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EBCB8701-ACF5-413B-9995-779845D36AD4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28" l="1"/>
  <c r="Z4" i="32"/>
  <c r="AO3" i="21"/>
  <c r="AO3" i="27"/>
  <c r="AO3" i="26"/>
  <c r="Z4" i="52"/>
  <c r="AE4" i="52" s="1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W5" i="27" s="1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G4" i="27"/>
  <c r="AP4" i="27" s="1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27" l="1"/>
  <c r="AO4" i="27" s="1"/>
  <c r="W5" i="52"/>
  <c r="AE4" i="27"/>
  <c r="AG4" i="52"/>
  <c r="AF4" i="52"/>
  <c r="AF4" i="90"/>
  <c r="AO4" i="90" s="1"/>
  <c r="AF4" i="76"/>
  <c r="AO4" i="76" s="1"/>
  <c r="AE4" i="91"/>
  <c r="AG4" i="76"/>
  <c r="AG4" i="89"/>
  <c r="AG4" i="34"/>
  <c r="AP4" i="34" s="1"/>
  <c r="AG4" i="64"/>
  <c r="AP4" i="64" s="1"/>
  <c r="AE4" i="29"/>
  <c r="W5" i="64"/>
  <c r="W5" i="34"/>
  <c r="AF4" i="34"/>
  <c r="AO4" i="34" s="1"/>
  <c r="AG4" i="33"/>
  <c r="AP4" i="33" s="1"/>
  <c r="W5" i="29"/>
  <c r="Y5" i="29" s="1"/>
  <c r="AF4" i="33"/>
  <c r="AO4" i="33" s="1"/>
  <c r="AE4" i="33"/>
  <c r="AG4" i="80"/>
  <c r="AP4" i="80" s="1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Y5" i="60" s="1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1" l="1"/>
  <c r="AI4" i="104"/>
  <c r="AP4" i="25"/>
  <c r="AI4" i="78"/>
  <c r="AR4" i="78" s="1"/>
  <c r="AI4" i="34"/>
  <c r="AI4" i="33"/>
  <c r="AR4" i="33" s="1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67" i="89"/>
  <c r="U21" i="65"/>
  <c r="U67" i="32"/>
  <c r="U21" i="22"/>
  <c r="U67" i="86"/>
  <c r="U96" i="50"/>
  <c r="U67" i="105"/>
  <c r="U87" i="87"/>
  <c r="U67" i="47"/>
  <c r="U87" i="16"/>
  <c r="U67" i="101"/>
  <c r="U87" i="83"/>
  <c r="U67" i="52"/>
  <c r="U87" i="11"/>
  <c r="U21" i="30"/>
  <c r="U96" i="42"/>
  <c r="U77" i="20"/>
  <c r="U96" i="98"/>
  <c r="U77" i="84"/>
  <c r="U76" i="84" s="1"/>
  <c r="U96" i="48"/>
  <c r="U77" i="13"/>
  <c r="U77" i="104"/>
  <c r="U96" i="94"/>
  <c r="U21" i="70"/>
  <c r="U87" i="41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87" i="95"/>
  <c r="U21" i="77"/>
  <c r="U87" i="55"/>
  <c r="U21" i="36"/>
  <c r="U87" i="103"/>
  <c r="U21" i="27"/>
  <c r="U67" i="97"/>
  <c r="U21" i="73"/>
  <c r="U96" i="102"/>
  <c r="U87" i="91"/>
  <c r="U77" i="45"/>
  <c r="U67" i="15"/>
  <c r="U96" i="90"/>
  <c r="U21" i="69"/>
  <c r="U96" i="35"/>
  <c r="U21" i="26"/>
  <c r="U95" i="85"/>
  <c r="U21" i="62"/>
  <c r="U96" i="18"/>
  <c r="U21" i="17"/>
  <c r="U20" i="26" l="1"/>
  <c r="U95" i="90"/>
  <c r="U86" i="91"/>
  <c r="U66" i="97"/>
  <c r="U20" i="36"/>
  <c r="U86" i="95"/>
  <c r="U85" i="95" s="1"/>
  <c r="U84" i="95" s="1"/>
  <c r="U20" i="78"/>
  <c r="U76" i="44"/>
  <c r="U76" i="88"/>
  <c r="U95" i="82"/>
  <c r="U20" i="74"/>
  <c r="U76" i="51"/>
  <c r="U86" i="41"/>
  <c r="U76" i="104"/>
  <c r="U75" i="104" s="1"/>
  <c r="U75" i="84"/>
  <c r="U74" i="84" s="1"/>
  <c r="U95" i="42"/>
  <c r="U66" i="52"/>
  <c r="U86" i="16"/>
  <c r="U66" i="105"/>
  <c r="U20" i="22"/>
  <c r="U66" i="89"/>
  <c r="U20" i="66"/>
  <c r="U20" i="27"/>
  <c r="U66" i="53"/>
  <c r="U76" i="96"/>
  <c r="U75" i="96" s="1"/>
  <c r="U20" i="81"/>
  <c r="U20" i="70"/>
  <c r="U76" i="13"/>
  <c r="U95" i="98"/>
  <c r="U20" i="30"/>
  <c r="U86" i="83"/>
  <c r="U66" i="47"/>
  <c r="U95" i="50"/>
  <c r="U66" i="32"/>
  <c r="U20" i="23"/>
  <c r="U66" i="93"/>
  <c r="U95" i="18"/>
  <c r="U95" i="35"/>
  <c r="U95" i="102"/>
  <c r="U86" i="55"/>
  <c r="U86" i="99"/>
  <c r="U20" i="61"/>
  <c r="U20" i="62"/>
  <c r="U66" i="15"/>
  <c r="U20" i="37"/>
  <c r="U20" i="31"/>
  <c r="U20" i="17"/>
  <c r="U94" i="85"/>
  <c r="U20" i="69"/>
  <c r="U76" i="45"/>
  <c r="U20" i="73"/>
  <c r="U86" i="103"/>
  <c r="U20" i="77"/>
  <c r="U86" i="49"/>
  <c r="U20" i="14"/>
  <c r="U76" i="92"/>
  <c r="U95" i="10"/>
  <c r="U76" i="54"/>
  <c r="U20" i="40"/>
  <c r="U76" i="100"/>
  <c r="U95" i="94"/>
  <c r="U95" i="48"/>
  <c r="U76" i="20"/>
  <c r="U86" i="11"/>
  <c r="U66" i="101"/>
  <c r="U86" i="87"/>
  <c r="U66" i="86"/>
  <c r="U20" i="65"/>
  <c r="U66" i="46"/>
  <c r="U86" i="43"/>
  <c r="U85" i="87" l="1"/>
  <c r="U19" i="73"/>
  <c r="U19" i="61"/>
  <c r="U94" i="102"/>
  <c r="U65" i="93"/>
  <c r="U64" i="93" s="1"/>
  <c r="U94" i="50"/>
  <c r="U19" i="30"/>
  <c r="U19" i="70"/>
  <c r="U65" i="53"/>
  <c r="U65" i="89"/>
  <c r="U85" i="16"/>
  <c r="U73" i="84"/>
  <c r="U75" i="51"/>
  <c r="U75" i="88"/>
  <c r="U83" i="95"/>
  <c r="U85" i="91"/>
  <c r="U75" i="92"/>
  <c r="U19" i="23"/>
  <c r="U94" i="98"/>
  <c r="U19" i="81"/>
  <c r="U19" i="27"/>
  <c r="U19" i="22"/>
  <c r="U65" i="52"/>
  <c r="U74" i="104"/>
  <c r="U19" i="74"/>
  <c r="U75" i="44"/>
  <c r="U19" i="36"/>
  <c r="U94" i="90"/>
  <c r="U75" i="20"/>
  <c r="U94" i="10"/>
  <c r="U19" i="37"/>
  <c r="U65" i="101"/>
  <c r="U94" i="48"/>
  <c r="U75" i="45"/>
  <c r="U65" i="15"/>
  <c r="U94" i="35"/>
  <c r="U65" i="46"/>
  <c r="U75" i="100"/>
  <c r="U85" i="49"/>
  <c r="U93" i="85"/>
  <c r="U19" i="65"/>
  <c r="U19" i="40"/>
  <c r="U19" i="77"/>
  <c r="U19" i="17"/>
  <c r="U85" i="99"/>
  <c r="U65" i="47"/>
  <c r="U85" i="43"/>
  <c r="U65" i="86"/>
  <c r="U85" i="11"/>
  <c r="U94" i="94"/>
  <c r="U75" i="54"/>
  <c r="U74" i="54" s="1"/>
  <c r="U19" i="14"/>
  <c r="U85" i="103"/>
  <c r="U19" i="69"/>
  <c r="U19" i="31"/>
  <c r="U18" i="31" s="1"/>
  <c r="U19" i="62"/>
  <c r="U85" i="55"/>
  <c r="U94" i="18"/>
  <c r="U65" i="32"/>
  <c r="U85" i="83"/>
  <c r="U75" i="13"/>
  <c r="U74" i="96"/>
  <c r="U19" i="66"/>
  <c r="U65" i="105"/>
  <c r="U94" i="42"/>
  <c r="U93" i="42" s="1"/>
  <c r="U85" i="41"/>
  <c r="U94" i="82"/>
  <c r="U19" i="78"/>
  <c r="U65" i="97"/>
  <c r="U19" i="26"/>
  <c r="U84" i="83" l="1"/>
  <c r="U83" i="83" s="1"/>
  <c r="U73" i="54"/>
  <c r="U64" i="86"/>
  <c r="U84" i="99"/>
  <c r="U18" i="40"/>
  <c r="U84" i="49"/>
  <c r="U93" i="35"/>
  <c r="U93" i="48"/>
  <c r="U93" i="10"/>
  <c r="U18" i="36"/>
  <c r="U73" i="104"/>
  <c r="U18" i="27"/>
  <c r="U18" i="23"/>
  <c r="U82" i="95"/>
  <c r="U72" i="84"/>
  <c r="U64" i="53"/>
  <c r="U93" i="50"/>
  <c r="U92" i="50" s="1"/>
  <c r="U18" i="61"/>
  <c r="U73" i="96"/>
  <c r="U74" i="100"/>
  <c r="U64" i="101"/>
  <c r="U74" i="20"/>
  <c r="U73" i="20" s="1"/>
  <c r="U74" i="44"/>
  <c r="U64" i="52"/>
  <c r="U18" i="81"/>
  <c r="U74" i="92"/>
  <c r="U74" i="88"/>
  <c r="U84" i="16"/>
  <c r="U18" i="70"/>
  <c r="U63" i="93"/>
  <c r="U18" i="73"/>
  <c r="U64" i="97"/>
  <c r="U18" i="66"/>
  <c r="U18" i="69"/>
  <c r="U17" i="69" s="1"/>
  <c r="U18" i="78"/>
  <c r="U64" i="32"/>
  <c r="U84" i="103"/>
  <c r="U84" i="43"/>
  <c r="U18" i="65"/>
  <c r="U84" i="41"/>
  <c r="U84" i="55"/>
  <c r="U92" i="42"/>
  <c r="U18" i="62"/>
  <c r="U93" i="94"/>
  <c r="U18" i="17"/>
  <c r="U64" i="15"/>
  <c r="U18" i="26"/>
  <c r="U93" i="82"/>
  <c r="U64" i="105"/>
  <c r="U74" i="13"/>
  <c r="U93" i="18"/>
  <c r="U17" i="31"/>
  <c r="U18" i="14"/>
  <c r="U84" i="11"/>
  <c r="U64" i="47"/>
  <c r="U18" i="77"/>
  <c r="U92" i="85"/>
  <c r="U64" i="46"/>
  <c r="U74" i="45"/>
  <c r="U18" i="37"/>
  <c r="U93" i="90"/>
  <c r="U18" i="74"/>
  <c r="U18" i="22"/>
  <c r="U93" i="98"/>
  <c r="U84" i="91"/>
  <c r="U74" i="51"/>
  <c r="U64" i="89"/>
  <c r="U63" i="89" s="1"/>
  <c r="U18" i="30"/>
  <c r="U93" i="102"/>
  <c r="U84" i="87"/>
  <c r="U92" i="102" l="1"/>
  <c r="U83" i="11"/>
  <c r="U92" i="18"/>
  <c r="U92" i="82"/>
  <c r="U17" i="17"/>
  <c r="U91" i="42"/>
  <c r="U17" i="65"/>
  <c r="U63" i="32"/>
  <c r="U17" i="66"/>
  <c r="U62" i="93"/>
  <c r="U73" i="88"/>
  <c r="U63" i="52"/>
  <c r="U63" i="101"/>
  <c r="U17" i="61"/>
  <c r="U71" i="84"/>
  <c r="U17" i="27"/>
  <c r="U92" i="10"/>
  <c r="U83" i="49"/>
  <c r="U63" i="86"/>
  <c r="U62" i="86" s="1"/>
  <c r="U17" i="26"/>
  <c r="U83" i="43"/>
  <c r="U17" i="78"/>
  <c r="U16" i="78" s="1"/>
  <c r="U63" i="97"/>
  <c r="U17" i="70"/>
  <c r="U73" i="92"/>
  <c r="U73" i="44"/>
  <c r="U73" i="100"/>
  <c r="U91" i="50"/>
  <c r="U81" i="95"/>
  <c r="U72" i="104"/>
  <c r="U92" i="48"/>
  <c r="U17" i="40"/>
  <c r="U72" i="54"/>
  <c r="U73" i="51"/>
  <c r="U91" i="85"/>
  <c r="U83" i="91"/>
  <c r="U73" i="45"/>
  <c r="U17" i="14"/>
  <c r="U73" i="13"/>
  <c r="U83" i="55"/>
  <c r="U17" i="22"/>
  <c r="U17" i="37"/>
  <c r="U17" i="30"/>
  <c r="U17" i="74"/>
  <c r="U17" i="77"/>
  <c r="U92" i="94"/>
  <c r="U83" i="87"/>
  <c r="U62" i="89"/>
  <c r="U92" i="98"/>
  <c r="U92" i="90"/>
  <c r="U63" i="46"/>
  <c r="U63" i="47"/>
  <c r="U16" i="31"/>
  <c r="U63" i="105"/>
  <c r="U63" i="15"/>
  <c r="U17" i="62"/>
  <c r="U83" i="41"/>
  <c r="U83" i="103"/>
  <c r="U16" i="69"/>
  <c r="U17" i="73"/>
  <c r="U83" i="16"/>
  <c r="U17" i="81"/>
  <c r="U72" i="20"/>
  <c r="U72" i="96"/>
  <c r="U63" i="53"/>
  <c r="U17" i="23"/>
  <c r="U17" i="36"/>
  <c r="U92" i="35"/>
  <c r="U83" i="99"/>
  <c r="U82" i="83"/>
  <c r="U16" i="23" l="1"/>
  <c r="U62" i="105"/>
  <c r="U62" i="46"/>
  <c r="U61" i="89"/>
  <c r="U16" i="77"/>
  <c r="U16" i="37"/>
  <c r="U72" i="13"/>
  <c r="U82" i="91"/>
  <c r="U71" i="54"/>
  <c r="U71" i="104"/>
  <c r="U72" i="100"/>
  <c r="U16" i="70"/>
  <c r="U82" i="43"/>
  <c r="U82" i="49"/>
  <c r="U70" i="84"/>
  <c r="U62" i="52"/>
  <c r="U16" i="66"/>
  <c r="U90" i="42"/>
  <c r="U91" i="18"/>
  <c r="U90" i="18" s="1"/>
  <c r="U62" i="53"/>
  <c r="U16" i="74"/>
  <c r="U90" i="85"/>
  <c r="U16" i="40"/>
  <c r="U80" i="95"/>
  <c r="U72" i="44"/>
  <c r="U62" i="97"/>
  <c r="U16" i="26"/>
  <c r="U91" i="10"/>
  <c r="U16" i="61"/>
  <c r="U72" i="88"/>
  <c r="U62" i="32"/>
  <c r="U16" i="17"/>
  <c r="U82" i="11"/>
  <c r="U82" i="99"/>
  <c r="U82" i="41"/>
  <c r="U91" i="35"/>
  <c r="U16" i="81"/>
  <c r="U16" i="62"/>
  <c r="U15" i="31"/>
  <c r="U82" i="87"/>
  <c r="U16" i="22"/>
  <c r="U71" i="20"/>
  <c r="U16" i="73"/>
  <c r="U15" i="69"/>
  <c r="U91" i="90"/>
  <c r="U16" i="14"/>
  <c r="U81" i="83"/>
  <c r="U16" i="36"/>
  <c r="U71" i="96"/>
  <c r="U82" i="16"/>
  <c r="U82" i="103"/>
  <c r="U62" i="15"/>
  <c r="U62" i="47"/>
  <c r="U91" i="98"/>
  <c r="U91" i="94"/>
  <c r="U16" i="30"/>
  <c r="U82" i="55"/>
  <c r="U72" i="45"/>
  <c r="U72" i="51"/>
  <c r="U71" i="51" s="1"/>
  <c r="U91" i="48"/>
  <c r="U90" i="50"/>
  <c r="U72" i="92"/>
  <c r="U15" i="78"/>
  <c r="U61" i="86"/>
  <c r="U16" i="27"/>
  <c r="U15" i="27" s="1"/>
  <c r="U62" i="101"/>
  <c r="U61" i="93"/>
  <c r="U16" i="65"/>
  <c r="U91" i="82"/>
  <c r="U91" i="102"/>
  <c r="U14" i="78" l="1"/>
  <c r="U90" i="98"/>
  <c r="U81" i="103"/>
  <c r="U15" i="36"/>
  <c r="U90" i="90"/>
  <c r="U70" i="20"/>
  <c r="U14" i="31"/>
  <c r="U90" i="35"/>
  <c r="U81" i="11"/>
  <c r="U71" i="88"/>
  <c r="U15" i="26"/>
  <c r="U79" i="95"/>
  <c r="U15" i="74"/>
  <c r="U89" i="42"/>
  <c r="U69" i="84"/>
  <c r="U15" i="70"/>
  <c r="U70" i="54"/>
  <c r="U15" i="37"/>
  <c r="U61" i="46"/>
  <c r="U80" i="83"/>
  <c r="U15" i="62"/>
  <c r="U81" i="41"/>
  <c r="U15" i="17"/>
  <c r="U15" i="61"/>
  <c r="U61" i="97"/>
  <c r="U15" i="40"/>
  <c r="U61" i="53"/>
  <c r="U15" i="66"/>
  <c r="U81" i="49"/>
  <c r="U71" i="100"/>
  <c r="U81" i="91"/>
  <c r="U15" i="77"/>
  <c r="U61" i="105"/>
  <c r="U61" i="101"/>
  <c r="U90" i="48"/>
  <c r="U14" i="27"/>
  <c r="U70" i="51"/>
  <c r="U15" i="30"/>
  <c r="U81" i="16"/>
  <c r="U14" i="69"/>
  <c r="U90" i="82"/>
  <c r="U81" i="55"/>
  <c r="U15" i="65"/>
  <c r="U71" i="92"/>
  <c r="U61" i="47"/>
  <c r="U15" i="22"/>
  <c r="U90" i="102"/>
  <c r="U60" i="93"/>
  <c r="U60" i="86"/>
  <c r="U89" i="50"/>
  <c r="U71" i="45"/>
  <c r="U90" i="94"/>
  <c r="U61" i="15"/>
  <c r="U60" i="15" s="1"/>
  <c r="U70" i="96"/>
  <c r="U15" i="14"/>
  <c r="U14" i="14" s="1"/>
  <c r="U15" i="73"/>
  <c r="U81" i="87"/>
  <c r="U15" i="81"/>
  <c r="U81" i="99"/>
  <c r="U61" i="32"/>
  <c r="U90" i="10"/>
  <c r="U71" i="44"/>
  <c r="U89" i="85"/>
  <c r="U89" i="18"/>
  <c r="U61" i="52"/>
  <c r="U81" i="43"/>
  <c r="U70" i="104"/>
  <c r="U71" i="13"/>
  <c r="U60" i="89"/>
  <c r="U15" i="23"/>
  <c r="U80" i="43" l="1"/>
  <c r="U69" i="96"/>
  <c r="U70" i="45"/>
  <c r="U59" i="93"/>
  <c r="U60" i="47"/>
  <c r="U80" i="55"/>
  <c r="U80" i="16"/>
  <c r="U13" i="27"/>
  <c r="U60" i="105"/>
  <c r="U70" i="100"/>
  <c r="U60" i="53"/>
  <c r="U14" i="61"/>
  <c r="U14" i="62"/>
  <c r="U14" i="37"/>
  <c r="U68" i="84"/>
  <c r="U78" i="95"/>
  <c r="U80" i="11"/>
  <c r="U69" i="20"/>
  <c r="U68" i="20" s="1"/>
  <c r="U80" i="103"/>
  <c r="U89" i="102"/>
  <c r="U14" i="30"/>
  <c r="U89" i="48"/>
  <c r="U14" i="77"/>
  <c r="U80" i="49"/>
  <c r="U14" i="40"/>
  <c r="U14" i="17"/>
  <c r="U79" i="83"/>
  <c r="U69" i="54"/>
  <c r="U88" i="42"/>
  <c r="U14" i="26"/>
  <c r="U89" i="35"/>
  <c r="U89" i="90"/>
  <c r="U89" i="98"/>
  <c r="U59" i="89"/>
  <c r="U60" i="32"/>
  <c r="U60" i="52"/>
  <c r="U80" i="99"/>
  <c r="U79" i="99" s="1"/>
  <c r="U14" i="73"/>
  <c r="U88" i="50"/>
  <c r="U70" i="92"/>
  <c r="U88" i="85"/>
  <c r="U80" i="87"/>
  <c r="U70" i="13"/>
  <c r="U70" i="44"/>
  <c r="U59" i="15"/>
  <c r="U89" i="82"/>
  <c r="U14" i="23"/>
  <c r="U69" i="104"/>
  <c r="U88" i="18"/>
  <c r="U89" i="10"/>
  <c r="U14" i="81"/>
  <c r="U13" i="14"/>
  <c r="U89" i="94"/>
  <c r="U59" i="86"/>
  <c r="U14" i="22"/>
  <c r="U13" i="22" s="1"/>
  <c r="U14" i="65"/>
  <c r="U13" i="69"/>
  <c r="U69" i="51"/>
  <c r="U60" i="101"/>
  <c r="U80" i="91"/>
  <c r="U14" i="66"/>
  <c r="U60" i="97"/>
  <c r="U80" i="41"/>
  <c r="U60" i="46"/>
  <c r="U14" i="70"/>
  <c r="U14" i="74"/>
  <c r="U70" i="88"/>
  <c r="U13" i="31"/>
  <c r="U14" i="36"/>
  <c r="U13" i="78"/>
  <c r="U13" i="36" l="1"/>
  <c r="U13" i="74"/>
  <c r="U79" i="41"/>
  <c r="U79" i="91"/>
  <c r="U78" i="91" s="1"/>
  <c r="U12" i="69"/>
  <c r="U58" i="86"/>
  <c r="U13" i="81"/>
  <c r="U68" i="104"/>
  <c r="U58" i="15"/>
  <c r="U79" i="87"/>
  <c r="U87" i="50"/>
  <c r="U59" i="52"/>
  <c r="U88" i="98"/>
  <c r="U13" i="26"/>
  <c r="U78" i="83"/>
  <c r="U79" i="49"/>
  <c r="U13" i="30"/>
  <c r="U67" i="20"/>
  <c r="U67" i="84"/>
  <c r="U13" i="61"/>
  <c r="U59" i="105"/>
  <c r="U79" i="55"/>
  <c r="U69" i="45"/>
  <c r="U12" i="31"/>
  <c r="U13" i="70"/>
  <c r="U59" i="97"/>
  <c r="U59" i="101"/>
  <c r="U13" i="65"/>
  <c r="U88" i="94"/>
  <c r="U88" i="10"/>
  <c r="U13" i="23"/>
  <c r="U69" i="44"/>
  <c r="U87" i="85"/>
  <c r="U13" i="73"/>
  <c r="U59" i="32"/>
  <c r="U88" i="90"/>
  <c r="U87" i="42"/>
  <c r="U13" i="17"/>
  <c r="U13" i="77"/>
  <c r="U88" i="102"/>
  <c r="U79" i="11"/>
  <c r="U13" i="37"/>
  <c r="U59" i="53"/>
  <c r="U12" i="27"/>
  <c r="U59" i="47"/>
  <c r="U68" i="96"/>
  <c r="U12" i="78"/>
  <c r="U69" i="88"/>
  <c r="U59" i="46"/>
  <c r="U13" i="66"/>
  <c r="U68" i="51"/>
  <c r="U12" i="22"/>
  <c r="U12" i="14"/>
  <c r="U87" i="18"/>
  <c r="U88" i="82"/>
  <c r="U69" i="13"/>
  <c r="U69" i="92"/>
  <c r="U78" i="99"/>
  <c r="U58" i="89"/>
  <c r="U88" i="35"/>
  <c r="U68" i="54"/>
  <c r="U13" i="40"/>
  <c r="U88" i="48"/>
  <c r="U79" i="103"/>
  <c r="U78" i="103" s="1"/>
  <c r="U77" i="95"/>
  <c r="U13" i="62"/>
  <c r="U69" i="100"/>
  <c r="U79" i="16"/>
  <c r="U58" i="93"/>
  <c r="U79" i="43"/>
  <c r="U68" i="92" l="1"/>
  <c r="U67" i="51"/>
  <c r="U66" i="51" s="1"/>
  <c r="U68" i="88"/>
  <c r="U58" i="47"/>
  <c r="U12" i="37"/>
  <c r="U12" i="77"/>
  <c r="U87" i="90"/>
  <c r="U86" i="85"/>
  <c r="U87" i="10"/>
  <c r="U58" i="101"/>
  <c r="U11" i="31"/>
  <c r="U58" i="105"/>
  <c r="U66" i="20"/>
  <c r="U77" i="83"/>
  <c r="U58" i="52"/>
  <c r="U57" i="15"/>
  <c r="U56" i="15" s="1"/>
  <c r="U57" i="86"/>
  <c r="U78" i="41"/>
  <c r="U57" i="93"/>
  <c r="U87" i="48"/>
  <c r="U87" i="35"/>
  <c r="U78" i="16"/>
  <c r="U76" i="95"/>
  <c r="U12" i="40"/>
  <c r="U57" i="89"/>
  <c r="U68" i="13"/>
  <c r="U11" i="14"/>
  <c r="U12" i="66"/>
  <c r="U11" i="78"/>
  <c r="U11" i="27"/>
  <c r="U78" i="11"/>
  <c r="U12" i="17"/>
  <c r="U58" i="32"/>
  <c r="U68" i="44"/>
  <c r="U87" i="94"/>
  <c r="U58" i="97"/>
  <c r="U68" i="45"/>
  <c r="U12" i="61"/>
  <c r="U12" i="30"/>
  <c r="U12" i="26"/>
  <c r="U86" i="50"/>
  <c r="U67" i="104"/>
  <c r="U11" i="69"/>
  <c r="U12" i="74"/>
  <c r="U12" i="62"/>
  <c r="U86" i="18"/>
  <c r="U78" i="43"/>
  <c r="U68" i="100"/>
  <c r="U77" i="103"/>
  <c r="U67" i="54"/>
  <c r="U77" i="99"/>
  <c r="U87" i="82"/>
  <c r="U11" i="22"/>
  <c r="U58" i="46"/>
  <c r="U67" i="96"/>
  <c r="U58" i="53"/>
  <c r="U87" i="102"/>
  <c r="U86" i="42"/>
  <c r="U12" i="73"/>
  <c r="U12" i="23"/>
  <c r="U12" i="65"/>
  <c r="U12" i="70"/>
  <c r="U78" i="55"/>
  <c r="U66" i="84"/>
  <c r="U78" i="49"/>
  <c r="U87" i="98"/>
  <c r="U78" i="87"/>
  <c r="U12" i="81"/>
  <c r="U77" i="91"/>
  <c r="U12" i="36"/>
  <c r="U77" i="55" l="1"/>
  <c r="U86" i="102"/>
  <c r="U76" i="99"/>
  <c r="U67" i="100"/>
  <c r="U11" i="62"/>
  <c r="U66" i="104"/>
  <c r="U11" i="30"/>
  <c r="U57" i="97"/>
  <c r="U57" i="32"/>
  <c r="U10" i="27"/>
  <c r="U10" i="14"/>
  <c r="U11" i="40"/>
  <c r="U86" i="35"/>
  <c r="U77" i="41"/>
  <c r="U57" i="52"/>
  <c r="U57" i="105"/>
  <c r="U86" i="10"/>
  <c r="U11" i="77"/>
  <c r="U67" i="88"/>
  <c r="U11" i="81"/>
  <c r="U57" i="53"/>
  <c r="U66" i="54"/>
  <c r="U77" i="43"/>
  <c r="U11" i="74"/>
  <c r="U85" i="50"/>
  <c r="U11" i="61"/>
  <c r="U86" i="94"/>
  <c r="U11" i="17"/>
  <c r="U10" i="78"/>
  <c r="U67" i="13"/>
  <c r="U75" i="95"/>
  <c r="U86" i="48"/>
  <c r="U56" i="86"/>
  <c r="U76" i="83"/>
  <c r="U10" i="31"/>
  <c r="U85" i="85"/>
  <c r="U11" i="37"/>
  <c r="U65" i="51"/>
  <c r="U76" i="91"/>
  <c r="U86" i="98"/>
  <c r="U11" i="23"/>
  <c r="U57" i="46"/>
  <c r="U77" i="49"/>
  <c r="U11" i="70"/>
  <c r="U11" i="73"/>
  <c r="U10" i="22"/>
  <c r="U11" i="36"/>
  <c r="U77" i="87"/>
  <c r="U65" i="84"/>
  <c r="U11" i="65"/>
  <c r="U85" i="42"/>
  <c r="U66" i="96"/>
  <c r="U86" i="82"/>
  <c r="U76" i="103"/>
  <c r="U85" i="18"/>
  <c r="U10" i="69"/>
  <c r="U11" i="26"/>
  <c r="U67" i="45"/>
  <c r="U67" i="44"/>
  <c r="U77" i="11"/>
  <c r="U11" i="66"/>
  <c r="U56" i="89"/>
  <c r="U77" i="16"/>
  <c r="U56" i="93"/>
  <c r="U55" i="15"/>
  <c r="U65" i="20"/>
  <c r="U57" i="101"/>
  <c r="U86" i="90"/>
  <c r="U57" i="47"/>
  <c r="U67" i="92"/>
  <c r="U75" i="103" l="1"/>
  <c r="U84" i="42"/>
  <c r="U10" i="73"/>
  <c r="U56" i="46"/>
  <c r="U75" i="91"/>
  <c r="U84" i="85"/>
  <c r="U55" i="86"/>
  <c r="U66" i="13"/>
  <c r="U85" i="94"/>
  <c r="U10" i="74"/>
  <c r="U56" i="53"/>
  <c r="U10" i="77"/>
  <c r="U56" i="52"/>
  <c r="U10" i="40"/>
  <c r="U56" i="32"/>
  <c r="U65" i="104"/>
  <c r="U75" i="99"/>
  <c r="U76" i="11"/>
  <c r="U56" i="47"/>
  <c r="U76" i="16"/>
  <c r="U85" i="90"/>
  <c r="U85" i="82"/>
  <c r="U10" i="36"/>
  <c r="U10" i="70"/>
  <c r="U10" i="23"/>
  <c r="U64" i="51"/>
  <c r="U9" i="31"/>
  <c r="U85" i="48"/>
  <c r="U9" i="78"/>
  <c r="U10" i="61"/>
  <c r="U76" i="43"/>
  <c r="U10" i="81"/>
  <c r="U85" i="10"/>
  <c r="U76" i="41"/>
  <c r="U9" i="14"/>
  <c r="U56" i="97"/>
  <c r="U10" i="62"/>
  <c r="U85" i="102"/>
  <c r="U10" i="26"/>
  <c r="U64" i="20"/>
  <c r="U76" i="87"/>
  <c r="U54" i="15"/>
  <c r="U55" i="89"/>
  <c r="U66" i="44"/>
  <c r="U9" i="69"/>
  <c r="U10" i="65"/>
  <c r="U66" i="92"/>
  <c r="U65" i="92" s="1"/>
  <c r="U56" i="101"/>
  <c r="U55" i="93"/>
  <c r="U10" i="66"/>
  <c r="U66" i="45"/>
  <c r="U84" i="18"/>
  <c r="U65" i="96"/>
  <c r="U64" i="84"/>
  <c r="U9" i="22"/>
  <c r="U76" i="49"/>
  <c r="U85" i="98"/>
  <c r="U84" i="98" s="1"/>
  <c r="U10" i="37"/>
  <c r="U75" i="83"/>
  <c r="U74" i="95"/>
  <c r="U10" i="17"/>
  <c r="U84" i="50"/>
  <c r="U65" i="54"/>
  <c r="U66" i="88"/>
  <c r="U56" i="105"/>
  <c r="U85" i="35"/>
  <c r="U9" i="27"/>
  <c r="U10" i="30"/>
  <c r="U66" i="100"/>
  <c r="U76" i="55"/>
  <c r="U65" i="100" l="1"/>
  <c r="U84" i="35"/>
  <c r="U64" i="54"/>
  <c r="U73" i="95"/>
  <c r="U83" i="98"/>
  <c r="U63" i="84"/>
  <c r="U65" i="45"/>
  <c r="U55" i="101"/>
  <c r="U8" i="69"/>
  <c r="U53" i="15"/>
  <c r="U9" i="26"/>
  <c r="U55" i="97"/>
  <c r="U84" i="10"/>
  <c r="U9" i="61"/>
  <c r="U8" i="31"/>
  <c r="U9" i="70"/>
  <c r="U84" i="90"/>
  <c r="U75" i="11"/>
  <c r="U74" i="11" s="1"/>
  <c r="U73" i="11" s="1"/>
  <c r="U55" i="32"/>
  <c r="U9" i="77"/>
  <c r="U84" i="94"/>
  <c r="U83" i="85"/>
  <c r="U9" i="73"/>
  <c r="U9" i="30"/>
  <c r="U83" i="50"/>
  <c r="U74" i="83"/>
  <c r="U75" i="49"/>
  <c r="U64" i="96"/>
  <c r="U9" i="66"/>
  <c r="U64" i="92"/>
  <c r="U65" i="44"/>
  <c r="U75" i="87"/>
  <c r="U84" i="102"/>
  <c r="U8" i="14"/>
  <c r="U9" i="81"/>
  <c r="U8" i="78"/>
  <c r="U63" i="51"/>
  <c r="U9" i="36"/>
  <c r="U75" i="16"/>
  <c r="U74" i="99"/>
  <c r="U9" i="40"/>
  <c r="U55" i="53"/>
  <c r="U65" i="13"/>
  <c r="U74" i="91"/>
  <c r="U83" i="42"/>
  <c r="U55" i="105"/>
  <c r="U75" i="55"/>
  <c r="U74" i="55" s="1"/>
  <c r="U8" i="27"/>
  <c r="U65" i="88"/>
  <c r="U9" i="17"/>
  <c r="U9" i="37"/>
  <c r="U8" i="22"/>
  <c r="U83" i="18"/>
  <c r="U54" i="93"/>
  <c r="U9" i="65"/>
  <c r="U54" i="89"/>
  <c r="U53" i="89" s="1"/>
  <c r="U63" i="20"/>
  <c r="U9" i="62"/>
  <c r="U75" i="41"/>
  <c r="U75" i="43"/>
  <c r="U84" i="48"/>
  <c r="U9" i="23"/>
  <c r="U84" i="82"/>
  <c r="U55" i="47"/>
  <c r="U64" i="104"/>
  <c r="U55" i="52"/>
  <c r="U9" i="74"/>
  <c r="U54" i="86"/>
  <c r="U55" i="46"/>
  <c r="U74" i="103"/>
  <c r="U74" i="43" l="1"/>
  <c r="U53" i="93"/>
  <c r="U8" i="37"/>
  <c r="U7" i="27"/>
  <c r="U82" i="42"/>
  <c r="U54" i="53"/>
  <c r="U74" i="16"/>
  <c r="U7" i="78"/>
  <c r="U83" i="102"/>
  <c r="U63" i="92"/>
  <c r="U74" i="49"/>
  <c r="U8" i="30"/>
  <c r="U83" i="94"/>
  <c r="U72" i="11"/>
  <c r="U7" i="31"/>
  <c r="U54" i="97"/>
  <c r="U7" i="69"/>
  <c r="U62" i="84"/>
  <c r="U63" i="54"/>
  <c r="U63" i="104"/>
  <c r="U73" i="55"/>
  <c r="U8" i="36"/>
  <c r="U8" i="81"/>
  <c r="U74" i="87"/>
  <c r="U8" i="66"/>
  <c r="U73" i="83"/>
  <c r="U8" i="73"/>
  <c r="U8" i="77"/>
  <c r="U83" i="90"/>
  <c r="U8" i="61"/>
  <c r="U8" i="26"/>
  <c r="U54" i="101"/>
  <c r="U82" i="98"/>
  <c r="U83" i="35"/>
  <c r="U54" i="52"/>
  <c r="U53" i="52" s="1"/>
  <c r="U83" i="82"/>
  <c r="U8" i="23"/>
  <c r="U74" i="41"/>
  <c r="U82" i="18"/>
  <c r="U8" i="40"/>
  <c r="U54" i="46"/>
  <c r="U62" i="20"/>
  <c r="U53" i="86"/>
  <c r="U52" i="89"/>
  <c r="U8" i="17"/>
  <c r="U73" i="91"/>
  <c r="U73" i="103"/>
  <c r="U8" i="74"/>
  <c r="U54" i="47"/>
  <c r="U53" i="47" s="1"/>
  <c r="U83" i="48"/>
  <c r="U8" i="62"/>
  <c r="U8" i="65"/>
  <c r="U7" i="22"/>
  <c r="U64" i="88"/>
  <c r="U54" i="105"/>
  <c r="U64" i="13"/>
  <c r="U73" i="99"/>
  <c r="U62" i="51"/>
  <c r="U7" i="14"/>
  <c r="U64" i="44"/>
  <c r="U63" i="96"/>
  <c r="U82" i="50"/>
  <c r="U82" i="85"/>
  <c r="U54" i="32"/>
  <c r="U8" i="70"/>
  <c r="U83" i="10"/>
  <c r="U52" i="15"/>
  <c r="U64" i="45"/>
  <c r="U72" i="95"/>
  <c r="U64" i="100"/>
  <c r="U53" i="32" l="1"/>
  <c r="U7" i="62"/>
  <c r="U7" i="74"/>
  <c r="U7" i="17"/>
  <c r="U61" i="20"/>
  <c r="U81" i="18"/>
  <c r="U82" i="82"/>
  <c r="U81" i="98"/>
  <c r="U7" i="61"/>
  <c r="U7" i="73"/>
  <c r="U73" i="87"/>
  <c r="U72" i="55"/>
  <c r="U61" i="84"/>
  <c r="U6" i="31"/>
  <c r="U7" i="30"/>
  <c r="U82" i="102"/>
  <c r="U53" i="53"/>
  <c r="U7" i="37"/>
  <c r="U51" i="15"/>
  <c r="U7" i="65"/>
  <c r="U82" i="10"/>
  <c r="U72" i="99"/>
  <c r="U62" i="96"/>
  <c r="U53" i="105"/>
  <c r="U81" i="85"/>
  <c r="U63" i="88"/>
  <c r="U63" i="45"/>
  <c r="U7" i="70"/>
  <c r="U81" i="50"/>
  <c r="U6" i="14"/>
  <c r="U63" i="13"/>
  <c r="U6" i="22"/>
  <c r="U82" i="48"/>
  <c r="U72" i="103"/>
  <c r="U51" i="89"/>
  <c r="U53" i="46"/>
  <c r="U73" i="41"/>
  <c r="U52" i="52"/>
  <c r="U53" i="101"/>
  <c r="U82" i="90"/>
  <c r="U72" i="83"/>
  <c r="U7" i="81"/>
  <c r="U62" i="104"/>
  <c r="U6" i="69"/>
  <c r="U71" i="11"/>
  <c r="U73" i="49"/>
  <c r="U6" i="78"/>
  <c r="U81" i="42"/>
  <c r="U52" i="93"/>
  <c r="U63" i="100"/>
  <c r="U61" i="51"/>
  <c r="U71" i="95"/>
  <c r="U63" i="44"/>
  <c r="U52" i="47"/>
  <c r="U72" i="91"/>
  <c r="U52" i="86"/>
  <c r="U7" i="40"/>
  <c r="U7" i="23"/>
  <c r="U82" i="35"/>
  <c r="U7" i="26"/>
  <c r="U7" i="77"/>
  <c r="U7" i="66"/>
  <c r="U7" i="36"/>
  <c r="U62" i="54"/>
  <c r="U53" i="97"/>
  <c r="U82" i="94"/>
  <c r="U62" i="92"/>
  <c r="U73" i="16"/>
  <c r="U6" i="27"/>
  <c r="U73" i="43"/>
  <c r="U6" i="36" l="1"/>
  <c r="U6" i="40"/>
  <c r="U51" i="47"/>
  <c r="U60" i="51"/>
  <c r="U80" i="42"/>
  <c r="U70" i="11"/>
  <c r="U6" i="81"/>
  <c r="U52" i="101"/>
  <c r="U52" i="46"/>
  <c r="U81" i="48"/>
  <c r="U5" i="14"/>
  <c r="X5" i="14" s="1"/>
  <c r="U62" i="45"/>
  <c r="U52" i="105"/>
  <c r="U81" i="10"/>
  <c r="U6" i="37"/>
  <c r="U6" i="30"/>
  <c r="U71" i="55"/>
  <c r="U6" i="61"/>
  <c r="U80" i="18"/>
  <c r="U6" i="74"/>
  <c r="U5" i="27"/>
  <c r="X5" i="27" s="1"/>
  <c r="U81" i="94"/>
  <c r="U6" i="26"/>
  <c r="U72" i="16"/>
  <c r="U52" i="97"/>
  <c r="U6" i="66"/>
  <c r="U81" i="35"/>
  <c r="U51" i="86"/>
  <c r="U62" i="44"/>
  <c r="U62" i="100"/>
  <c r="U5" i="78"/>
  <c r="X5" i="78" s="1"/>
  <c r="U5" i="69"/>
  <c r="X5" i="69" s="1"/>
  <c r="U71" i="83"/>
  <c r="U51" i="52"/>
  <c r="U50" i="89"/>
  <c r="U5" i="22"/>
  <c r="X5" i="22" s="1"/>
  <c r="U80" i="50"/>
  <c r="U62" i="88"/>
  <c r="U61" i="96"/>
  <c r="U6" i="65"/>
  <c r="U52" i="53"/>
  <c r="U5" i="31"/>
  <c r="X5" i="31" s="1"/>
  <c r="U72" i="87"/>
  <c r="U80" i="98"/>
  <c r="U60" i="20"/>
  <c r="U6" i="62"/>
  <c r="U72" i="43"/>
  <c r="U61" i="92"/>
  <c r="U61" i="54"/>
  <c r="U6" i="77"/>
  <c r="U6" i="23"/>
  <c r="U71" i="91"/>
  <c r="U70" i="95"/>
  <c r="U51" i="93"/>
  <c r="U72" i="49"/>
  <c r="U61" i="104"/>
  <c r="U81" i="90"/>
  <c r="U72" i="41"/>
  <c r="U71" i="103"/>
  <c r="U62" i="13"/>
  <c r="U6" i="70"/>
  <c r="U80" i="85"/>
  <c r="U71" i="99"/>
  <c r="U50" i="15"/>
  <c r="U81" i="102"/>
  <c r="U60" i="84"/>
  <c r="U6" i="73"/>
  <c r="U81" i="82"/>
  <c r="U6" i="17"/>
  <c r="U52" i="32"/>
  <c r="U5" i="17" l="1"/>
  <c r="X5" i="17" s="1"/>
  <c r="U80" i="90"/>
  <c r="U50" i="93"/>
  <c r="U5" i="23"/>
  <c r="X5" i="23" s="1"/>
  <c r="U60" i="92"/>
  <c r="U59" i="20"/>
  <c r="AH5" i="31"/>
  <c r="AQ5" i="31" s="1"/>
  <c r="Z5" i="31"/>
  <c r="U60" i="96"/>
  <c r="U23" i="21"/>
  <c r="Z5" i="22"/>
  <c r="AH5" i="22"/>
  <c r="AQ5" i="22" s="1"/>
  <c r="U70" i="83"/>
  <c r="U61" i="100"/>
  <c r="U80" i="35"/>
  <c r="U71" i="16"/>
  <c r="AH5" i="27"/>
  <c r="AQ5" i="27" s="1"/>
  <c r="Z5" i="27"/>
  <c r="U5" i="61"/>
  <c r="X5" i="61" s="1"/>
  <c r="U5" i="37"/>
  <c r="X5" i="37" s="1"/>
  <c r="U61" i="45"/>
  <c r="U51" i="46"/>
  <c r="U69" i="11"/>
  <c r="U50" i="47"/>
  <c r="U71" i="43"/>
  <c r="U70" i="43" s="1"/>
  <c r="U61" i="88"/>
  <c r="U23" i="68"/>
  <c r="AH5" i="69"/>
  <c r="AQ5" i="69" s="1"/>
  <c r="Z5" i="69"/>
  <c r="U5" i="66"/>
  <c r="X5" i="66" s="1"/>
  <c r="U5" i="26"/>
  <c r="X5" i="26" s="1"/>
  <c r="U5" i="74"/>
  <c r="X5" i="74" s="1"/>
  <c r="U70" i="55"/>
  <c r="U80" i="10"/>
  <c r="U23" i="12"/>
  <c r="U22" i="12" s="1"/>
  <c r="Z5" i="14"/>
  <c r="AH5" i="14"/>
  <c r="AQ5" i="14" s="1"/>
  <c r="U51" i="101"/>
  <c r="U79" i="42"/>
  <c r="U5" i="40"/>
  <c r="X5" i="40" s="1"/>
  <c r="U70" i="99"/>
  <c r="U80" i="82"/>
  <c r="U70" i="103"/>
  <c r="U69" i="95"/>
  <c r="U79" i="98"/>
  <c r="U51" i="53"/>
  <c r="U49" i="89"/>
  <c r="U61" i="44"/>
  <c r="U59" i="84"/>
  <c r="U61" i="13"/>
  <c r="U80" i="102"/>
  <c r="U79" i="85"/>
  <c r="U60" i="104"/>
  <c r="U5" i="77"/>
  <c r="X5" i="77" s="1"/>
  <c r="U51" i="32"/>
  <c r="U5" i="73"/>
  <c r="X5" i="73" s="1"/>
  <c r="U49" i="15"/>
  <c r="U5" i="70"/>
  <c r="X5" i="70" s="1"/>
  <c r="U71" i="41"/>
  <c r="U71" i="49"/>
  <c r="U70" i="91"/>
  <c r="U60" i="54"/>
  <c r="U5" i="62"/>
  <c r="X5" i="62" s="1"/>
  <c r="U71" i="87"/>
  <c r="U5" i="65"/>
  <c r="X5" i="65" s="1"/>
  <c r="U79" i="50"/>
  <c r="U50" i="52"/>
  <c r="AH5" i="78"/>
  <c r="AQ5" i="78" s="1"/>
  <c r="Z5" i="78"/>
  <c r="U50" i="86"/>
  <c r="U51" i="97"/>
  <c r="U80" i="94"/>
  <c r="U79" i="18"/>
  <c r="U5" i="30"/>
  <c r="X5" i="30" s="1"/>
  <c r="U51" i="105"/>
  <c r="U80" i="48"/>
  <c r="U5" i="81"/>
  <c r="X5" i="81" s="1"/>
  <c r="U59" i="51"/>
  <c r="U5" i="36"/>
  <c r="X5" i="36" s="1"/>
  <c r="U70" i="87" l="1"/>
  <c r="U69" i="87" s="1"/>
  <c r="U69" i="91"/>
  <c r="U23" i="80"/>
  <c r="AH5" i="81"/>
  <c r="AQ5" i="81" s="1"/>
  <c r="Z5" i="81"/>
  <c r="U23" i="29"/>
  <c r="AH5" i="30"/>
  <c r="AQ5" i="30" s="1"/>
  <c r="Z5" i="30"/>
  <c r="U50" i="97"/>
  <c r="U23" i="64"/>
  <c r="AH5" i="65"/>
  <c r="AQ5" i="65" s="1"/>
  <c r="Z5" i="65"/>
  <c r="U59" i="54"/>
  <c r="U70" i="41"/>
  <c r="U23" i="72"/>
  <c r="Z5" i="73"/>
  <c r="AH5" i="73"/>
  <c r="AQ5" i="73" s="1"/>
  <c r="U59" i="104"/>
  <c r="U60" i="13"/>
  <c r="U48" i="89"/>
  <c r="U68" i="95"/>
  <c r="U69" i="99"/>
  <c r="U50" i="101"/>
  <c r="AG5" i="69"/>
  <c r="AP5" i="69" s="1"/>
  <c r="W6" i="69"/>
  <c r="AF5" i="69"/>
  <c r="AO5" i="69" s="1"/>
  <c r="AE5" i="69"/>
  <c r="U69" i="43"/>
  <c r="U50" i="46"/>
  <c r="U23" i="60"/>
  <c r="AH5" i="61"/>
  <c r="AQ5" i="61" s="1"/>
  <c r="Z5" i="61"/>
  <c r="U70" i="16"/>
  <c r="U69" i="16" s="1"/>
  <c r="U69" i="83"/>
  <c r="U79" i="10"/>
  <c r="U23" i="25"/>
  <c r="AH5" i="26"/>
  <c r="AQ5" i="26" s="1"/>
  <c r="Z5" i="26"/>
  <c r="U59" i="96"/>
  <c r="U58" i="20"/>
  <c r="U49" i="93"/>
  <c r="U78" i="18"/>
  <c r="AH5" i="70"/>
  <c r="AQ5" i="70" s="1"/>
  <c r="Z5" i="70"/>
  <c r="U78" i="85"/>
  <c r="U58" i="84"/>
  <c r="U50" i="53"/>
  <c r="U69" i="103"/>
  <c r="U23" i="39"/>
  <c r="Z5" i="40"/>
  <c r="AH5" i="40"/>
  <c r="AQ5" i="40" s="1"/>
  <c r="U22" i="68"/>
  <c r="U49" i="47"/>
  <c r="U60" i="45"/>
  <c r="U79" i="35"/>
  <c r="U69" i="55"/>
  <c r="Z5" i="66"/>
  <c r="AH5" i="66"/>
  <c r="AQ5" i="66" s="1"/>
  <c r="AG5" i="27"/>
  <c r="AP5" i="27" s="1"/>
  <c r="AE5" i="27"/>
  <c r="W6" i="27"/>
  <c r="AF5" i="27"/>
  <c r="AO5" i="27" s="1"/>
  <c r="U59" i="92"/>
  <c r="U79" i="90"/>
  <c r="U23" i="34"/>
  <c r="AH5" i="36"/>
  <c r="AQ5" i="36" s="1"/>
  <c r="Z5" i="36"/>
  <c r="U49" i="52"/>
  <c r="U50" i="32"/>
  <c r="U78" i="50"/>
  <c r="AH5" i="62"/>
  <c r="AQ5" i="62" s="1"/>
  <c r="Z5" i="62"/>
  <c r="U70" i="49"/>
  <c r="U48" i="15"/>
  <c r="U23" i="76"/>
  <c r="AH5" i="77"/>
  <c r="AQ5" i="77" s="1"/>
  <c r="Z5" i="77"/>
  <c r="U79" i="102"/>
  <c r="U60" i="44"/>
  <c r="U78" i="98"/>
  <c r="U79" i="82"/>
  <c r="U78" i="42"/>
  <c r="AE5" i="14"/>
  <c r="W6" i="14"/>
  <c r="AG5" i="14"/>
  <c r="AP5" i="14" s="1"/>
  <c r="AF5" i="14"/>
  <c r="AO5" i="14" s="1"/>
  <c r="U60" i="88"/>
  <c r="U68" i="11"/>
  <c r="AH5" i="37"/>
  <c r="AQ5" i="37" s="1"/>
  <c r="Z5" i="37"/>
  <c r="U60" i="100"/>
  <c r="AF5" i="22"/>
  <c r="AO5" i="22" s="1"/>
  <c r="AE5" i="22"/>
  <c r="AG5" i="22"/>
  <c r="AP5" i="22" s="1"/>
  <c r="W6" i="22"/>
  <c r="AG5" i="31"/>
  <c r="AP5" i="31" s="1"/>
  <c r="W6" i="31"/>
  <c r="AF5" i="31"/>
  <c r="AO5" i="31" s="1"/>
  <c r="AE5" i="31"/>
  <c r="U79" i="48"/>
  <c r="U49" i="86"/>
  <c r="U58" i="51"/>
  <c r="U50" i="105"/>
  <c r="U79" i="94"/>
  <c r="W6" i="78"/>
  <c r="AG5" i="78"/>
  <c r="AP5" i="78" s="1"/>
  <c r="AF5" i="78"/>
  <c r="AO5" i="78" s="1"/>
  <c r="AE5" i="78"/>
  <c r="U21" i="12"/>
  <c r="AH5" i="74"/>
  <c r="AQ5" i="74" s="1"/>
  <c r="Z5" i="74"/>
  <c r="U22" i="21"/>
  <c r="AH5" i="23"/>
  <c r="AQ5" i="23" s="1"/>
  <c r="Z5" i="23"/>
  <c r="AH5" i="17"/>
  <c r="AQ5" i="17" s="1"/>
  <c r="Z5" i="17"/>
  <c r="U78" i="102" l="1"/>
  <c r="U77" i="102" s="1"/>
  <c r="AF5" i="62"/>
  <c r="AO5" i="62" s="1"/>
  <c r="AE5" i="62"/>
  <c r="AG5" i="62"/>
  <c r="AP5" i="62" s="1"/>
  <c r="W6" i="62"/>
  <c r="U22" i="34"/>
  <c r="Y6" i="27"/>
  <c r="X6" i="27"/>
  <c r="AG5" i="66"/>
  <c r="AP5" i="66" s="1"/>
  <c r="AF5" i="66"/>
  <c r="AO5" i="66" s="1"/>
  <c r="AE5" i="66"/>
  <c r="W6" i="66"/>
  <c r="U59" i="45"/>
  <c r="U78" i="10"/>
  <c r="U69" i="41"/>
  <c r="AG5" i="30"/>
  <c r="AP5" i="30" s="1"/>
  <c r="AE5" i="30"/>
  <c r="AF5" i="30"/>
  <c r="AO5" i="30" s="1"/>
  <c r="W6" i="30"/>
  <c r="AG5" i="17"/>
  <c r="AP5" i="17" s="1"/>
  <c r="AF5" i="17"/>
  <c r="AO5" i="17" s="1"/>
  <c r="AE5" i="17"/>
  <c r="W6" i="17"/>
  <c r="Y6" i="31"/>
  <c r="X6" i="31"/>
  <c r="Y6" i="14"/>
  <c r="X6" i="14"/>
  <c r="U47" i="15"/>
  <c r="U48" i="52"/>
  <c r="AI5" i="27"/>
  <c r="AN5" i="27"/>
  <c r="U49" i="53"/>
  <c r="U48" i="93"/>
  <c r="AF5" i="61"/>
  <c r="AO5" i="61" s="1"/>
  <c r="W6" i="61"/>
  <c r="AG5" i="61"/>
  <c r="AP5" i="61" s="1"/>
  <c r="AE5" i="61"/>
  <c r="U68" i="43"/>
  <c r="U49" i="101"/>
  <c r="U47" i="89"/>
  <c r="U22" i="64"/>
  <c r="U22" i="80"/>
  <c r="U21" i="21"/>
  <c r="U20" i="12"/>
  <c r="U78" i="94"/>
  <c r="U48" i="86"/>
  <c r="U59" i="100"/>
  <c r="U67" i="11"/>
  <c r="AI5" i="14"/>
  <c r="AN5" i="14"/>
  <c r="U77" i="98"/>
  <c r="U78" i="90"/>
  <c r="U68" i="55"/>
  <c r="U48" i="47"/>
  <c r="W6" i="40"/>
  <c r="AE5" i="40"/>
  <c r="AG5" i="40"/>
  <c r="AP5" i="40" s="1"/>
  <c r="AF5" i="40"/>
  <c r="AO5" i="40" s="1"/>
  <c r="AF5" i="70"/>
  <c r="AO5" i="70" s="1"/>
  <c r="AE5" i="70"/>
  <c r="W6" i="70"/>
  <c r="AG5" i="70"/>
  <c r="AP5" i="70" s="1"/>
  <c r="AE5" i="26"/>
  <c r="AF5" i="26"/>
  <c r="AO5" i="26" s="1"/>
  <c r="AG5" i="26"/>
  <c r="AP5" i="26" s="1"/>
  <c r="W6" i="26"/>
  <c r="U68" i="83"/>
  <c r="AI5" i="69"/>
  <c r="AN5" i="69"/>
  <c r="U58" i="54"/>
  <c r="U22" i="29"/>
  <c r="U57" i="51"/>
  <c r="U78" i="82"/>
  <c r="AN5" i="78"/>
  <c r="AI5" i="78"/>
  <c r="Y6" i="22"/>
  <c r="X6" i="22"/>
  <c r="AE5" i="77"/>
  <c r="W6" i="77"/>
  <c r="AG5" i="77"/>
  <c r="AP5" i="77" s="1"/>
  <c r="AF5" i="77"/>
  <c r="AO5" i="77" s="1"/>
  <c r="U69" i="49"/>
  <c r="U77" i="50"/>
  <c r="U22" i="39"/>
  <c r="U57" i="84"/>
  <c r="U57" i="20"/>
  <c r="U22" i="60"/>
  <c r="U68" i="99"/>
  <c r="U59" i="13"/>
  <c r="AF5" i="73"/>
  <c r="AO5" i="73" s="1"/>
  <c r="AE5" i="73"/>
  <c r="W6" i="73"/>
  <c r="AG5" i="73"/>
  <c r="AP5" i="73" s="1"/>
  <c r="U49" i="97"/>
  <c r="U68" i="91"/>
  <c r="Y6" i="78"/>
  <c r="X6" i="78"/>
  <c r="U49" i="105"/>
  <c r="U78" i="48"/>
  <c r="U59" i="88"/>
  <c r="U77" i="42"/>
  <c r="U59" i="44"/>
  <c r="W6" i="36"/>
  <c r="AF5" i="36"/>
  <c r="AO5" i="36" s="1"/>
  <c r="AG5" i="36"/>
  <c r="AP5" i="36" s="1"/>
  <c r="AE5" i="36"/>
  <c r="U58" i="92"/>
  <c r="U78" i="35"/>
  <c r="U21" i="68"/>
  <c r="U22" i="25"/>
  <c r="U68" i="16"/>
  <c r="Y6" i="69"/>
  <c r="X6" i="69"/>
  <c r="U22" i="72"/>
  <c r="AE5" i="23"/>
  <c r="AF5" i="23"/>
  <c r="AO5" i="23" s="1"/>
  <c r="AG5" i="23"/>
  <c r="AP5" i="23" s="1"/>
  <c r="W6" i="23"/>
  <c r="AG5" i="74"/>
  <c r="AP5" i="74" s="1"/>
  <c r="AE5" i="74"/>
  <c r="W6" i="74"/>
  <c r="AF5" i="74"/>
  <c r="AO5" i="74" s="1"/>
  <c r="AI5" i="31"/>
  <c r="AN5" i="31"/>
  <c r="AI5" i="22"/>
  <c r="AN5" i="22"/>
  <c r="AE5" i="37"/>
  <c r="AF5" i="37"/>
  <c r="AO5" i="37" s="1"/>
  <c r="AG5" i="37"/>
  <c r="AP5" i="37" s="1"/>
  <c r="W6" i="37"/>
  <c r="U22" i="76"/>
  <c r="U49" i="32"/>
  <c r="U68" i="103"/>
  <c r="U77" i="85"/>
  <c r="U77" i="18"/>
  <c r="U58" i="96"/>
  <c r="U49" i="46"/>
  <c r="U67" i="95"/>
  <c r="U66" i="95" s="1"/>
  <c r="U58" i="104"/>
  <c r="U57" i="104" s="1"/>
  <c r="AF5" i="65"/>
  <c r="AO5" i="65" s="1"/>
  <c r="AE5" i="65"/>
  <c r="W6" i="65"/>
  <c r="AG5" i="65"/>
  <c r="AP5" i="65" s="1"/>
  <c r="AG5" i="81"/>
  <c r="AP5" i="81" s="1"/>
  <c r="AE5" i="81"/>
  <c r="AF5" i="81"/>
  <c r="AO5" i="81" s="1"/>
  <c r="W6" i="81"/>
  <c r="U68" i="87"/>
  <c r="Z6" i="69" l="1"/>
  <c r="AF6" i="69"/>
  <c r="AO6" i="69" s="1"/>
  <c r="AE6" i="69"/>
  <c r="W7" i="69"/>
  <c r="AG6" i="69"/>
  <c r="AP6" i="69" s="1"/>
  <c r="U21" i="25"/>
  <c r="U58" i="44"/>
  <c r="U77" i="48"/>
  <c r="AN5" i="73"/>
  <c r="AI5" i="73"/>
  <c r="U56" i="51"/>
  <c r="AR5" i="69"/>
  <c r="AI5" i="26"/>
  <c r="AN5" i="26"/>
  <c r="U67" i="55"/>
  <c r="AR5" i="14"/>
  <c r="U47" i="86"/>
  <c r="U20" i="21"/>
  <c r="U46" i="89"/>
  <c r="U48" i="53"/>
  <c r="U46" i="15"/>
  <c r="U77" i="10"/>
  <c r="Y6" i="62"/>
  <c r="Z6" i="62"/>
  <c r="X6" i="62"/>
  <c r="U56" i="104"/>
  <c r="U67" i="103"/>
  <c r="AR5" i="31"/>
  <c r="AI5" i="36"/>
  <c r="AN5" i="36"/>
  <c r="U67" i="91"/>
  <c r="U21" i="60"/>
  <c r="U21" i="39"/>
  <c r="AR5" i="78"/>
  <c r="AN5" i="40"/>
  <c r="AI5" i="40"/>
  <c r="Y6" i="61"/>
  <c r="X6" i="61"/>
  <c r="AH6" i="14"/>
  <c r="AQ6" i="14" s="1"/>
  <c r="Y6" i="17"/>
  <c r="X6" i="17"/>
  <c r="AI5" i="30"/>
  <c r="AN5" i="30"/>
  <c r="AH6" i="27"/>
  <c r="AQ6" i="27" s="1"/>
  <c r="Y6" i="23"/>
  <c r="X6" i="23"/>
  <c r="U76" i="42"/>
  <c r="U48" i="105"/>
  <c r="Y6" i="77"/>
  <c r="X6" i="77"/>
  <c r="Z6" i="77" s="1"/>
  <c r="U21" i="29"/>
  <c r="U67" i="83"/>
  <c r="Y6" i="70"/>
  <c r="X6" i="70"/>
  <c r="Y6" i="40"/>
  <c r="X6" i="40"/>
  <c r="U77" i="90"/>
  <c r="U66" i="11"/>
  <c r="U77" i="94"/>
  <c r="U21" i="80"/>
  <c r="U48" i="101"/>
  <c r="AR5" i="27"/>
  <c r="Z6" i="14"/>
  <c r="AI5" i="17"/>
  <c r="AN5" i="17"/>
  <c r="U58" i="45"/>
  <c r="Z6" i="27"/>
  <c r="AN5" i="62"/>
  <c r="AI5" i="62"/>
  <c r="AI5" i="23"/>
  <c r="AN5" i="23"/>
  <c r="AH6" i="78"/>
  <c r="AQ6" i="78" s="1"/>
  <c r="U56" i="20"/>
  <c r="U76" i="50"/>
  <c r="AN5" i="77"/>
  <c r="AI5" i="77"/>
  <c r="Y6" i="26"/>
  <c r="X6" i="26"/>
  <c r="AN5" i="70"/>
  <c r="AI5" i="70"/>
  <c r="Y6" i="66"/>
  <c r="X6" i="66"/>
  <c r="AN5" i="81"/>
  <c r="AI5" i="81"/>
  <c r="Y6" i="37"/>
  <c r="X6" i="37"/>
  <c r="Z6" i="37" s="1"/>
  <c r="U57" i="92"/>
  <c r="U57" i="96"/>
  <c r="U20" i="68"/>
  <c r="U67" i="87"/>
  <c r="Y6" i="65"/>
  <c r="X6" i="65"/>
  <c r="U76" i="18"/>
  <c r="AI5" i="37"/>
  <c r="AN5" i="37"/>
  <c r="U48" i="97"/>
  <c r="Y6" i="81"/>
  <c r="X6" i="81"/>
  <c r="AN5" i="74"/>
  <c r="AI5" i="74"/>
  <c r="U67" i="16"/>
  <c r="U77" i="35"/>
  <c r="Y6" i="36"/>
  <c r="X6" i="36"/>
  <c r="U58" i="88"/>
  <c r="Z6" i="78"/>
  <c r="AH6" i="22"/>
  <c r="AQ6" i="22" s="1"/>
  <c r="U77" i="82"/>
  <c r="U57" i="54"/>
  <c r="U47" i="47"/>
  <c r="U76" i="98"/>
  <c r="U58" i="100"/>
  <c r="U19" i="12"/>
  <c r="U21" i="64"/>
  <c r="U67" i="43"/>
  <c r="U47" i="93"/>
  <c r="U47" i="52"/>
  <c r="AH6" i="31"/>
  <c r="AQ6" i="31" s="1"/>
  <c r="U68" i="41"/>
  <c r="AI5" i="66"/>
  <c r="AN5" i="66"/>
  <c r="AH6" i="69"/>
  <c r="AQ6" i="69" s="1"/>
  <c r="U65" i="95"/>
  <c r="U48" i="32"/>
  <c r="Y6" i="74"/>
  <c r="X6" i="74"/>
  <c r="Z6" i="74" s="1"/>
  <c r="U58" i="13"/>
  <c r="AI5" i="65"/>
  <c r="AN5" i="65"/>
  <c r="U48" i="46"/>
  <c r="U76" i="85"/>
  <c r="U21" i="76"/>
  <c r="AR5" i="22"/>
  <c r="U21" i="72"/>
  <c r="Y6" i="73"/>
  <c r="X6" i="73"/>
  <c r="U67" i="99"/>
  <c r="U56" i="84"/>
  <c r="U68" i="49"/>
  <c r="Z6" i="22"/>
  <c r="AN5" i="61"/>
  <c r="AI5" i="61"/>
  <c r="Z6" i="31"/>
  <c r="Y6" i="30"/>
  <c r="X6" i="30"/>
  <c r="U21" i="34"/>
  <c r="U76" i="102"/>
  <c r="Z6" i="70" l="1"/>
  <c r="Z6" i="30"/>
  <c r="Z6" i="66"/>
  <c r="AF6" i="66" s="1"/>
  <c r="AO6" i="66" s="1"/>
  <c r="AE6" i="70"/>
  <c r="W7" i="70"/>
  <c r="AG6" i="70"/>
  <c r="AP6" i="70" s="1"/>
  <c r="AF6" i="70"/>
  <c r="AO6" i="70" s="1"/>
  <c r="AE6" i="66"/>
  <c r="W7" i="66"/>
  <c r="AG6" i="66"/>
  <c r="AP6" i="66" s="1"/>
  <c r="AH6" i="36"/>
  <c r="AQ6" i="36" s="1"/>
  <c r="U66" i="16"/>
  <c r="AH6" i="65"/>
  <c r="AQ6" i="65" s="1"/>
  <c r="U19" i="68"/>
  <c r="AE6" i="37"/>
  <c r="AG6" i="37"/>
  <c r="AP6" i="37" s="1"/>
  <c r="AF6" i="37"/>
  <c r="AO6" i="37" s="1"/>
  <c r="W7" i="37"/>
  <c r="AR5" i="77"/>
  <c r="AE6" i="14"/>
  <c r="AF6" i="14"/>
  <c r="AO6" i="14" s="1"/>
  <c r="W7" i="14"/>
  <c r="AG6" i="14"/>
  <c r="AP6" i="14" s="1"/>
  <c r="U20" i="80"/>
  <c r="U76" i="90"/>
  <c r="AG6" i="77"/>
  <c r="AP6" i="77" s="1"/>
  <c r="AE6" i="77"/>
  <c r="W7" i="77"/>
  <c r="AF6" i="77"/>
  <c r="AO6" i="77" s="1"/>
  <c r="AH6" i="23"/>
  <c r="AQ6" i="23" s="1"/>
  <c r="U20" i="60"/>
  <c r="AF6" i="62"/>
  <c r="AO6" i="62" s="1"/>
  <c r="AE6" i="62"/>
  <c r="AG6" i="62"/>
  <c r="AP6" i="62" s="1"/>
  <c r="W7" i="62"/>
  <c r="AR5" i="73"/>
  <c r="W7" i="30"/>
  <c r="AE6" i="30"/>
  <c r="AF6" i="30"/>
  <c r="AO6" i="30" s="1"/>
  <c r="AG6" i="30"/>
  <c r="AP6" i="30" s="1"/>
  <c r="AF6" i="74"/>
  <c r="AO6" i="74" s="1"/>
  <c r="AE6" i="74"/>
  <c r="W7" i="74"/>
  <c r="AG6" i="74"/>
  <c r="AP6" i="74" s="1"/>
  <c r="U46" i="93"/>
  <c r="U18" i="12"/>
  <c r="U46" i="47"/>
  <c r="Z6" i="36"/>
  <c r="AR5" i="74"/>
  <c r="U47" i="97"/>
  <c r="Z6" i="65"/>
  <c r="AR5" i="70"/>
  <c r="AG6" i="27"/>
  <c r="AP6" i="27" s="1"/>
  <c r="AE6" i="27"/>
  <c r="AF6" i="27"/>
  <c r="AO6" i="27" s="1"/>
  <c r="W7" i="27"/>
  <c r="AH6" i="40"/>
  <c r="AQ6" i="40" s="1"/>
  <c r="Z6" i="23"/>
  <c r="AR5" i="30"/>
  <c r="U47" i="53"/>
  <c r="U46" i="86"/>
  <c r="AR5" i="26"/>
  <c r="U20" i="25"/>
  <c r="U56" i="96"/>
  <c r="AR5" i="81"/>
  <c r="U76" i="94"/>
  <c r="Z6" i="40"/>
  <c r="U66" i="83"/>
  <c r="AH6" i="17"/>
  <c r="AQ6" i="17" s="1"/>
  <c r="AH6" i="61"/>
  <c r="AQ6" i="61" s="1"/>
  <c r="U66" i="91"/>
  <c r="U66" i="103"/>
  <c r="U47" i="46"/>
  <c r="AE6" i="78"/>
  <c r="AG6" i="78"/>
  <c r="AP6" i="78" s="1"/>
  <c r="AF6" i="78"/>
  <c r="AO6" i="78" s="1"/>
  <c r="W7" i="78"/>
  <c r="AH6" i="81"/>
  <c r="AQ6" i="81" s="1"/>
  <c r="AR5" i="37"/>
  <c r="AH6" i="26"/>
  <c r="AQ6" i="26" s="1"/>
  <c r="U75" i="50"/>
  <c r="U57" i="45"/>
  <c r="U47" i="105"/>
  <c r="Z6" i="17"/>
  <c r="Z6" i="61"/>
  <c r="U76" i="10"/>
  <c r="U45" i="89"/>
  <c r="U76" i="48"/>
  <c r="Y7" i="69"/>
  <c r="X7" i="69"/>
  <c r="AH6" i="73"/>
  <c r="AQ6" i="73" s="1"/>
  <c r="U67" i="49"/>
  <c r="Z6" i="73"/>
  <c r="AF6" i="31"/>
  <c r="AO6" i="31" s="1"/>
  <c r="AE6" i="31"/>
  <c r="W7" i="31"/>
  <c r="AG6" i="31"/>
  <c r="AP6" i="31" s="1"/>
  <c r="U20" i="76"/>
  <c r="AR5" i="65"/>
  <c r="AR5" i="61"/>
  <c r="U47" i="32"/>
  <c r="U66" i="43"/>
  <c r="U65" i="43" s="1"/>
  <c r="U57" i="100"/>
  <c r="U56" i="54"/>
  <c r="U20" i="34"/>
  <c r="U20" i="72"/>
  <c r="U75" i="85"/>
  <c r="U57" i="13"/>
  <c r="AR5" i="66"/>
  <c r="U76" i="35"/>
  <c r="U75" i="35" s="1"/>
  <c r="Z6" i="81"/>
  <c r="U66" i="87"/>
  <c r="U56" i="92"/>
  <c r="AH6" i="66"/>
  <c r="AQ6" i="66" s="1"/>
  <c r="Z6" i="26"/>
  <c r="AR5" i="23"/>
  <c r="U47" i="101"/>
  <c r="U65" i="11"/>
  <c r="AH6" i="70"/>
  <c r="AQ6" i="70" s="1"/>
  <c r="U20" i="29"/>
  <c r="U20" i="39"/>
  <c r="AR5" i="36"/>
  <c r="U55" i="104"/>
  <c r="AN6" i="69"/>
  <c r="AI6" i="69"/>
  <c r="U67" i="41"/>
  <c r="U75" i="102"/>
  <c r="U55" i="84"/>
  <c r="AH6" i="30"/>
  <c r="AQ6" i="30" s="1"/>
  <c r="AE6" i="22"/>
  <c r="W7" i="22"/>
  <c r="AF6" i="22"/>
  <c r="AO6" i="22" s="1"/>
  <c r="AG6" i="22"/>
  <c r="AP6" i="22" s="1"/>
  <c r="U66" i="99"/>
  <c r="AH6" i="74"/>
  <c r="AQ6" i="74" s="1"/>
  <c r="U64" i="95"/>
  <c r="U46" i="52"/>
  <c r="U20" i="64"/>
  <c r="U75" i="98"/>
  <c r="U76" i="82"/>
  <c r="U57" i="88"/>
  <c r="U75" i="18"/>
  <c r="AH6" i="37"/>
  <c r="AQ6" i="37" s="1"/>
  <c r="U55" i="20"/>
  <c r="AR5" i="62"/>
  <c r="AR5" i="17"/>
  <c r="AH6" i="77"/>
  <c r="AQ6" i="77" s="1"/>
  <c r="U75" i="42"/>
  <c r="AR5" i="40"/>
  <c r="AH6" i="62"/>
  <c r="AQ6" i="62" s="1"/>
  <c r="U45" i="15"/>
  <c r="U19" i="21"/>
  <c r="U66" i="55"/>
  <c r="U55" i="51"/>
  <c r="U57" i="44"/>
  <c r="U56" i="44" s="1"/>
  <c r="U55" i="44" s="1"/>
  <c r="U63" i="95" l="1"/>
  <c r="U74" i="42"/>
  <c r="U75" i="82"/>
  <c r="U45" i="52"/>
  <c r="U74" i="102"/>
  <c r="U54" i="104"/>
  <c r="U19" i="29"/>
  <c r="W7" i="81"/>
  <c r="AF6" i="81"/>
  <c r="AO6" i="81" s="1"/>
  <c r="AE6" i="81"/>
  <c r="AG6" i="81"/>
  <c r="AP6" i="81" s="1"/>
  <c r="U56" i="13"/>
  <c r="U19" i="34"/>
  <c r="U64" i="43"/>
  <c r="U45" i="47"/>
  <c r="Y7" i="74"/>
  <c r="X7" i="74"/>
  <c r="Y7" i="30"/>
  <c r="X7" i="30"/>
  <c r="U65" i="16"/>
  <c r="AN6" i="66"/>
  <c r="AI6" i="66"/>
  <c r="U65" i="55"/>
  <c r="U46" i="101"/>
  <c r="AE6" i="73"/>
  <c r="AG6" i="73"/>
  <c r="AP6" i="73" s="1"/>
  <c r="AF6" i="73"/>
  <c r="AO6" i="73" s="1"/>
  <c r="W7" i="73"/>
  <c r="AH7" i="69"/>
  <c r="AQ7" i="69" s="1"/>
  <c r="U44" i="89"/>
  <c r="U46" i="105"/>
  <c r="U45" i="105" s="1"/>
  <c r="U46" i="46"/>
  <c r="U65" i="83"/>
  <c r="W7" i="23"/>
  <c r="AE6" i="23"/>
  <c r="AF6" i="23"/>
  <c r="AO6" i="23" s="1"/>
  <c r="AG6" i="23"/>
  <c r="AP6" i="23" s="1"/>
  <c r="AI6" i="27"/>
  <c r="AN6" i="27"/>
  <c r="U46" i="97"/>
  <c r="AN6" i="74"/>
  <c r="AI6" i="74"/>
  <c r="Y7" i="77"/>
  <c r="X7" i="77"/>
  <c r="U19" i="80"/>
  <c r="U18" i="68"/>
  <c r="U74" i="98"/>
  <c r="U66" i="41"/>
  <c r="U74" i="35"/>
  <c r="U74" i="85"/>
  <c r="U55" i="54"/>
  <c r="U46" i="32"/>
  <c r="U45" i="32" s="1"/>
  <c r="U19" i="76"/>
  <c r="Z7" i="69"/>
  <c r="Y7" i="78"/>
  <c r="X7" i="78"/>
  <c r="AE6" i="40"/>
  <c r="AF6" i="40"/>
  <c r="AO6" i="40" s="1"/>
  <c r="AG6" i="40"/>
  <c r="AP6" i="40" s="1"/>
  <c r="W7" i="40"/>
  <c r="U55" i="96"/>
  <c r="U45" i="86"/>
  <c r="U17" i="12"/>
  <c r="U19" i="60"/>
  <c r="AN6" i="77"/>
  <c r="AI6" i="77"/>
  <c r="Y7" i="37"/>
  <c r="X7" i="37"/>
  <c r="U66" i="49"/>
  <c r="U75" i="10"/>
  <c r="U56" i="45"/>
  <c r="U65" i="103"/>
  <c r="Y7" i="62"/>
  <c r="X7" i="62"/>
  <c r="Y7" i="14"/>
  <c r="X7" i="14"/>
  <c r="Z7" i="14" s="1"/>
  <c r="U74" i="18"/>
  <c r="U54" i="44"/>
  <c r="U53" i="44" s="1"/>
  <c r="U52" i="44" s="1"/>
  <c r="U55" i="92"/>
  <c r="U56" i="88"/>
  <c r="U19" i="64"/>
  <c r="Y7" i="22"/>
  <c r="X7" i="22"/>
  <c r="U54" i="84"/>
  <c r="U19" i="39"/>
  <c r="AE6" i="26"/>
  <c r="W7" i="26"/>
  <c r="AF6" i="26"/>
  <c r="AO6" i="26" s="1"/>
  <c r="AG6" i="26"/>
  <c r="AP6" i="26" s="1"/>
  <c r="U19" i="72"/>
  <c r="U56" i="100"/>
  <c r="Y7" i="31"/>
  <c r="X7" i="31"/>
  <c r="Z7" i="31" s="1"/>
  <c r="AF6" i="61"/>
  <c r="AO6" i="61" s="1"/>
  <c r="AE6" i="61"/>
  <c r="W7" i="61"/>
  <c r="AG6" i="61"/>
  <c r="AP6" i="61" s="1"/>
  <c r="U75" i="94"/>
  <c r="U19" i="25"/>
  <c r="U46" i="53"/>
  <c r="AG6" i="36"/>
  <c r="AP6" i="36" s="1"/>
  <c r="W7" i="36"/>
  <c r="AE6" i="36"/>
  <c r="AF6" i="36"/>
  <c r="AO6" i="36" s="1"/>
  <c r="U45" i="93"/>
  <c r="U44" i="93" s="1"/>
  <c r="Y7" i="70"/>
  <c r="X7" i="70"/>
  <c r="U65" i="99"/>
  <c r="U18" i="21"/>
  <c r="U54" i="20"/>
  <c r="AR6" i="69"/>
  <c r="U54" i="51"/>
  <c r="U44" i="15"/>
  <c r="AN6" i="22"/>
  <c r="AI6" i="22"/>
  <c r="U64" i="11"/>
  <c r="U65" i="87"/>
  <c r="AN6" i="31"/>
  <c r="AI6" i="31"/>
  <c r="U75" i="48"/>
  <c r="W7" i="17"/>
  <c r="AE6" i="17"/>
  <c r="AF6" i="17"/>
  <c r="AO6" i="17" s="1"/>
  <c r="AG6" i="17"/>
  <c r="AP6" i="17" s="1"/>
  <c r="U74" i="50"/>
  <c r="AN6" i="78"/>
  <c r="AI6" i="78"/>
  <c r="U65" i="91"/>
  <c r="Y7" i="27"/>
  <c r="X7" i="27"/>
  <c r="AE6" i="65"/>
  <c r="W7" i="65"/>
  <c r="AG6" i="65"/>
  <c r="AP6" i="65" s="1"/>
  <c r="AF6" i="65"/>
  <c r="AO6" i="65" s="1"/>
  <c r="AI6" i="30"/>
  <c r="AN6" i="30"/>
  <c r="AI6" i="62"/>
  <c r="AN6" i="62"/>
  <c r="U75" i="90"/>
  <c r="AI6" i="14"/>
  <c r="AN6" i="14"/>
  <c r="AN6" i="37"/>
  <c r="AI6" i="37"/>
  <c r="Y7" i="66"/>
  <c r="X7" i="66"/>
  <c r="AN6" i="70"/>
  <c r="AI6" i="70"/>
  <c r="Z7" i="77" l="1"/>
  <c r="Z7" i="22"/>
  <c r="AG7" i="22" s="1"/>
  <c r="AP7" i="22" s="1"/>
  <c r="AF7" i="22"/>
  <c r="AO7" i="22" s="1"/>
  <c r="W8" i="22"/>
  <c r="AF7" i="77"/>
  <c r="AO7" i="77" s="1"/>
  <c r="AG7" i="77"/>
  <c r="AP7" i="77" s="1"/>
  <c r="AE7" i="77"/>
  <c r="W8" i="77"/>
  <c r="AR6" i="78"/>
  <c r="AH7" i="70"/>
  <c r="AQ7" i="70" s="1"/>
  <c r="AI6" i="36"/>
  <c r="AN6" i="36"/>
  <c r="U18" i="25"/>
  <c r="U54" i="92"/>
  <c r="AE7" i="14"/>
  <c r="W8" i="14"/>
  <c r="AF7" i="14"/>
  <c r="AO7" i="14" s="1"/>
  <c r="AG7" i="14"/>
  <c r="AP7" i="14" s="1"/>
  <c r="U64" i="103"/>
  <c r="U65" i="49"/>
  <c r="AH7" i="78"/>
  <c r="AQ7" i="78" s="1"/>
  <c r="AR6" i="27"/>
  <c r="U64" i="83"/>
  <c r="U43" i="89"/>
  <c r="AR6" i="66"/>
  <c r="AH7" i="27"/>
  <c r="AQ7" i="27" s="1"/>
  <c r="U64" i="87"/>
  <c r="U43" i="15"/>
  <c r="U53" i="20"/>
  <c r="Z7" i="70"/>
  <c r="Y7" i="36"/>
  <c r="X7" i="36"/>
  <c r="AH7" i="31"/>
  <c r="AQ7" i="31" s="1"/>
  <c r="U18" i="72"/>
  <c r="U18" i="39"/>
  <c r="AH7" i="37"/>
  <c r="AQ7" i="37" s="1"/>
  <c r="U18" i="60"/>
  <c r="U54" i="96"/>
  <c r="Z7" i="78"/>
  <c r="U44" i="32"/>
  <c r="U73" i="35"/>
  <c r="U17" i="68"/>
  <c r="AR6" i="74"/>
  <c r="AI6" i="73"/>
  <c r="AN6" i="73"/>
  <c r="AH7" i="74"/>
  <c r="AQ7" i="74" s="1"/>
  <c r="U63" i="43"/>
  <c r="AN6" i="81"/>
  <c r="AI6" i="81"/>
  <c r="U53" i="104"/>
  <c r="U74" i="82"/>
  <c r="AH7" i="66"/>
  <c r="AQ7" i="66" s="1"/>
  <c r="U74" i="94"/>
  <c r="U18" i="64"/>
  <c r="U51" i="44"/>
  <c r="AH7" i="62"/>
  <c r="AQ7" i="62" s="1"/>
  <c r="U55" i="45"/>
  <c r="U54" i="45" s="1"/>
  <c r="Z7" i="37"/>
  <c r="Y7" i="40"/>
  <c r="X7" i="40"/>
  <c r="U45" i="46"/>
  <c r="Z7" i="74"/>
  <c r="AR6" i="70"/>
  <c r="U63" i="11"/>
  <c r="U53" i="84"/>
  <c r="Z7" i="62"/>
  <c r="U16" i="12"/>
  <c r="AE7" i="69"/>
  <c r="W8" i="69"/>
  <c r="AG7" i="69"/>
  <c r="AP7" i="69" s="1"/>
  <c r="AF7" i="69"/>
  <c r="AO7" i="69" s="1"/>
  <c r="U54" i="54"/>
  <c r="U65" i="41"/>
  <c r="U18" i="80"/>
  <c r="AN6" i="23"/>
  <c r="AI6" i="23"/>
  <c r="U45" i="101"/>
  <c r="U64" i="16"/>
  <c r="U63" i="16" s="1"/>
  <c r="U18" i="34"/>
  <c r="Y7" i="81"/>
  <c r="X7" i="81"/>
  <c r="Z7" i="81" s="1"/>
  <c r="U73" i="102"/>
  <c r="U73" i="42"/>
  <c r="AN6" i="65"/>
  <c r="AI6" i="65"/>
  <c r="Y7" i="17"/>
  <c r="X7" i="17"/>
  <c r="AR6" i="30"/>
  <c r="AG7" i="31"/>
  <c r="AP7" i="31" s="1"/>
  <c r="AF7" i="31"/>
  <c r="AO7" i="31" s="1"/>
  <c r="W8" i="31"/>
  <c r="AE7" i="31"/>
  <c r="U74" i="48"/>
  <c r="U17" i="21"/>
  <c r="U74" i="90"/>
  <c r="AR6" i="31"/>
  <c r="AR6" i="22"/>
  <c r="U43" i="93"/>
  <c r="U45" i="53"/>
  <c r="Y7" i="61"/>
  <c r="X7" i="61"/>
  <c r="Y7" i="26"/>
  <c r="X7" i="26"/>
  <c r="AH7" i="22"/>
  <c r="AQ7" i="22" s="1"/>
  <c r="U55" i="88"/>
  <c r="U73" i="18"/>
  <c r="U74" i="10"/>
  <c r="AR6" i="77"/>
  <c r="AH7" i="77"/>
  <c r="AQ7" i="77" s="1"/>
  <c r="U45" i="97"/>
  <c r="Y7" i="23"/>
  <c r="X7" i="23"/>
  <c r="U44" i="105"/>
  <c r="Y7" i="73"/>
  <c r="X7" i="73"/>
  <c r="AH7" i="30"/>
  <c r="AQ7" i="30" s="1"/>
  <c r="AR6" i="62"/>
  <c r="AI6" i="17"/>
  <c r="AN6" i="17"/>
  <c r="AR6" i="14"/>
  <c r="Z7" i="27"/>
  <c r="Z7" i="66"/>
  <c r="U73" i="50"/>
  <c r="U53" i="51"/>
  <c r="AR6" i="37"/>
  <c r="Y7" i="65"/>
  <c r="X7" i="65"/>
  <c r="Z7" i="65" s="1"/>
  <c r="U64" i="91"/>
  <c r="U64" i="99"/>
  <c r="AN6" i="61"/>
  <c r="AI6" i="61"/>
  <c r="U55" i="100"/>
  <c r="AI6" i="26"/>
  <c r="AN6" i="26"/>
  <c r="AH7" i="14"/>
  <c r="AQ7" i="14" s="1"/>
  <c r="U44" i="86"/>
  <c r="AN6" i="40"/>
  <c r="AI6" i="40"/>
  <c r="U18" i="76"/>
  <c r="U73" i="85"/>
  <c r="U73" i="98"/>
  <c r="U64" i="55"/>
  <c r="Z7" i="30"/>
  <c r="U44" i="47"/>
  <c r="U55" i="13"/>
  <c r="U18" i="29"/>
  <c r="U44" i="52"/>
  <c r="U62" i="95"/>
  <c r="U61" i="95" s="1"/>
  <c r="AE7" i="22" l="1"/>
  <c r="W8" i="81"/>
  <c r="AG7" i="81"/>
  <c r="AP7" i="81" s="1"/>
  <c r="AF7" i="81"/>
  <c r="AO7" i="81" s="1"/>
  <c r="AE7" i="81"/>
  <c r="AE7" i="65"/>
  <c r="W8" i="65"/>
  <c r="AF7" i="65"/>
  <c r="AO7" i="65" s="1"/>
  <c r="AG7" i="65"/>
  <c r="AP7" i="65" s="1"/>
  <c r="U17" i="80"/>
  <c r="AF7" i="74"/>
  <c r="AO7" i="74" s="1"/>
  <c r="W8" i="74"/>
  <c r="AE7" i="74"/>
  <c r="AG7" i="74"/>
  <c r="AP7" i="74" s="1"/>
  <c r="AG7" i="37"/>
  <c r="AP7" i="37" s="1"/>
  <c r="AF7" i="37"/>
  <c r="AO7" i="37" s="1"/>
  <c r="W8" i="37"/>
  <c r="AE7" i="37"/>
  <c r="U52" i="104"/>
  <c r="AF7" i="78"/>
  <c r="AO7" i="78" s="1"/>
  <c r="AG7" i="78"/>
  <c r="AP7" i="78" s="1"/>
  <c r="W8" i="78"/>
  <c r="AE7" i="78"/>
  <c r="AE7" i="70"/>
  <c r="W8" i="70"/>
  <c r="AF7" i="70"/>
  <c r="AO7" i="70" s="1"/>
  <c r="AG7" i="70"/>
  <c r="AP7" i="70" s="1"/>
  <c r="U63" i="87"/>
  <c r="U63" i="103"/>
  <c r="U53" i="92"/>
  <c r="AR6" i="61"/>
  <c r="U16" i="21"/>
  <c r="AH7" i="23"/>
  <c r="AQ7" i="23" s="1"/>
  <c r="Y8" i="69"/>
  <c r="X8" i="69"/>
  <c r="U52" i="84"/>
  <c r="U50" i="44"/>
  <c r="AR6" i="81"/>
  <c r="U16" i="68"/>
  <c r="U42" i="89"/>
  <c r="AH7" i="65"/>
  <c r="AQ7" i="65" s="1"/>
  <c r="U43" i="105"/>
  <c r="AH7" i="81"/>
  <c r="AQ7" i="81" s="1"/>
  <c r="U72" i="50"/>
  <c r="AR6" i="17"/>
  <c r="AH7" i="73"/>
  <c r="AQ7" i="73" s="1"/>
  <c r="Z7" i="23"/>
  <c r="U72" i="18"/>
  <c r="AH7" i="26"/>
  <c r="AQ7" i="26" s="1"/>
  <c r="U44" i="53"/>
  <c r="U73" i="48"/>
  <c r="U44" i="101"/>
  <c r="U64" i="41"/>
  <c r="AN7" i="69"/>
  <c r="AI7" i="69"/>
  <c r="U44" i="46"/>
  <c r="U53" i="45"/>
  <c r="U53" i="96"/>
  <c r="U52" i="20"/>
  <c r="U17" i="25"/>
  <c r="Y8" i="22"/>
  <c r="X8" i="22"/>
  <c r="U63" i="55"/>
  <c r="U73" i="10"/>
  <c r="AR6" i="65"/>
  <c r="Z7" i="73"/>
  <c r="AI7" i="31"/>
  <c r="AN7" i="31"/>
  <c r="U72" i="42"/>
  <c r="AR6" i="23"/>
  <c r="U62" i="11"/>
  <c r="AH7" i="40"/>
  <c r="AQ7" i="40" s="1"/>
  <c r="U17" i="64"/>
  <c r="AR6" i="73"/>
  <c r="U72" i="35"/>
  <c r="U17" i="39"/>
  <c r="U16" i="39" s="1"/>
  <c r="AH7" i="36"/>
  <c r="AQ7" i="36" s="1"/>
  <c r="U63" i="83"/>
  <c r="Y8" i="14"/>
  <c r="X8" i="14"/>
  <c r="U17" i="76"/>
  <c r="U62" i="16"/>
  <c r="U54" i="13"/>
  <c r="AR6" i="40"/>
  <c r="U72" i="98"/>
  <c r="U43" i="52"/>
  <c r="U43" i="47"/>
  <c r="AR6" i="26"/>
  <c r="U63" i="99"/>
  <c r="W8" i="66"/>
  <c r="AG7" i="66"/>
  <c r="AP7" i="66" s="1"/>
  <c r="AF7" i="66"/>
  <c r="AO7" i="66" s="1"/>
  <c r="AE7" i="66"/>
  <c r="Z7" i="26"/>
  <c r="AH7" i="17"/>
  <c r="AQ7" i="17" s="1"/>
  <c r="AG7" i="30"/>
  <c r="AP7" i="30" s="1"/>
  <c r="W8" i="30"/>
  <c r="AF7" i="30"/>
  <c r="AO7" i="30" s="1"/>
  <c r="AE7" i="30"/>
  <c r="U72" i="85"/>
  <c r="U43" i="86"/>
  <c r="AE7" i="27"/>
  <c r="AF7" i="27"/>
  <c r="AO7" i="27" s="1"/>
  <c r="AG7" i="27"/>
  <c r="AP7" i="27" s="1"/>
  <c r="W8" i="27"/>
  <c r="U54" i="88"/>
  <c r="U42" i="93"/>
  <c r="U73" i="90"/>
  <c r="Y8" i="31"/>
  <c r="X8" i="31"/>
  <c r="Z8" i="31" s="1"/>
  <c r="Z7" i="17"/>
  <c r="U17" i="34"/>
  <c r="U53" i="54"/>
  <c r="U15" i="12"/>
  <c r="Z7" i="40"/>
  <c r="U73" i="82"/>
  <c r="U62" i="43"/>
  <c r="U17" i="60"/>
  <c r="U16" i="60" s="1"/>
  <c r="Z7" i="36"/>
  <c r="U42" i="15"/>
  <c r="U64" i="49"/>
  <c r="AN7" i="14"/>
  <c r="AI7" i="14"/>
  <c r="AR6" i="36"/>
  <c r="Y8" i="77"/>
  <c r="X8" i="77"/>
  <c r="AI7" i="22"/>
  <c r="AN7" i="22"/>
  <c r="U52" i="51"/>
  <c r="U60" i="95"/>
  <c r="U17" i="29"/>
  <c r="U54" i="100"/>
  <c r="U63" i="91"/>
  <c r="U44" i="97"/>
  <c r="U43" i="97" s="1"/>
  <c r="Z7" i="61"/>
  <c r="AH7" i="61"/>
  <c r="AQ7" i="61" s="1"/>
  <c r="U72" i="102"/>
  <c r="AF7" i="62"/>
  <c r="AO7" i="62" s="1"/>
  <c r="AE7" i="62"/>
  <c r="AG7" i="62"/>
  <c r="AP7" i="62" s="1"/>
  <c r="W8" i="62"/>
  <c r="U73" i="94"/>
  <c r="U43" i="32"/>
  <c r="U17" i="72"/>
  <c r="AI7" i="77"/>
  <c r="AN7" i="77"/>
  <c r="Z8" i="77" l="1"/>
  <c r="Z8" i="14"/>
  <c r="AG8" i="14"/>
  <c r="AP8" i="14" s="1"/>
  <c r="AF8" i="14"/>
  <c r="AO8" i="14" s="1"/>
  <c r="W9" i="14"/>
  <c r="AE8" i="14"/>
  <c r="AF8" i="77"/>
  <c r="AO8" i="77" s="1"/>
  <c r="AG8" i="77"/>
  <c r="AP8" i="77" s="1"/>
  <c r="AE8" i="77"/>
  <c r="W9" i="77"/>
  <c r="U16" i="72"/>
  <c r="U62" i="91"/>
  <c r="U59" i="95"/>
  <c r="U15" i="60"/>
  <c r="W8" i="17"/>
  <c r="AG7" i="17"/>
  <c r="AP7" i="17" s="1"/>
  <c r="AF7" i="17"/>
  <c r="AO7" i="17" s="1"/>
  <c r="AE7" i="17"/>
  <c r="AN7" i="30"/>
  <c r="AI7" i="30"/>
  <c r="AH8" i="14"/>
  <c r="AQ8" i="14" s="1"/>
  <c r="U71" i="42"/>
  <c r="U52" i="96"/>
  <c r="U72" i="48"/>
  <c r="AN7" i="78"/>
  <c r="AI7" i="78"/>
  <c r="AN7" i="37"/>
  <c r="AI7" i="37"/>
  <c r="Y8" i="74"/>
  <c r="X8" i="74"/>
  <c r="Y8" i="65"/>
  <c r="X8" i="65"/>
  <c r="U63" i="49"/>
  <c r="U14" i="12"/>
  <c r="AH8" i="31"/>
  <c r="AQ8" i="31" s="1"/>
  <c r="U41" i="93"/>
  <c r="AI7" i="27"/>
  <c r="AN7" i="27"/>
  <c r="AE7" i="26"/>
  <c r="AF7" i="26"/>
  <c r="AO7" i="26" s="1"/>
  <c r="AG7" i="26"/>
  <c r="AP7" i="26" s="1"/>
  <c r="W8" i="26"/>
  <c r="U62" i="99"/>
  <c r="U42" i="52"/>
  <c r="U53" i="13"/>
  <c r="U72" i="10"/>
  <c r="U71" i="18"/>
  <c r="U41" i="89"/>
  <c r="U49" i="44"/>
  <c r="U62" i="87"/>
  <c r="Y8" i="78"/>
  <c r="X8" i="78"/>
  <c r="Y8" i="37"/>
  <c r="X8" i="37"/>
  <c r="AI7" i="65"/>
  <c r="AN7" i="65"/>
  <c r="U42" i="32"/>
  <c r="U61" i="43"/>
  <c r="AG8" i="31"/>
  <c r="AP8" i="31" s="1"/>
  <c r="W9" i="31"/>
  <c r="AE8" i="31"/>
  <c r="AF8" i="31"/>
  <c r="AO8" i="31" s="1"/>
  <c r="Y8" i="30"/>
  <c r="X8" i="30"/>
  <c r="Z8" i="30" s="1"/>
  <c r="AI7" i="66"/>
  <c r="AN7" i="66"/>
  <c r="U61" i="11"/>
  <c r="AR7" i="31"/>
  <c r="U16" i="25"/>
  <c r="U15" i="25" s="1"/>
  <c r="U52" i="45"/>
  <c r="U63" i="41"/>
  <c r="U43" i="53"/>
  <c r="AG7" i="23"/>
  <c r="AP7" i="23" s="1"/>
  <c r="W8" i="23"/>
  <c r="AE7" i="23"/>
  <c r="AF7" i="23"/>
  <c r="AO7" i="23" s="1"/>
  <c r="U42" i="105"/>
  <c r="AI7" i="81"/>
  <c r="AN7" i="81"/>
  <c r="U41" i="15"/>
  <c r="U40" i="15" s="1"/>
  <c r="U42" i="86"/>
  <c r="U71" i="98"/>
  <c r="U61" i="16"/>
  <c r="U60" i="16" s="1"/>
  <c r="U15" i="39"/>
  <c r="U16" i="64"/>
  <c r="U15" i="64" s="1"/>
  <c r="AG7" i="73"/>
  <c r="AP7" i="73" s="1"/>
  <c r="AE7" i="73"/>
  <c r="AF7" i="73"/>
  <c r="AO7" i="73" s="1"/>
  <c r="W8" i="73"/>
  <c r="U62" i="55"/>
  <c r="U71" i="50"/>
  <c r="U15" i="68"/>
  <c r="U51" i="84"/>
  <c r="U52" i="92"/>
  <c r="U16" i="80"/>
  <c r="AN7" i="62"/>
  <c r="AI7" i="62"/>
  <c r="U53" i="100"/>
  <c r="U52" i="54"/>
  <c r="AR7" i="77"/>
  <c r="U71" i="102"/>
  <c r="U16" i="29"/>
  <c r="AR7" i="22"/>
  <c r="AR7" i="14"/>
  <c r="AF7" i="36"/>
  <c r="AO7" i="36" s="1"/>
  <c r="W8" i="36"/>
  <c r="AG7" i="36"/>
  <c r="AP7" i="36" s="1"/>
  <c r="AE7" i="36"/>
  <c r="U72" i="82"/>
  <c r="Y8" i="27"/>
  <c r="X8" i="27"/>
  <c r="U62" i="83"/>
  <c r="AH8" i="22"/>
  <c r="AQ8" i="22" s="1"/>
  <c r="U51" i="20"/>
  <c r="U43" i="46"/>
  <c r="U43" i="101"/>
  <c r="AH8" i="69"/>
  <c r="AQ8" i="69" s="1"/>
  <c r="Y8" i="70"/>
  <c r="X8" i="70"/>
  <c r="AE7" i="61"/>
  <c r="W8" i="61"/>
  <c r="AG7" i="61"/>
  <c r="AP7" i="61" s="1"/>
  <c r="AF7" i="61"/>
  <c r="AO7" i="61" s="1"/>
  <c r="U51" i="51"/>
  <c r="U53" i="88"/>
  <c r="U72" i="94"/>
  <c r="U42" i="97"/>
  <c r="Y8" i="62"/>
  <c r="X8" i="62"/>
  <c r="Z8" i="62" s="1"/>
  <c r="AH8" i="77"/>
  <c r="AQ8" i="77" s="1"/>
  <c r="AG7" i="40"/>
  <c r="AP7" i="40" s="1"/>
  <c r="AE7" i="40"/>
  <c r="W8" i="40"/>
  <c r="AF7" i="40"/>
  <c r="AO7" i="40" s="1"/>
  <c r="U16" i="34"/>
  <c r="U72" i="90"/>
  <c r="U71" i="85"/>
  <c r="Y8" i="66"/>
  <c r="X8" i="66"/>
  <c r="U42" i="47"/>
  <c r="U16" i="76"/>
  <c r="U71" i="35"/>
  <c r="Z8" i="22"/>
  <c r="AR7" i="69"/>
  <c r="Z8" i="69"/>
  <c r="U15" i="21"/>
  <c r="U62" i="103"/>
  <c r="AN7" i="70"/>
  <c r="AI7" i="70"/>
  <c r="U51" i="104"/>
  <c r="AI7" i="74"/>
  <c r="AN7" i="74"/>
  <c r="Y8" i="81"/>
  <c r="X8" i="81"/>
  <c r="Z8" i="74" l="1"/>
  <c r="AF8" i="62"/>
  <c r="AO8" i="62" s="1"/>
  <c r="AE8" i="62"/>
  <c r="W9" i="62"/>
  <c r="AG8" i="62"/>
  <c r="AP8" i="62" s="1"/>
  <c r="AG8" i="74"/>
  <c r="AP8" i="74" s="1"/>
  <c r="AF8" i="74"/>
  <c r="AO8" i="74" s="1"/>
  <c r="W9" i="74"/>
  <c r="AE8" i="74"/>
  <c r="U71" i="82"/>
  <c r="U70" i="102"/>
  <c r="U69" i="102" s="1"/>
  <c r="U52" i="100"/>
  <c r="U51" i="92"/>
  <c r="U50" i="92" s="1"/>
  <c r="U70" i="50"/>
  <c r="U59" i="16"/>
  <c r="U39" i="15"/>
  <c r="AI7" i="23"/>
  <c r="AN7" i="23"/>
  <c r="U62" i="41"/>
  <c r="AF8" i="30"/>
  <c r="AO8" i="30" s="1"/>
  <c r="W9" i="30"/>
  <c r="AG8" i="30"/>
  <c r="AP8" i="30" s="1"/>
  <c r="AE8" i="30"/>
  <c r="AH8" i="37"/>
  <c r="AQ8" i="37" s="1"/>
  <c r="U62" i="49"/>
  <c r="U71" i="48"/>
  <c r="U70" i="85"/>
  <c r="AG8" i="22"/>
  <c r="AP8" i="22" s="1"/>
  <c r="W9" i="22"/>
  <c r="AE8" i="22"/>
  <c r="AF8" i="22"/>
  <c r="AO8" i="22" s="1"/>
  <c r="AN7" i="40"/>
  <c r="AI7" i="40"/>
  <c r="Y8" i="61"/>
  <c r="X8" i="61"/>
  <c r="U61" i="83"/>
  <c r="AI7" i="36"/>
  <c r="AN7" i="36"/>
  <c r="AR7" i="62"/>
  <c r="Y8" i="23"/>
  <c r="X8" i="23"/>
  <c r="Z8" i="23" s="1"/>
  <c r="U60" i="43"/>
  <c r="Z8" i="37"/>
  <c r="U61" i="87"/>
  <c r="U70" i="18"/>
  <c r="U41" i="52"/>
  <c r="AI7" i="26"/>
  <c r="AN7" i="26"/>
  <c r="AH8" i="65"/>
  <c r="AQ8" i="65" s="1"/>
  <c r="AR7" i="37"/>
  <c r="Y8" i="17"/>
  <c r="X8" i="17"/>
  <c r="U61" i="91"/>
  <c r="AH8" i="62"/>
  <c r="AQ8" i="62" s="1"/>
  <c r="AH8" i="66"/>
  <c r="AQ8" i="66" s="1"/>
  <c r="U52" i="88"/>
  <c r="AI7" i="61"/>
  <c r="AN7" i="61"/>
  <c r="U50" i="20"/>
  <c r="AH8" i="27"/>
  <c r="AQ8" i="27" s="1"/>
  <c r="U50" i="84"/>
  <c r="U61" i="55"/>
  <c r="U14" i="64"/>
  <c r="U70" i="98"/>
  <c r="AR7" i="81"/>
  <c r="U51" i="45"/>
  <c r="U60" i="11"/>
  <c r="Z8" i="65"/>
  <c r="U51" i="96"/>
  <c r="AR7" i="30"/>
  <c r="AI8" i="14"/>
  <c r="AN8" i="14"/>
  <c r="Y8" i="40"/>
  <c r="X8" i="40"/>
  <c r="Z8" i="40" s="1"/>
  <c r="Z8" i="27"/>
  <c r="Y8" i="73"/>
  <c r="X8" i="73"/>
  <c r="AI8" i="31"/>
  <c r="AN8" i="31"/>
  <c r="U41" i="32"/>
  <c r="AH8" i="78"/>
  <c r="AQ8" i="78" s="1"/>
  <c r="U48" i="44"/>
  <c r="U71" i="10"/>
  <c r="U61" i="99"/>
  <c r="AR7" i="27"/>
  <c r="AR7" i="78"/>
  <c r="U14" i="60"/>
  <c r="U15" i="72"/>
  <c r="Y9" i="14"/>
  <c r="X9" i="14"/>
  <c r="Z9" i="14" s="1"/>
  <c r="U71" i="94"/>
  <c r="U42" i="46"/>
  <c r="AR7" i="74"/>
  <c r="U41" i="47"/>
  <c r="U71" i="90"/>
  <c r="AH8" i="81"/>
  <c r="AQ8" i="81" s="1"/>
  <c r="U14" i="21"/>
  <c r="U70" i="35"/>
  <c r="AH8" i="70"/>
  <c r="AQ8" i="70" s="1"/>
  <c r="Y8" i="36"/>
  <c r="X8" i="36"/>
  <c r="Z8" i="81"/>
  <c r="AR7" i="70"/>
  <c r="W9" i="69"/>
  <c r="AG8" i="69"/>
  <c r="AP8" i="69" s="1"/>
  <c r="AF8" i="69"/>
  <c r="AO8" i="69" s="1"/>
  <c r="AE8" i="69"/>
  <c r="U15" i="34"/>
  <c r="U41" i="97"/>
  <c r="U50" i="51"/>
  <c r="Z8" i="70"/>
  <c r="U42" i="101"/>
  <c r="U15" i="29"/>
  <c r="U14" i="29" s="1"/>
  <c r="U51" i="54"/>
  <c r="U15" i="80"/>
  <c r="U14" i="80" s="1"/>
  <c r="U14" i="68"/>
  <c r="U14" i="39"/>
  <c r="U41" i="86"/>
  <c r="U41" i="105"/>
  <c r="U42" i="53"/>
  <c r="U14" i="25"/>
  <c r="AR7" i="66"/>
  <c r="Y9" i="31"/>
  <c r="X9" i="31"/>
  <c r="Z9" i="31" s="1"/>
  <c r="Z8" i="78"/>
  <c r="Y8" i="26"/>
  <c r="X8" i="26"/>
  <c r="Z8" i="26" s="1"/>
  <c r="U13" i="12"/>
  <c r="AH8" i="74"/>
  <c r="AQ8" i="74" s="1"/>
  <c r="U70" i="42"/>
  <c r="AI7" i="17"/>
  <c r="AN7" i="17"/>
  <c r="Y9" i="77"/>
  <c r="X9" i="77"/>
  <c r="Z9" i="77" s="1"/>
  <c r="U61" i="103"/>
  <c r="U50" i="104"/>
  <c r="Z8" i="66"/>
  <c r="U15" i="76"/>
  <c r="AN7" i="73"/>
  <c r="AI7" i="73"/>
  <c r="AH8" i="30"/>
  <c r="AQ8" i="30" s="1"/>
  <c r="AR7" i="65"/>
  <c r="U40" i="89"/>
  <c r="U39" i="89" s="1"/>
  <c r="U52" i="13"/>
  <c r="U40" i="93"/>
  <c r="U58" i="95"/>
  <c r="AI8" i="77"/>
  <c r="AN8" i="77"/>
  <c r="Z8" i="73" l="1"/>
  <c r="W9" i="70"/>
  <c r="AG8" i="70"/>
  <c r="AP8" i="70" s="1"/>
  <c r="AF8" i="70"/>
  <c r="AO8" i="70" s="1"/>
  <c r="AE8" i="70"/>
  <c r="AR8" i="31"/>
  <c r="W9" i="66"/>
  <c r="AG8" i="66"/>
  <c r="AP8" i="66" s="1"/>
  <c r="AF8" i="66"/>
  <c r="AO8" i="66" s="1"/>
  <c r="AE8" i="66"/>
  <c r="U49" i="51"/>
  <c r="AH8" i="36"/>
  <c r="AQ8" i="36" s="1"/>
  <c r="W10" i="14"/>
  <c r="AG9" i="14"/>
  <c r="AP9" i="14" s="1"/>
  <c r="AF9" i="14"/>
  <c r="AO9" i="14" s="1"/>
  <c r="AE9" i="14"/>
  <c r="AG8" i="73"/>
  <c r="AP8" i="73" s="1"/>
  <c r="W9" i="73"/>
  <c r="AE8" i="73"/>
  <c r="AF8" i="73"/>
  <c r="AO8" i="73" s="1"/>
  <c r="AF8" i="65"/>
  <c r="AO8" i="65" s="1"/>
  <c r="W9" i="65"/>
  <c r="AE8" i="65"/>
  <c r="AG8" i="65"/>
  <c r="AP8" i="65" s="1"/>
  <c r="U60" i="55"/>
  <c r="AE8" i="37"/>
  <c r="W9" i="37"/>
  <c r="AF8" i="37"/>
  <c r="AO8" i="37" s="1"/>
  <c r="AG8" i="37"/>
  <c r="AP8" i="37" s="1"/>
  <c r="AH8" i="61"/>
  <c r="AQ8" i="61" s="1"/>
  <c r="AI8" i="22"/>
  <c r="AN8" i="22"/>
  <c r="U70" i="48"/>
  <c r="AN8" i="30"/>
  <c r="AI8" i="30"/>
  <c r="U39" i="93"/>
  <c r="U60" i="103"/>
  <c r="AF9" i="31"/>
  <c r="AO9" i="31" s="1"/>
  <c r="AG9" i="31"/>
  <c r="AP9" i="31" s="1"/>
  <c r="W10" i="31"/>
  <c r="AE9" i="31"/>
  <c r="U14" i="34"/>
  <c r="U40" i="47"/>
  <c r="AG9" i="77"/>
  <c r="AP9" i="77" s="1"/>
  <c r="W10" i="77"/>
  <c r="AF9" i="77"/>
  <c r="AO9" i="77" s="1"/>
  <c r="AE9" i="77"/>
  <c r="U40" i="105"/>
  <c r="U13" i="68"/>
  <c r="U13" i="29"/>
  <c r="Z8" i="36"/>
  <c r="U69" i="35"/>
  <c r="U70" i="10"/>
  <c r="AR8" i="14"/>
  <c r="U49" i="20"/>
  <c r="U60" i="91"/>
  <c r="U40" i="52"/>
  <c r="Z8" i="61"/>
  <c r="Y9" i="22"/>
  <c r="X9" i="22"/>
  <c r="AR7" i="23"/>
  <c r="U69" i="50"/>
  <c r="U68" i="102"/>
  <c r="U12" i="12"/>
  <c r="U70" i="94"/>
  <c r="AF8" i="40"/>
  <c r="AO8" i="40" s="1"/>
  <c r="AE8" i="40"/>
  <c r="W9" i="40"/>
  <c r="AG8" i="40"/>
  <c r="AP8" i="40" s="1"/>
  <c r="U57" i="95"/>
  <c r="U38" i="89"/>
  <c r="U37" i="89" s="1"/>
  <c r="AR7" i="73"/>
  <c r="U49" i="104"/>
  <c r="W9" i="78"/>
  <c r="AG8" i="78"/>
  <c r="AP8" i="78" s="1"/>
  <c r="AF8" i="78"/>
  <c r="AO8" i="78" s="1"/>
  <c r="AE8" i="78"/>
  <c r="U40" i="97"/>
  <c r="U39" i="97" s="1"/>
  <c r="Y9" i="69"/>
  <c r="X9" i="69"/>
  <c r="U70" i="90"/>
  <c r="U41" i="46"/>
  <c r="U40" i="32"/>
  <c r="AE8" i="27"/>
  <c r="W9" i="27"/>
  <c r="AF8" i="27"/>
  <c r="AO8" i="27" s="1"/>
  <c r="AG8" i="27"/>
  <c r="AP8" i="27" s="1"/>
  <c r="U59" i="11"/>
  <c r="U69" i="98"/>
  <c r="U49" i="84"/>
  <c r="AH8" i="17"/>
  <c r="AQ8" i="17" s="1"/>
  <c r="U59" i="43"/>
  <c r="U61" i="49"/>
  <c r="Y9" i="30"/>
  <c r="X9" i="30"/>
  <c r="U50" i="45"/>
  <c r="AR8" i="77"/>
  <c r="U51" i="13"/>
  <c r="U50" i="13" s="1"/>
  <c r="W9" i="26"/>
  <c r="AG8" i="26"/>
  <c r="AP8" i="26" s="1"/>
  <c r="AE8" i="26"/>
  <c r="AF8" i="26"/>
  <c r="AO8" i="26" s="1"/>
  <c r="AR7" i="17"/>
  <c r="AH9" i="31"/>
  <c r="AQ9" i="31" s="1"/>
  <c r="U13" i="25"/>
  <c r="U40" i="86"/>
  <c r="U13" i="80"/>
  <c r="U41" i="101"/>
  <c r="U40" i="101" s="1"/>
  <c r="U13" i="21"/>
  <c r="U14" i="72"/>
  <c r="U47" i="44"/>
  <c r="AH8" i="40"/>
  <c r="AQ8" i="40" s="1"/>
  <c r="AR7" i="61"/>
  <c r="Z8" i="17"/>
  <c r="U69" i="18"/>
  <c r="U68" i="18" s="1"/>
  <c r="AH8" i="23"/>
  <c r="AQ8" i="23" s="1"/>
  <c r="AR7" i="36"/>
  <c r="AR7" i="40"/>
  <c r="U38" i="15"/>
  <c r="U49" i="92"/>
  <c r="U70" i="82"/>
  <c r="Y9" i="62"/>
  <c r="X9" i="62"/>
  <c r="AN8" i="74"/>
  <c r="AI8" i="74"/>
  <c r="AN8" i="62"/>
  <c r="AI8" i="62"/>
  <c r="U13" i="64"/>
  <c r="AG8" i="23"/>
  <c r="AP8" i="23" s="1"/>
  <c r="W9" i="23"/>
  <c r="AE8" i="23"/>
  <c r="AF8" i="23"/>
  <c r="AO8" i="23" s="1"/>
  <c r="U69" i="85"/>
  <c r="U14" i="76"/>
  <c r="AH9" i="77"/>
  <c r="AQ9" i="77" s="1"/>
  <c r="U69" i="42"/>
  <c r="AH8" i="26"/>
  <c r="AQ8" i="26" s="1"/>
  <c r="U41" i="53"/>
  <c r="U13" i="39"/>
  <c r="U50" i="54"/>
  <c r="AI8" i="69"/>
  <c r="AN8" i="69"/>
  <c r="W9" i="81"/>
  <c r="AE8" i="81"/>
  <c r="AF8" i="81"/>
  <c r="AO8" i="81" s="1"/>
  <c r="AG8" i="81"/>
  <c r="AP8" i="81" s="1"/>
  <c r="AH9" i="14"/>
  <c r="AQ9" i="14" s="1"/>
  <c r="U13" i="60"/>
  <c r="U60" i="99"/>
  <c r="AH8" i="73"/>
  <c r="AQ8" i="73" s="1"/>
  <c r="U50" i="96"/>
  <c r="U51" i="88"/>
  <c r="AR7" i="26"/>
  <c r="U60" i="87"/>
  <c r="U60" i="83"/>
  <c r="U61" i="41"/>
  <c r="U58" i="16"/>
  <c r="U51" i="100"/>
  <c r="Y9" i="74"/>
  <c r="X9" i="74"/>
  <c r="Z9" i="74" l="1"/>
  <c r="AF9" i="74"/>
  <c r="AO9" i="74" s="1"/>
  <c r="AE9" i="74"/>
  <c r="W10" i="74"/>
  <c r="AG9" i="74"/>
  <c r="AP9" i="74" s="1"/>
  <c r="U60" i="41"/>
  <c r="U12" i="39"/>
  <c r="U67" i="18"/>
  <c r="U12" i="21"/>
  <c r="U39" i="86"/>
  <c r="AH9" i="30"/>
  <c r="AQ9" i="30" s="1"/>
  <c r="U58" i="43"/>
  <c r="Y9" i="27"/>
  <c r="X9" i="27"/>
  <c r="U38" i="97"/>
  <c r="U48" i="104"/>
  <c r="U56" i="95"/>
  <c r="U69" i="94"/>
  <c r="U68" i="50"/>
  <c r="AE8" i="61"/>
  <c r="AF8" i="61"/>
  <c r="AO8" i="61" s="1"/>
  <c r="AG8" i="61"/>
  <c r="AP8" i="61" s="1"/>
  <c r="W9" i="61"/>
  <c r="U48" i="20"/>
  <c r="U68" i="35"/>
  <c r="AR8" i="30"/>
  <c r="AN8" i="37"/>
  <c r="AI8" i="37"/>
  <c r="Y9" i="81"/>
  <c r="X9" i="81"/>
  <c r="U13" i="76"/>
  <c r="U68" i="42"/>
  <c r="AH9" i="62"/>
  <c r="AQ9" i="62" s="1"/>
  <c r="U48" i="92"/>
  <c r="W9" i="17"/>
  <c r="AE8" i="17"/>
  <c r="AG8" i="17"/>
  <c r="AP8" i="17" s="1"/>
  <c r="AF8" i="17"/>
  <c r="AO8" i="17" s="1"/>
  <c r="U49" i="13"/>
  <c r="Z9" i="30"/>
  <c r="U68" i="98"/>
  <c r="AN8" i="27"/>
  <c r="AI8" i="27"/>
  <c r="U69" i="90"/>
  <c r="AN8" i="78"/>
  <c r="AI8" i="78"/>
  <c r="AF8" i="36"/>
  <c r="AO8" i="36" s="1"/>
  <c r="W9" i="36"/>
  <c r="AE8" i="36"/>
  <c r="AG8" i="36"/>
  <c r="AP8" i="36" s="1"/>
  <c r="U39" i="105"/>
  <c r="U39" i="47"/>
  <c r="U48" i="51"/>
  <c r="U68" i="85"/>
  <c r="U12" i="64"/>
  <c r="Z9" i="62"/>
  <c r="U46" i="44"/>
  <c r="U39" i="101"/>
  <c r="U12" i="25"/>
  <c r="AH9" i="69"/>
  <c r="AQ9" i="69" s="1"/>
  <c r="Y9" i="40"/>
  <c r="X9" i="40"/>
  <c r="U11" i="12"/>
  <c r="U39" i="52"/>
  <c r="AN9" i="77"/>
  <c r="AI9" i="77"/>
  <c r="U59" i="55"/>
  <c r="AI8" i="73"/>
  <c r="AN8" i="73"/>
  <c r="Y10" i="14"/>
  <c r="X10" i="14"/>
  <c r="AI8" i="66"/>
  <c r="AN8" i="66"/>
  <c r="AN8" i="70"/>
  <c r="AI8" i="70"/>
  <c r="AN8" i="26"/>
  <c r="AI8" i="26"/>
  <c r="U58" i="11"/>
  <c r="U39" i="32"/>
  <c r="Z9" i="69"/>
  <c r="AN8" i="40"/>
  <c r="AI8" i="40"/>
  <c r="AH9" i="22"/>
  <c r="AQ9" i="22" s="1"/>
  <c r="U12" i="29"/>
  <c r="U13" i="34"/>
  <c r="U59" i="103"/>
  <c r="U69" i="48"/>
  <c r="Y9" i="73"/>
  <c r="X9" i="73"/>
  <c r="U50" i="100"/>
  <c r="U50" i="88"/>
  <c r="AR8" i="69"/>
  <c r="AR8" i="62"/>
  <c r="U37" i="15"/>
  <c r="AH9" i="74"/>
  <c r="AQ9" i="74" s="1"/>
  <c r="U57" i="16"/>
  <c r="U59" i="87"/>
  <c r="U49" i="96"/>
  <c r="U49" i="54"/>
  <c r="AI8" i="23"/>
  <c r="AN8" i="23"/>
  <c r="U13" i="72"/>
  <c r="U12" i="80"/>
  <c r="U60" i="49"/>
  <c r="Y9" i="78"/>
  <c r="X9" i="78"/>
  <c r="U36" i="89"/>
  <c r="U67" i="102"/>
  <c r="Z9" i="22"/>
  <c r="U59" i="91"/>
  <c r="U69" i="10"/>
  <c r="Y10" i="77"/>
  <c r="X10" i="77"/>
  <c r="AI9" i="31"/>
  <c r="AN9" i="31"/>
  <c r="AN8" i="65"/>
  <c r="AI8" i="65"/>
  <c r="U59" i="83"/>
  <c r="U40" i="53"/>
  <c r="U59" i="99"/>
  <c r="U12" i="60"/>
  <c r="AN8" i="81"/>
  <c r="AI8" i="81"/>
  <c r="Y9" i="23"/>
  <c r="X9" i="23"/>
  <c r="Z9" i="23" s="1"/>
  <c r="AR8" i="74"/>
  <c r="U69" i="82"/>
  <c r="Y9" i="26"/>
  <c r="X9" i="26"/>
  <c r="U49" i="45"/>
  <c r="U48" i="84"/>
  <c r="U40" i="46"/>
  <c r="U12" i="68"/>
  <c r="Y10" i="31"/>
  <c r="X10" i="31"/>
  <c r="U38" i="93"/>
  <c r="AR8" i="22"/>
  <c r="Y9" i="37"/>
  <c r="X9" i="37"/>
  <c r="Y9" i="65"/>
  <c r="X9" i="65"/>
  <c r="AN9" i="14"/>
  <c r="AI9" i="14"/>
  <c r="Y9" i="66"/>
  <c r="X9" i="66"/>
  <c r="Y9" i="70"/>
  <c r="X9" i="70"/>
  <c r="Z9" i="70" s="1"/>
  <c r="Z10" i="31" l="1"/>
  <c r="U12" i="76"/>
  <c r="Y9" i="61"/>
  <c r="X9" i="61"/>
  <c r="U66" i="102"/>
  <c r="AR8" i="73"/>
  <c r="U38" i="52"/>
  <c r="U38" i="101"/>
  <c r="AR8" i="78"/>
  <c r="AH9" i="81"/>
  <c r="AQ9" i="81" s="1"/>
  <c r="U68" i="94"/>
  <c r="U37" i="97"/>
  <c r="U11" i="21"/>
  <c r="U59" i="41"/>
  <c r="AE10" i="31"/>
  <c r="W11" i="31"/>
  <c r="AG10" i="31"/>
  <c r="AP10" i="31" s="1"/>
  <c r="AF10" i="31"/>
  <c r="AO10" i="31" s="1"/>
  <c r="AR8" i="65"/>
  <c r="U12" i="72"/>
  <c r="AH9" i="73"/>
  <c r="AQ9" i="73" s="1"/>
  <c r="U38" i="47"/>
  <c r="U68" i="82"/>
  <c r="AR8" i="81"/>
  <c r="U68" i="10"/>
  <c r="U59" i="49"/>
  <c r="AR8" i="23"/>
  <c r="U58" i="87"/>
  <c r="U12" i="34"/>
  <c r="AR8" i="40"/>
  <c r="U57" i="11"/>
  <c r="AR8" i="66"/>
  <c r="U67" i="85"/>
  <c r="U38" i="105"/>
  <c r="U67" i="98"/>
  <c r="AI8" i="17"/>
  <c r="AN8" i="17"/>
  <c r="Z9" i="81"/>
  <c r="AH9" i="27"/>
  <c r="AQ9" i="27" s="1"/>
  <c r="U48" i="96"/>
  <c r="U58" i="103"/>
  <c r="AH9" i="65"/>
  <c r="AQ9" i="65" s="1"/>
  <c r="U47" i="84"/>
  <c r="U58" i="99"/>
  <c r="Z9" i="65"/>
  <c r="U48" i="45"/>
  <c r="U39" i="53"/>
  <c r="AR9" i="31"/>
  <c r="U35" i="89"/>
  <c r="U36" i="15"/>
  <c r="U49" i="88"/>
  <c r="AR8" i="26"/>
  <c r="AH10" i="14"/>
  <c r="AQ10" i="14" s="1"/>
  <c r="U58" i="55"/>
  <c r="U10" i="12"/>
  <c r="U45" i="44"/>
  <c r="W10" i="30"/>
  <c r="AE9" i="30"/>
  <c r="AF9" i="30"/>
  <c r="AO9" i="30" s="1"/>
  <c r="AG9" i="30"/>
  <c r="AP9" i="30" s="1"/>
  <c r="Y9" i="17"/>
  <c r="X9" i="17"/>
  <c r="Z9" i="17" s="1"/>
  <c r="U67" i="35"/>
  <c r="AN8" i="61"/>
  <c r="AI8" i="61"/>
  <c r="U55" i="95"/>
  <c r="Z9" i="27"/>
  <c r="U66" i="18"/>
  <c r="Y10" i="74"/>
  <c r="X10" i="74"/>
  <c r="Z10" i="74" s="1"/>
  <c r="AF9" i="70"/>
  <c r="AO9" i="70" s="1"/>
  <c r="W10" i="70"/>
  <c r="AE9" i="70"/>
  <c r="AG9" i="70"/>
  <c r="AP9" i="70" s="1"/>
  <c r="AF9" i="23"/>
  <c r="AO9" i="23" s="1"/>
  <c r="AG9" i="23"/>
  <c r="AP9" i="23" s="1"/>
  <c r="W10" i="23"/>
  <c r="AE9" i="23"/>
  <c r="U11" i="64"/>
  <c r="U57" i="43"/>
  <c r="AH9" i="66"/>
  <c r="AQ9" i="66" s="1"/>
  <c r="AH10" i="77"/>
  <c r="AQ10" i="77" s="1"/>
  <c r="AH9" i="78"/>
  <c r="AQ9" i="78" s="1"/>
  <c r="U11" i="80"/>
  <c r="U48" i="54"/>
  <c r="U56" i="16"/>
  <c r="U68" i="48"/>
  <c r="U11" i="29"/>
  <c r="AG9" i="69"/>
  <c r="AP9" i="69" s="1"/>
  <c r="AE9" i="69"/>
  <c r="AF9" i="69"/>
  <c r="AO9" i="69" s="1"/>
  <c r="W10" i="69"/>
  <c r="Z10" i="14"/>
  <c r="AR9" i="77"/>
  <c r="AH9" i="40"/>
  <c r="AQ9" i="40" s="1"/>
  <c r="AF9" i="62"/>
  <c r="AO9" i="62" s="1"/>
  <c r="AE9" i="62"/>
  <c r="AG9" i="62"/>
  <c r="AP9" i="62" s="1"/>
  <c r="W10" i="62"/>
  <c r="U47" i="51"/>
  <c r="AI8" i="36"/>
  <c r="AN8" i="36"/>
  <c r="U68" i="90"/>
  <c r="U67" i="42"/>
  <c r="AR8" i="37"/>
  <c r="AN9" i="74"/>
  <c r="AI9" i="74"/>
  <c r="U38" i="32"/>
  <c r="Z9" i="73"/>
  <c r="Z9" i="66"/>
  <c r="U11" i="68"/>
  <c r="AH9" i="37"/>
  <c r="AQ9" i="37" s="1"/>
  <c r="U37" i="93"/>
  <c r="AH9" i="26"/>
  <c r="AQ9" i="26" s="1"/>
  <c r="U58" i="91"/>
  <c r="AH9" i="70"/>
  <c r="AQ9" i="70" s="1"/>
  <c r="AR9" i="14"/>
  <c r="Z9" i="37"/>
  <c r="AH10" i="31"/>
  <c r="AQ10" i="31" s="1"/>
  <c r="U39" i="46"/>
  <c r="Z9" i="26"/>
  <c r="AH9" i="23"/>
  <c r="AQ9" i="23" s="1"/>
  <c r="U11" i="60"/>
  <c r="U58" i="83"/>
  <c r="Z10" i="77"/>
  <c r="W10" i="22"/>
  <c r="AE9" i="22"/>
  <c r="AF9" i="22"/>
  <c r="AO9" i="22" s="1"/>
  <c r="AG9" i="22"/>
  <c r="AP9" i="22" s="1"/>
  <c r="Z9" i="78"/>
  <c r="U49" i="100"/>
  <c r="AR8" i="70"/>
  <c r="Z9" i="40"/>
  <c r="U11" i="25"/>
  <c r="Y9" i="36"/>
  <c r="X9" i="36"/>
  <c r="AR8" i="27"/>
  <c r="U48" i="13"/>
  <c r="U47" i="92"/>
  <c r="U47" i="20"/>
  <c r="U67" i="50"/>
  <c r="U47" i="104"/>
  <c r="U38" i="86"/>
  <c r="U11" i="39"/>
  <c r="AR9" i="74" l="1"/>
  <c r="AN9" i="23"/>
  <c r="AI9" i="23"/>
  <c r="U34" i="89"/>
  <c r="U47" i="45"/>
  <c r="U47" i="96"/>
  <c r="U66" i="85"/>
  <c r="U48" i="100"/>
  <c r="U67" i="90"/>
  <c r="U55" i="16"/>
  <c r="Y10" i="23"/>
  <c r="Z10" i="23"/>
  <c r="X10" i="23"/>
  <c r="AG9" i="27"/>
  <c r="AP9" i="27" s="1"/>
  <c r="AE9" i="27"/>
  <c r="W10" i="27"/>
  <c r="AF9" i="27"/>
  <c r="AO9" i="27" s="1"/>
  <c r="U66" i="35"/>
  <c r="AI9" i="30"/>
  <c r="AN9" i="30"/>
  <c r="AG9" i="65"/>
  <c r="AP9" i="65" s="1"/>
  <c r="AE9" i="65"/>
  <c r="W10" i="65"/>
  <c r="AF9" i="65"/>
  <c r="AO9" i="65" s="1"/>
  <c r="U10" i="21"/>
  <c r="AH9" i="61"/>
  <c r="AQ9" i="61" s="1"/>
  <c r="U65" i="18"/>
  <c r="U64" i="18" s="1"/>
  <c r="U37" i="101"/>
  <c r="U10" i="68"/>
  <c r="U10" i="25"/>
  <c r="AG9" i="78"/>
  <c r="AP9" i="78" s="1"/>
  <c r="AE9" i="78"/>
  <c r="W10" i="78"/>
  <c r="AF9" i="78"/>
  <c r="AO9" i="78" s="1"/>
  <c r="AG9" i="37"/>
  <c r="AP9" i="37" s="1"/>
  <c r="W10" i="37"/>
  <c r="AF9" i="37"/>
  <c r="AO9" i="37" s="1"/>
  <c r="AE9" i="37"/>
  <c r="U36" i="93"/>
  <c r="AF9" i="66"/>
  <c r="AO9" i="66" s="1"/>
  <c r="AE9" i="66"/>
  <c r="W10" i="66"/>
  <c r="AG9" i="66"/>
  <c r="AP9" i="66" s="1"/>
  <c r="AN9" i="62"/>
  <c r="AI9" i="62"/>
  <c r="AH10" i="74"/>
  <c r="AQ10" i="74" s="1"/>
  <c r="AH9" i="17"/>
  <c r="AQ9" i="17" s="1"/>
  <c r="Y10" i="30"/>
  <c r="X10" i="30"/>
  <c r="U57" i="55"/>
  <c r="U48" i="88"/>
  <c r="U47" i="88" s="1"/>
  <c r="U66" i="98"/>
  <c r="U11" i="34"/>
  <c r="U58" i="49"/>
  <c r="U67" i="82"/>
  <c r="Y11" i="31"/>
  <c r="X11" i="31"/>
  <c r="Z11" i="31" s="1"/>
  <c r="U37" i="52"/>
  <c r="Z9" i="61"/>
  <c r="Y10" i="22"/>
  <c r="X10" i="22"/>
  <c r="AN9" i="69"/>
  <c r="AI9" i="69"/>
  <c r="U47" i="13"/>
  <c r="U46" i="13" s="1"/>
  <c r="U37" i="86"/>
  <c r="U36" i="86" s="1"/>
  <c r="U46" i="20"/>
  <c r="W10" i="40"/>
  <c r="AF9" i="40"/>
  <c r="AO9" i="40" s="1"/>
  <c r="AE9" i="40"/>
  <c r="AG9" i="40"/>
  <c r="AP9" i="40" s="1"/>
  <c r="U57" i="83"/>
  <c r="AG9" i="26"/>
  <c r="AP9" i="26" s="1"/>
  <c r="W10" i="26"/>
  <c r="AE9" i="26"/>
  <c r="AF9" i="26"/>
  <c r="AO9" i="26" s="1"/>
  <c r="U57" i="91"/>
  <c r="W10" i="73"/>
  <c r="AE9" i="73"/>
  <c r="AF9" i="73"/>
  <c r="AO9" i="73" s="1"/>
  <c r="AG9" i="73"/>
  <c r="AP9" i="73" s="1"/>
  <c r="AR8" i="36"/>
  <c r="W11" i="14"/>
  <c r="AE10" i="14"/>
  <c r="AG10" i="14"/>
  <c r="AP10" i="14" s="1"/>
  <c r="AF10" i="14"/>
  <c r="AO10" i="14" s="1"/>
  <c r="U10" i="29"/>
  <c r="U47" i="54"/>
  <c r="U56" i="43"/>
  <c r="W11" i="74"/>
  <c r="AF10" i="74"/>
  <c r="AO10" i="74" s="1"/>
  <c r="AG10" i="74"/>
  <c r="AP10" i="74" s="1"/>
  <c r="AE10" i="74"/>
  <c r="U54" i="95"/>
  <c r="AE9" i="17"/>
  <c r="W10" i="17"/>
  <c r="AG9" i="17"/>
  <c r="AP9" i="17" s="1"/>
  <c r="AF9" i="17"/>
  <c r="AO9" i="17" s="1"/>
  <c r="U57" i="99"/>
  <c r="U11" i="72"/>
  <c r="AN10" i="31"/>
  <c r="AI10" i="31"/>
  <c r="U36" i="97"/>
  <c r="Y10" i="70"/>
  <c r="X10" i="70"/>
  <c r="U9" i="12"/>
  <c r="U65" i="102"/>
  <c r="U66" i="50"/>
  <c r="AE10" i="77"/>
  <c r="AF10" i="77"/>
  <c r="AO10" i="77" s="1"/>
  <c r="W11" i="77"/>
  <c r="AG10" i="77"/>
  <c r="AP10" i="77" s="1"/>
  <c r="Y10" i="69"/>
  <c r="X10" i="69"/>
  <c r="AR8" i="61"/>
  <c r="U44" i="44"/>
  <c r="U35" i="15"/>
  <c r="U38" i="53"/>
  <c r="U57" i="103"/>
  <c r="AG9" i="81"/>
  <c r="AP9" i="81" s="1"/>
  <c r="AF9" i="81"/>
  <c r="AO9" i="81" s="1"/>
  <c r="AE9" i="81"/>
  <c r="W10" i="81"/>
  <c r="U37" i="105"/>
  <c r="U56" i="11"/>
  <c r="U57" i="87"/>
  <c r="U67" i="10"/>
  <c r="U37" i="47"/>
  <c r="Y10" i="62"/>
  <c r="X10" i="62"/>
  <c r="AR8" i="17"/>
  <c r="U10" i="39"/>
  <c r="AH9" i="36"/>
  <c r="AQ9" i="36" s="1"/>
  <c r="U46" i="104"/>
  <c r="U46" i="92"/>
  <c r="Z9" i="36"/>
  <c r="AI9" i="22"/>
  <c r="AN9" i="22"/>
  <c r="U10" i="60"/>
  <c r="U38" i="46"/>
  <c r="U37" i="32"/>
  <c r="U66" i="42"/>
  <c r="U46" i="51"/>
  <c r="U67" i="48"/>
  <c r="U10" i="80"/>
  <c r="U10" i="64"/>
  <c r="AN9" i="70"/>
  <c r="AI9" i="70"/>
  <c r="U46" i="84"/>
  <c r="U58" i="41"/>
  <c r="U57" i="41" s="1"/>
  <c r="U67" i="94"/>
  <c r="U11" i="76"/>
  <c r="Z10" i="22" l="1"/>
  <c r="U45" i="92"/>
  <c r="U35" i="86"/>
  <c r="AN9" i="37"/>
  <c r="AI9" i="37"/>
  <c r="AH10" i="69"/>
  <c r="AQ10" i="69" s="1"/>
  <c r="AN10" i="77"/>
  <c r="AI10" i="77"/>
  <c r="U8" i="12"/>
  <c r="AR10" i="31"/>
  <c r="AI10" i="74"/>
  <c r="AN10" i="74"/>
  <c r="AI10" i="14"/>
  <c r="AN10" i="14"/>
  <c r="AN9" i="73"/>
  <c r="AI9" i="73"/>
  <c r="Y10" i="26"/>
  <c r="X10" i="26"/>
  <c r="U10" i="34"/>
  <c r="U56" i="55"/>
  <c r="Y10" i="66"/>
  <c r="X10" i="66"/>
  <c r="U36" i="101"/>
  <c r="AI9" i="27"/>
  <c r="AN9" i="27"/>
  <c r="U54" i="16"/>
  <c r="U65" i="85"/>
  <c r="U33" i="89"/>
  <c r="U32" i="89" s="1"/>
  <c r="U31" i="89" s="1"/>
  <c r="U56" i="87"/>
  <c r="U56" i="99"/>
  <c r="AN9" i="40"/>
  <c r="AI9" i="40"/>
  <c r="U10" i="76"/>
  <c r="U9" i="80"/>
  <c r="U9" i="60"/>
  <c r="U45" i="104"/>
  <c r="U36" i="47"/>
  <c r="U55" i="11"/>
  <c r="U34" i="15"/>
  <c r="Z10" i="69"/>
  <c r="AH10" i="70"/>
  <c r="AQ10" i="70" s="1"/>
  <c r="U46" i="54"/>
  <c r="Y11" i="14"/>
  <c r="X11" i="14"/>
  <c r="Y10" i="73"/>
  <c r="X10" i="73"/>
  <c r="Y10" i="40"/>
  <c r="X10" i="40"/>
  <c r="U45" i="13"/>
  <c r="AF9" i="61"/>
  <c r="AO9" i="61" s="1"/>
  <c r="AE9" i="61"/>
  <c r="AG9" i="61"/>
  <c r="AP9" i="61" s="1"/>
  <c r="W10" i="61"/>
  <c r="AH10" i="30"/>
  <c r="AQ10" i="30" s="1"/>
  <c r="AN9" i="66"/>
  <c r="AI9" i="66"/>
  <c r="Y10" i="37"/>
  <c r="X10" i="37"/>
  <c r="U9" i="21"/>
  <c r="AR9" i="30"/>
  <c r="AR9" i="23"/>
  <c r="AI9" i="81"/>
  <c r="AN9" i="81"/>
  <c r="U35" i="97"/>
  <c r="U53" i="95"/>
  <c r="AI9" i="26"/>
  <c r="AN9" i="26"/>
  <c r="U65" i="42"/>
  <c r="U65" i="50"/>
  <c r="Z10" i="70"/>
  <c r="Y10" i="17"/>
  <c r="X10" i="17"/>
  <c r="Z10" i="17" s="1"/>
  <c r="AR9" i="69"/>
  <c r="U66" i="82"/>
  <c r="U65" i="82" s="1"/>
  <c r="U65" i="98"/>
  <c r="Z10" i="30"/>
  <c r="U9" i="25"/>
  <c r="U63" i="18"/>
  <c r="AH10" i="23"/>
  <c r="AQ10" i="23" s="1"/>
  <c r="U66" i="90"/>
  <c r="U46" i="96"/>
  <c r="U37" i="53"/>
  <c r="U55" i="43"/>
  <c r="AE11" i="31"/>
  <c r="AF11" i="31"/>
  <c r="AO11" i="31" s="1"/>
  <c r="AG11" i="31"/>
  <c r="AP11" i="31" s="1"/>
  <c r="W12" i="31"/>
  <c r="U45" i="84"/>
  <c r="U9" i="39"/>
  <c r="AG9" i="36"/>
  <c r="AP9" i="36" s="1"/>
  <c r="AF9" i="36"/>
  <c r="AO9" i="36" s="1"/>
  <c r="AE9" i="36"/>
  <c r="W10" i="36"/>
  <c r="U66" i="10"/>
  <c r="U10" i="72"/>
  <c r="AI9" i="17"/>
  <c r="AN9" i="17"/>
  <c r="Y11" i="74"/>
  <c r="X11" i="74"/>
  <c r="Z11" i="74" s="1"/>
  <c r="U9" i="29"/>
  <c r="U56" i="91"/>
  <c r="U56" i="83"/>
  <c r="U45" i="20"/>
  <c r="U36" i="52"/>
  <c r="AR9" i="62"/>
  <c r="Y10" i="65"/>
  <c r="X10" i="65"/>
  <c r="U65" i="35"/>
  <c r="W11" i="23"/>
  <c r="AF10" i="23"/>
  <c r="AO10" i="23" s="1"/>
  <c r="AG10" i="23"/>
  <c r="AP10" i="23" s="1"/>
  <c r="AE10" i="23"/>
  <c r="W11" i="22"/>
  <c r="AE10" i="22"/>
  <c r="AF10" i="22"/>
  <c r="AO10" i="22" s="1"/>
  <c r="AG10" i="22"/>
  <c r="AP10" i="22" s="1"/>
  <c r="AN9" i="78"/>
  <c r="AI9" i="78"/>
  <c r="Y10" i="27"/>
  <c r="X10" i="27"/>
  <c r="Z10" i="27" s="1"/>
  <c r="AR9" i="70"/>
  <c r="U66" i="94"/>
  <c r="U66" i="48"/>
  <c r="U36" i="32"/>
  <c r="AR9" i="22"/>
  <c r="AH10" i="62"/>
  <c r="AQ10" i="62" s="1"/>
  <c r="U36" i="105"/>
  <c r="U56" i="103"/>
  <c r="U43" i="44"/>
  <c r="U56" i="41"/>
  <c r="U9" i="64"/>
  <c r="U45" i="51"/>
  <c r="U37" i="46"/>
  <c r="Z10" i="62"/>
  <c r="Y10" i="81"/>
  <c r="X10" i="81"/>
  <c r="Z10" i="81" s="1"/>
  <c r="Y11" i="77"/>
  <c r="X11" i="77"/>
  <c r="U64" i="102"/>
  <c r="AH10" i="22"/>
  <c r="AQ10" i="22" s="1"/>
  <c r="AH11" i="31"/>
  <c r="AQ11" i="31" s="1"/>
  <c r="U57" i="49"/>
  <c r="U46" i="88"/>
  <c r="U35" i="93"/>
  <c r="Y10" i="78"/>
  <c r="X10" i="78"/>
  <c r="Z10" i="78" s="1"/>
  <c r="U9" i="68"/>
  <c r="AN9" i="65"/>
  <c r="AI9" i="65"/>
  <c r="U47" i="100"/>
  <c r="U46" i="45"/>
  <c r="U46" i="100" l="1"/>
  <c r="U45" i="100" s="1"/>
  <c r="AF10" i="81"/>
  <c r="AO10" i="81" s="1"/>
  <c r="AG10" i="81"/>
  <c r="AP10" i="81" s="1"/>
  <c r="AE10" i="81"/>
  <c r="W11" i="81"/>
  <c r="AE11" i="74"/>
  <c r="AG11" i="74"/>
  <c r="AP11" i="74" s="1"/>
  <c r="W12" i="74"/>
  <c r="AF11" i="74"/>
  <c r="AO11" i="74" s="1"/>
  <c r="W11" i="17"/>
  <c r="AE10" i="17"/>
  <c r="AF10" i="17"/>
  <c r="AO10" i="17" s="1"/>
  <c r="AG10" i="17"/>
  <c r="AP10" i="17" s="1"/>
  <c r="U64" i="42"/>
  <c r="AR9" i="66"/>
  <c r="AN9" i="61"/>
  <c r="AI9" i="61"/>
  <c r="AH10" i="66"/>
  <c r="AQ10" i="66" s="1"/>
  <c r="AR9" i="65"/>
  <c r="Y11" i="22"/>
  <c r="X11" i="22"/>
  <c r="U64" i="35"/>
  <c r="U65" i="10"/>
  <c r="U8" i="39"/>
  <c r="AI11" i="31"/>
  <c r="AN11" i="31"/>
  <c r="U45" i="96"/>
  <c r="U62" i="18"/>
  <c r="AH10" i="73"/>
  <c r="AQ10" i="73" s="1"/>
  <c r="U33" i="15"/>
  <c r="U44" i="104"/>
  <c r="U9" i="76"/>
  <c r="U55" i="87"/>
  <c r="U53" i="16"/>
  <c r="Z10" i="66"/>
  <c r="AH10" i="26"/>
  <c r="AQ10" i="26" s="1"/>
  <c r="AR10" i="14"/>
  <c r="U7" i="12"/>
  <c r="U65" i="48"/>
  <c r="AR9" i="37"/>
  <c r="AH11" i="77"/>
  <c r="AQ11" i="77" s="1"/>
  <c r="AF10" i="62"/>
  <c r="AO10" i="62" s="1"/>
  <c r="AE10" i="62"/>
  <c r="AG10" i="62"/>
  <c r="AP10" i="62" s="1"/>
  <c r="W11" i="62"/>
  <c r="U8" i="64"/>
  <c r="U55" i="103"/>
  <c r="U65" i="94"/>
  <c r="AR9" i="78"/>
  <c r="AI10" i="23"/>
  <c r="AN10" i="23"/>
  <c r="AH10" i="65"/>
  <c r="AQ10" i="65" s="1"/>
  <c r="U35" i="52"/>
  <c r="U55" i="91"/>
  <c r="Y10" i="36"/>
  <c r="X10" i="36"/>
  <c r="U64" i="82"/>
  <c r="AG10" i="70"/>
  <c r="AP10" i="70" s="1"/>
  <c r="AE10" i="70"/>
  <c r="AF10" i="70"/>
  <c r="AO10" i="70" s="1"/>
  <c r="W11" i="70"/>
  <c r="AR9" i="26"/>
  <c r="AR9" i="81"/>
  <c r="U8" i="21"/>
  <c r="Z10" i="73"/>
  <c r="U45" i="54"/>
  <c r="AR9" i="40"/>
  <c r="Z10" i="26"/>
  <c r="AR10" i="77"/>
  <c r="U56" i="49"/>
  <c r="Z10" i="65"/>
  <c r="AR9" i="17"/>
  <c r="AN9" i="36"/>
  <c r="AI9" i="36"/>
  <c r="U44" i="84"/>
  <c r="U54" i="43"/>
  <c r="U65" i="90"/>
  <c r="U8" i="25"/>
  <c r="AH10" i="37"/>
  <c r="AQ10" i="37" s="1"/>
  <c r="U44" i="13"/>
  <c r="U54" i="11"/>
  <c r="U8" i="60"/>
  <c r="U30" i="89"/>
  <c r="AR9" i="27"/>
  <c r="AR10" i="74"/>
  <c r="U34" i="86"/>
  <c r="AF10" i="27"/>
  <c r="AO10" i="27" s="1"/>
  <c r="AE10" i="27"/>
  <c r="W11" i="27"/>
  <c r="AG10" i="27"/>
  <c r="AP10" i="27" s="1"/>
  <c r="U63" i="102"/>
  <c r="U35" i="105"/>
  <c r="U8" i="29"/>
  <c r="Y12" i="31"/>
  <c r="X12" i="31"/>
  <c r="AE10" i="30"/>
  <c r="AG10" i="30"/>
  <c r="AP10" i="30" s="1"/>
  <c r="W11" i="30"/>
  <c r="AF10" i="30"/>
  <c r="AO10" i="30" s="1"/>
  <c r="U64" i="50"/>
  <c r="U52" i="95"/>
  <c r="U51" i="95" s="1"/>
  <c r="Z10" i="37"/>
  <c r="Y10" i="61"/>
  <c r="X10" i="61"/>
  <c r="Z10" i="61" s="1"/>
  <c r="AH10" i="40"/>
  <c r="AQ10" i="40" s="1"/>
  <c r="AH11" i="14"/>
  <c r="AQ11" i="14" s="1"/>
  <c r="U55" i="55"/>
  <c r="AR9" i="73"/>
  <c r="AG10" i="78"/>
  <c r="AP10" i="78" s="1"/>
  <c r="AF10" i="78"/>
  <c r="AO10" i="78" s="1"/>
  <c r="AE10" i="78"/>
  <c r="W11" i="78"/>
  <c r="U44" i="51"/>
  <c r="U42" i="44"/>
  <c r="AN10" i="22"/>
  <c r="AI10" i="22"/>
  <c r="U55" i="83"/>
  <c r="U64" i="98"/>
  <c r="U34" i="97"/>
  <c r="U9" i="34"/>
  <c r="U34" i="93"/>
  <c r="Z11" i="77"/>
  <c r="U45" i="45"/>
  <c r="U8" i="68"/>
  <c r="U36" i="46"/>
  <c r="U55" i="41"/>
  <c r="U35" i="32"/>
  <c r="U44" i="20"/>
  <c r="AH10" i="78"/>
  <c r="AQ10" i="78" s="1"/>
  <c r="U45" i="88"/>
  <c r="AH10" i="81"/>
  <c r="AQ10" i="81" s="1"/>
  <c r="AH10" i="27"/>
  <c r="AQ10" i="27" s="1"/>
  <c r="Y11" i="23"/>
  <c r="X11" i="23"/>
  <c r="AH11" i="74"/>
  <c r="AQ11" i="74" s="1"/>
  <c r="U9" i="72"/>
  <c r="U36" i="53"/>
  <c r="AH10" i="17"/>
  <c r="AQ10" i="17" s="1"/>
  <c r="Z10" i="40"/>
  <c r="Z11" i="14"/>
  <c r="AE10" i="69"/>
  <c r="W11" i="69"/>
  <c r="AG10" i="69"/>
  <c r="AP10" i="69" s="1"/>
  <c r="AF10" i="69"/>
  <c r="AO10" i="69" s="1"/>
  <c r="U35" i="47"/>
  <c r="U8" i="80"/>
  <c r="U55" i="99"/>
  <c r="U64" i="85"/>
  <c r="U35" i="101"/>
  <c r="U44" i="92"/>
  <c r="AE10" i="61" l="1"/>
  <c r="W11" i="61"/>
  <c r="AG10" i="61"/>
  <c r="AP10" i="61" s="1"/>
  <c r="AF10" i="61"/>
  <c r="AO10" i="61" s="1"/>
  <c r="AH12" i="31"/>
  <c r="AQ12" i="31" s="1"/>
  <c r="U43" i="84"/>
  <c r="U54" i="87"/>
  <c r="U32" i="15"/>
  <c r="U44" i="96"/>
  <c r="U64" i="10"/>
  <c r="U54" i="99"/>
  <c r="U33" i="97"/>
  <c r="AN10" i="78"/>
  <c r="AI10" i="78"/>
  <c r="U54" i="55"/>
  <c r="U63" i="50"/>
  <c r="Z12" i="31"/>
  <c r="AR9" i="36"/>
  <c r="U55" i="49"/>
  <c r="U54" i="91"/>
  <c r="AR10" i="23"/>
  <c r="U54" i="103"/>
  <c r="U64" i="48"/>
  <c r="U63" i="48" s="1"/>
  <c r="Y11" i="17"/>
  <c r="X11" i="17"/>
  <c r="AI10" i="81"/>
  <c r="AN10" i="81"/>
  <c r="AR10" i="22"/>
  <c r="Y11" i="81"/>
  <c r="X11" i="81"/>
  <c r="Y11" i="69"/>
  <c r="X11" i="69"/>
  <c r="AH11" i="23"/>
  <c r="AQ11" i="23" s="1"/>
  <c r="U43" i="20"/>
  <c r="U35" i="46"/>
  <c r="U62" i="102"/>
  <c r="U33" i="86"/>
  <c r="U29" i="89"/>
  <c r="U43" i="13"/>
  <c r="U64" i="90"/>
  <c r="U44" i="54"/>
  <c r="W11" i="66"/>
  <c r="AF10" i="66"/>
  <c r="AO10" i="66" s="1"/>
  <c r="AG10" i="66"/>
  <c r="AP10" i="66" s="1"/>
  <c r="AE10" i="66"/>
  <c r="U8" i="76"/>
  <c r="AR11" i="31"/>
  <c r="U63" i="35"/>
  <c r="U44" i="45"/>
  <c r="Y11" i="78"/>
  <c r="X11" i="78"/>
  <c r="Z11" i="78" s="1"/>
  <c r="AH10" i="61"/>
  <c r="AQ10" i="61" s="1"/>
  <c r="U34" i="105"/>
  <c r="U53" i="11"/>
  <c r="AI10" i="17"/>
  <c r="AN10" i="17"/>
  <c r="U34" i="101"/>
  <c r="AI10" i="69"/>
  <c r="AN10" i="69"/>
  <c r="Z11" i="23"/>
  <c r="U33" i="93"/>
  <c r="U63" i="98"/>
  <c r="U41" i="44"/>
  <c r="AF10" i="37"/>
  <c r="AO10" i="37" s="1"/>
  <c r="AG10" i="37"/>
  <c r="AP10" i="37" s="1"/>
  <c r="W11" i="37"/>
  <c r="AE10" i="37"/>
  <c r="Y11" i="30"/>
  <c r="X11" i="30"/>
  <c r="W11" i="73"/>
  <c r="AG10" i="73"/>
  <c r="AP10" i="73" s="1"/>
  <c r="AF10" i="73"/>
  <c r="AO10" i="73" s="1"/>
  <c r="AE10" i="73"/>
  <c r="U63" i="82"/>
  <c r="U34" i="52"/>
  <c r="U7" i="64"/>
  <c r="U6" i="12"/>
  <c r="AH11" i="22"/>
  <c r="AQ11" i="22" s="1"/>
  <c r="U63" i="42"/>
  <c r="Y12" i="74"/>
  <c r="X12" i="74"/>
  <c r="U54" i="41"/>
  <c r="U43" i="92"/>
  <c r="U7" i="68"/>
  <c r="Y11" i="27"/>
  <c r="X11" i="27"/>
  <c r="U7" i="60"/>
  <c r="U53" i="43"/>
  <c r="W11" i="26"/>
  <c r="AE10" i="26"/>
  <c r="AF10" i="26"/>
  <c r="AO10" i="26" s="1"/>
  <c r="AG10" i="26"/>
  <c r="AP10" i="26" s="1"/>
  <c r="Y11" i="70"/>
  <c r="X11" i="70"/>
  <c r="Z10" i="36"/>
  <c r="AH10" i="36"/>
  <c r="AQ10" i="36" s="1"/>
  <c r="Y11" i="62"/>
  <c r="X11" i="62"/>
  <c r="U52" i="16"/>
  <c r="U43" i="104"/>
  <c r="U61" i="18"/>
  <c r="U7" i="39"/>
  <c r="Z11" i="22"/>
  <c r="AR9" i="61"/>
  <c r="U7" i="25"/>
  <c r="AI10" i="70"/>
  <c r="AN10" i="70"/>
  <c r="AI10" i="62"/>
  <c r="AN10" i="62"/>
  <c r="AF11" i="77"/>
  <c r="AO11" i="77" s="1"/>
  <c r="W12" i="77"/>
  <c r="AG11" i="77"/>
  <c r="AP11" i="77" s="1"/>
  <c r="AE11" i="77"/>
  <c r="U7" i="80"/>
  <c r="U35" i="53"/>
  <c r="AE11" i="14"/>
  <c r="W12" i="14"/>
  <c r="AF11" i="14"/>
  <c r="AO11" i="14" s="1"/>
  <c r="AG11" i="14"/>
  <c r="AP11" i="14" s="1"/>
  <c r="U44" i="88"/>
  <c r="U34" i="32"/>
  <c r="U7" i="29"/>
  <c r="U63" i="85"/>
  <c r="U34" i="47"/>
  <c r="U33" i="47" s="1"/>
  <c r="U32" i="47" s="1"/>
  <c r="U31" i="47" s="1"/>
  <c r="W11" i="40"/>
  <c r="AE10" i="40"/>
  <c r="AF10" i="40"/>
  <c r="AO10" i="40" s="1"/>
  <c r="AG10" i="40"/>
  <c r="AP10" i="40" s="1"/>
  <c r="U8" i="72"/>
  <c r="U8" i="34"/>
  <c r="U54" i="83"/>
  <c r="U43" i="51"/>
  <c r="U50" i="95"/>
  <c r="AN10" i="30"/>
  <c r="AI10" i="30"/>
  <c r="AI10" i="27"/>
  <c r="AN10" i="27"/>
  <c r="AG10" i="65"/>
  <c r="AP10" i="65" s="1"/>
  <c r="AF10" i="65"/>
  <c r="AO10" i="65" s="1"/>
  <c r="AE10" i="65"/>
  <c r="W11" i="65"/>
  <c r="U7" i="21"/>
  <c r="U64" i="94"/>
  <c r="AI11" i="74"/>
  <c r="AN11" i="74"/>
  <c r="U44" i="100"/>
  <c r="Z11" i="81" l="1"/>
  <c r="W11" i="36"/>
  <c r="AE10" i="36"/>
  <c r="AF10" i="36"/>
  <c r="AO10" i="36" s="1"/>
  <c r="AG10" i="36"/>
  <c r="AP10" i="36" s="1"/>
  <c r="Z11" i="27"/>
  <c r="AH11" i="27"/>
  <c r="AQ11" i="27" s="1"/>
  <c r="U6" i="64"/>
  <c r="AR10" i="69"/>
  <c r="U52" i="11"/>
  <c r="AF11" i="81"/>
  <c r="AO11" i="81" s="1"/>
  <c r="AE11" i="81"/>
  <c r="W12" i="81"/>
  <c r="AG11" i="81"/>
  <c r="AP11" i="81" s="1"/>
  <c r="AH11" i="17"/>
  <c r="AQ11" i="17" s="1"/>
  <c r="U53" i="103"/>
  <c r="U54" i="49"/>
  <c r="U43" i="88"/>
  <c r="U6" i="25"/>
  <c r="AH11" i="62"/>
  <c r="AQ11" i="62" s="1"/>
  <c r="AH11" i="70"/>
  <c r="AQ11" i="70" s="1"/>
  <c r="Y11" i="26"/>
  <c r="X11" i="26"/>
  <c r="U53" i="41"/>
  <c r="Y11" i="37"/>
  <c r="X11" i="37"/>
  <c r="U62" i="98"/>
  <c r="Y11" i="66"/>
  <c r="X11" i="66"/>
  <c r="U42" i="13"/>
  <c r="U61" i="102"/>
  <c r="Z11" i="17"/>
  <c r="U53" i="55"/>
  <c r="U53" i="99"/>
  <c r="U31" i="15"/>
  <c r="AR10" i="30"/>
  <c r="U62" i="42"/>
  <c r="AN10" i="65"/>
  <c r="AI10" i="65"/>
  <c r="U53" i="83"/>
  <c r="AI10" i="40"/>
  <c r="AN10" i="40"/>
  <c r="U60" i="18"/>
  <c r="Z11" i="62"/>
  <c r="Z11" i="70"/>
  <c r="AH12" i="74"/>
  <c r="AQ12" i="74" s="1"/>
  <c r="U33" i="52"/>
  <c r="Y11" i="73"/>
  <c r="X11" i="73"/>
  <c r="U33" i="101"/>
  <c r="U33" i="105"/>
  <c r="AH11" i="69"/>
  <c r="AQ11" i="69" s="1"/>
  <c r="AR10" i="78"/>
  <c r="Y11" i="65"/>
  <c r="X11" i="65"/>
  <c r="AN10" i="26"/>
  <c r="AI10" i="26"/>
  <c r="U7" i="34"/>
  <c r="U6" i="80"/>
  <c r="AR10" i="62"/>
  <c r="U52" i="43"/>
  <c r="U6" i="68"/>
  <c r="Z12" i="74"/>
  <c r="AH11" i="30"/>
  <c r="AQ11" i="30" s="1"/>
  <c r="U32" i="93"/>
  <c r="U43" i="45"/>
  <c r="U7" i="76"/>
  <c r="U43" i="54"/>
  <c r="U28" i="89"/>
  <c r="U34" i="46"/>
  <c r="Z11" i="69"/>
  <c r="AG12" i="31"/>
  <c r="AP12" i="31" s="1"/>
  <c r="AE12" i="31"/>
  <c r="AF12" i="31"/>
  <c r="AO12" i="31" s="1"/>
  <c r="W13" i="31"/>
  <c r="U63" i="10"/>
  <c r="U62" i="10" s="1"/>
  <c r="U53" i="87"/>
  <c r="U51" i="16"/>
  <c r="AI10" i="37"/>
  <c r="AN10" i="37"/>
  <c r="AR11" i="74"/>
  <c r="U62" i="85"/>
  <c r="Y12" i="14"/>
  <c r="X12" i="14"/>
  <c r="U42" i="104"/>
  <c r="U5" i="12"/>
  <c r="X5" i="12" s="1"/>
  <c r="U62" i="82"/>
  <c r="Z11" i="30"/>
  <c r="W12" i="23"/>
  <c r="AE11" i="23"/>
  <c r="AF11" i="23"/>
  <c r="AO11" i="23" s="1"/>
  <c r="AG11" i="23"/>
  <c r="AP11" i="23" s="1"/>
  <c r="AR10" i="17"/>
  <c r="AI10" i="66"/>
  <c r="AN10" i="66"/>
  <c r="U62" i="48"/>
  <c r="U61" i="48" s="1"/>
  <c r="U53" i="91"/>
  <c r="Y11" i="61"/>
  <c r="X11" i="61"/>
  <c r="Y12" i="77"/>
  <c r="X12" i="77"/>
  <c r="U6" i="39"/>
  <c r="W12" i="78"/>
  <c r="AG11" i="78"/>
  <c r="AP11" i="78" s="1"/>
  <c r="AF11" i="78"/>
  <c r="AO11" i="78" s="1"/>
  <c r="AE11" i="78"/>
  <c r="U34" i="53"/>
  <c r="U63" i="94"/>
  <c r="U49" i="95"/>
  <c r="Y11" i="40"/>
  <c r="X11" i="40"/>
  <c r="U6" i="29"/>
  <c r="AN11" i="77"/>
  <c r="AI11" i="77"/>
  <c r="W12" i="22"/>
  <c r="AF11" i="22"/>
  <c r="AO11" i="22" s="1"/>
  <c r="AG11" i="22"/>
  <c r="AP11" i="22" s="1"/>
  <c r="AE11" i="22"/>
  <c r="U43" i="100"/>
  <c r="U6" i="21"/>
  <c r="AR10" i="27"/>
  <c r="U42" i="51"/>
  <c r="U7" i="72"/>
  <c r="U30" i="47"/>
  <c r="U33" i="32"/>
  <c r="AI11" i="14"/>
  <c r="AN11" i="14"/>
  <c r="AR10" i="70"/>
  <c r="U6" i="60"/>
  <c r="U42" i="92"/>
  <c r="AI10" i="73"/>
  <c r="AN10" i="73"/>
  <c r="U40" i="44"/>
  <c r="AH11" i="78"/>
  <c r="AQ11" i="78" s="1"/>
  <c r="U62" i="35"/>
  <c r="U63" i="90"/>
  <c r="U32" i="86"/>
  <c r="U42" i="20"/>
  <c r="AH11" i="81"/>
  <c r="AQ11" i="81" s="1"/>
  <c r="AR10" i="81"/>
  <c r="U62" i="50"/>
  <c r="U32" i="97"/>
  <c r="U43" i="96"/>
  <c r="U42" i="84"/>
  <c r="AN10" i="61"/>
  <c r="AI10" i="61"/>
  <c r="Z11" i="61" l="1"/>
  <c r="AE11" i="61" s="1"/>
  <c r="AG11" i="61"/>
  <c r="AP11" i="61" s="1"/>
  <c r="AF11" i="61"/>
  <c r="AO11" i="61" s="1"/>
  <c r="AH11" i="40"/>
  <c r="AQ11" i="40" s="1"/>
  <c r="Y12" i="78"/>
  <c r="X12" i="78"/>
  <c r="U61" i="10"/>
  <c r="U51" i="43"/>
  <c r="U32" i="52"/>
  <c r="U30" i="15"/>
  <c r="AR11" i="14"/>
  <c r="Z11" i="40"/>
  <c r="AN11" i="23"/>
  <c r="AI11" i="23"/>
  <c r="U23" i="2"/>
  <c r="Z5" i="12"/>
  <c r="AH5" i="12"/>
  <c r="AQ5" i="12" s="1"/>
  <c r="Y13" i="31"/>
  <c r="X13" i="31"/>
  <c r="U33" i="46"/>
  <c r="U6" i="76"/>
  <c r="AR10" i="26"/>
  <c r="U32" i="101"/>
  <c r="U60" i="102"/>
  <c r="U52" i="41"/>
  <c r="W12" i="27"/>
  <c r="AE11" i="27"/>
  <c r="AF11" i="27"/>
  <c r="AO11" i="27" s="1"/>
  <c r="AG11" i="27"/>
  <c r="AP11" i="27" s="1"/>
  <c r="AH11" i="61"/>
  <c r="AQ11" i="61" s="1"/>
  <c r="U42" i="96"/>
  <c r="U31" i="86"/>
  <c r="U41" i="92"/>
  <c r="AR11" i="77"/>
  <c r="U33" i="53"/>
  <c r="U32" i="53" s="1"/>
  <c r="U5" i="39"/>
  <c r="X5" i="39" s="1"/>
  <c r="AR10" i="66"/>
  <c r="Y12" i="23"/>
  <c r="X12" i="23"/>
  <c r="U61" i="85"/>
  <c r="U50" i="16"/>
  <c r="AF12" i="74"/>
  <c r="AO12" i="74" s="1"/>
  <c r="AG12" i="74"/>
  <c r="AP12" i="74" s="1"/>
  <c r="W13" i="74"/>
  <c r="AE12" i="74"/>
  <c r="AH11" i="73"/>
  <c r="AQ11" i="73" s="1"/>
  <c r="AR10" i="40"/>
  <c r="U61" i="42"/>
  <c r="U60" i="42" s="1"/>
  <c r="U52" i="99"/>
  <c r="U61" i="98"/>
  <c r="AH11" i="26"/>
  <c r="AQ11" i="26" s="1"/>
  <c r="U53" i="49"/>
  <c r="Y12" i="81"/>
  <c r="X12" i="81"/>
  <c r="U60" i="48"/>
  <c r="U51" i="11"/>
  <c r="U5" i="21"/>
  <c r="X5" i="21" s="1"/>
  <c r="AR10" i="61"/>
  <c r="U31" i="97"/>
  <c r="U30" i="97" s="1"/>
  <c r="U29" i="97" s="1"/>
  <c r="U62" i="90"/>
  <c r="U5" i="60"/>
  <c r="X5" i="60" s="1"/>
  <c r="U41" i="51"/>
  <c r="U42" i="100"/>
  <c r="AN11" i="78"/>
  <c r="AI11" i="78"/>
  <c r="AH12" i="77"/>
  <c r="AQ12" i="77" s="1"/>
  <c r="AE11" i="30"/>
  <c r="AF11" i="30"/>
  <c r="AO11" i="30" s="1"/>
  <c r="AG11" i="30"/>
  <c r="AP11" i="30" s="1"/>
  <c r="W12" i="30"/>
  <c r="U41" i="104"/>
  <c r="AI12" i="31"/>
  <c r="AN12" i="31"/>
  <c r="U27" i="89"/>
  <c r="U42" i="45"/>
  <c r="AH11" i="65"/>
  <c r="AQ11" i="65" s="1"/>
  <c r="Z11" i="73"/>
  <c r="AE11" i="70"/>
  <c r="W12" i="70"/>
  <c r="AG11" i="70"/>
  <c r="AP11" i="70" s="1"/>
  <c r="AF11" i="70"/>
  <c r="AO11" i="70" s="1"/>
  <c r="U41" i="13"/>
  <c r="AH11" i="37"/>
  <c r="AQ11" i="37" s="1"/>
  <c r="Z11" i="26"/>
  <c r="AN11" i="81"/>
  <c r="AI11" i="81"/>
  <c r="U62" i="94"/>
  <c r="U6" i="72"/>
  <c r="U48" i="95"/>
  <c r="Z12" i="77"/>
  <c r="AH12" i="14"/>
  <c r="AQ12" i="14" s="1"/>
  <c r="U52" i="87"/>
  <c r="U5" i="68"/>
  <c r="X5" i="68" s="1"/>
  <c r="U5" i="80"/>
  <c r="X5" i="80" s="1"/>
  <c r="Z11" i="65"/>
  <c r="AF11" i="62"/>
  <c r="AO11" i="62" s="1"/>
  <c r="W12" i="62"/>
  <c r="AG11" i="62"/>
  <c r="AP11" i="62" s="1"/>
  <c r="AE11" i="62"/>
  <c r="U52" i="83"/>
  <c r="U52" i="55"/>
  <c r="AH11" i="66"/>
  <c r="AQ11" i="66" s="1"/>
  <c r="Z11" i="37"/>
  <c r="U5" i="25"/>
  <c r="X5" i="25" s="1"/>
  <c r="U52" i="103"/>
  <c r="U5" i="64"/>
  <c r="X5" i="64" s="1"/>
  <c r="AI10" i="36"/>
  <c r="AN10" i="36"/>
  <c r="AR10" i="37"/>
  <c r="U6" i="34"/>
  <c r="U59" i="18"/>
  <c r="U42" i="88"/>
  <c r="Y12" i="22"/>
  <c r="X12" i="22"/>
  <c r="U39" i="44"/>
  <c r="U32" i="32"/>
  <c r="AN11" i="22"/>
  <c r="AI11" i="22"/>
  <c r="U52" i="91"/>
  <c r="U41" i="84"/>
  <c r="U61" i="50"/>
  <c r="U41" i="20"/>
  <c r="U61" i="35"/>
  <c r="AR10" i="73"/>
  <c r="U29" i="47"/>
  <c r="U5" i="29"/>
  <c r="X5" i="29" s="1"/>
  <c r="U61" i="82"/>
  <c r="Z12" i="14"/>
  <c r="W12" i="69"/>
  <c r="AG11" i="69"/>
  <c r="AP11" i="69" s="1"/>
  <c r="AF11" i="69"/>
  <c r="AO11" i="69" s="1"/>
  <c r="AE11" i="69"/>
  <c r="U42" i="54"/>
  <c r="U31" i="93"/>
  <c r="U32" i="105"/>
  <c r="AR10" i="65"/>
  <c r="W12" i="17"/>
  <c r="AG11" i="17"/>
  <c r="AP11" i="17" s="1"/>
  <c r="AF11" i="17"/>
  <c r="AO11" i="17" s="1"/>
  <c r="AE11" i="17"/>
  <c r="Z11" i="66"/>
  <c r="Y11" i="36"/>
  <c r="X11" i="36"/>
  <c r="Z11" i="36" s="1"/>
  <c r="W12" i="61" l="1"/>
  <c r="Z12" i="22"/>
  <c r="Z12" i="81"/>
  <c r="AE12" i="81" s="1"/>
  <c r="AG12" i="81"/>
  <c r="AP12" i="81" s="1"/>
  <c r="W13" i="81"/>
  <c r="AF12" i="81"/>
  <c r="AO12" i="81" s="1"/>
  <c r="U51" i="103"/>
  <c r="U59" i="42"/>
  <c r="AH13" i="31"/>
  <c r="AQ13" i="31" s="1"/>
  <c r="U40" i="20"/>
  <c r="U51" i="55"/>
  <c r="U47" i="95"/>
  <c r="AR12" i="31"/>
  <c r="AN11" i="30"/>
  <c r="AI11" i="30"/>
  <c r="U41" i="100"/>
  <c r="U61" i="90"/>
  <c r="U23" i="19"/>
  <c r="AH5" i="21"/>
  <c r="AQ5" i="21" s="1"/>
  <c r="Z5" i="21"/>
  <c r="AH12" i="23"/>
  <c r="AQ12" i="23" s="1"/>
  <c r="U23" i="38"/>
  <c r="AH5" i="39"/>
  <c r="AQ5" i="39" s="1"/>
  <c r="Z5" i="39"/>
  <c r="U40" i="92"/>
  <c r="U51" i="41"/>
  <c r="Z13" i="31"/>
  <c r="U22" i="2"/>
  <c r="U30" i="93"/>
  <c r="U38" i="44"/>
  <c r="W12" i="66"/>
  <c r="AG11" i="66"/>
  <c r="AP11" i="66" s="1"/>
  <c r="AF11" i="66"/>
  <c r="AO11" i="66" s="1"/>
  <c r="AE11" i="66"/>
  <c r="U41" i="54"/>
  <c r="AR11" i="22"/>
  <c r="AH12" i="22"/>
  <c r="AQ12" i="22" s="1"/>
  <c r="U58" i="18"/>
  <c r="AR10" i="36"/>
  <c r="U23" i="24"/>
  <c r="Z5" i="25"/>
  <c r="AH5" i="25"/>
  <c r="AQ5" i="25" s="1"/>
  <c r="AE11" i="65"/>
  <c r="W12" i="65"/>
  <c r="AF11" i="65"/>
  <c r="AO11" i="65" s="1"/>
  <c r="AG11" i="65"/>
  <c r="AP11" i="65" s="1"/>
  <c r="U51" i="87"/>
  <c r="AG11" i="26"/>
  <c r="AP11" i="26" s="1"/>
  <c r="AF11" i="26"/>
  <c r="AO11" i="26" s="1"/>
  <c r="W12" i="26"/>
  <c r="AE11" i="26"/>
  <c r="U60" i="98"/>
  <c r="Z12" i="23"/>
  <c r="AR11" i="23"/>
  <c r="U29" i="15"/>
  <c r="U60" i="10"/>
  <c r="U59" i="10" s="1"/>
  <c r="Y12" i="17"/>
  <c r="X12" i="17"/>
  <c r="Y12" i="62"/>
  <c r="X12" i="62"/>
  <c r="AR11" i="81"/>
  <c r="AH12" i="81"/>
  <c r="AQ12" i="81" s="1"/>
  <c r="U60" i="85"/>
  <c r="U50" i="43"/>
  <c r="U49" i="43" s="1"/>
  <c r="U60" i="82"/>
  <c r="U60" i="50"/>
  <c r="AE12" i="22"/>
  <c r="AF12" i="22"/>
  <c r="AO12" i="22" s="1"/>
  <c r="AG12" i="22"/>
  <c r="AP12" i="22" s="1"/>
  <c r="W13" i="22"/>
  <c r="AF11" i="37"/>
  <c r="AO11" i="37" s="1"/>
  <c r="AG11" i="37"/>
  <c r="AP11" i="37" s="1"/>
  <c r="AE11" i="37"/>
  <c r="W12" i="37"/>
  <c r="U51" i="83"/>
  <c r="U5" i="72"/>
  <c r="X5" i="72" s="1"/>
  <c r="Y12" i="70"/>
  <c r="X12" i="70"/>
  <c r="U41" i="45"/>
  <c r="U40" i="104"/>
  <c r="U40" i="51"/>
  <c r="U28" i="97"/>
  <c r="U27" i="97" s="1"/>
  <c r="U50" i="11"/>
  <c r="U31" i="53"/>
  <c r="U30" i="86"/>
  <c r="U59" i="102"/>
  <c r="U5" i="76"/>
  <c r="X5" i="76" s="1"/>
  <c r="AH12" i="78"/>
  <c r="AQ12" i="78" s="1"/>
  <c r="AE11" i="36"/>
  <c r="AG11" i="36"/>
  <c r="AP11" i="36" s="1"/>
  <c r="AF11" i="36"/>
  <c r="AO11" i="36" s="1"/>
  <c r="W12" i="36"/>
  <c r="Y12" i="69"/>
  <c r="X12" i="69"/>
  <c r="Z12" i="69" s="1"/>
  <c r="U41" i="88"/>
  <c r="U23" i="67"/>
  <c r="AH5" i="68"/>
  <c r="AQ5" i="68" s="1"/>
  <c r="Z5" i="68"/>
  <c r="U40" i="13"/>
  <c r="W13" i="14"/>
  <c r="AF12" i="14"/>
  <c r="AO12" i="14" s="1"/>
  <c r="AG12" i="14"/>
  <c r="AP12" i="14" s="1"/>
  <c r="AE12" i="14"/>
  <c r="U51" i="91"/>
  <c r="U50" i="91" s="1"/>
  <c r="U23" i="63"/>
  <c r="Z5" i="64"/>
  <c r="AH5" i="64"/>
  <c r="AQ5" i="64" s="1"/>
  <c r="AN11" i="62"/>
  <c r="AI11" i="62"/>
  <c r="Y12" i="30"/>
  <c r="X12" i="30"/>
  <c r="AR11" i="78"/>
  <c r="U52" i="49"/>
  <c r="U51" i="99"/>
  <c r="U49" i="16"/>
  <c r="AI11" i="27"/>
  <c r="AN11" i="27"/>
  <c r="AE11" i="40"/>
  <c r="AF11" i="40"/>
  <c r="AO11" i="40" s="1"/>
  <c r="AG11" i="40"/>
  <c r="AP11" i="40" s="1"/>
  <c r="W12" i="40"/>
  <c r="U31" i="52"/>
  <c r="Z12" i="78"/>
  <c r="Y12" i="61"/>
  <c r="X12" i="61"/>
  <c r="Y13" i="74"/>
  <c r="X13" i="74"/>
  <c r="Z13" i="74" s="1"/>
  <c r="AE5" i="12"/>
  <c r="W6" i="12"/>
  <c r="AF5" i="12"/>
  <c r="AO5" i="12" s="1"/>
  <c r="AG5" i="12"/>
  <c r="AP5" i="12" s="1"/>
  <c r="U28" i="47"/>
  <c r="AI11" i="17"/>
  <c r="AN11" i="17"/>
  <c r="AN11" i="69"/>
  <c r="AI11" i="69"/>
  <c r="U31" i="105"/>
  <c r="U5" i="34"/>
  <c r="X5" i="34" s="1"/>
  <c r="U23" i="79"/>
  <c r="AH5" i="80"/>
  <c r="AQ5" i="80" s="1"/>
  <c r="Z5" i="80"/>
  <c r="AN11" i="70"/>
  <c r="AI11" i="70"/>
  <c r="AH11" i="36"/>
  <c r="AQ11" i="36" s="1"/>
  <c r="U23" i="28"/>
  <c r="AH5" i="29"/>
  <c r="AQ5" i="29" s="1"/>
  <c r="Z5" i="29"/>
  <c r="U60" i="35"/>
  <c r="U40" i="84"/>
  <c r="U31" i="32"/>
  <c r="AF12" i="77"/>
  <c r="AO12" i="77" s="1"/>
  <c r="AE12" i="77"/>
  <c r="AG12" i="77"/>
  <c r="AP12" i="77" s="1"/>
  <c r="W13" i="77"/>
  <c r="U61" i="94"/>
  <c r="AF11" i="73"/>
  <c r="AO11" i="73" s="1"/>
  <c r="AG11" i="73"/>
  <c r="AP11" i="73" s="1"/>
  <c r="AE11" i="73"/>
  <c r="W12" i="73"/>
  <c r="U26" i="89"/>
  <c r="U23" i="59"/>
  <c r="AH5" i="60"/>
  <c r="AQ5" i="60" s="1"/>
  <c r="Z5" i="60"/>
  <c r="U59" i="48"/>
  <c r="AN12" i="74"/>
  <c r="AI12" i="74"/>
  <c r="U41" i="96"/>
  <c r="Y12" i="27"/>
  <c r="X12" i="27"/>
  <c r="Z12" i="27" s="1"/>
  <c r="U31" i="101"/>
  <c r="U32" i="46"/>
  <c r="AN11" i="61"/>
  <c r="AI11" i="61"/>
  <c r="Z12" i="62" l="1"/>
  <c r="AG5" i="68"/>
  <c r="AP5" i="68" s="1"/>
  <c r="AE5" i="68"/>
  <c r="W6" i="68"/>
  <c r="AF5" i="68"/>
  <c r="AO5" i="68" s="1"/>
  <c r="U58" i="10"/>
  <c r="U30" i="52"/>
  <c r="U60" i="90"/>
  <c r="U39" i="20"/>
  <c r="U50" i="103"/>
  <c r="AE13" i="74"/>
  <c r="AG13" i="74"/>
  <c r="AP13" i="74" s="1"/>
  <c r="W14" i="74"/>
  <c r="AF13" i="74"/>
  <c r="AO13" i="74" s="1"/>
  <c r="AE12" i="62"/>
  <c r="AG12" i="62"/>
  <c r="AP12" i="62" s="1"/>
  <c r="AF12" i="62"/>
  <c r="AO12" i="62" s="1"/>
  <c r="W13" i="62"/>
  <c r="U25" i="89"/>
  <c r="U30" i="32"/>
  <c r="AR11" i="70"/>
  <c r="Y12" i="40"/>
  <c r="X12" i="40"/>
  <c r="Z12" i="40" s="1"/>
  <c r="U22" i="67"/>
  <c r="Y12" i="36"/>
  <c r="X12" i="36"/>
  <c r="AH12" i="70"/>
  <c r="AQ12" i="70" s="1"/>
  <c r="U50" i="83"/>
  <c r="U59" i="82"/>
  <c r="AH12" i="17"/>
  <c r="AQ12" i="17" s="1"/>
  <c r="U28" i="15"/>
  <c r="AI11" i="26"/>
  <c r="AN11" i="26"/>
  <c r="U57" i="18"/>
  <c r="U40" i="54"/>
  <c r="U37" i="44"/>
  <c r="W6" i="39"/>
  <c r="AE5" i="39"/>
  <c r="AG5" i="39"/>
  <c r="AP5" i="39" s="1"/>
  <c r="AF5" i="39"/>
  <c r="AO5" i="39" s="1"/>
  <c r="AN12" i="81"/>
  <c r="AI12" i="81"/>
  <c r="U22" i="59"/>
  <c r="U59" i="35"/>
  <c r="U30" i="105"/>
  <c r="U23" i="71"/>
  <c r="AH5" i="72"/>
  <c r="AQ5" i="72" s="1"/>
  <c r="Z5" i="72"/>
  <c r="U59" i="50"/>
  <c r="U21" i="2"/>
  <c r="AR11" i="27"/>
  <c r="AR11" i="62"/>
  <c r="Y13" i="14"/>
  <c r="X13" i="14"/>
  <c r="U29" i="86"/>
  <c r="U40" i="45"/>
  <c r="U59" i="98"/>
  <c r="U50" i="87"/>
  <c r="AE13" i="31"/>
  <c r="AF13" i="31"/>
  <c r="AO13" i="31" s="1"/>
  <c r="W14" i="31"/>
  <c r="AG13" i="31"/>
  <c r="AP13" i="31" s="1"/>
  <c r="U31" i="46"/>
  <c r="U60" i="94"/>
  <c r="U22" i="79"/>
  <c r="AH12" i="61"/>
  <c r="AQ12" i="61" s="1"/>
  <c r="U40" i="96"/>
  <c r="Y12" i="73"/>
  <c r="X12" i="73"/>
  <c r="Y13" i="77"/>
  <c r="X13" i="77"/>
  <c r="AE5" i="29"/>
  <c r="W6" i="29"/>
  <c r="AF5" i="29"/>
  <c r="AO5" i="29" s="1"/>
  <c r="AG5" i="29"/>
  <c r="AP5" i="29" s="1"/>
  <c r="Y6" i="12"/>
  <c r="X6" i="12"/>
  <c r="Z12" i="61"/>
  <c r="U48" i="16"/>
  <c r="U49" i="91"/>
  <c r="U39" i="13"/>
  <c r="U23" i="75"/>
  <c r="AH5" i="76"/>
  <c r="AQ5" i="76" s="1"/>
  <c r="Z5" i="76"/>
  <c r="U30" i="53"/>
  <c r="U39" i="51"/>
  <c r="Z12" i="70"/>
  <c r="Y12" i="37"/>
  <c r="X12" i="37"/>
  <c r="Z12" i="17"/>
  <c r="Y12" i="26"/>
  <c r="X12" i="26"/>
  <c r="Z12" i="26" s="1"/>
  <c r="W6" i="25"/>
  <c r="AE5" i="25"/>
  <c r="AF5" i="25"/>
  <c r="AO5" i="25" s="1"/>
  <c r="AG5" i="25"/>
  <c r="AP5" i="25" s="1"/>
  <c r="AN11" i="66"/>
  <c r="AI11" i="66"/>
  <c r="U50" i="41"/>
  <c r="AG5" i="21"/>
  <c r="AP5" i="21" s="1"/>
  <c r="W6" i="21"/>
  <c r="AF5" i="21"/>
  <c r="AO5" i="21" s="1"/>
  <c r="AE5" i="21"/>
  <c r="U40" i="100"/>
  <c r="U46" i="95"/>
  <c r="AE12" i="27"/>
  <c r="AF12" i="27"/>
  <c r="AO12" i="27" s="1"/>
  <c r="W13" i="27"/>
  <c r="AG12" i="27"/>
  <c r="AP12" i="27" s="1"/>
  <c r="U27" i="47"/>
  <c r="AF12" i="69"/>
  <c r="AO12" i="69" s="1"/>
  <c r="AE12" i="69"/>
  <c r="W13" i="69"/>
  <c r="AG12" i="69"/>
  <c r="AP12" i="69" s="1"/>
  <c r="U59" i="85"/>
  <c r="U22" i="63"/>
  <c r="Y13" i="22"/>
  <c r="X13" i="22"/>
  <c r="U40" i="88"/>
  <c r="AN11" i="37"/>
  <c r="AI11" i="37"/>
  <c r="AI12" i="22"/>
  <c r="AN12" i="22"/>
  <c r="U48" i="43"/>
  <c r="Y12" i="65"/>
  <c r="X12" i="65"/>
  <c r="U22" i="24"/>
  <c r="U29" i="93"/>
  <c r="U22" i="38"/>
  <c r="AR11" i="30"/>
  <c r="Y13" i="81"/>
  <c r="X13" i="81"/>
  <c r="AF5" i="80"/>
  <c r="AO5" i="80" s="1"/>
  <c r="AE5" i="80"/>
  <c r="W6" i="80"/>
  <c r="AG5" i="80"/>
  <c r="AP5" i="80" s="1"/>
  <c r="W6" i="64"/>
  <c r="AG5" i="64"/>
  <c r="AP5" i="64" s="1"/>
  <c r="AF5" i="64"/>
  <c r="AO5" i="64" s="1"/>
  <c r="AE5" i="64"/>
  <c r="Y12" i="66"/>
  <c r="X12" i="66"/>
  <c r="U58" i="48"/>
  <c r="AR11" i="69"/>
  <c r="U51" i="49"/>
  <c r="U26" i="97"/>
  <c r="U25" i="97" s="1"/>
  <c r="U30" i="101"/>
  <c r="AR12" i="74"/>
  <c r="AF5" i="60"/>
  <c r="AO5" i="60" s="1"/>
  <c r="AE5" i="60"/>
  <c r="W6" i="60"/>
  <c r="AG5" i="60"/>
  <c r="AP5" i="60" s="1"/>
  <c r="AI11" i="73"/>
  <c r="AN11" i="73"/>
  <c r="U39" i="84"/>
  <c r="U23" i="33"/>
  <c r="AH5" i="34"/>
  <c r="AQ5" i="34" s="1"/>
  <c r="Z5" i="34"/>
  <c r="AR11" i="17"/>
  <c r="AN5" i="12"/>
  <c r="AI5" i="12"/>
  <c r="AH12" i="30"/>
  <c r="AQ12" i="30" s="1"/>
  <c r="AI12" i="14"/>
  <c r="AN12" i="14"/>
  <c r="AR11" i="61"/>
  <c r="AH12" i="27"/>
  <c r="AQ12" i="27" s="1"/>
  <c r="AI12" i="77"/>
  <c r="AN12" i="77"/>
  <c r="U22" i="28"/>
  <c r="AH13" i="74"/>
  <c r="AQ13" i="74" s="1"/>
  <c r="AF12" i="78"/>
  <c r="AO12" i="78" s="1"/>
  <c r="AE12" i="78"/>
  <c r="W13" i="78"/>
  <c r="AG12" i="78"/>
  <c r="AP12" i="78" s="1"/>
  <c r="AN11" i="40"/>
  <c r="AI11" i="40"/>
  <c r="U50" i="99"/>
  <c r="Z12" i="30"/>
  <c r="AH12" i="69"/>
  <c r="AQ12" i="69" s="1"/>
  <c r="AN11" i="36"/>
  <c r="AI11" i="36"/>
  <c r="U58" i="102"/>
  <c r="U49" i="11"/>
  <c r="U39" i="104"/>
  <c r="AH12" i="62"/>
  <c r="AQ12" i="62" s="1"/>
  <c r="AF12" i="23"/>
  <c r="AO12" i="23" s="1"/>
  <c r="AE12" i="23"/>
  <c r="W13" i="23"/>
  <c r="AG12" i="23"/>
  <c r="AP12" i="23" s="1"/>
  <c r="AN11" i="65"/>
  <c r="AI11" i="65"/>
  <c r="U39" i="92"/>
  <c r="U22" i="19"/>
  <c r="U50" i="55"/>
  <c r="U58" i="42"/>
  <c r="U22" i="33" l="1"/>
  <c r="U29" i="101"/>
  <c r="AH13" i="22"/>
  <c r="AQ13" i="22" s="1"/>
  <c r="U38" i="51"/>
  <c r="U58" i="50"/>
  <c r="AR12" i="81"/>
  <c r="AH12" i="36"/>
  <c r="AQ12" i="36" s="1"/>
  <c r="AG12" i="40"/>
  <c r="AP12" i="40" s="1"/>
  <c r="W13" i="40"/>
  <c r="AE12" i="40"/>
  <c r="AF12" i="40"/>
  <c r="AO12" i="40" s="1"/>
  <c r="AR12" i="77"/>
  <c r="AR12" i="14"/>
  <c r="AN5" i="60"/>
  <c r="AI5" i="60"/>
  <c r="AH12" i="65"/>
  <c r="AQ12" i="65" s="1"/>
  <c r="AR12" i="22"/>
  <c r="Z13" i="22"/>
  <c r="AN5" i="25"/>
  <c r="AI5" i="25"/>
  <c r="AH12" i="37"/>
  <c r="AQ12" i="37" s="1"/>
  <c r="U22" i="75"/>
  <c r="U47" i="16"/>
  <c r="AH12" i="73"/>
  <c r="AQ12" i="73" s="1"/>
  <c r="U30" i="46"/>
  <c r="U29" i="46" s="1"/>
  <c r="U49" i="87"/>
  <c r="U28" i="86"/>
  <c r="U29" i="105"/>
  <c r="U36" i="44"/>
  <c r="AR11" i="26"/>
  <c r="U58" i="82"/>
  <c r="Z12" i="36"/>
  <c r="U24" i="89"/>
  <c r="Y14" i="74"/>
  <c r="X14" i="74"/>
  <c r="U38" i="20"/>
  <c r="U57" i="10"/>
  <c r="U57" i="102"/>
  <c r="AN5" i="80"/>
  <c r="AI5" i="80"/>
  <c r="AE12" i="17"/>
  <c r="AG12" i="17"/>
  <c r="AP12" i="17" s="1"/>
  <c r="AF12" i="17"/>
  <c r="AO12" i="17" s="1"/>
  <c r="W13" i="17"/>
  <c r="U21" i="19"/>
  <c r="U38" i="84"/>
  <c r="U24" i="97"/>
  <c r="U57" i="48"/>
  <c r="AH13" i="81"/>
  <c r="AQ13" i="81" s="1"/>
  <c r="U21" i="38"/>
  <c r="Z12" i="65"/>
  <c r="AR11" i="37"/>
  <c r="Y13" i="69"/>
  <c r="X13" i="69"/>
  <c r="Y13" i="27"/>
  <c r="X13" i="27"/>
  <c r="U39" i="100"/>
  <c r="U49" i="41"/>
  <c r="Y6" i="25"/>
  <c r="X6" i="25"/>
  <c r="Z12" i="37"/>
  <c r="U29" i="53"/>
  <c r="W13" i="61"/>
  <c r="AE12" i="61"/>
  <c r="AG12" i="61"/>
  <c r="AP12" i="61" s="1"/>
  <c r="AF12" i="61"/>
  <c r="AO12" i="61" s="1"/>
  <c r="Y6" i="29"/>
  <c r="X6" i="29"/>
  <c r="Z12" i="73"/>
  <c r="AH13" i="14"/>
  <c r="AQ13" i="14" s="1"/>
  <c r="Y13" i="62"/>
  <c r="X13" i="62"/>
  <c r="Z13" i="62" s="1"/>
  <c r="U49" i="55"/>
  <c r="U48" i="55" s="1"/>
  <c r="AI12" i="78"/>
  <c r="AN12" i="78"/>
  <c r="Y6" i="60"/>
  <c r="X6" i="60"/>
  <c r="U21" i="24"/>
  <c r="U45" i="95"/>
  <c r="AR11" i="36"/>
  <c r="Y13" i="23"/>
  <c r="X13" i="23"/>
  <c r="AR11" i="40"/>
  <c r="AN12" i="23"/>
  <c r="AI12" i="23"/>
  <c r="AH12" i="66"/>
  <c r="AQ12" i="66" s="1"/>
  <c r="Y6" i="64"/>
  <c r="X6" i="64"/>
  <c r="Z13" i="81"/>
  <c r="AN12" i="69"/>
  <c r="AI12" i="69"/>
  <c r="AI5" i="21"/>
  <c r="AN5" i="21"/>
  <c r="AR11" i="66"/>
  <c r="AH12" i="26"/>
  <c r="AQ12" i="26" s="1"/>
  <c r="U38" i="13"/>
  <c r="U37" i="13" s="1"/>
  <c r="AH6" i="12"/>
  <c r="AQ6" i="12" s="1"/>
  <c r="AI5" i="29"/>
  <c r="AN5" i="29"/>
  <c r="U21" i="79"/>
  <c r="Y14" i="31"/>
  <c r="X14" i="31"/>
  <c r="U58" i="98"/>
  <c r="Z13" i="14"/>
  <c r="W6" i="72"/>
  <c r="AG5" i="72"/>
  <c r="AP5" i="72" s="1"/>
  <c r="AF5" i="72"/>
  <c r="AO5" i="72" s="1"/>
  <c r="AE5" i="72"/>
  <c r="U58" i="35"/>
  <c r="U39" i="54"/>
  <c r="U27" i="15"/>
  <c r="U49" i="83"/>
  <c r="AN13" i="74"/>
  <c r="AI13" i="74"/>
  <c r="U59" i="90"/>
  <c r="Y6" i="68"/>
  <c r="X6" i="68"/>
  <c r="AN5" i="64"/>
  <c r="AI5" i="64"/>
  <c r="U49" i="99"/>
  <c r="U38" i="104"/>
  <c r="AF5" i="34"/>
  <c r="AO5" i="34" s="1"/>
  <c r="AG5" i="34"/>
  <c r="AP5" i="34" s="1"/>
  <c r="W6" i="34"/>
  <c r="AE5" i="34"/>
  <c r="AR11" i="73"/>
  <c r="U50" i="49"/>
  <c r="Z12" i="66"/>
  <c r="U28" i="93"/>
  <c r="U21" i="63"/>
  <c r="AI12" i="27"/>
  <c r="AN12" i="27"/>
  <c r="AG12" i="26"/>
  <c r="AP12" i="26" s="1"/>
  <c r="W13" i="26"/>
  <c r="AE12" i="26"/>
  <c r="AF12" i="26"/>
  <c r="AO12" i="26" s="1"/>
  <c r="AG12" i="70"/>
  <c r="AP12" i="70" s="1"/>
  <c r="AE12" i="70"/>
  <c r="AF12" i="70"/>
  <c r="AO12" i="70" s="1"/>
  <c r="W13" i="70"/>
  <c r="Z6" i="12"/>
  <c r="AH13" i="77"/>
  <c r="AQ13" i="77" s="1"/>
  <c r="U20" i="2"/>
  <c r="U19" i="2" s="1"/>
  <c r="AN5" i="39"/>
  <c r="AI5" i="39"/>
  <c r="U21" i="67"/>
  <c r="AN5" i="68"/>
  <c r="AI5" i="68"/>
  <c r="U58" i="85"/>
  <c r="U26" i="47"/>
  <c r="U57" i="42"/>
  <c r="U38" i="92"/>
  <c r="U48" i="11"/>
  <c r="AR5" i="12"/>
  <c r="AR11" i="65"/>
  <c r="W13" i="30"/>
  <c r="AE12" i="30"/>
  <c r="AF12" i="30"/>
  <c r="AO12" i="30" s="1"/>
  <c r="AG12" i="30"/>
  <c r="AP12" i="30" s="1"/>
  <c r="Y13" i="78"/>
  <c r="X13" i="78"/>
  <c r="U21" i="28"/>
  <c r="Y6" i="80"/>
  <c r="X6" i="80"/>
  <c r="U47" i="43"/>
  <c r="U39" i="88"/>
  <c r="Y6" i="21"/>
  <c r="X6" i="21"/>
  <c r="W6" i="76"/>
  <c r="AG5" i="76"/>
  <c r="AP5" i="76" s="1"/>
  <c r="AF5" i="76"/>
  <c r="AO5" i="76" s="1"/>
  <c r="AE5" i="76"/>
  <c r="U48" i="91"/>
  <c r="Z13" i="77"/>
  <c r="U39" i="96"/>
  <c r="U59" i="94"/>
  <c r="AI13" i="31"/>
  <c r="AN13" i="31"/>
  <c r="U39" i="45"/>
  <c r="U22" i="71"/>
  <c r="U21" i="59"/>
  <c r="Y6" i="39"/>
  <c r="X6" i="39"/>
  <c r="U56" i="18"/>
  <c r="AH12" i="40"/>
  <c r="AQ12" i="40" s="1"/>
  <c r="U29" i="32"/>
  <c r="AN12" i="62"/>
  <c r="AI12" i="62"/>
  <c r="U49" i="103"/>
  <c r="U29" i="52"/>
  <c r="Z6" i="29" l="1"/>
  <c r="U38" i="45"/>
  <c r="U56" i="42"/>
  <c r="AG12" i="66"/>
  <c r="AP12" i="66" s="1"/>
  <c r="AF12" i="66"/>
  <c r="AO12" i="66" s="1"/>
  <c r="AE12" i="66"/>
  <c r="W13" i="66"/>
  <c r="U48" i="99"/>
  <c r="U57" i="98"/>
  <c r="U56" i="98" s="1"/>
  <c r="AR5" i="21"/>
  <c r="AG6" i="29"/>
  <c r="AP6" i="29" s="1"/>
  <c r="AF6" i="29"/>
  <c r="AO6" i="29" s="1"/>
  <c r="W7" i="29"/>
  <c r="AE6" i="29"/>
  <c r="U56" i="48"/>
  <c r="AG12" i="36"/>
  <c r="AP12" i="36" s="1"/>
  <c r="W13" i="36"/>
  <c r="AE12" i="36"/>
  <c r="AF12" i="36"/>
  <c r="AO12" i="36" s="1"/>
  <c r="U35" i="44"/>
  <c r="U48" i="87"/>
  <c r="U46" i="16"/>
  <c r="AR12" i="27"/>
  <c r="AR5" i="64"/>
  <c r="U58" i="90"/>
  <c r="U26" i="15"/>
  <c r="AH14" i="31"/>
  <c r="AQ14" i="31" s="1"/>
  <c r="AR5" i="29"/>
  <c r="AR12" i="69"/>
  <c r="AH13" i="23"/>
  <c r="AQ13" i="23" s="1"/>
  <c r="U44" i="95"/>
  <c r="U28" i="53"/>
  <c r="U48" i="41"/>
  <c r="AH13" i="69"/>
  <c r="AQ13" i="69" s="1"/>
  <c r="Y13" i="17"/>
  <c r="X13" i="17"/>
  <c r="AH14" i="74"/>
  <c r="AQ14" i="74" s="1"/>
  <c r="AG13" i="22"/>
  <c r="AP13" i="22" s="1"/>
  <c r="AE13" i="22"/>
  <c r="W14" i="22"/>
  <c r="AF13" i="22"/>
  <c r="AO13" i="22" s="1"/>
  <c r="AN12" i="40"/>
  <c r="AI12" i="40"/>
  <c r="AI12" i="70"/>
  <c r="AN12" i="70"/>
  <c r="U36" i="13"/>
  <c r="U20" i="28"/>
  <c r="U20" i="59"/>
  <c r="AH6" i="21"/>
  <c r="AQ6" i="21" s="1"/>
  <c r="U46" i="43"/>
  <c r="AH13" i="78"/>
  <c r="AQ13" i="78" s="1"/>
  <c r="Y13" i="30"/>
  <c r="X13" i="30"/>
  <c r="U47" i="11"/>
  <c r="U25" i="47"/>
  <c r="U20" i="67"/>
  <c r="U49" i="49"/>
  <c r="AR13" i="74"/>
  <c r="Z14" i="31"/>
  <c r="Z13" i="23"/>
  <c r="AR12" i="78"/>
  <c r="W13" i="37"/>
  <c r="AE12" i="37"/>
  <c r="AF12" i="37"/>
  <c r="AO12" i="37" s="1"/>
  <c r="AG12" i="37"/>
  <c r="AP12" i="37" s="1"/>
  <c r="Z13" i="69"/>
  <c r="U20" i="38"/>
  <c r="U23" i="97"/>
  <c r="U22" i="97" s="1"/>
  <c r="U56" i="102"/>
  <c r="Z14" i="74"/>
  <c r="U57" i="82"/>
  <c r="U28" i="105"/>
  <c r="U28" i="46"/>
  <c r="U21" i="75"/>
  <c r="Y13" i="40"/>
  <c r="X13" i="40"/>
  <c r="Z13" i="40" s="1"/>
  <c r="AN5" i="72"/>
  <c r="AI5" i="72"/>
  <c r="U48" i="103"/>
  <c r="AG13" i="77"/>
  <c r="AP13" i="77" s="1"/>
  <c r="AE13" i="77"/>
  <c r="W14" i="77"/>
  <c r="AF13" i="77"/>
  <c r="AO13" i="77" s="1"/>
  <c r="AR12" i="62"/>
  <c r="Z6" i="21"/>
  <c r="Z13" i="78"/>
  <c r="AR5" i="39"/>
  <c r="AE6" i="12"/>
  <c r="AG6" i="12"/>
  <c r="AP6" i="12" s="1"/>
  <c r="AF6" i="12"/>
  <c r="AO6" i="12" s="1"/>
  <c r="W7" i="12"/>
  <c r="AI12" i="26"/>
  <c r="AN12" i="26"/>
  <c r="U20" i="63"/>
  <c r="AH6" i="68"/>
  <c r="AQ6" i="68" s="1"/>
  <c r="U38" i="54"/>
  <c r="Y6" i="72"/>
  <c r="X6" i="72"/>
  <c r="W14" i="81"/>
  <c r="AG13" i="81"/>
  <c r="AP13" i="81" s="1"/>
  <c r="AF13" i="81"/>
  <c r="AO13" i="81" s="1"/>
  <c r="AE13" i="81"/>
  <c r="AR12" i="23"/>
  <c r="U20" i="24"/>
  <c r="AH6" i="25"/>
  <c r="AQ6" i="25" s="1"/>
  <c r="U38" i="100"/>
  <c r="U57" i="50"/>
  <c r="U28" i="101"/>
  <c r="U38" i="88"/>
  <c r="W14" i="62"/>
  <c r="AF13" i="62"/>
  <c r="AO13" i="62" s="1"/>
  <c r="AG13" i="62"/>
  <c r="AP13" i="62" s="1"/>
  <c r="AE13" i="62"/>
  <c r="Y6" i="76"/>
  <c r="X6" i="76"/>
  <c r="U37" i="92"/>
  <c r="W14" i="14"/>
  <c r="AG13" i="14"/>
  <c r="AP13" i="14" s="1"/>
  <c r="AF13" i="14"/>
  <c r="AO13" i="14" s="1"/>
  <c r="AE13" i="14"/>
  <c r="AH6" i="64"/>
  <c r="AQ6" i="64" s="1"/>
  <c r="AH6" i="60"/>
  <c r="AQ6" i="60" s="1"/>
  <c r="U47" i="55"/>
  <c r="W13" i="73"/>
  <c r="AG12" i="73"/>
  <c r="AP12" i="73" s="1"/>
  <c r="AF12" i="73"/>
  <c r="AO12" i="73" s="1"/>
  <c r="AE12" i="73"/>
  <c r="AI12" i="61"/>
  <c r="AN12" i="61"/>
  <c r="Z6" i="25"/>
  <c r="AH13" i="27"/>
  <c r="AQ13" i="27" s="1"/>
  <c r="U37" i="84"/>
  <c r="AN12" i="17"/>
  <c r="AI12" i="17"/>
  <c r="U56" i="10"/>
  <c r="U27" i="86"/>
  <c r="U38" i="96"/>
  <c r="U18" i="2"/>
  <c r="Y6" i="34"/>
  <c r="X6" i="34"/>
  <c r="AE12" i="65"/>
  <c r="AF12" i="65"/>
  <c r="AO12" i="65" s="1"/>
  <c r="W13" i="65"/>
  <c r="AG12" i="65"/>
  <c r="AP12" i="65" s="1"/>
  <c r="U20" i="19"/>
  <c r="U37" i="20"/>
  <c r="AR5" i="60"/>
  <c r="AI12" i="30"/>
  <c r="AN12" i="30"/>
  <c r="AR13" i="31"/>
  <c r="U55" i="18"/>
  <c r="U47" i="91"/>
  <c r="AH6" i="80"/>
  <c r="AQ6" i="80" s="1"/>
  <c r="AH6" i="39"/>
  <c r="AQ6" i="39" s="1"/>
  <c r="U21" i="71"/>
  <c r="U58" i="94"/>
  <c r="AN5" i="76"/>
  <c r="AI5" i="76"/>
  <c r="Z6" i="80"/>
  <c r="U57" i="85"/>
  <c r="Y13" i="70"/>
  <c r="X13" i="70"/>
  <c r="Y13" i="26"/>
  <c r="X13" i="26"/>
  <c r="Z13" i="26" s="1"/>
  <c r="U37" i="104"/>
  <c r="Z6" i="68"/>
  <c r="U28" i="52"/>
  <c r="U28" i="32"/>
  <c r="Z6" i="39"/>
  <c r="AR5" i="68"/>
  <c r="U27" i="93"/>
  <c r="AI5" i="34"/>
  <c r="AN5" i="34"/>
  <c r="U48" i="83"/>
  <c r="U47" i="83" s="1"/>
  <c r="U57" i="35"/>
  <c r="U20" i="79"/>
  <c r="Z6" i="64"/>
  <c r="Z6" i="60"/>
  <c r="AH13" i="62"/>
  <c r="AQ13" i="62" s="1"/>
  <c r="AH6" i="29"/>
  <c r="AQ6" i="29" s="1"/>
  <c r="Y13" i="61"/>
  <c r="X13" i="61"/>
  <c r="Z13" i="61" s="1"/>
  <c r="Z13" i="27"/>
  <c r="AR5" i="80"/>
  <c r="U23" i="89"/>
  <c r="AR5" i="25"/>
  <c r="U37" i="51"/>
  <c r="U21" i="33"/>
  <c r="AE13" i="40" l="1"/>
  <c r="W14" i="40"/>
  <c r="AG13" i="40"/>
  <c r="AP13" i="40" s="1"/>
  <c r="AF13" i="40"/>
  <c r="AO13" i="40" s="1"/>
  <c r="U26" i="93"/>
  <c r="U17" i="2"/>
  <c r="AH6" i="72"/>
  <c r="AQ6" i="72" s="1"/>
  <c r="W14" i="78"/>
  <c r="AG13" i="78"/>
  <c r="AP13" i="78" s="1"/>
  <c r="AF13" i="78"/>
  <c r="AO13" i="78" s="1"/>
  <c r="AE13" i="78"/>
  <c r="AF13" i="69"/>
  <c r="AO13" i="69" s="1"/>
  <c r="AG13" i="69"/>
  <c r="AP13" i="69" s="1"/>
  <c r="W14" i="69"/>
  <c r="AE13" i="69"/>
  <c r="U48" i="49"/>
  <c r="U20" i="71"/>
  <c r="U36" i="20"/>
  <c r="AN12" i="65"/>
  <c r="AI12" i="65"/>
  <c r="AR12" i="17"/>
  <c r="AE6" i="25"/>
  <c r="AF6" i="25"/>
  <c r="AO6" i="25" s="1"/>
  <c r="AG6" i="25"/>
  <c r="AP6" i="25" s="1"/>
  <c r="W7" i="25"/>
  <c r="Y13" i="73"/>
  <c r="X13" i="73"/>
  <c r="Z13" i="73" s="1"/>
  <c r="Y14" i="14"/>
  <c r="X14" i="14"/>
  <c r="AN13" i="62"/>
  <c r="AI13" i="62"/>
  <c r="Z6" i="72"/>
  <c r="W7" i="21"/>
  <c r="AE6" i="21"/>
  <c r="AF6" i="21"/>
  <c r="AO6" i="21" s="1"/>
  <c r="AG6" i="21"/>
  <c r="AP6" i="21" s="1"/>
  <c r="U55" i="102"/>
  <c r="AF13" i="23"/>
  <c r="AO13" i="23" s="1"/>
  <c r="AG13" i="23"/>
  <c r="AP13" i="23" s="1"/>
  <c r="W14" i="23"/>
  <c r="AE13" i="23"/>
  <c r="AH13" i="30"/>
  <c r="AQ13" i="30" s="1"/>
  <c r="U45" i="43"/>
  <c r="AR12" i="40"/>
  <c r="U43" i="95"/>
  <c r="U57" i="90"/>
  <c r="U45" i="16"/>
  <c r="AI12" i="36"/>
  <c r="AN12" i="36"/>
  <c r="Y7" i="29"/>
  <c r="X7" i="29"/>
  <c r="U55" i="98"/>
  <c r="U55" i="10"/>
  <c r="U54" i="10" s="1"/>
  <c r="U37" i="88"/>
  <c r="U27" i="46"/>
  <c r="AI6" i="29"/>
  <c r="AN6" i="29"/>
  <c r="AG6" i="60"/>
  <c r="AP6" i="60" s="1"/>
  <c r="W7" i="60"/>
  <c r="AF6" i="60"/>
  <c r="AO6" i="60" s="1"/>
  <c r="AE6" i="60"/>
  <c r="W7" i="80"/>
  <c r="AE6" i="80"/>
  <c r="AG6" i="80"/>
  <c r="AP6" i="80" s="1"/>
  <c r="AF6" i="80"/>
  <c r="AO6" i="80" s="1"/>
  <c r="U46" i="83"/>
  <c r="AF6" i="68"/>
  <c r="AO6" i="68" s="1"/>
  <c r="AE6" i="68"/>
  <c r="W7" i="68"/>
  <c r="AG6" i="68"/>
  <c r="AP6" i="68" s="1"/>
  <c r="AH13" i="70"/>
  <c r="AQ13" i="70" s="1"/>
  <c r="AR5" i="76"/>
  <c r="AH6" i="34"/>
  <c r="AQ6" i="34" s="1"/>
  <c r="U37" i="96"/>
  <c r="U27" i="101"/>
  <c r="AI13" i="81"/>
  <c r="AN13" i="81"/>
  <c r="U27" i="105"/>
  <c r="AF14" i="31"/>
  <c r="AO14" i="31" s="1"/>
  <c r="W15" i="31"/>
  <c r="AE14" i="31"/>
  <c r="AG14" i="31"/>
  <c r="AP14" i="31" s="1"/>
  <c r="U19" i="67"/>
  <c r="Z13" i="30"/>
  <c r="U19" i="28"/>
  <c r="Y13" i="36"/>
  <c r="X13" i="36"/>
  <c r="Z13" i="36" s="1"/>
  <c r="W14" i="61"/>
  <c r="AG13" i="61"/>
  <c r="AP13" i="61" s="1"/>
  <c r="AF13" i="61"/>
  <c r="AO13" i="61" s="1"/>
  <c r="AE13" i="61"/>
  <c r="AN13" i="77"/>
  <c r="AI13" i="77"/>
  <c r="U22" i="89"/>
  <c r="Z13" i="70"/>
  <c r="U46" i="91"/>
  <c r="AR12" i="30"/>
  <c r="U19" i="19"/>
  <c r="Z6" i="34"/>
  <c r="AR12" i="61"/>
  <c r="U46" i="55"/>
  <c r="U36" i="92"/>
  <c r="U19" i="63"/>
  <c r="AN6" i="12"/>
  <c r="AI6" i="12"/>
  <c r="U47" i="103"/>
  <c r="U21" i="97"/>
  <c r="AI12" i="37"/>
  <c r="AN12" i="37"/>
  <c r="AH13" i="17"/>
  <c r="AQ13" i="17" s="1"/>
  <c r="U47" i="41"/>
  <c r="U47" i="87"/>
  <c r="U47" i="99"/>
  <c r="U55" i="42"/>
  <c r="W14" i="26"/>
  <c r="AF13" i="26"/>
  <c r="AO13" i="26" s="1"/>
  <c r="AG13" i="26"/>
  <c r="AP13" i="26" s="1"/>
  <c r="AE13" i="26"/>
  <c r="U37" i="100"/>
  <c r="AH13" i="40"/>
  <c r="AQ13" i="40" s="1"/>
  <c r="U27" i="52"/>
  <c r="U26" i="52" s="1"/>
  <c r="AE6" i="64"/>
  <c r="AF6" i="64"/>
  <c r="AO6" i="64" s="1"/>
  <c r="AG6" i="64"/>
  <c r="AP6" i="64" s="1"/>
  <c r="W7" i="64"/>
  <c r="U36" i="51"/>
  <c r="AR5" i="34"/>
  <c r="U26" i="86"/>
  <c r="U36" i="84"/>
  <c r="AN12" i="73"/>
  <c r="AI12" i="73"/>
  <c r="AN13" i="14"/>
  <c r="AI13" i="14"/>
  <c r="AH6" i="76"/>
  <c r="AQ6" i="76" s="1"/>
  <c r="Y14" i="62"/>
  <c r="X14" i="62"/>
  <c r="U56" i="50"/>
  <c r="U37" i="54"/>
  <c r="AR5" i="72"/>
  <c r="U20" i="75"/>
  <c r="U56" i="82"/>
  <c r="Y13" i="37"/>
  <c r="X13" i="37"/>
  <c r="U24" i="47"/>
  <c r="U23" i="47" s="1"/>
  <c r="U35" i="13"/>
  <c r="X14" i="22"/>
  <c r="Y14" i="22"/>
  <c r="Z14" i="22" s="1"/>
  <c r="Z13" i="17"/>
  <c r="Y13" i="66"/>
  <c r="X13" i="66"/>
  <c r="U56" i="35"/>
  <c r="U56" i="85"/>
  <c r="Y7" i="12"/>
  <c r="X7" i="12"/>
  <c r="U46" i="11"/>
  <c r="U19" i="59"/>
  <c r="U18" i="59" s="1"/>
  <c r="AR12" i="70"/>
  <c r="U20" i="33"/>
  <c r="AE6" i="39"/>
  <c r="AF6" i="39"/>
  <c r="AO6" i="39" s="1"/>
  <c r="AG6" i="39"/>
  <c r="AP6" i="39" s="1"/>
  <c r="W7" i="39"/>
  <c r="AF13" i="27"/>
  <c r="AO13" i="27" s="1"/>
  <c r="AE13" i="27"/>
  <c r="W14" i="27"/>
  <c r="AG13" i="27"/>
  <c r="AP13" i="27" s="1"/>
  <c r="U19" i="79"/>
  <c r="U36" i="104"/>
  <c r="AH13" i="61"/>
  <c r="AQ13" i="61" s="1"/>
  <c r="U27" i="32"/>
  <c r="AH13" i="26"/>
  <c r="AQ13" i="26" s="1"/>
  <c r="U57" i="94"/>
  <c r="U54" i="18"/>
  <c r="Y13" i="65"/>
  <c r="X13" i="65"/>
  <c r="Z6" i="76"/>
  <c r="U19" i="24"/>
  <c r="Y14" i="81"/>
  <c r="X14" i="81"/>
  <c r="Z14" i="81" s="1"/>
  <c r="AR12" i="26"/>
  <c r="Y14" i="77"/>
  <c r="X14" i="77"/>
  <c r="AF14" i="74"/>
  <c r="AO14" i="74" s="1"/>
  <c r="AE14" i="74"/>
  <c r="W15" i="74"/>
  <c r="AG14" i="74"/>
  <c r="AP14" i="74" s="1"/>
  <c r="U19" i="38"/>
  <c r="AN13" i="22"/>
  <c r="AI13" i="22"/>
  <c r="U27" i="53"/>
  <c r="U25" i="15"/>
  <c r="U34" i="44"/>
  <c r="U55" i="48"/>
  <c r="AN12" i="66"/>
  <c r="AI12" i="66"/>
  <c r="U37" i="45"/>
  <c r="W15" i="81" l="1"/>
  <c r="AG14" i="81"/>
  <c r="AP14" i="81" s="1"/>
  <c r="AF14" i="81"/>
  <c r="AO14" i="81" s="1"/>
  <c r="AE14" i="81"/>
  <c r="AR13" i="22"/>
  <c r="U55" i="85"/>
  <c r="U36" i="54"/>
  <c r="U54" i="42"/>
  <c r="U53" i="42" s="1"/>
  <c r="AE13" i="36"/>
  <c r="AF13" i="36"/>
  <c r="AO13" i="36" s="1"/>
  <c r="AG13" i="36"/>
  <c r="AP13" i="36" s="1"/>
  <c r="W14" i="36"/>
  <c r="U33" i="44"/>
  <c r="U54" i="48"/>
  <c r="U26" i="53"/>
  <c r="Y15" i="74"/>
  <c r="X15" i="74"/>
  <c r="Z15" i="74" s="1"/>
  <c r="AF6" i="76"/>
  <c r="AO6" i="76" s="1"/>
  <c r="W7" i="76"/>
  <c r="AE6" i="76"/>
  <c r="AG6" i="76"/>
  <c r="AP6" i="76" s="1"/>
  <c r="U34" i="13"/>
  <c r="AR12" i="73"/>
  <c r="AR13" i="77"/>
  <c r="AH13" i="36"/>
  <c r="AQ13" i="36" s="1"/>
  <c r="Y7" i="80"/>
  <c r="X7" i="80"/>
  <c r="AR6" i="29"/>
  <c r="U53" i="10"/>
  <c r="AG6" i="72"/>
  <c r="AP6" i="72" s="1"/>
  <c r="AF6" i="72"/>
  <c r="AO6" i="72" s="1"/>
  <c r="AE6" i="72"/>
  <c r="W7" i="72"/>
  <c r="AH13" i="73"/>
  <c r="AQ13" i="73" s="1"/>
  <c r="AN6" i="25"/>
  <c r="AI6" i="25"/>
  <c r="U35" i="20"/>
  <c r="Y14" i="69"/>
  <c r="X14" i="69"/>
  <c r="Y14" i="78"/>
  <c r="X14" i="78"/>
  <c r="AH13" i="65"/>
  <c r="AQ13" i="65" s="1"/>
  <c r="AI6" i="39"/>
  <c r="AN6" i="39"/>
  <c r="U55" i="82"/>
  <c r="U46" i="41"/>
  <c r="AN6" i="60"/>
  <c r="AI6" i="60"/>
  <c r="U42" i="95"/>
  <c r="U54" i="102"/>
  <c r="AG13" i="73"/>
  <c r="AP13" i="73" s="1"/>
  <c r="AE13" i="73"/>
  <c r="AF13" i="73"/>
  <c r="AO13" i="73" s="1"/>
  <c r="W14" i="73"/>
  <c r="AI13" i="26"/>
  <c r="AN13" i="26"/>
  <c r="W7" i="34"/>
  <c r="AF6" i="34"/>
  <c r="AO6" i="34" s="1"/>
  <c r="AE6" i="34"/>
  <c r="AG6" i="34"/>
  <c r="AP6" i="34" s="1"/>
  <c r="U45" i="91"/>
  <c r="AN13" i="61"/>
  <c r="AI13" i="61"/>
  <c r="U45" i="83"/>
  <c r="U26" i="46"/>
  <c r="U54" i="98"/>
  <c r="AN13" i="23"/>
  <c r="AI13" i="23"/>
  <c r="U19" i="71"/>
  <c r="AI14" i="74"/>
  <c r="AN14" i="74"/>
  <c r="Y14" i="27"/>
  <c r="X14" i="27"/>
  <c r="AF13" i="17"/>
  <c r="AO13" i="17" s="1"/>
  <c r="AE13" i="17"/>
  <c r="W14" i="17"/>
  <c r="AG13" i="17"/>
  <c r="AP13" i="17" s="1"/>
  <c r="U36" i="100"/>
  <c r="U18" i="67"/>
  <c r="U25" i="93"/>
  <c r="U22" i="47"/>
  <c r="U35" i="104"/>
  <c r="U19" i="33"/>
  <c r="U45" i="11"/>
  <c r="U55" i="35"/>
  <c r="AH13" i="37"/>
  <c r="AQ13" i="37" s="1"/>
  <c r="U19" i="75"/>
  <c r="U55" i="50"/>
  <c r="U35" i="84"/>
  <c r="U35" i="51"/>
  <c r="U25" i="52"/>
  <c r="U46" i="99"/>
  <c r="U46" i="103"/>
  <c r="U35" i="92"/>
  <c r="AE13" i="70"/>
  <c r="AG13" i="70"/>
  <c r="AP13" i="70" s="1"/>
  <c r="W14" i="70"/>
  <c r="AF13" i="70"/>
  <c r="AO13" i="70" s="1"/>
  <c r="AN14" i="31"/>
  <c r="AI14" i="31"/>
  <c r="AR14" i="31" s="1"/>
  <c r="AR13" i="81"/>
  <c r="Y7" i="60"/>
  <c r="X7" i="60"/>
  <c r="Z7" i="60" s="1"/>
  <c r="AH7" i="29"/>
  <c r="AQ7" i="29" s="1"/>
  <c r="U44" i="16"/>
  <c r="Y14" i="23"/>
  <c r="X14" i="23"/>
  <c r="AH14" i="14"/>
  <c r="AQ14" i="14" s="1"/>
  <c r="Y7" i="25"/>
  <c r="X7" i="25"/>
  <c r="AR12" i="65"/>
  <c r="AN13" i="78"/>
  <c r="AI13" i="78"/>
  <c r="U56" i="94"/>
  <c r="AN6" i="64"/>
  <c r="AI6" i="64"/>
  <c r="U18" i="63"/>
  <c r="U26" i="105"/>
  <c r="U36" i="45"/>
  <c r="Z13" i="65"/>
  <c r="AI13" i="27"/>
  <c r="AN13" i="27"/>
  <c r="AE14" i="22"/>
  <c r="AF14" i="22"/>
  <c r="AO14" i="22" s="1"/>
  <c r="W15" i="22"/>
  <c r="AG14" i="22"/>
  <c r="AP14" i="22" s="1"/>
  <c r="AH13" i="66"/>
  <c r="AQ13" i="66" s="1"/>
  <c r="AR13" i="14"/>
  <c r="AR6" i="12"/>
  <c r="U18" i="19"/>
  <c r="U18" i="28"/>
  <c r="Y15" i="31"/>
  <c r="X15" i="31"/>
  <c r="Y7" i="68"/>
  <c r="X7" i="68"/>
  <c r="U36" i="88"/>
  <c r="Z7" i="29"/>
  <c r="AN6" i="21"/>
  <c r="AI6" i="21"/>
  <c r="Z14" i="14"/>
  <c r="U47" i="49"/>
  <c r="Y14" i="40"/>
  <c r="X14" i="40"/>
  <c r="AH14" i="81"/>
  <c r="AQ14" i="81" s="1"/>
  <c r="U17" i="59"/>
  <c r="U20" i="97"/>
  <c r="U36" i="96"/>
  <c r="AR12" i="36"/>
  <c r="AR13" i="62"/>
  <c r="AR12" i="66"/>
  <c r="Z14" i="77"/>
  <c r="AH14" i="77"/>
  <c r="AQ14" i="77" s="1"/>
  <c r="U24" i="15"/>
  <c r="U18" i="38"/>
  <c r="Y7" i="39"/>
  <c r="Z7" i="39" s="1"/>
  <c r="X7" i="39"/>
  <c r="Z7" i="12"/>
  <c r="AH7" i="12"/>
  <c r="AQ7" i="12" s="1"/>
  <c r="AH14" i="22"/>
  <c r="AQ14" i="22" s="1"/>
  <c r="Z13" i="37"/>
  <c r="AH14" i="62"/>
  <c r="AQ14" i="62" s="1"/>
  <c r="Y7" i="64"/>
  <c r="X7" i="64"/>
  <c r="U18" i="24"/>
  <c r="U53" i="18"/>
  <c r="U26" i="32"/>
  <c r="U18" i="79"/>
  <c r="Z13" i="66"/>
  <c r="Z14" i="62"/>
  <c r="U25" i="86"/>
  <c r="Y14" i="26"/>
  <c r="X14" i="26"/>
  <c r="U46" i="87"/>
  <c r="AR12" i="37"/>
  <c r="U45" i="55"/>
  <c r="U21" i="89"/>
  <c r="Y14" i="61"/>
  <c r="X14" i="61"/>
  <c r="AE13" i="30"/>
  <c r="AF13" i="30"/>
  <c r="AO13" i="30" s="1"/>
  <c r="AG13" i="30"/>
  <c r="AP13" i="30" s="1"/>
  <c r="W14" i="30"/>
  <c r="U26" i="101"/>
  <c r="AI6" i="68"/>
  <c r="AN6" i="68"/>
  <c r="AN6" i="80"/>
  <c r="AI6" i="80"/>
  <c r="U56" i="90"/>
  <c r="U44" i="43"/>
  <c r="Y7" i="21"/>
  <c r="X7" i="21"/>
  <c r="AI13" i="69"/>
  <c r="AN13" i="69"/>
  <c r="U16" i="2"/>
  <c r="AN13" i="40"/>
  <c r="AI13" i="40"/>
  <c r="Z14" i="26" l="1"/>
  <c r="Z15" i="31"/>
  <c r="Z14" i="40"/>
  <c r="AF14" i="40" s="1"/>
  <c r="AO14" i="40" s="1"/>
  <c r="W15" i="40"/>
  <c r="AE14" i="40"/>
  <c r="AG14" i="40"/>
  <c r="AP14" i="40" s="1"/>
  <c r="AF15" i="31"/>
  <c r="AO15" i="31" s="1"/>
  <c r="AE15" i="31"/>
  <c r="W16" i="31"/>
  <c r="AG15" i="31"/>
  <c r="AP15" i="31" s="1"/>
  <c r="AE7" i="39"/>
  <c r="W8" i="39"/>
  <c r="AG7" i="39"/>
  <c r="AP7" i="39" s="1"/>
  <c r="AF7" i="39"/>
  <c r="AO7" i="39" s="1"/>
  <c r="AG7" i="29"/>
  <c r="AP7" i="29" s="1"/>
  <c r="W8" i="29"/>
  <c r="AE7" i="29"/>
  <c r="AF7" i="29"/>
  <c r="AO7" i="29" s="1"/>
  <c r="AH14" i="27"/>
  <c r="AQ14" i="27" s="1"/>
  <c r="U44" i="91"/>
  <c r="U53" i="102"/>
  <c r="Y7" i="72"/>
  <c r="X7" i="72"/>
  <c r="U33" i="13"/>
  <c r="AG14" i="77"/>
  <c r="AP14" i="77" s="1"/>
  <c r="AF14" i="77"/>
  <c r="AO14" i="77" s="1"/>
  <c r="AE14" i="77"/>
  <c r="W15" i="77"/>
  <c r="U16" i="59"/>
  <c r="AG13" i="65"/>
  <c r="AP13" i="65" s="1"/>
  <c r="AF13" i="65"/>
  <c r="AO13" i="65" s="1"/>
  <c r="AE13" i="65"/>
  <c r="W14" i="65"/>
  <c r="U17" i="63"/>
  <c r="U43" i="16"/>
  <c r="Y14" i="70"/>
  <c r="X14" i="70"/>
  <c r="U45" i="103"/>
  <c r="U34" i="51"/>
  <c r="U18" i="75"/>
  <c r="U44" i="11"/>
  <c r="U21" i="47"/>
  <c r="U35" i="100"/>
  <c r="Z14" i="27"/>
  <c r="AR13" i="23"/>
  <c r="Y14" i="73"/>
  <c r="X14" i="73"/>
  <c r="AH14" i="78"/>
  <c r="AQ14" i="78" s="1"/>
  <c r="U34" i="20"/>
  <c r="AI6" i="72"/>
  <c r="AN6" i="72"/>
  <c r="U32" i="44"/>
  <c r="U52" i="42"/>
  <c r="U15" i="2"/>
  <c r="AR13" i="27"/>
  <c r="AR13" i="78"/>
  <c r="AF7" i="60"/>
  <c r="AO7" i="60" s="1"/>
  <c r="AE7" i="60"/>
  <c r="AG7" i="60"/>
  <c r="AP7" i="60" s="1"/>
  <c r="W8" i="60"/>
  <c r="U18" i="71"/>
  <c r="U25" i="46"/>
  <c r="AR13" i="26"/>
  <c r="U45" i="41"/>
  <c r="W16" i="74"/>
  <c r="AF15" i="74"/>
  <c r="AO15" i="74" s="1"/>
  <c r="AG15" i="74"/>
  <c r="AP15" i="74" s="1"/>
  <c r="AE15" i="74"/>
  <c r="AG14" i="26"/>
  <c r="AP14" i="26" s="1"/>
  <c r="W15" i="26"/>
  <c r="AE14" i="26"/>
  <c r="AF14" i="26"/>
  <c r="AO14" i="26" s="1"/>
  <c r="U17" i="38"/>
  <c r="U46" i="49"/>
  <c r="U35" i="88"/>
  <c r="Y15" i="22"/>
  <c r="X15" i="22"/>
  <c r="AR6" i="64"/>
  <c r="U44" i="83"/>
  <c r="AN6" i="34"/>
  <c r="AI6" i="34"/>
  <c r="U41" i="95"/>
  <c r="U54" i="82"/>
  <c r="Z14" i="78"/>
  <c r="AR6" i="25"/>
  <c r="AH7" i="80"/>
  <c r="AQ7" i="80" s="1"/>
  <c r="AN6" i="76"/>
  <c r="AI6" i="76"/>
  <c r="Y14" i="36"/>
  <c r="X14" i="36"/>
  <c r="AN14" i="81"/>
  <c r="AI14" i="81"/>
  <c r="U45" i="87"/>
  <c r="U17" i="19"/>
  <c r="U43" i="43"/>
  <c r="AI13" i="30"/>
  <c r="AN13" i="30"/>
  <c r="AH14" i="26"/>
  <c r="AQ14" i="26" s="1"/>
  <c r="U52" i="18"/>
  <c r="U51" i="18" s="1"/>
  <c r="U50" i="18" s="1"/>
  <c r="AH14" i="61"/>
  <c r="AQ14" i="61" s="1"/>
  <c r="AR13" i="40"/>
  <c r="AH7" i="21"/>
  <c r="AQ7" i="21" s="1"/>
  <c r="U55" i="90"/>
  <c r="U25" i="101"/>
  <c r="Z14" i="61"/>
  <c r="U17" i="79"/>
  <c r="U17" i="24"/>
  <c r="W14" i="37"/>
  <c r="AF13" i="37"/>
  <c r="AO13" i="37" s="1"/>
  <c r="AE13" i="37"/>
  <c r="AG13" i="37"/>
  <c r="AP13" i="37" s="1"/>
  <c r="W8" i="12"/>
  <c r="AG7" i="12"/>
  <c r="AP7" i="12" s="1"/>
  <c r="AF7" i="12"/>
  <c r="AO7" i="12" s="1"/>
  <c r="AE7" i="12"/>
  <c r="U35" i="96"/>
  <c r="AG14" i="14"/>
  <c r="AP14" i="14" s="1"/>
  <c r="AE14" i="14"/>
  <c r="W15" i="14"/>
  <c r="AF14" i="14"/>
  <c r="AO14" i="14" s="1"/>
  <c r="AH7" i="68"/>
  <c r="AQ7" i="68" s="1"/>
  <c r="U35" i="45"/>
  <c r="AH14" i="23"/>
  <c r="AQ14" i="23" s="1"/>
  <c r="AN13" i="70"/>
  <c r="AI13" i="70"/>
  <c r="U45" i="99"/>
  <c r="U34" i="84"/>
  <c r="U18" i="33"/>
  <c r="U24" i="93"/>
  <c r="Y14" i="17"/>
  <c r="X14" i="17"/>
  <c r="AR13" i="61"/>
  <c r="AN13" i="73"/>
  <c r="AI13" i="73"/>
  <c r="AR6" i="60"/>
  <c r="Z7" i="80"/>
  <c r="Y7" i="76"/>
  <c r="X7" i="76"/>
  <c r="U25" i="53"/>
  <c r="U35" i="54"/>
  <c r="AE14" i="62"/>
  <c r="AG14" i="62"/>
  <c r="AP14" i="62" s="1"/>
  <c r="W15" i="62"/>
  <c r="AF14" i="62"/>
  <c r="AO14" i="62" s="1"/>
  <c r="AH15" i="31"/>
  <c r="AQ15" i="31" s="1"/>
  <c r="AR6" i="68"/>
  <c r="AF13" i="66"/>
  <c r="AO13" i="66" s="1"/>
  <c r="AE13" i="66"/>
  <c r="AG13" i="66"/>
  <c r="AP13" i="66" s="1"/>
  <c r="W14" i="66"/>
  <c r="AR13" i="69"/>
  <c r="U44" i="55"/>
  <c r="Z7" i="21"/>
  <c r="AR6" i="80"/>
  <c r="Y14" i="30"/>
  <c r="X14" i="30"/>
  <c r="Z14" i="30" s="1"/>
  <c r="AH7" i="64"/>
  <c r="AQ7" i="64" s="1"/>
  <c r="AH7" i="39"/>
  <c r="AQ7" i="39" s="1"/>
  <c r="U23" i="15"/>
  <c r="AH14" i="40"/>
  <c r="AQ14" i="40" s="1"/>
  <c r="AR6" i="21"/>
  <c r="Z7" i="68"/>
  <c r="U17" i="28"/>
  <c r="AN14" i="22"/>
  <c r="AI14" i="22"/>
  <c r="AH7" i="25"/>
  <c r="AQ7" i="25" s="1"/>
  <c r="Z14" i="23"/>
  <c r="AI13" i="17"/>
  <c r="AN13" i="17"/>
  <c r="AR14" i="74"/>
  <c r="U53" i="98"/>
  <c r="Y7" i="34"/>
  <c r="Z7" i="34" s="1"/>
  <c r="X7" i="34"/>
  <c r="AR6" i="39"/>
  <c r="Z14" i="69"/>
  <c r="AH14" i="69"/>
  <c r="AQ14" i="69" s="1"/>
  <c r="U20" i="89"/>
  <c r="U24" i="86"/>
  <c r="U25" i="32"/>
  <c r="Z7" i="64"/>
  <c r="U19" i="97"/>
  <c r="U25" i="105"/>
  <c r="U55" i="94"/>
  <c r="Z7" i="25"/>
  <c r="AH7" i="60"/>
  <c r="AQ7" i="60" s="1"/>
  <c r="U34" i="92"/>
  <c r="U24" i="52"/>
  <c r="U54" i="50"/>
  <c r="U54" i="35"/>
  <c r="U34" i="104"/>
  <c r="U17" i="67"/>
  <c r="U52" i="10"/>
  <c r="AH15" i="74"/>
  <c r="AQ15" i="74" s="1"/>
  <c r="U53" i="48"/>
  <c r="AI13" i="36"/>
  <c r="AN13" i="36"/>
  <c r="U54" i="85"/>
  <c r="Y15" i="81"/>
  <c r="X15" i="81"/>
  <c r="Z15" i="81" s="1"/>
  <c r="Z7" i="72" l="1"/>
  <c r="Z14" i="17"/>
  <c r="AF7" i="72"/>
  <c r="AO7" i="72" s="1"/>
  <c r="AE7" i="72"/>
  <c r="W8" i="72"/>
  <c r="AG7" i="72"/>
  <c r="AP7" i="72" s="1"/>
  <c r="AF15" i="81"/>
  <c r="AO15" i="81" s="1"/>
  <c r="AE15" i="81"/>
  <c r="W16" i="81"/>
  <c r="AG15" i="81"/>
  <c r="AP15" i="81" s="1"/>
  <c r="AR13" i="36"/>
  <c r="U51" i="10"/>
  <c r="W15" i="17"/>
  <c r="AE14" i="17"/>
  <c r="AF14" i="17"/>
  <c r="AO14" i="17" s="1"/>
  <c r="AG14" i="17"/>
  <c r="AP14" i="17" s="1"/>
  <c r="U53" i="85"/>
  <c r="W8" i="64"/>
  <c r="AE7" i="64"/>
  <c r="AG7" i="64"/>
  <c r="AP7" i="64" s="1"/>
  <c r="AF7" i="64"/>
  <c r="AO7" i="64" s="1"/>
  <c r="U19" i="89"/>
  <c r="AH7" i="34"/>
  <c r="AQ7" i="34" s="1"/>
  <c r="AH14" i="30"/>
  <c r="AQ14" i="30" s="1"/>
  <c r="AN13" i="66"/>
  <c r="AI13" i="66"/>
  <c r="AH14" i="17"/>
  <c r="AQ14" i="17" s="1"/>
  <c r="U17" i="33"/>
  <c r="U54" i="90"/>
  <c r="U40" i="95"/>
  <c r="Y15" i="26"/>
  <c r="X15" i="26"/>
  <c r="AN13" i="65"/>
  <c r="AI13" i="65"/>
  <c r="AN14" i="77"/>
  <c r="AI14" i="77"/>
  <c r="AN15" i="31"/>
  <c r="AI15" i="31"/>
  <c r="AR14" i="22"/>
  <c r="AI13" i="37"/>
  <c r="AN13" i="37"/>
  <c r="AR6" i="76"/>
  <c r="AH15" i="22"/>
  <c r="AQ15" i="22" s="1"/>
  <c r="U44" i="41"/>
  <c r="U17" i="71"/>
  <c r="U33" i="20"/>
  <c r="U20" i="47"/>
  <c r="U33" i="51"/>
  <c r="U53" i="35"/>
  <c r="U44" i="87"/>
  <c r="AR6" i="34"/>
  <c r="U45" i="49"/>
  <c r="U51" i="42"/>
  <c r="AR13" i="17"/>
  <c r="AH7" i="76"/>
  <c r="AQ7" i="76" s="1"/>
  <c r="AR13" i="73"/>
  <c r="U33" i="84"/>
  <c r="AI7" i="12"/>
  <c r="AN7" i="12"/>
  <c r="W15" i="61"/>
  <c r="AE14" i="61"/>
  <c r="AG14" i="61"/>
  <c r="AP14" i="61" s="1"/>
  <c r="AF14" i="61"/>
  <c r="AO14" i="61" s="1"/>
  <c r="AR14" i="81"/>
  <c r="W15" i="78"/>
  <c r="AG14" i="78"/>
  <c r="AP14" i="78" s="1"/>
  <c r="AF14" i="78"/>
  <c r="AO14" i="78" s="1"/>
  <c r="AE14" i="78"/>
  <c r="Z15" i="22"/>
  <c r="AI15" i="74"/>
  <c r="AN15" i="74"/>
  <c r="Y8" i="60"/>
  <c r="X8" i="60"/>
  <c r="U42" i="16"/>
  <c r="Y8" i="39"/>
  <c r="X8" i="39"/>
  <c r="Z8" i="39" s="1"/>
  <c r="U33" i="92"/>
  <c r="Y15" i="62"/>
  <c r="X15" i="62"/>
  <c r="U24" i="32"/>
  <c r="U52" i="48"/>
  <c r="U16" i="67"/>
  <c r="U53" i="50"/>
  <c r="U24" i="105"/>
  <c r="W15" i="69"/>
  <c r="AG14" i="69"/>
  <c r="AP14" i="69" s="1"/>
  <c r="AF14" i="69"/>
  <c r="AO14" i="69" s="1"/>
  <c r="AE14" i="69"/>
  <c r="AF14" i="23"/>
  <c r="AO14" i="23" s="1"/>
  <c r="AG14" i="23"/>
  <c r="AP14" i="23" s="1"/>
  <c r="W15" i="23"/>
  <c r="AE14" i="23"/>
  <c r="AN14" i="62"/>
  <c r="AI14" i="62"/>
  <c r="Z7" i="76"/>
  <c r="X15" i="14"/>
  <c r="Y15" i="14"/>
  <c r="Y14" i="37"/>
  <c r="X14" i="37"/>
  <c r="U49" i="18"/>
  <c r="U42" i="43"/>
  <c r="U16" i="38"/>
  <c r="U31" i="44"/>
  <c r="W15" i="27"/>
  <c r="AE14" i="27"/>
  <c r="AG14" i="27"/>
  <c r="AP14" i="27" s="1"/>
  <c r="AF14" i="27"/>
  <c r="AO14" i="27" s="1"/>
  <c r="U43" i="11"/>
  <c r="U44" i="103"/>
  <c r="U52" i="102"/>
  <c r="AI7" i="29"/>
  <c r="AN7" i="29"/>
  <c r="AN7" i="39"/>
  <c r="AI7" i="39"/>
  <c r="U24" i="53"/>
  <c r="U23" i="53" s="1"/>
  <c r="U22" i="53" s="1"/>
  <c r="U23" i="86"/>
  <c r="U52" i="98"/>
  <c r="U51" i="98" s="1"/>
  <c r="U16" i="28"/>
  <c r="Y14" i="66"/>
  <c r="X14" i="66"/>
  <c r="U23" i="93"/>
  <c r="U22" i="93" s="1"/>
  <c r="U44" i="99"/>
  <c r="U34" i="45"/>
  <c r="AN14" i="14"/>
  <c r="AI14" i="14"/>
  <c r="U24" i="101"/>
  <c r="AH14" i="36"/>
  <c r="AQ14" i="36" s="1"/>
  <c r="U53" i="82"/>
  <c r="U43" i="83"/>
  <c r="AN7" i="60"/>
  <c r="AI7" i="60"/>
  <c r="AH14" i="73"/>
  <c r="AQ14" i="73" s="1"/>
  <c r="AH14" i="70"/>
  <c r="AQ14" i="70" s="1"/>
  <c r="U16" i="63"/>
  <c r="U15" i="59"/>
  <c r="U32" i="13"/>
  <c r="Y8" i="29"/>
  <c r="Z8" i="29"/>
  <c r="X8" i="29"/>
  <c r="AN14" i="40"/>
  <c r="AI14" i="40"/>
  <c r="AH15" i="81"/>
  <c r="AQ15" i="81" s="1"/>
  <c r="U54" i="94"/>
  <c r="AE7" i="34"/>
  <c r="AF7" i="34"/>
  <c r="AO7" i="34" s="1"/>
  <c r="AG7" i="34"/>
  <c r="AP7" i="34" s="1"/>
  <c r="W8" i="34"/>
  <c r="AE14" i="30"/>
  <c r="AG14" i="30"/>
  <c r="AP14" i="30" s="1"/>
  <c r="W15" i="30"/>
  <c r="AF14" i="30"/>
  <c r="AO14" i="30" s="1"/>
  <c r="U43" i="55"/>
  <c r="U34" i="96"/>
  <c r="U16" i="79"/>
  <c r="AR13" i="30"/>
  <c r="U33" i="104"/>
  <c r="U23" i="52"/>
  <c r="AE7" i="25"/>
  <c r="AF7" i="25"/>
  <c r="AO7" i="25" s="1"/>
  <c r="AG7" i="25"/>
  <c r="AP7" i="25" s="1"/>
  <c r="W8" i="25"/>
  <c r="U18" i="97"/>
  <c r="W8" i="68"/>
  <c r="AG7" i="68"/>
  <c r="AP7" i="68" s="1"/>
  <c r="AF7" i="68"/>
  <c r="AO7" i="68" s="1"/>
  <c r="AE7" i="68"/>
  <c r="U22" i="15"/>
  <c r="AE7" i="21"/>
  <c r="AF7" i="21"/>
  <c r="AO7" i="21" s="1"/>
  <c r="AG7" i="21"/>
  <c r="AP7" i="21" s="1"/>
  <c r="W8" i="21"/>
  <c r="U34" i="54"/>
  <c r="AF7" i="80"/>
  <c r="AO7" i="80" s="1"/>
  <c r="AE7" i="80"/>
  <c r="W8" i="80"/>
  <c r="AG7" i="80"/>
  <c r="AP7" i="80" s="1"/>
  <c r="AR13" i="70"/>
  <c r="Y8" i="12"/>
  <c r="X8" i="12"/>
  <c r="U16" i="24"/>
  <c r="U16" i="19"/>
  <c r="Z14" i="36"/>
  <c r="U34" i="88"/>
  <c r="AN14" i="26"/>
  <c r="AI14" i="26"/>
  <c r="Y16" i="74"/>
  <c r="X16" i="74"/>
  <c r="U24" i="46"/>
  <c r="U14" i="2"/>
  <c r="AR6" i="72"/>
  <c r="Z14" i="73"/>
  <c r="U34" i="100"/>
  <c r="U17" i="75"/>
  <c r="Z14" i="70"/>
  <c r="Y14" i="65"/>
  <c r="X14" i="65"/>
  <c r="Z14" i="65" s="1"/>
  <c r="Y15" i="77"/>
  <c r="X15" i="77"/>
  <c r="AH7" i="72"/>
  <c r="AQ7" i="72" s="1"/>
  <c r="U43" i="91"/>
  <c r="Y16" i="31"/>
  <c r="X16" i="31"/>
  <c r="Y15" i="40"/>
  <c r="X15" i="40"/>
  <c r="Z14" i="37" l="1"/>
  <c r="Z15" i="26"/>
  <c r="AG15" i="26" s="1"/>
  <c r="AP15" i="26" s="1"/>
  <c r="Z8" i="60"/>
  <c r="W16" i="26"/>
  <c r="AF15" i="26"/>
  <c r="AO15" i="26" s="1"/>
  <c r="AE15" i="26"/>
  <c r="AF8" i="39"/>
  <c r="AO8" i="39" s="1"/>
  <c r="AE8" i="39"/>
  <c r="W9" i="39"/>
  <c r="AG8" i="39"/>
  <c r="AP8" i="39" s="1"/>
  <c r="U33" i="54"/>
  <c r="Y15" i="30"/>
  <c r="X15" i="30"/>
  <c r="U51" i="102"/>
  <c r="AN15" i="81"/>
  <c r="AI15" i="81"/>
  <c r="Z16" i="31"/>
  <c r="AH16" i="31"/>
  <c r="AQ16" i="31" s="1"/>
  <c r="AG14" i="73"/>
  <c r="AP14" i="73" s="1"/>
  <c r="AF14" i="73"/>
  <c r="AO14" i="73" s="1"/>
  <c r="W15" i="73"/>
  <c r="AE14" i="73"/>
  <c r="U23" i="46"/>
  <c r="U15" i="24"/>
  <c r="U14" i="24" s="1"/>
  <c r="Y8" i="21"/>
  <c r="X8" i="21"/>
  <c r="AI7" i="68"/>
  <c r="AN7" i="68"/>
  <c r="Y8" i="25"/>
  <c r="X8" i="25"/>
  <c r="AH8" i="29"/>
  <c r="AQ8" i="29" s="1"/>
  <c r="U14" i="59"/>
  <c r="U52" i="82"/>
  <c r="U21" i="93"/>
  <c r="AR7" i="39"/>
  <c r="AN14" i="27"/>
  <c r="AI14" i="27"/>
  <c r="AR14" i="27" s="1"/>
  <c r="AN14" i="23"/>
  <c r="AI14" i="23"/>
  <c r="AR14" i="23" s="1"/>
  <c r="AH15" i="62"/>
  <c r="AQ15" i="62" s="1"/>
  <c r="AI14" i="61"/>
  <c r="AN14" i="61"/>
  <c r="U32" i="51"/>
  <c r="U16" i="71"/>
  <c r="U18" i="89"/>
  <c r="U52" i="85"/>
  <c r="U50" i="10"/>
  <c r="U15" i="79"/>
  <c r="AR14" i="14"/>
  <c r="U23" i="32"/>
  <c r="AF8" i="60"/>
  <c r="AO8" i="60" s="1"/>
  <c r="AG8" i="60"/>
  <c r="AP8" i="60" s="1"/>
  <c r="W9" i="60"/>
  <c r="AE8" i="60"/>
  <c r="U53" i="90"/>
  <c r="AH15" i="77"/>
  <c r="AQ15" i="77" s="1"/>
  <c r="AH16" i="74"/>
  <c r="AQ16" i="74" s="1"/>
  <c r="U33" i="88"/>
  <c r="AH8" i="12"/>
  <c r="AQ8" i="12" s="1"/>
  <c r="Y8" i="80"/>
  <c r="X8" i="80"/>
  <c r="U32" i="104"/>
  <c r="U31" i="104" s="1"/>
  <c r="U30" i="104" s="1"/>
  <c r="U33" i="96"/>
  <c r="AN14" i="30"/>
  <c r="AI14" i="30"/>
  <c r="U53" i="94"/>
  <c r="U52" i="94" s="1"/>
  <c r="AG8" i="29"/>
  <c r="AP8" i="29" s="1"/>
  <c r="W9" i="29"/>
  <c r="AE8" i="29"/>
  <c r="AF8" i="29"/>
  <c r="AO8" i="29" s="1"/>
  <c r="AR7" i="60"/>
  <c r="AH14" i="66"/>
  <c r="AQ14" i="66" s="1"/>
  <c r="U50" i="98"/>
  <c r="U43" i="103"/>
  <c r="Y15" i="27"/>
  <c r="X15" i="27"/>
  <c r="U41" i="43"/>
  <c r="Z15" i="14"/>
  <c r="Y15" i="23"/>
  <c r="X15" i="23"/>
  <c r="Y15" i="69"/>
  <c r="X15" i="69"/>
  <c r="U15" i="67"/>
  <c r="U14" i="67" s="1"/>
  <c r="Z15" i="62"/>
  <c r="Y15" i="78"/>
  <c r="X15" i="78"/>
  <c r="Y15" i="61"/>
  <c r="X15" i="61"/>
  <c r="AR14" i="77"/>
  <c r="U16" i="33"/>
  <c r="U17" i="97"/>
  <c r="U15" i="28"/>
  <c r="W15" i="37"/>
  <c r="AG14" i="37"/>
  <c r="AP14" i="37" s="1"/>
  <c r="AE14" i="37"/>
  <c r="AF14" i="37"/>
  <c r="AO14" i="37" s="1"/>
  <c r="U52" i="50"/>
  <c r="AH15" i="26"/>
  <c r="AQ15" i="26" s="1"/>
  <c r="Z15" i="77"/>
  <c r="Z16" i="74"/>
  <c r="Z8" i="12"/>
  <c r="Y8" i="34"/>
  <c r="X8" i="34"/>
  <c r="U15" i="63"/>
  <c r="U33" i="45"/>
  <c r="Z14" i="66"/>
  <c r="AH15" i="14"/>
  <c r="AQ15" i="14" s="1"/>
  <c r="AR15" i="74"/>
  <c r="U50" i="42"/>
  <c r="U43" i="87"/>
  <c r="U19" i="47"/>
  <c r="U43" i="41"/>
  <c r="AR13" i="37"/>
  <c r="Y8" i="72"/>
  <c r="X8" i="72"/>
  <c r="AF14" i="65"/>
  <c r="AO14" i="65" s="1"/>
  <c r="AE14" i="65"/>
  <c r="W15" i="65"/>
  <c r="AG14" i="65"/>
  <c r="AP14" i="65" s="1"/>
  <c r="U22" i="52"/>
  <c r="U15" i="38"/>
  <c r="AH8" i="39"/>
  <c r="AQ8" i="39" s="1"/>
  <c r="AR15" i="31"/>
  <c r="U42" i="91"/>
  <c r="U22" i="86"/>
  <c r="AR7" i="29"/>
  <c r="U42" i="11"/>
  <c r="U30" i="44"/>
  <c r="U48" i="18"/>
  <c r="AF7" i="76"/>
  <c r="AO7" i="76" s="1"/>
  <c r="AG7" i="76"/>
  <c r="AP7" i="76" s="1"/>
  <c r="AE7" i="76"/>
  <c r="W8" i="76"/>
  <c r="U23" i="105"/>
  <c r="U51" i="48"/>
  <c r="U41" i="16"/>
  <c r="W16" i="22"/>
  <c r="AE15" i="22"/>
  <c r="AF15" i="22"/>
  <c r="AO15" i="22" s="1"/>
  <c r="AG15" i="22"/>
  <c r="AP15" i="22" s="1"/>
  <c r="AR7" i="12"/>
  <c r="AR13" i="65"/>
  <c r="U39" i="95"/>
  <c r="AI7" i="64"/>
  <c r="AN7" i="64"/>
  <c r="AN14" i="17"/>
  <c r="AI14" i="17"/>
  <c r="AN7" i="72"/>
  <c r="AI7" i="72"/>
  <c r="U33" i="100"/>
  <c r="U21" i="15"/>
  <c r="AN7" i="34"/>
  <c r="AI7" i="34"/>
  <c r="U21" i="53"/>
  <c r="U32" i="84"/>
  <c r="W15" i="70"/>
  <c r="AF14" i="70"/>
  <c r="AO14" i="70" s="1"/>
  <c r="AE14" i="70"/>
  <c r="AG14" i="70"/>
  <c r="AP14" i="70" s="1"/>
  <c r="AE14" i="36"/>
  <c r="AF14" i="36"/>
  <c r="AO14" i="36" s="1"/>
  <c r="W15" i="36"/>
  <c r="AG14" i="36"/>
  <c r="AP14" i="36" s="1"/>
  <c r="AI7" i="80"/>
  <c r="AN7" i="80"/>
  <c r="AH15" i="40"/>
  <c r="AQ15" i="40" s="1"/>
  <c r="U16" i="75"/>
  <c r="AN7" i="21"/>
  <c r="AI7" i="21"/>
  <c r="Y8" i="68"/>
  <c r="Z8" i="68" s="1"/>
  <c r="X8" i="68"/>
  <c r="AI7" i="25"/>
  <c r="AN7" i="25"/>
  <c r="U42" i="55"/>
  <c r="Z15" i="40"/>
  <c r="AH14" i="65"/>
  <c r="AQ14" i="65" s="1"/>
  <c r="U13" i="2"/>
  <c r="AR14" i="26"/>
  <c r="U15" i="19"/>
  <c r="AR14" i="40"/>
  <c r="U31" i="13"/>
  <c r="U42" i="83"/>
  <c r="U23" i="101"/>
  <c r="U43" i="99"/>
  <c r="AH14" i="37"/>
  <c r="AQ14" i="37" s="1"/>
  <c r="AR14" i="62"/>
  <c r="AI14" i="69"/>
  <c r="AN14" i="69"/>
  <c r="U32" i="92"/>
  <c r="AH8" i="60"/>
  <c r="AQ8" i="60" s="1"/>
  <c r="AN14" i="78"/>
  <c r="AI14" i="78"/>
  <c r="U44" i="49"/>
  <c r="U52" i="35"/>
  <c r="U32" i="20"/>
  <c r="AR13" i="66"/>
  <c r="Y8" i="64"/>
  <c r="X8" i="64"/>
  <c r="Y15" i="17"/>
  <c r="X15" i="17"/>
  <c r="Y16" i="81"/>
  <c r="X16" i="81"/>
  <c r="Z16" i="81" s="1"/>
  <c r="Z15" i="78" l="1"/>
  <c r="Z8" i="64"/>
  <c r="Z8" i="25"/>
  <c r="Z8" i="21"/>
  <c r="W9" i="21" s="1"/>
  <c r="Z15" i="30"/>
  <c r="W16" i="30" s="1"/>
  <c r="Z15" i="69"/>
  <c r="W16" i="69" s="1"/>
  <c r="AF15" i="78"/>
  <c r="AO15" i="78" s="1"/>
  <c r="W16" i="78"/>
  <c r="AG15" i="78"/>
  <c r="AP15" i="78" s="1"/>
  <c r="AE15" i="78"/>
  <c r="AE8" i="21"/>
  <c r="AF8" i="21"/>
  <c r="AO8" i="21" s="1"/>
  <c r="AF15" i="30"/>
  <c r="AO15" i="30" s="1"/>
  <c r="AF8" i="68"/>
  <c r="AO8" i="68" s="1"/>
  <c r="AE8" i="68"/>
  <c r="W9" i="68"/>
  <c r="AG8" i="68"/>
  <c r="AP8" i="68" s="1"/>
  <c r="AF8" i="64"/>
  <c r="AO8" i="64" s="1"/>
  <c r="W9" i="64"/>
  <c r="AG8" i="64"/>
  <c r="AP8" i="64" s="1"/>
  <c r="AE8" i="64"/>
  <c r="U31" i="84"/>
  <c r="U41" i="55"/>
  <c r="AH16" i="81"/>
  <c r="AQ16" i="81" s="1"/>
  <c r="AH8" i="64"/>
  <c r="AQ8" i="64" s="1"/>
  <c r="U31" i="20"/>
  <c r="W16" i="40"/>
  <c r="AG15" i="40"/>
  <c r="AP15" i="40" s="1"/>
  <c r="AE15" i="40"/>
  <c r="AF15" i="40"/>
  <c r="AO15" i="40" s="1"/>
  <c r="AR14" i="17"/>
  <c r="AI15" i="22"/>
  <c r="AN15" i="22"/>
  <c r="U14" i="38"/>
  <c r="AE14" i="66"/>
  <c r="AF14" i="66"/>
  <c r="AO14" i="66" s="1"/>
  <c r="W15" i="66"/>
  <c r="AG14" i="66"/>
  <c r="AP14" i="66" s="1"/>
  <c r="U42" i="103"/>
  <c r="U51" i="94"/>
  <c r="U29" i="104"/>
  <c r="U14" i="79"/>
  <c r="U17" i="89"/>
  <c r="AR14" i="61"/>
  <c r="U51" i="82"/>
  <c r="AH8" i="25"/>
  <c r="AQ8" i="25" s="1"/>
  <c r="AI14" i="73"/>
  <c r="AN14" i="73"/>
  <c r="AE16" i="31"/>
  <c r="AF16" i="31"/>
  <c r="AO16" i="31" s="1"/>
  <c r="W17" i="31"/>
  <c r="AG16" i="31"/>
  <c r="AP16" i="31" s="1"/>
  <c r="AN8" i="39"/>
  <c r="AI8" i="39"/>
  <c r="U30" i="13"/>
  <c r="U42" i="41"/>
  <c r="W9" i="12"/>
  <c r="AG8" i="12"/>
  <c r="AP8" i="12" s="1"/>
  <c r="AE8" i="12"/>
  <c r="AF8" i="12"/>
  <c r="AO8" i="12" s="1"/>
  <c r="U51" i="50"/>
  <c r="AR14" i="30"/>
  <c r="AH8" i="80"/>
  <c r="AQ8" i="80" s="1"/>
  <c r="AG8" i="25"/>
  <c r="AP8" i="25" s="1"/>
  <c r="W9" i="25"/>
  <c r="AE8" i="25"/>
  <c r="AF8" i="25"/>
  <c r="AO8" i="25" s="1"/>
  <c r="Y15" i="73"/>
  <c r="X15" i="73"/>
  <c r="Z15" i="73" s="1"/>
  <c r="AR15" i="81"/>
  <c r="U42" i="99"/>
  <c r="U20" i="15"/>
  <c r="Y16" i="22"/>
  <c r="X16" i="22"/>
  <c r="U47" i="18"/>
  <c r="AH8" i="72"/>
  <c r="AQ8" i="72" s="1"/>
  <c r="U49" i="42"/>
  <c r="U14" i="28"/>
  <c r="Y8" i="76"/>
  <c r="X8" i="76"/>
  <c r="Z8" i="76" s="1"/>
  <c r="U21" i="52"/>
  <c r="Z8" i="72"/>
  <c r="U32" i="45"/>
  <c r="W17" i="74"/>
  <c r="AF16" i="74"/>
  <c r="AO16" i="74" s="1"/>
  <c r="AG16" i="74"/>
  <c r="AP16" i="74" s="1"/>
  <c r="AE16" i="74"/>
  <c r="AH15" i="61"/>
  <c r="AQ15" i="61" s="1"/>
  <c r="AG15" i="62"/>
  <c r="AP15" i="62" s="1"/>
  <c r="AF15" i="62"/>
  <c r="AO15" i="62" s="1"/>
  <c r="AE15" i="62"/>
  <c r="W16" i="62"/>
  <c r="AH15" i="23"/>
  <c r="AQ15" i="23" s="1"/>
  <c r="AH15" i="27"/>
  <c r="AQ15" i="27" s="1"/>
  <c r="U49" i="98"/>
  <c r="AN8" i="29"/>
  <c r="AI8" i="29"/>
  <c r="Z8" i="80"/>
  <c r="U32" i="88"/>
  <c r="U52" i="90"/>
  <c r="U22" i="32"/>
  <c r="U49" i="10"/>
  <c r="U15" i="71"/>
  <c r="U13" i="59"/>
  <c r="W17" i="81"/>
  <c r="AG16" i="81"/>
  <c r="AP16" i="81" s="1"/>
  <c r="AF16" i="81"/>
  <c r="AO16" i="81" s="1"/>
  <c r="AE16" i="81"/>
  <c r="U51" i="35"/>
  <c r="AR7" i="21"/>
  <c r="U22" i="101"/>
  <c r="U12" i="2"/>
  <c r="AR7" i="80"/>
  <c r="AN14" i="70"/>
  <c r="AI14" i="70"/>
  <c r="AR14" i="70" s="1"/>
  <c r="U20" i="53"/>
  <c r="U32" i="100"/>
  <c r="AR7" i="64"/>
  <c r="U40" i="16"/>
  <c r="AN7" i="76"/>
  <c r="AI7" i="76"/>
  <c r="U29" i="44"/>
  <c r="U21" i="86"/>
  <c r="U18" i="47"/>
  <c r="AF15" i="77"/>
  <c r="AO15" i="77" s="1"/>
  <c r="AG15" i="77"/>
  <c r="AP15" i="77" s="1"/>
  <c r="AE15" i="77"/>
  <c r="W16" i="77"/>
  <c r="AN14" i="37"/>
  <c r="AI14" i="37"/>
  <c r="U16" i="97"/>
  <c r="Z15" i="61"/>
  <c r="Z15" i="23"/>
  <c r="Z15" i="27"/>
  <c r="Y9" i="29"/>
  <c r="X9" i="29"/>
  <c r="Z9" i="29" s="1"/>
  <c r="AI8" i="60"/>
  <c r="AN8" i="60"/>
  <c r="U13" i="24"/>
  <c r="U32" i="54"/>
  <c r="AN15" i="26"/>
  <c r="AI15" i="26"/>
  <c r="U40" i="43"/>
  <c r="AR7" i="25"/>
  <c r="AR7" i="34"/>
  <c r="AR7" i="72"/>
  <c r="Y15" i="65"/>
  <c r="X15" i="65"/>
  <c r="U14" i="63"/>
  <c r="U13" i="67"/>
  <c r="U32" i="96"/>
  <c r="Y9" i="60"/>
  <c r="X9" i="60"/>
  <c r="U51" i="85"/>
  <c r="U31" i="51"/>
  <c r="U20" i="93"/>
  <c r="AR7" i="68"/>
  <c r="U50" i="102"/>
  <c r="U49" i="102" s="1"/>
  <c r="AR14" i="69"/>
  <c r="AN14" i="36"/>
  <c r="AI14" i="36"/>
  <c r="U22" i="105"/>
  <c r="AH15" i="17"/>
  <c r="AQ15" i="17" s="1"/>
  <c r="Z15" i="17"/>
  <c r="U43" i="49"/>
  <c r="AR14" i="78"/>
  <c r="U31" i="92"/>
  <c r="U41" i="83"/>
  <c r="U14" i="19"/>
  <c r="AH8" i="68"/>
  <c r="AQ8" i="68" s="1"/>
  <c r="U15" i="75"/>
  <c r="Y15" i="36"/>
  <c r="X15" i="36"/>
  <c r="Y15" i="70"/>
  <c r="X15" i="70"/>
  <c r="U38" i="95"/>
  <c r="U50" i="48"/>
  <c r="U41" i="11"/>
  <c r="U41" i="91"/>
  <c r="AN14" i="65"/>
  <c r="AI14" i="65"/>
  <c r="U42" i="87"/>
  <c r="Z8" i="34"/>
  <c r="AH8" i="34"/>
  <c r="AQ8" i="34" s="1"/>
  <c r="Y15" i="37"/>
  <c r="X15" i="37"/>
  <c r="U15" i="33"/>
  <c r="AH15" i="78"/>
  <c r="AQ15" i="78" s="1"/>
  <c r="AH15" i="69"/>
  <c r="AQ15" i="69" s="1"/>
  <c r="AG15" i="14"/>
  <c r="AP15" i="14" s="1"/>
  <c r="W16" i="14"/>
  <c r="AE15" i="14"/>
  <c r="AF15" i="14"/>
  <c r="AO15" i="14" s="1"/>
  <c r="AH8" i="21"/>
  <c r="AQ8" i="21" s="1"/>
  <c r="U22" i="46"/>
  <c r="AH15" i="30"/>
  <c r="AQ15" i="30" s="1"/>
  <c r="Y9" i="39"/>
  <c r="X9" i="39"/>
  <c r="Z9" i="39" s="1"/>
  <c r="Y16" i="26"/>
  <c r="X16" i="26"/>
  <c r="AG15" i="69" l="1"/>
  <c r="AP15" i="69" s="1"/>
  <c r="AG15" i="30"/>
  <c r="AP15" i="30" s="1"/>
  <c r="AE15" i="30"/>
  <c r="AE15" i="69"/>
  <c r="AG8" i="21"/>
  <c r="AP8" i="21" s="1"/>
  <c r="AF15" i="69"/>
  <c r="AO15" i="69" s="1"/>
  <c r="Z15" i="36"/>
  <c r="AF15" i="73"/>
  <c r="AO15" i="73" s="1"/>
  <c r="W16" i="73"/>
  <c r="AE15" i="73"/>
  <c r="AG15" i="73"/>
  <c r="AP15" i="73" s="1"/>
  <c r="AE9" i="39"/>
  <c r="W10" i="39"/>
  <c r="AF9" i="39"/>
  <c r="AO9" i="39" s="1"/>
  <c r="AG9" i="39"/>
  <c r="AP9" i="39" s="1"/>
  <c r="W16" i="36"/>
  <c r="AG15" i="36"/>
  <c r="AP15" i="36" s="1"/>
  <c r="AF15" i="36"/>
  <c r="AO15" i="36" s="1"/>
  <c r="AE15" i="36"/>
  <c r="AG15" i="17"/>
  <c r="AP15" i="17" s="1"/>
  <c r="AF15" i="17"/>
  <c r="AO15" i="17" s="1"/>
  <c r="AE15" i="17"/>
  <c r="W16" i="17"/>
  <c r="U31" i="54"/>
  <c r="U28" i="44"/>
  <c r="U21" i="101"/>
  <c r="AN16" i="74"/>
  <c r="AI16" i="74"/>
  <c r="U28" i="104"/>
  <c r="Y15" i="66"/>
  <c r="X15" i="66"/>
  <c r="AR15" i="22"/>
  <c r="Y16" i="40"/>
  <c r="X16" i="40"/>
  <c r="AH9" i="60"/>
  <c r="AQ9" i="60" s="1"/>
  <c r="U12" i="67"/>
  <c r="AR14" i="37"/>
  <c r="AR7" i="76"/>
  <c r="U48" i="98"/>
  <c r="AN15" i="62"/>
  <c r="AI15" i="62"/>
  <c r="U13" i="28"/>
  <c r="U19" i="15"/>
  <c r="U50" i="50"/>
  <c r="U41" i="41"/>
  <c r="Y17" i="31"/>
  <c r="X17" i="31"/>
  <c r="AI8" i="21"/>
  <c r="AN8" i="21"/>
  <c r="AH15" i="36"/>
  <c r="AQ15" i="36" s="1"/>
  <c r="U15" i="97"/>
  <c r="AH15" i="37"/>
  <c r="AQ15" i="37" s="1"/>
  <c r="AF8" i="34"/>
  <c r="AO8" i="34" s="1"/>
  <c r="W9" i="34"/>
  <c r="AG8" i="34"/>
  <c r="AP8" i="34" s="1"/>
  <c r="AE8" i="34"/>
  <c r="U40" i="91"/>
  <c r="U37" i="95"/>
  <c r="U19" i="93"/>
  <c r="Z9" i="60"/>
  <c r="U39" i="43"/>
  <c r="U12" i="24"/>
  <c r="AF15" i="27"/>
  <c r="AO15" i="27" s="1"/>
  <c r="AG15" i="27"/>
  <c r="AP15" i="27" s="1"/>
  <c r="W16" i="27"/>
  <c r="AE15" i="27"/>
  <c r="U17" i="47"/>
  <c r="U31" i="100"/>
  <c r="Y17" i="81"/>
  <c r="X17" i="81"/>
  <c r="U48" i="10"/>
  <c r="U31" i="88"/>
  <c r="U20" i="52"/>
  <c r="U46" i="18"/>
  <c r="U16" i="89"/>
  <c r="U50" i="94"/>
  <c r="AN14" i="66"/>
  <c r="AI14" i="66"/>
  <c r="U30" i="20"/>
  <c r="Y9" i="64"/>
  <c r="X9" i="64"/>
  <c r="Y16" i="69"/>
  <c r="X16" i="69"/>
  <c r="Y16" i="30"/>
  <c r="X16" i="30"/>
  <c r="AN15" i="78"/>
  <c r="AI15" i="78"/>
  <c r="AH9" i="39"/>
  <c r="AQ9" i="39" s="1"/>
  <c r="Y16" i="14"/>
  <c r="X16" i="14"/>
  <c r="U49" i="48"/>
  <c r="W10" i="29"/>
  <c r="AG9" i="29"/>
  <c r="AP9" i="29" s="1"/>
  <c r="AE9" i="29"/>
  <c r="AF9" i="29"/>
  <c r="AO9" i="29" s="1"/>
  <c r="U14" i="71"/>
  <c r="Z15" i="37"/>
  <c r="AH15" i="70"/>
  <c r="AQ15" i="70" s="1"/>
  <c r="U13" i="19"/>
  <c r="U13" i="63"/>
  <c r="AR15" i="26"/>
  <c r="AG15" i="23"/>
  <c r="AP15" i="23" s="1"/>
  <c r="AE15" i="23"/>
  <c r="AF15" i="23"/>
  <c r="AO15" i="23" s="1"/>
  <c r="W16" i="23"/>
  <c r="Y16" i="77"/>
  <c r="X16" i="77"/>
  <c r="AF8" i="80"/>
  <c r="AO8" i="80" s="1"/>
  <c r="AE8" i="80"/>
  <c r="W9" i="80"/>
  <c r="AG8" i="80"/>
  <c r="AP8" i="80" s="1"/>
  <c r="Y17" i="74"/>
  <c r="X17" i="74"/>
  <c r="Z17" i="74" s="1"/>
  <c r="AH8" i="76"/>
  <c r="AQ8" i="76" s="1"/>
  <c r="U48" i="42"/>
  <c r="AH16" i="22"/>
  <c r="AQ16" i="22" s="1"/>
  <c r="U41" i="99"/>
  <c r="AI8" i="12"/>
  <c r="AN8" i="12"/>
  <c r="U29" i="13"/>
  <c r="AI16" i="31"/>
  <c r="AR16" i="31" s="1"/>
  <c r="AN16" i="31"/>
  <c r="U40" i="55"/>
  <c r="AN15" i="69"/>
  <c r="AN15" i="30"/>
  <c r="AI15" i="30"/>
  <c r="U50" i="85"/>
  <c r="Y16" i="62"/>
  <c r="X16" i="62"/>
  <c r="AN8" i="64"/>
  <c r="AI8" i="64"/>
  <c r="U30" i="92"/>
  <c r="U41" i="87"/>
  <c r="U48" i="102"/>
  <c r="AH15" i="65"/>
  <c r="AQ15" i="65" s="1"/>
  <c r="W16" i="61"/>
  <c r="AF15" i="61"/>
  <c r="AO15" i="61" s="1"/>
  <c r="AE15" i="61"/>
  <c r="AG15" i="61"/>
  <c r="AP15" i="61" s="1"/>
  <c r="AI15" i="77"/>
  <c r="AN15" i="77"/>
  <c r="U20" i="86"/>
  <c r="U39" i="16"/>
  <c r="U19" i="53"/>
  <c r="U11" i="2"/>
  <c r="U50" i="35"/>
  <c r="U49" i="35" s="1"/>
  <c r="U12" i="59"/>
  <c r="U21" i="32"/>
  <c r="AR8" i="29"/>
  <c r="W9" i="76"/>
  <c r="AE8" i="76"/>
  <c r="AF8" i="76"/>
  <c r="AO8" i="76" s="1"/>
  <c r="AG8" i="76"/>
  <c r="AP8" i="76" s="1"/>
  <c r="Z16" i="22"/>
  <c r="AI8" i="25"/>
  <c r="AN8" i="25"/>
  <c r="AR8" i="39"/>
  <c r="U50" i="82"/>
  <c r="U13" i="79"/>
  <c r="U41" i="103"/>
  <c r="U13" i="38"/>
  <c r="AN15" i="40"/>
  <c r="AI15" i="40"/>
  <c r="Y16" i="78"/>
  <c r="X16" i="78"/>
  <c r="U21" i="46"/>
  <c r="U51" i="90"/>
  <c r="W9" i="72"/>
  <c r="AG8" i="72"/>
  <c r="AP8" i="72" s="1"/>
  <c r="AF8" i="72"/>
  <c r="AO8" i="72" s="1"/>
  <c r="AE8" i="72"/>
  <c r="AH15" i="73"/>
  <c r="AQ15" i="73" s="1"/>
  <c r="AI8" i="68"/>
  <c r="AN8" i="68"/>
  <c r="U14" i="33"/>
  <c r="AH16" i="26"/>
  <c r="AQ16" i="26" s="1"/>
  <c r="Z16" i="26"/>
  <c r="U40" i="11"/>
  <c r="Z15" i="70"/>
  <c r="U14" i="75"/>
  <c r="U21" i="105"/>
  <c r="U30" i="51"/>
  <c r="AR8" i="60"/>
  <c r="AN15" i="14"/>
  <c r="AI15" i="14"/>
  <c r="AR14" i="65"/>
  <c r="U40" i="83"/>
  <c r="U42" i="49"/>
  <c r="AR14" i="36"/>
  <c r="U31" i="96"/>
  <c r="Z15" i="65"/>
  <c r="AH9" i="29"/>
  <c r="AQ9" i="29" s="1"/>
  <c r="AN16" i="81"/>
  <c r="AI16" i="81"/>
  <c r="U31" i="45"/>
  <c r="Y9" i="25"/>
  <c r="X9" i="25"/>
  <c r="Y9" i="12"/>
  <c r="X9" i="12"/>
  <c r="AR14" i="73"/>
  <c r="U30" i="84"/>
  <c r="Y9" i="68"/>
  <c r="X9" i="68"/>
  <c r="Y9" i="21"/>
  <c r="X9" i="21"/>
  <c r="AI15" i="69" l="1"/>
  <c r="AF17" i="74"/>
  <c r="AO17" i="74" s="1"/>
  <c r="AE17" i="74"/>
  <c r="W18" i="74"/>
  <c r="AG17" i="74"/>
  <c r="AP17" i="74" s="1"/>
  <c r="AH9" i="21"/>
  <c r="AQ9" i="21" s="1"/>
  <c r="U48" i="48"/>
  <c r="AH16" i="69"/>
  <c r="AQ16" i="69" s="1"/>
  <c r="X16" i="27"/>
  <c r="Y16" i="27"/>
  <c r="U38" i="43"/>
  <c r="U12" i="28"/>
  <c r="AR16" i="74"/>
  <c r="U29" i="84"/>
  <c r="U28" i="84" s="1"/>
  <c r="U39" i="83"/>
  <c r="U13" i="75"/>
  <c r="U50" i="90"/>
  <c r="AR15" i="40"/>
  <c r="Y9" i="76"/>
  <c r="X9" i="76"/>
  <c r="U11" i="59"/>
  <c r="U18" i="53"/>
  <c r="AR15" i="77"/>
  <c r="U29" i="92"/>
  <c r="AH16" i="77"/>
  <c r="AQ16" i="77" s="1"/>
  <c r="U12" i="19"/>
  <c r="AH16" i="14"/>
  <c r="AQ16" i="14" s="1"/>
  <c r="AR15" i="78"/>
  <c r="Z16" i="69"/>
  <c r="U29" i="20"/>
  <c r="U15" i="89"/>
  <c r="U30" i="88"/>
  <c r="W10" i="60"/>
  <c r="AG9" i="60"/>
  <c r="AP9" i="60" s="1"/>
  <c r="AE9" i="60"/>
  <c r="AF9" i="60"/>
  <c r="AO9" i="60" s="1"/>
  <c r="U39" i="91"/>
  <c r="AR8" i="21"/>
  <c r="AR15" i="62"/>
  <c r="AH15" i="66"/>
  <c r="AQ15" i="66" s="1"/>
  <c r="U30" i="54"/>
  <c r="AN9" i="39"/>
  <c r="AI9" i="39"/>
  <c r="AH17" i="74"/>
  <c r="AQ17" i="74" s="1"/>
  <c r="AF15" i="70"/>
  <c r="AO15" i="70" s="1"/>
  <c r="AE15" i="70"/>
  <c r="W16" i="70"/>
  <c r="AG15" i="70"/>
  <c r="AP15" i="70" s="1"/>
  <c r="AN8" i="72"/>
  <c r="AI8" i="72"/>
  <c r="U12" i="79"/>
  <c r="AR8" i="25"/>
  <c r="AR8" i="64"/>
  <c r="U49" i="85"/>
  <c r="U39" i="55"/>
  <c r="AR8" i="12"/>
  <c r="U47" i="42"/>
  <c r="Z16" i="77"/>
  <c r="AI9" i="29"/>
  <c r="AN9" i="29"/>
  <c r="Z16" i="14"/>
  <c r="AR14" i="66"/>
  <c r="U30" i="100"/>
  <c r="AN8" i="34"/>
  <c r="AI8" i="34"/>
  <c r="AH17" i="31"/>
  <c r="AQ17" i="31" s="1"/>
  <c r="U49" i="50"/>
  <c r="AH16" i="40"/>
  <c r="AQ16" i="40" s="1"/>
  <c r="Z15" i="66"/>
  <c r="Y16" i="17"/>
  <c r="X16" i="17"/>
  <c r="AR16" i="81"/>
  <c r="AN15" i="36"/>
  <c r="AI15" i="36"/>
  <c r="Z9" i="21"/>
  <c r="U30" i="96"/>
  <c r="U29" i="51"/>
  <c r="U13" i="33"/>
  <c r="U20" i="46"/>
  <c r="AG16" i="22"/>
  <c r="AP16" i="22" s="1"/>
  <c r="AE16" i="22"/>
  <c r="W17" i="22"/>
  <c r="AF16" i="22"/>
  <c r="AO16" i="22" s="1"/>
  <c r="U48" i="35"/>
  <c r="U38" i="16"/>
  <c r="AN15" i="61"/>
  <c r="AI15" i="61"/>
  <c r="U47" i="102"/>
  <c r="AR15" i="30"/>
  <c r="AH16" i="30"/>
  <c r="AQ16" i="30" s="1"/>
  <c r="AH9" i="64"/>
  <c r="AQ9" i="64" s="1"/>
  <c r="U45" i="18"/>
  <c r="U47" i="10"/>
  <c r="U18" i="93"/>
  <c r="U14" i="97"/>
  <c r="Z17" i="31"/>
  <c r="Z16" i="40"/>
  <c r="U20" i="101"/>
  <c r="AI15" i="17"/>
  <c r="AN15" i="17"/>
  <c r="Y16" i="36"/>
  <c r="X16" i="36"/>
  <c r="Z16" i="36" s="1"/>
  <c r="AN15" i="73"/>
  <c r="AI15" i="73"/>
  <c r="AN8" i="76"/>
  <c r="AI8" i="76"/>
  <c r="Y10" i="39"/>
  <c r="X10" i="39"/>
  <c r="AH9" i="25"/>
  <c r="AQ9" i="25" s="1"/>
  <c r="U12" i="38"/>
  <c r="AH16" i="62"/>
  <c r="AQ16" i="62" s="1"/>
  <c r="U40" i="99"/>
  <c r="Y9" i="80"/>
  <c r="X9" i="80"/>
  <c r="Y16" i="23"/>
  <c r="X16" i="23"/>
  <c r="AG15" i="37"/>
  <c r="AP15" i="37" s="1"/>
  <c r="AE15" i="37"/>
  <c r="W16" i="37"/>
  <c r="AF15" i="37"/>
  <c r="AO15" i="37" s="1"/>
  <c r="Y10" i="29"/>
  <c r="X10" i="29"/>
  <c r="Z10" i="29" s="1"/>
  <c r="Z16" i="30"/>
  <c r="Z9" i="64"/>
  <c r="AH17" i="81"/>
  <c r="AQ17" i="81" s="1"/>
  <c r="U16" i="47"/>
  <c r="U11" i="24"/>
  <c r="Y9" i="34"/>
  <c r="X9" i="34"/>
  <c r="U18" i="15"/>
  <c r="U47" i="98"/>
  <c r="U11" i="67"/>
  <c r="Y16" i="73"/>
  <c r="X16" i="73"/>
  <c r="U40" i="103"/>
  <c r="U28" i="13"/>
  <c r="AN15" i="23"/>
  <c r="AI15" i="23"/>
  <c r="U13" i="71"/>
  <c r="U40" i="41"/>
  <c r="Z9" i="25"/>
  <c r="AH9" i="68"/>
  <c r="AQ9" i="68" s="1"/>
  <c r="Z9" i="68"/>
  <c r="AH9" i="12"/>
  <c r="AQ9" i="12" s="1"/>
  <c r="AR15" i="14"/>
  <c r="U39" i="11"/>
  <c r="AH16" i="78"/>
  <c r="AQ16" i="78" s="1"/>
  <c r="U49" i="82"/>
  <c r="Z9" i="12"/>
  <c r="U30" i="45"/>
  <c r="AF15" i="65"/>
  <c r="AO15" i="65" s="1"/>
  <c r="AG15" i="65"/>
  <c r="AP15" i="65" s="1"/>
  <c r="AE15" i="65"/>
  <c r="W16" i="65"/>
  <c r="U41" i="49"/>
  <c r="U20" i="105"/>
  <c r="AG16" i="26"/>
  <c r="AP16" i="26" s="1"/>
  <c r="AF16" i="26"/>
  <c r="AO16" i="26" s="1"/>
  <c r="AE16" i="26"/>
  <c r="W17" i="26"/>
  <c r="AR8" i="68"/>
  <c r="Y9" i="72"/>
  <c r="X9" i="72"/>
  <c r="Z16" i="78"/>
  <c r="U20" i="32"/>
  <c r="U10" i="2"/>
  <c r="U19" i="86"/>
  <c r="Y16" i="61"/>
  <c r="X16" i="61"/>
  <c r="U40" i="87"/>
  <c r="Z16" i="62"/>
  <c r="AR15" i="69"/>
  <c r="AN8" i="80"/>
  <c r="AI8" i="80"/>
  <c r="U12" i="63"/>
  <c r="U49" i="94"/>
  <c r="U19" i="52"/>
  <c r="Z17" i="81"/>
  <c r="AI15" i="27"/>
  <c r="AN15" i="27"/>
  <c r="U36" i="95"/>
  <c r="U35" i="95" s="1"/>
  <c r="U27" i="104"/>
  <c r="U27" i="44"/>
  <c r="AF10" i="29" l="1"/>
  <c r="AO10" i="29" s="1"/>
  <c r="AG10" i="29"/>
  <c r="AP10" i="29" s="1"/>
  <c r="W11" i="29"/>
  <c r="AE10" i="29"/>
  <c r="U40" i="49"/>
  <c r="U17" i="15"/>
  <c r="AF16" i="36"/>
  <c r="AO16" i="36" s="1"/>
  <c r="AE16" i="36"/>
  <c r="AG16" i="36"/>
  <c r="AP16" i="36" s="1"/>
  <c r="W17" i="36"/>
  <c r="U19" i="46"/>
  <c r="AH16" i="17"/>
  <c r="AQ16" i="17" s="1"/>
  <c r="AR9" i="39"/>
  <c r="U17" i="53"/>
  <c r="Y16" i="65"/>
  <c r="X16" i="65"/>
  <c r="Z16" i="65" s="1"/>
  <c r="AF9" i="68"/>
  <c r="AO9" i="68" s="1"/>
  <c r="W10" i="68"/>
  <c r="AG9" i="68"/>
  <c r="AP9" i="68" s="1"/>
  <c r="AE9" i="68"/>
  <c r="U39" i="41"/>
  <c r="U27" i="13"/>
  <c r="AH9" i="34"/>
  <c r="AQ9" i="34" s="1"/>
  <c r="U15" i="47"/>
  <c r="AH16" i="23"/>
  <c r="AQ16" i="23" s="1"/>
  <c r="AR8" i="76"/>
  <c r="W18" i="31"/>
  <c r="AG17" i="31"/>
  <c r="AP17" i="31" s="1"/>
  <c r="AF17" i="31"/>
  <c r="AO17" i="31" s="1"/>
  <c r="AE17" i="31"/>
  <c r="U46" i="10"/>
  <c r="AR15" i="61"/>
  <c r="W10" i="21"/>
  <c r="AF9" i="21"/>
  <c r="AO9" i="21" s="1"/>
  <c r="AE9" i="21"/>
  <c r="AG9" i="21"/>
  <c r="AP9" i="21" s="1"/>
  <c r="Z16" i="17"/>
  <c r="U48" i="50"/>
  <c r="U29" i="100"/>
  <c r="AF16" i="77"/>
  <c r="AO16" i="77" s="1"/>
  <c r="AG16" i="77"/>
  <c r="AP16" i="77" s="1"/>
  <c r="AE16" i="77"/>
  <c r="W17" i="77"/>
  <c r="U38" i="55"/>
  <c r="Y16" i="70"/>
  <c r="X16" i="70"/>
  <c r="Z16" i="70" s="1"/>
  <c r="AI9" i="60"/>
  <c r="AN9" i="60"/>
  <c r="U14" i="89"/>
  <c r="U38" i="83"/>
  <c r="U11" i="28"/>
  <c r="AH9" i="72"/>
  <c r="AQ9" i="72" s="1"/>
  <c r="U39" i="87"/>
  <c r="U18" i="52"/>
  <c r="AH16" i="61"/>
  <c r="AQ16" i="61" s="1"/>
  <c r="U9" i="2"/>
  <c r="AI15" i="65"/>
  <c r="AN15" i="65"/>
  <c r="U10" i="67"/>
  <c r="Z9" i="34"/>
  <c r="Z16" i="23"/>
  <c r="U39" i="99"/>
  <c r="Y17" i="22"/>
  <c r="X17" i="22"/>
  <c r="Z17" i="22" s="1"/>
  <c r="U12" i="33"/>
  <c r="AR15" i="36"/>
  <c r="AI15" i="70"/>
  <c r="AR15" i="70" s="1"/>
  <c r="AN15" i="70"/>
  <c r="U28" i="92"/>
  <c r="U10" i="59"/>
  <c r="AG17" i="81"/>
  <c r="AP17" i="81" s="1"/>
  <c r="W18" i="81"/>
  <c r="AF17" i="81"/>
  <c r="AO17" i="81" s="1"/>
  <c r="AE17" i="81"/>
  <c r="U29" i="45"/>
  <c r="AF9" i="12"/>
  <c r="AO9" i="12" s="1"/>
  <c r="AG9" i="12"/>
  <c r="AP9" i="12" s="1"/>
  <c r="W10" i="12"/>
  <c r="AE9" i="12"/>
  <c r="U48" i="82"/>
  <c r="U12" i="71"/>
  <c r="U39" i="103"/>
  <c r="AR15" i="73"/>
  <c r="AR15" i="17"/>
  <c r="U13" i="97"/>
  <c r="U44" i="18"/>
  <c r="AI16" i="22"/>
  <c r="AN16" i="22"/>
  <c r="W16" i="66"/>
  <c r="AG15" i="66"/>
  <c r="AP15" i="66" s="1"/>
  <c r="AF15" i="66"/>
  <c r="AO15" i="66" s="1"/>
  <c r="AE15" i="66"/>
  <c r="U46" i="42"/>
  <c r="U48" i="85"/>
  <c r="U11" i="79"/>
  <c r="U29" i="54"/>
  <c r="Y10" i="60"/>
  <c r="X10" i="60"/>
  <c r="U28" i="20"/>
  <c r="AH9" i="76"/>
  <c r="AQ9" i="76" s="1"/>
  <c r="U49" i="90"/>
  <c r="U27" i="84"/>
  <c r="U37" i="43"/>
  <c r="Y18" i="74"/>
  <c r="Z18" i="74" s="1"/>
  <c r="X18" i="74"/>
  <c r="U18" i="86"/>
  <c r="U46" i="102"/>
  <c r="AH16" i="27"/>
  <c r="AQ16" i="27" s="1"/>
  <c r="AR8" i="80"/>
  <c r="Z9" i="72"/>
  <c r="U38" i="11"/>
  <c r="U37" i="11" s="1"/>
  <c r="U19" i="105"/>
  <c r="AH16" i="73"/>
  <c r="AQ16" i="73" s="1"/>
  <c r="AF9" i="64"/>
  <c r="AO9" i="64" s="1"/>
  <c r="AE9" i="64"/>
  <c r="W10" i="64"/>
  <c r="AG9" i="64"/>
  <c r="AP9" i="64" s="1"/>
  <c r="Y16" i="37"/>
  <c r="X16" i="37"/>
  <c r="AH9" i="80"/>
  <c r="AQ9" i="80" s="1"/>
  <c r="AH10" i="39"/>
  <c r="AQ10" i="39" s="1"/>
  <c r="U37" i="16"/>
  <c r="U28" i="51"/>
  <c r="AR8" i="34"/>
  <c r="AE16" i="14"/>
  <c r="W17" i="14"/>
  <c r="AF16" i="14"/>
  <c r="AO16" i="14" s="1"/>
  <c r="AG16" i="14"/>
  <c r="AP16" i="14" s="1"/>
  <c r="AR8" i="72"/>
  <c r="W17" i="69"/>
  <c r="AF16" i="69"/>
  <c r="AO16" i="69" s="1"/>
  <c r="AG16" i="69"/>
  <c r="AP16" i="69" s="1"/>
  <c r="AE16" i="69"/>
  <c r="U11" i="19"/>
  <c r="Z9" i="76"/>
  <c r="Z16" i="27"/>
  <c r="U47" i="48"/>
  <c r="AN17" i="74"/>
  <c r="AI17" i="74"/>
  <c r="U11" i="63"/>
  <c r="AN16" i="26"/>
  <c r="AI16" i="26"/>
  <c r="AH10" i="29"/>
  <c r="AQ10" i="29" s="1"/>
  <c r="U11" i="38"/>
  <c r="AG16" i="40"/>
  <c r="AP16" i="40" s="1"/>
  <c r="W17" i="40"/>
  <c r="AE16" i="40"/>
  <c r="AF16" i="40"/>
  <c r="AO16" i="40" s="1"/>
  <c r="U47" i="35"/>
  <c r="U29" i="96"/>
  <c r="AR9" i="29"/>
  <c r="U26" i="104"/>
  <c r="U34" i="95"/>
  <c r="Z16" i="61"/>
  <c r="U48" i="94"/>
  <c r="U19" i="32"/>
  <c r="AR15" i="23"/>
  <c r="U46" i="98"/>
  <c r="U26" i="44"/>
  <c r="AR15" i="27"/>
  <c r="AE16" i="62"/>
  <c r="AF16" i="62"/>
  <c r="AO16" i="62" s="1"/>
  <c r="W17" i="62"/>
  <c r="AG16" i="62"/>
  <c r="AP16" i="62" s="1"/>
  <c r="AG16" i="78"/>
  <c r="AP16" i="78" s="1"/>
  <c r="AF16" i="78"/>
  <c r="AO16" i="78" s="1"/>
  <c r="AE16" i="78"/>
  <c r="W17" i="78"/>
  <c r="Y17" i="26"/>
  <c r="X17" i="26"/>
  <c r="Z17" i="26" s="1"/>
  <c r="AG9" i="25"/>
  <c r="AP9" i="25" s="1"/>
  <c r="W10" i="25"/>
  <c r="AE9" i="25"/>
  <c r="AF9" i="25"/>
  <c r="AO9" i="25" s="1"/>
  <c r="Z16" i="73"/>
  <c r="U10" i="24"/>
  <c r="W17" i="30"/>
  <c r="AE16" i="30"/>
  <c r="AF16" i="30"/>
  <c r="AO16" i="30" s="1"/>
  <c r="AG16" i="30"/>
  <c r="AP16" i="30" s="1"/>
  <c r="AN15" i="37"/>
  <c r="AI15" i="37"/>
  <c r="Z9" i="80"/>
  <c r="Z10" i="39"/>
  <c r="AH16" i="36"/>
  <c r="AQ16" i="36" s="1"/>
  <c r="U19" i="101"/>
  <c r="U17" i="93"/>
  <c r="U38" i="91"/>
  <c r="U29" i="88"/>
  <c r="U12" i="75"/>
  <c r="AE17" i="22" l="1"/>
  <c r="AF17" i="22"/>
  <c r="AO17" i="22" s="1"/>
  <c r="W18" i="22"/>
  <c r="AG17" i="22"/>
  <c r="AP17" i="22" s="1"/>
  <c r="AF16" i="70"/>
  <c r="AO16" i="70" s="1"/>
  <c r="AE16" i="70"/>
  <c r="W17" i="70"/>
  <c r="AG16" i="70"/>
  <c r="AP16" i="70" s="1"/>
  <c r="AF18" i="74"/>
  <c r="AO18" i="74" s="1"/>
  <c r="W19" i="74"/>
  <c r="AG18" i="74"/>
  <c r="AP18" i="74" s="1"/>
  <c r="AE18" i="74"/>
  <c r="W18" i="26"/>
  <c r="AG17" i="26"/>
  <c r="AP17" i="26" s="1"/>
  <c r="AF17" i="26"/>
  <c r="AO17" i="26" s="1"/>
  <c r="AE17" i="26"/>
  <c r="AG16" i="73"/>
  <c r="AP16" i="73" s="1"/>
  <c r="AE16" i="73"/>
  <c r="W17" i="73"/>
  <c r="AF16" i="73"/>
  <c r="AO16" i="73" s="1"/>
  <c r="U33" i="95"/>
  <c r="U28" i="96"/>
  <c r="U46" i="48"/>
  <c r="U45" i="48" s="1"/>
  <c r="U27" i="51"/>
  <c r="Y10" i="64"/>
  <c r="X10" i="64"/>
  <c r="Z10" i="64" s="1"/>
  <c r="U18" i="105"/>
  <c r="AH18" i="74"/>
  <c r="AQ18" i="74" s="1"/>
  <c r="U26" i="84"/>
  <c r="U28" i="54"/>
  <c r="U45" i="42"/>
  <c r="AR16" i="22"/>
  <c r="U11" i="71"/>
  <c r="U37" i="83"/>
  <c r="AG16" i="17"/>
  <c r="AP16" i="17" s="1"/>
  <c r="W17" i="17"/>
  <c r="AE16" i="17"/>
  <c r="AF16" i="17"/>
  <c r="AO16" i="17" s="1"/>
  <c r="Y18" i="31"/>
  <c r="X18" i="31"/>
  <c r="U14" i="47"/>
  <c r="AH16" i="65"/>
  <c r="AQ16" i="65" s="1"/>
  <c r="U39" i="49"/>
  <c r="U18" i="101"/>
  <c r="Y17" i="40"/>
  <c r="X17" i="40"/>
  <c r="U17" i="86"/>
  <c r="Y18" i="81"/>
  <c r="X18" i="81"/>
  <c r="AH17" i="22"/>
  <c r="AQ17" i="22" s="1"/>
  <c r="U38" i="87"/>
  <c r="AI16" i="77"/>
  <c r="AN16" i="77"/>
  <c r="U26" i="13"/>
  <c r="Y17" i="62"/>
  <c r="X17" i="62"/>
  <c r="U25" i="44"/>
  <c r="U18" i="32"/>
  <c r="AG16" i="27"/>
  <c r="AP16" i="27" s="1"/>
  <c r="AE16" i="27"/>
  <c r="AF16" i="27"/>
  <c r="AO16" i="27" s="1"/>
  <c r="W17" i="27"/>
  <c r="Y17" i="14"/>
  <c r="X17" i="14"/>
  <c r="AN9" i="64"/>
  <c r="AI9" i="64"/>
  <c r="U27" i="20"/>
  <c r="AN15" i="66"/>
  <c r="AI15" i="66"/>
  <c r="U9" i="67"/>
  <c r="U38" i="41"/>
  <c r="AF16" i="65"/>
  <c r="AO16" i="65" s="1"/>
  <c r="AG16" i="65"/>
  <c r="AP16" i="65" s="1"/>
  <c r="AE16" i="65"/>
  <c r="W17" i="65"/>
  <c r="AN16" i="36"/>
  <c r="AI16" i="36"/>
  <c r="AI10" i="29"/>
  <c r="AN10" i="29"/>
  <c r="U28" i="88"/>
  <c r="U9" i="24"/>
  <c r="AH17" i="26"/>
  <c r="AQ17" i="26" s="1"/>
  <c r="AR16" i="26"/>
  <c r="W10" i="34"/>
  <c r="AG9" i="34"/>
  <c r="AP9" i="34" s="1"/>
  <c r="AE9" i="34"/>
  <c r="AF9" i="34"/>
  <c r="AO9" i="34" s="1"/>
  <c r="U8" i="2"/>
  <c r="AH16" i="70"/>
  <c r="AQ16" i="70" s="1"/>
  <c r="AG10" i="39"/>
  <c r="AP10" i="39" s="1"/>
  <c r="AE10" i="39"/>
  <c r="AF10" i="39"/>
  <c r="AO10" i="39" s="1"/>
  <c r="W11" i="39"/>
  <c r="X17" i="78"/>
  <c r="Y17" i="78"/>
  <c r="U25" i="104"/>
  <c r="U24" i="104" s="1"/>
  <c r="U46" i="35"/>
  <c r="U10" i="38"/>
  <c r="U10" i="63"/>
  <c r="W10" i="76"/>
  <c r="AG9" i="76"/>
  <c r="AP9" i="76" s="1"/>
  <c r="AF9" i="76"/>
  <c r="AO9" i="76" s="1"/>
  <c r="AE9" i="76"/>
  <c r="Y17" i="69"/>
  <c r="X17" i="69"/>
  <c r="AI16" i="14"/>
  <c r="AN16" i="14"/>
  <c r="U36" i="16"/>
  <c r="AH16" i="37"/>
  <c r="AQ16" i="37" s="1"/>
  <c r="U36" i="11"/>
  <c r="U48" i="90"/>
  <c r="AH10" i="60"/>
  <c r="AQ10" i="60" s="1"/>
  <c r="U10" i="79"/>
  <c r="U43" i="18"/>
  <c r="U47" i="82"/>
  <c r="U28" i="45"/>
  <c r="U9" i="59"/>
  <c r="U13" i="89"/>
  <c r="AI9" i="21"/>
  <c r="AN9" i="21"/>
  <c r="U45" i="10"/>
  <c r="AN9" i="68"/>
  <c r="AI9" i="68"/>
  <c r="Y11" i="29"/>
  <c r="X11" i="29"/>
  <c r="U47" i="50"/>
  <c r="Y17" i="36"/>
  <c r="X17" i="36"/>
  <c r="Z17" i="36" s="1"/>
  <c r="Y17" i="30"/>
  <c r="X17" i="30"/>
  <c r="Z16" i="37"/>
  <c r="Z10" i="60"/>
  <c r="AI9" i="12"/>
  <c r="AN9" i="12"/>
  <c r="AN17" i="81"/>
  <c r="AI17" i="81"/>
  <c r="U38" i="99"/>
  <c r="AR15" i="65"/>
  <c r="U17" i="52"/>
  <c r="U37" i="55"/>
  <c r="U28" i="100"/>
  <c r="AI17" i="31"/>
  <c r="AN17" i="31"/>
  <c r="AN16" i="69"/>
  <c r="AI16" i="69"/>
  <c r="U37" i="91"/>
  <c r="AI16" i="30"/>
  <c r="AN16" i="30"/>
  <c r="AN9" i="25"/>
  <c r="AI9" i="25"/>
  <c r="U11" i="75"/>
  <c r="U16" i="93"/>
  <c r="AG9" i="80"/>
  <c r="AP9" i="80" s="1"/>
  <c r="AF9" i="80"/>
  <c r="AO9" i="80" s="1"/>
  <c r="AE9" i="80"/>
  <c r="W10" i="80"/>
  <c r="Y10" i="25"/>
  <c r="X10" i="25"/>
  <c r="AN16" i="78"/>
  <c r="AI16" i="78"/>
  <c r="AN16" i="62"/>
  <c r="AI16" i="62"/>
  <c r="U45" i="98"/>
  <c r="U47" i="94"/>
  <c r="AR17" i="74"/>
  <c r="W10" i="72"/>
  <c r="AG9" i="72"/>
  <c r="AP9" i="72" s="1"/>
  <c r="AF9" i="72"/>
  <c r="AO9" i="72" s="1"/>
  <c r="AE9" i="72"/>
  <c r="U45" i="102"/>
  <c r="AR15" i="37"/>
  <c r="W17" i="61"/>
  <c r="AF16" i="61"/>
  <c r="AO16" i="61" s="1"/>
  <c r="AG16" i="61"/>
  <c r="AP16" i="61" s="1"/>
  <c r="AE16" i="61"/>
  <c r="AN16" i="40"/>
  <c r="AI16" i="40"/>
  <c r="U10" i="19"/>
  <c r="U36" i="43"/>
  <c r="U47" i="85"/>
  <c r="Y16" i="66"/>
  <c r="X16" i="66"/>
  <c r="Z16" i="66" s="1"/>
  <c r="U12" i="97"/>
  <c r="U38" i="103"/>
  <c r="Y10" i="12"/>
  <c r="X10" i="12"/>
  <c r="U27" i="92"/>
  <c r="U11" i="33"/>
  <c r="AF16" i="23"/>
  <c r="AO16" i="23" s="1"/>
  <c r="AG16" i="23"/>
  <c r="AP16" i="23" s="1"/>
  <c r="AE16" i="23"/>
  <c r="W17" i="23"/>
  <c r="U10" i="28"/>
  <c r="AR9" i="60"/>
  <c r="Y17" i="77"/>
  <c r="X17" i="77"/>
  <c r="Y10" i="21"/>
  <c r="X10" i="21"/>
  <c r="Y10" i="68"/>
  <c r="X10" i="68"/>
  <c r="U16" i="53"/>
  <c r="U18" i="46"/>
  <c r="U16" i="15"/>
  <c r="Z11" i="29" l="1"/>
  <c r="Z17" i="77"/>
  <c r="AG17" i="77" s="1"/>
  <c r="AP17" i="77" s="1"/>
  <c r="W18" i="36"/>
  <c r="AE17" i="36"/>
  <c r="AF17" i="36"/>
  <c r="AO17" i="36" s="1"/>
  <c r="AG17" i="36"/>
  <c r="AP17" i="36" s="1"/>
  <c r="AE17" i="77"/>
  <c r="AF17" i="77"/>
  <c r="AO17" i="77" s="1"/>
  <c r="W18" i="77"/>
  <c r="U15" i="53"/>
  <c r="U10" i="75"/>
  <c r="AR9" i="12"/>
  <c r="U9" i="38"/>
  <c r="U17" i="32"/>
  <c r="AH18" i="31"/>
  <c r="AQ18" i="31" s="1"/>
  <c r="U25" i="84"/>
  <c r="AG10" i="64"/>
  <c r="AP10" i="64" s="1"/>
  <c r="AF10" i="64"/>
  <c r="AO10" i="64" s="1"/>
  <c r="AE10" i="64"/>
  <c r="W11" i="64"/>
  <c r="U9" i="19"/>
  <c r="AR9" i="25"/>
  <c r="AR16" i="69"/>
  <c r="W11" i="60"/>
  <c r="AE10" i="60"/>
  <c r="AF10" i="60"/>
  <c r="AO10" i="60" s="1"/>
  <c r="AG10" i="60"/>
  <c r="AP10" i="60" s="1"/>
  <c r="AR9" i="21"/>
  <c r="U27" i="45"/>
  <c r="U9" i="79"/>
  <c r="U35" i="11"/>
  <c r="AR16" i="14"/>
  <c r="AH17" i="78"/>
  <c r="AQ17" i="78" s="1"/>
  <c r="Y10" i="34"/>
  <c r="X10" i="34"/>
  <c r="U8" i="24"/>
  <c r="U37" i="41"/>
  <c r="U26" i="20"/>
  <c r="Y17" i="27"/>
  <c r="X17" i="27"/>
  <c r="U25" i="13"/>
  <c r="AH17" i="40"/>
  <c r="AQ17" i="40" s="1"/>
  <c r="U38" i="49"/>
  <c r="Z18" i="31"/>
  <c r="U27" i="96"/>
  <c r="AR16" i="78"/>
  <c r="AN16" i="70"/>
  <c r="AI16" i="70"/>
  <c r="AH10" i="68"/>
  <c r="AQ10" i="68" s="1"/>
  <c r="Y17" i="61"/>
  <c r="X17" i="61"/>
  <c r="Z17" i="61" s="1"/>
  <c r="Y17" i="23"/>
  <c r="X17" i="23"/>
  <c r="AR16" i="40"/>
  <c r="AH10" i="25"/>
  <c r="AQ10" i="25" s="1"/>
  <c r="U36" i="55"/>
  <c r="U37" i="99"/>
  <c r="AE16" i="37"/>
  <c r="AG16" i="37"/>
  <c r="AP16" i="37" s="1"/>
  <c r="W17" i="37"/>
  <c r="AF16" i="37"/>
  <c r="AO16" i="37" s="1"/>
  <c r="AR9" i="68"/>
  <c r="AH17" i="69"/>
  <c r="AQ17" i="69" s="1"/>
  <c r="Y10" i="76"/>
  <c r="Z10" i="76"/>
  <c r="X10" i="76"/>
  <c r="U45" i="35"/>
  <c r="Y11" i="39"/>
  <c r="X11" i="39"/>
  <c r="Y17" i="65"/>
  <c r="X17" i="65"/>
  <c r="AR9" i="64"/>
  <c r="U24" i="44"/>
  <c r="AH18" i="81"/>
  <c r="AQ18" i="81" s="1"/>
  <c r="Z17" i="40"/>
  <c r="U36" i="83"/>
  <c r="U44" i="42"/>
  <c r="AN17" i="26"/>
  <c r="AI17" i="26"/>
  <c r="Y19" i="74"/>
  <c r="X19" i="74"/>
  <c r="U27" i="100"/>
  <c r="U10" i="33"/>
  <c r="U46" i="94"/>
  <c r="Z10" i="68"/>
  <c r="U26" i="92"/>
  <c r="U25" i="92" s="1"/>
  <c r="Y10" i="72"/>
  <c r="X10" i="72"/>
  <c r="U44" i="98"/>
  <c r="Z10" i="25"/>
  <c r="AR17" i="81"/>
  <c r="AH17" i="30"/>
  <c r="AQ17" i="30" s="1"/>
  <c r="U12" i="89"/>
  <c r="U46" i="82"/>
  <c r="Z17" i="69"/>
  <c r="U7" i="2"/>
  <c r="U27" i="88"/>
  <c r="AI16" i="65"/>
  <c r="AN16" i="65"/>
  <c r="U8" i="67"/>
  <c r="AI16" i="27"/>
  <c r="AN16" i="27"/>
  <c r="AH17" i="62"/>
  <c r="AQ17" i="62" s="1"/>
  <c r="AR16" i="77"/>
  <c r="Z18" i="81"/>
  <c r="U26" i="51"/>
  <c r="U32" i="95"/>
  <c r="Y18" i="22"/>
  <c r="X18" i="22"/>
  <c r="AG16" i="66"/>
  <c r="AP16" i="66" s="1"/>
  <c r="AF16" i="66"/>
  <c r="AO16" i="66" s="1"/>
  <c r="AE16" i="66"/>
  <c r="W17" i="66"/>
  <c r="AN9" i="80"/>
  <c r="AI9" i="80"/>
  <c r="AH17" i="36"/>
  <c r="AQ17" i="36" s="1"/>
  <c r="AI18" i="74"/>
  <c r="AR18" i="74" s="1"/>
  <c r="AN18" i="74"/>
  <c r="U9" i="28"/>
  <c r="U9" i="63"/>
  <c r="U23" i="104"/>
  <c r="AI10" i="39"/>
  <c r="AN10" i="39"/>
  <c r="AR15" i="66"/>
  <c r="AH17" i="14"/>
  <c r="AQ17" i="14" s="1"/>
  <c r="Z17" i="62"/>
  <c r="AN16" i="17"/>
  <c r="AI16" i="17"/>
  <c r="U10" i="71"/>
  <c r="U9" i="71" s="1"/>
  <c r="U27" i="54"/>
  <c r="U17" i="105"/>
  <c r="AN9" i="72"/>
  <c r="AI9" i="72"/>
  <c r="U36" i="91"/>
  <c r="AG11" i="29"/>
  <c r="AP11" i="29" s="1"/>
  <c r="AE11" i="29"/>
  <c r="W12" i="29"/>
  <c r="AF11" i="29"/>
  <c r="AO11" i="29" s="1"/>
  <c r="AR16" i="36"/>
  <c r="U16" i="86"/>
  <c r="AN16" i="73"/>
  <c r="AI16" i="73"/>
  <c r="AH17" i="77"/>
  <c r="AQ17" i="77" s="1"/>
  <c r="U15" i="15"/>
  <c r="U37" i="103"/>
  <c r="AN16" i="23"/>
  <c r="AI16" i="23"/>
  <c r="U46" i="85"/>
  <c r="U17" i="46"/>
  <c r="AH10" i="21"/>
  <c r="AQ10" i="21" s="1"/>
  <c r="AH10" i="12"/>
  <c r="AQ10" i="12" s="1"/>
  <c r="U11" i="97"/>
  <c r="AN16" i="61"/>
  <c r="AI16" i="61"/>
  <c r="AR16" i="62"/>
  <c r="U15" i="93"/>
  <c r="AR16" i="30"/>
  <c r="AR17" i="31"/>
  <c r="U16" i="52"/>
  <c r="Z17" i="30"/>
  <c r="U46" i="50"/>
  <c r="Z10" i="21"/>
  <c r="Z10" i="12"/>
  <c r="AH16" i="66"/>
  <c r="AQ16" i="66" s="1"/>
  <c r="U35" i="43"/>
  <c r="U44" i="102"/>
  <c r="Y10" i="80"/>
  <c r="Z10" i="80" s="1"/>
  <c r="X10" i="80"/>
  <c r="AH11" i="29"/>
  <c r="AQ11" i="29" s="1"/>
  <c r="U44" i="10"/>
  <c r="U8" i="59"/>
  <c r="U42" i="18"/>
  <c r="U41" i="18" s="1"/>
  <c r="U47" i="90"/>
  <c r="U35" i="16"/>
  <c r="AN9" i="76"/>
  <c r="AI9" i="76"/>
  <c r="Z17" i="78"/>
  <c r="AN9" i="34"/>
  <c r="AI9" i="34"/>
  <c r="AR10" i="29"/>
  <c r="Z17" i="14"/>
  <c r="U37" i="87"/>
  <c r="U17" i="101"/>
  <c r="U13" i="47"/>
  <c r="Y17" i="17"/>
  <c r="X17" i="17"/>
  <c r="AH10" i="64"/>
  <c r="AQ10" i="64" s="1"/>
  <c r="U44" i="48"/>
  <c r="Y17" i="73"/>
  <c r="X17" i="73"/>
  <c r="Z17" i="73" s="1"/>
  <c r="Y18" i="26"/>
  <c r="X18" i="26"/>
  <c r="Z18" i="26" s="1"/>
  <c r="Y17" i="70"/>
  <c r="X17" i="70"/>
  <c r="Z17" i="70" s="1"/>
  <c r="AN17" i="22"/>
  <c r="AI17" i="22"/>
  <c r="AE17" i="61" l="1"/>
  <c r="W18" i="61"/>
  <c r="AG17" i="61"/>
  <c r="AP17" i="61" s="1"/>
  <c r="AF17" i="61"/>
  <c r="AO17" i="61" s="1"/>
  <c r="AH17" i="17"/>
  <c r="AQ17" i="17" s="1"/>
  <c r="AF10" i="80"/>
  <c r="AO10" i="80" s="1"/>
  <c r="AG10" i="80"/>
  <c r="AP10" i="80" s="1"/>
  <c r="AE10" i="80"/>
  <c r="W11" i="80"/>
  <c r="Y17" i="66"/>
  <c r="X17" i="66"/>
  <c r="Z17" i="66" s="1"/>
  <c r="AH17" i="65"/>
  <c r="AQ17" i="65" s="1"/>
  <c r="AH17" i="27"/>
  <c r="AQ17" i="27" s="1"/>
  <c r="U36" i="41"/>
  <c r="AR16" i="73"/>
  <c r="AR9" i="72"/>
  <c r="U22" i="104"/>
  <c r="AN16" i="66"/>
  <c r="AI16" i="66"/>
  <c r="U7" i="67"/>
  <c r="U6" i="2"/>
  <c r="U43" i="98"/>
  <c r="U42" i="98" s="1"/>
  <c r="AG10" i="68"/>
  <c r="AP10" i="68" s="1"/>
  <c r="W11" i="68"/>
  <c r="AF10" i="68"/>
  <c r="AO10" i="68" s="1"/>
  <c r="AE10" i="68"/>
  <c r="U26" i="100"/>
  <c r="Z17" i="65"/>
  <c r="U44" i="35"/>
  <c r="U37" i="49"/>
  <c r="Z17" i="27"/>
  <c r="U8" i="79"/>
  <c r="U16" i="32"/>
  <c r="U9" i="75"/>
  <c r="U8" i="75" s="1"/>
  <c r="W18" i="73"/>
  <c r="AE17" i="73"/>
  <c r="AF17" i="73"/>
  <c r="AO17" i="73" s="1"/>
  <c r="AG17" i="73"/>
  <c r="AP17" i="73" s="1"/>
  <c r="U34" i="16"/>
  <c r="U26" i="54"/>
  <c r="AN17" i="77"/>
  <c r="AI17" i="77"/>
  <c r="Z17" i="17"/>
  <c r="AH18" i="26"/>
  <c r="AQ18" i="26" s="1"/>
  <c r="U36" i="87"/>
  <c r="W18" i="78"/>
  <c r="AG17" i="78"/>
  <c r="AP17" i="78" s="1"/>
  <c r="AF17" i="78"/>
  <c r="AO17" i="78" s="1"/>
  <c r="AE17" i="78"/>
  <c r="U46" i="90"/>
  <c r="U43" i="10"/>
  <c r="AF10" i="12"/>
  <c r="AO10" i="12" s="1"/>
  <c r="AG10" i="12"/>
  <c r="AP10" i="12" s="1"/>
  <c r="AE10" i="12"/>
  <c r="W11" i="12"/>
  <c r="U15" i="52"/>
  <c r="U14" i="93"/>
  <c r="U10" i="97"/>
  <c r="U16" i="46"/>
  <c r="U36" i="103"/>
  <c r="Y12" i="29"/>
  <c r="X12" i="29"/>
  <c r="Z12" i="29" s="1"/>
  <c r="U8" i="71"/>
  <c r="U31" i="95"/>
  <c r="AF17" i="69"/>
  <c r="AO17" i="69" s="1"/>
  <c r="AG17" i="69"/>
  <c r="AP17" i="69" s="1"/>
  <c r="W18" i="69"/>
  <c r="AE17" i="69"/>
  <c r="AH10" i="72"/>
  <c r="AQ10" i="72" s="1"/>
  <c r="AH19" i="74"/>
  <c r="AQ19" i="74" s="1"/>
  <c r="U43" i="42"/>
  <c r="AH10" i="76"/>
  <c r="AQ10" i="76" s="1"/>
  <c r="U36" i="99"/>
  <c r="U7" i="24"/>
  <c r="AN10" i="60"/>
  <c r="AI10" i="60"/>
  <c r="U16" i="101"/>
  <c r="U7" i="59"/>
  <c r="U35" i="91"/>
  <c r="U34" i="91" s="1"/>
  <c r="U11" i="89"/>
  <c r="W18" i="14"/>
  <c r="AE17" i="14"/>
  <c r="AF17" i="14"/>
  <c r="AO17" i="14" s="1"/>
  <c r="AG17" i="14"/>
  <c r="AP17" i="14" s="1"/>
  <c r="U43" i="102"/>
  <c r="AF10" i="21"/>
  <c r="AO10" i="21" s="1"/>
  <c r="AE10" i="21"/>
  <c r="AG10" i="21"/>
  <c r="AP10" i="21" s="1"/>
  <c r="W11" i="21"/>
  <c r="AN11" i="29"/>
  <c r="AI11" i="29"/>
  <c r="AR16" i="17"/>
  <c r="U8" i="63"/>
  <c r="AR16" i="65"/>
  <c r="Z10" i="72"/>
  <c r="U45" i="94"/>
  <c r="Z19" i="74"/>
  <c r="U23" i="44"/>
  <c r="AH11" i="39"/>
  <c r="AQ11" i="39" s="1"/>
  <c r="W11" i="76"/>
  <c r="AG10" i="76"/>
  <c r="AP10" i="76" s="1"/>
  <c r="AF10" i="76"/>
  <c r="AO10" i="76" s="1"/>
  <c r="AE10" i="76"/>
  <c r="AH17" i="23"/>
  <c r="AQ17" i="23" s="1"/>
  <c r="AH10" i="34"/>
  <c r="AQ10" i="34" s="1"/>
  <c r="U26" i="45"/>
  <c r="Y11" i="60"/>
  <c r="X11" i="60"/>
  <c r="Z11" i="60" s="1"/>
  <c r="U8" i="19"/>
  <c r="U24" i="84"/>
  <c r="U8" i="38"/>
  <c r="U14" i="53"/>
  <c r="AF17" i="70"/>
  <c r="AO17" i="70" s="1"/>
  <c r="AE17" i="70"/>
  <c r="AG17" i="70"/>
  <c r="AP17" i="70" s="1"/>
  <c r="W18" i="70"/>
  <c r="AR9" i="34"/>
  <c r="W18" i="30"/>
  <c r="AE17" i="30"/>
  <c r="AF17" i="30"/>
  <c r="AO17" i="30" s="1"/>
  <c r="AG17" i="30"/>
  <c r="AP17" i="30" s="1"/>
  <c r="U24" i="92"/>
  <c r="AE18" i="26"/>
  <c r="W19" i="26"/>
  <c r="AF18" i="26"/>
  <c r="AO18" i="26" s="1"/>
  <c r="AG18" i="26"/>
  <c r="AP18" i="26" s="1"/>
  <c r="U45" i="85"/>
  <c r="U16" i="105"/>
  <c r="AR9" i="80"/>
  <c r="AH18" i="22"/>
  <c r="AQ18" i="22" s="1"/>
  <c r="U25" i="51"/>
  <c r="U45" i="82"/>
  <c r="U35" i="83"/>
  <c r="Z11" i="39"/>
  <c r="Y17" i="37"/>
  <c r="X17" i="37"/>
  <c r="Z17" i="37" s="1"/>
  <c r="U35" i="55"/>
  <c r="Z17" i="23"/>
  <c r="U26" i="96"/>
  <c r="U25" i="20"/>
  <c r="Z10" i="34"/>
  <c r="Y11" i="64"/>
  <c r="X11" i="64"/>
  <c r="Y18" i="77"/>
  <c r="X18" i="77"/>
  <c r="AI17" i="36"/>
  <c r="AN17" i="36"/>
  <c r="AN16" i="37"/>
  <c r="AI16" i="37"/>
  <c r="AH17" i="61"/>
  <c r="AQ17" i="61" s="1"/>
  <c r="AR17" i="22"/>
  <c r="U43" i="48"/>
  <c r="AR9" i="76"/>
  <c r="U12" i="47"/>
  <c r="U40" i="18"/>
  <c r="U14" i="15"/>
  <c r="U15" i="86"/>
  <c r="AH17" i="70"/>
  <c r="AQ17" i="70" s="1"/>
  <c r="AH17" i="73"/>
  <c r="AQ17" i="73" s="1"/>
  <c r="AH10" i="80"/>
  <c r="AQ10" i="80" s="1"/>
  <c r="U34" i="43"/>
  <c r="U45" i="50"/>
  <c r="AR16" i="61"/>
  <c r="AR16" i="23"/>
  <c r="W18" i="62"/>
  <c r="AF17" i="62"/>
  <c r="AO17" i="62" s="1"/>
  <c r="AE17" i="62"/>
  <c r="AG17" i="62"/>
  <c r="AP17" i="62" s="1"/>
  <c r="AR10" i="39"/>
  <c r="U8" i="28"/>
  <c r="Z18" i="22"/>
  <c r="AE18" i="81"/>
  <c r="W19" i="81"/>
  <c r="AG18" i="81"/>
  <c r="AP18" i="81" s="1"/>
  <c r="AF18" i="81"/>
  <c r="AO18" i="81" s="1"/>
  <c r="AR16" i="27"/>
  <c r="U26" i="88"/>
  <c r="AE10" i="25"/>
  <c r="AF10" i="25"/>
  <c r="AO10" i="25" s="1"/>
  <c r="W11" i="25"/>
  <c r="AG10" i="25"/>
  <c r="AP10" i="25" s="1"/>
  <c r="U9" i="33"/>
  <c r="AR17" i="26"/>
  <c r="AE17" i="40"/>
  <c r="AG17" i="40"/>
  <c r="AP17" i="40" s="1"/>
  <c r="W18" i="40"/>
  <c r="AF17" i="40"/>
  <c r="AO17" i="40" s="1"/>
  <c r="AR16" i="70"/>
  <c r="AF18" i="31"/>
  <c r="AO18" i="31" s="1"/>
  <c r="AE18" i="31"/>
  <c r="AG18" i="31"/>
  <c r="AP18" i="31" s="1"/>
  <c r="W19" i="31"/>
  <c r="U24" i="13"/>
  <c r="U34" i="11"/>
  <c r="U33" i="11" s="1"/>
  <c r="U32" i="11" s="1"/>
  <c r="AI10" i="64"/>
  <c r="AN10" i="64"/>
  <c r="Y18" i="36"/>
  <c r="X18" i="36"/>
  <c r="AH18" i="36" l="1"/>
  <c r="AQ18" i="36" s="1"/>
  <c r="Y11" i="25"/>
  <c r="X11" i="25"/>
  <c r="AH18" i="77"/>
  <c r="AQ18" i="77" s="1"/>
  <c r="U22" i="44"/>
  <c r="U10" i="89"/>
  <c r="U35" i="99"/>
  <c r="U15" i="32"/>
  <c r="U5" i="2"/>
  <c r="X5" i="2" s="1"/>
  <c r="U7" i="28"/>
  <c r="Z18" i="77"/>
  <c r="U34" i="55"/>
  <c r="U34" i="83"/>
  <c r="U44" i="85"/>
  <c r="U23" i="92"/>
  <c r="U13" i="53"/>
  <c r="U7" i="19"/>
  <c r="AG19" i="74"/>
  <c r="AP19" i="74" s="1"/>
  <c r="AE19" i="74"/>
  <c r="AF19" i="74"/>
  <c r="AO19" i="74" s="1"/>
  <c r="W20" i="74"/>
  <c r="Y11" i="21"/>
  <c r="X11" i="21"/>
  <c r="AR10" i="60"/>
  <c r="U9" i="97"/>
  <c r="AI10" i="12"/>
  <c r="AN10" i="12"/>
  <c r="U45" i="90"/>
  <c r="U35" i="87"/>
  <c r="AI17" i="73"/>
  <c r="AN17" i="73"/>
  <c r="U43" i="35"/>
  <c r="Y11" i="68"/>
  <c r="X11" i="68"/>
  <c r="U31" i="11"/>
  <c r="U25" i="45"/>
  <c r="U35" i="41"/>
  <c r="Z18" i="36"/>
  <c r="U13" i="15"/>
  <c r="U23" i="13"/>
  <c r="AN10" i="25"/>
  <c r="AI10" i="25"/>
  <c r="AR16" i="37"/>
  <c r="U24" i="20"/>
  <c r="AH17" i="37"/>
  <c r="AQ17" i="37" s="1"/>
  <c r="Y18" i="70"/>
  <c r="X18" i="70"/>
  <c r="AH11" i="60"/>
  <c r="AQ11" i="60" s="1"/>
  <c r="Y11" i="76"/>
  <c r="X11" i="76"/>
  <c r="U7" i="63"/>
  <c r="U33" i="91"/>
  <c r="U30" i="95"/>
  <c r="AN17" i="78"/>
  <c r="AI17" i="78"/>
  <c r="U25" i="54"/>
  <c r="Y18" i="73"/>
  <c r="X18" i="73"/>
  <c r="Z18" i="73" s="1"/>
  <c r="U7" i="79"/>
  <c r="AF17" i="65"/>
  <c r="AO17" i="65" s="1"/>
  <c r="AE17" i="65"/>
  <c r="AG17" i="65"/>
  <c r="AP17" i="65" s="1"/>
  <c r="W18" i="65"/>
  <c r="U6" i="67"/>
  <c r="Y11" i="80"/>
  <c r="X11" i="80"/>
  <c r="U21" i="104"/>
  <c r="U39" i="18"/>
  <c r="U42" i="48"/>
  <c r="AH11" i="64"/>
  <c r="AQ11" i="64" s="1"/>
  <c r="AE17" i="37"/>
  <c r="AG17" i="37"/>
  <c r="AP17" i="37" s="1"/>
  <c r="W18" i="37"/>
  <c r="AF17" i="37"/>
  <c r="AO17" i="37" s="1"/>
  <c r="U44" i="82"/>
  <c r="U43" i="82" s="1"/>
  <c r="U7" i="38"/>
  <c r="W12" i="60"/>
  <c r="AG11" i="60"/>
  <c r="AP11" i="60" s="1"/>
  <c r="AF11" i="60"/>
  <c r="AO11" i="60" s="1"/>
  <c r="AE11" i="60"/>
  <c r="U44" i="94"/>
  <c r="AN10" i="21"/>
  <c r="AI10" i="21"/>
  <c r="AI17" i="14"/>
  <c r="AN17" i="14"/>
  <c r="AN17" i="69"/>
  <c r="AI17" i="69"/>
  <c r="U35" i="103"/>
  <c r="U13" i="93"/>
  <c r="AE17" i="27"/>
  <c r="AG17" i="27"/>
  <c r="AP17" i="27" s="1"/>
  <c r="AF17" i="27"/>
  <c r="AO17" i="27" s="1"/>
  <c r="W18" i="27"/>
  <c r="AR16" i="66"/>
  <c r="AI10" i="80"/>
  <c r="AN10" i="80"/>
  <c r="AN17" i="40"/>
  <c r="AI17" i="40"/>
  <c r="U44" i="50"/>
  <c r="AR10" i="64"/>
  <c r="Z11" i="64"/>
  <c r="Y19" i="26"/>
  <c r="X19" i="26"/>
  <c r="AI17" i="70"/>
  <c r="AN17" i="70"/>
  <c r="AG10" i="72"/>
  <c r="AP10" i="72" s="1"/>
  <c r="AF10" i="72"/>
  <c r="AO10" i="72" s="1"/>
  <c r="AE10" i="72"/>
  <c r="W11" i="72"/>
  <c r="Y18" i="14"/>
  <c r="X18" i="14"/>
  <c r="U6" i="59"/>
  <c r="U6" i="24"/>
  <c r="U42" i="42"/>
  <c r="X18" i="69"/>
  <c r="Y18" i="69"/>
  <c r="U7" i="71"/>
  <c r="AE17" i="17"/>
  <c r="AG17" i="17"/>
  <c r="AP17" i="17" s="1"/>
  <c r="W18" i="17"/>
  <c r="AF17" i="17"/>
  <c r="AO17" i="17" s="1"/>
  <c r="U33" i="16"/>
  <c r="U7" i="75"/>
  <c r="U25" i="100"/>
  <c r="U41" i="98"/>
  <c r="Y18" i="61"/>
  <c r="X18" i="61"/>
  <c r="W11" i="34"/>
  <c r="AG10" i="34"/>
  <c r="AP10" i="34" s="1"/>
  <c r="AE10" i="34"/>
  <c r="AF10" i="34"/>
  <c r="AO10" i="34" s="1"/>
  <c r="U42" i="102"/>
  <c r="U15" i="101"/>
  <c r="AF12" i="29"/>
  <c r="AO12" i="29" s="1"/>
  <c r="AG12" i="29"/>
  <c r="AP12" i="29" s="1"/>
  <c r="W13" i="29"/>
  <c r="AE12" i="29"/>
  <c r="Y11" i="12"/>
  <c r="X11" i="12"/>
  <c r="W18" i="66"/>
  <c r="AG17" i="66"/>
  <c r="AP17" i="66" s="1"/>
  <c r="AF17" i="66"/>
  <c r="AO17" i="66" s="1"/>
  <c r="AE17" i="66"/>
  <c r="Y18" i="62"/>
  <c r="X18" i="62"/>
  <c r="X19" i="31"/>
  <c r="Y19" i="31"/>
  <c r="Z19" i="31" s="1"/>
  <c r="Y19" i="81"/>
  <c r="X19" i="81"/>
  <c r="U33" i="43"/>
  <c r="Y18" i="40"/>
  <c r="X18" i="40"/>
  <c r="U8" i="33"/>
  <c r="U25" i="88"/>
  <c r="AN18" i="81"/>
  <c r="AI18" i="81"/>
  <c r="U25" i="96"/>
  <c r="AI17" i="30"/>
  <c r="AN17" i="30"/>
  <c r="AN18" i="31"/>
  <c r="AI18" i="31"/>
  <c r="AF18" i="22"/>
  <c r="AO18" i="22" s="1"/>
  <c r="AE18" i="22"/>
  <c r="AG18" i="22"/>
  <c r="AP18" i="22" s="1"/>
  <c r="W19" i="22"/>
  <c r="AN17" i="62"/>
  <c r="AI17" i="62"/>
  <c r="U14" i="86"/>
  <c r="U11" i="47"/>
  <c r="AR17" i="36"/>
  <c r="AG17" i="23"/>
  <c r="AP17" i="23" s="1"/>
  <c r="AE17" i="23"/>
  <c r="AF17" i="23"/>
  <c r="AO17" i="23" s="1"/>
  <c r="W18" i="23"/>
  <c r="W12" i="39"/>
  <c r="AG11" i="39"/>
  <c r="AP11" i="39" s="1"/>
  <c r="AE11" i="39"/>
  <c r="AF11" i="39"/>
  <c r="AO11" i="39" s="1"/>
  <c r="U24" i="51"/>
  <c r="U15" i="105"/>
  <c r="AI18" i="26"/>
  <c r="AN18" i="26"/>
  <c r="Y18" i="30"/>
  <c r="X18" i="30"/>
  <c r="U23" i="84"/>
  <c r="AI10" i="76"/>
  <c r="AN10" i="76"/>
  <c r="AR11" i="29"/>
  <c r="AH12" i="29"/>
  <c r="AQ12" i="29" s="1"/>
  <c r="U15" i="46"/>
  <c r="U14" i="46" s="1"/>
  <c r="U14" i="52"/>
  <c r="U42" i="10"/>
  <c r="Y18" i="78"/>
  <c r="X18" i="78"/>
  <c r="Z18" i="78" s="1"/>
  <c r="AR17" i="77"/>
  <c r="U36" i="49"/>
  <c r="AN10" i="68"/>
  <c r="AI10" i="68"/>
  <c r="AH17" i="66"/>
  <c r="AQ17" i="66" s="1"/>
  <c r="AN17" i="61"/>
  <c r="AI17" i="61"/>
  <c r="Z11" i="80" l="1"/>
  <c r="Z18" i="62"/>
  <c r="Z18" i="61"/>
  <c r="AG18" i="61" s="1"/>
  <c r="AP18" i="61" s="1"/>
  <c r="Z19" i="26"/>
  <c r="AF18" i="73"/>
  <c r="AO18" i="73" s="1"/>
  <c r="AG18" i="73"/>
  <c r="AP18" i="73" s="1"/>
  <c r="W19" i="73"/>
  <c r="AE18" i="73"/>
  <c r="W19" i="62"/>
  <c r="AE18" i="62"/>
  <c r="AF18" i="62"/>
  <c r="AO18" i="62" s="1"/>
  <c r="AG18" i="62"/>
  <c r="AP18" i="62" s="1"/>
  <c r="AF18" i="61"/>
  <c r="AO18" i="61" s="1"/>
  <c r="AE18" i="61"/>
  <c r="W19" i="61"/>
  <c r="U10" i="47"/>
  <c r="Y18" i="17"/>
  <c r="X18" i="17"/>
  <c r="U20" i="104"/>
  <c r="AH18" i="70"/>
  <c r="AQ18" i="70" s="1"/>
  <c r="U32" i="43"/>
  <c r="U41" i="102"/>
  <c r="AH18" i="69"/>
  <c r="AQ18" i="69" s="1"/>
  <c r="U5" i="59"/>
  <c r="X5" i="59" s="1"/>
  <c r="AR17" i="40"/>
  <c r="Y18" i="27"/>
  <c r="X18" i="27"/>
  <c r="AR10" i="21"/>
  <c r="AH11" i="80"/>
  <c r="AQ11" i="80" s="1"/>
  <c r="AH11" i="76"/>
  <c r="AQ11" i="76" s="1"/>
  <c r="Z18" i="70"/>
  <c r="U24" i="45"/>
  <c r="U12" i="53"/>
  <c r="U33" i="83"/>
  <c r="AH11" i="25"/>
  <c r="AQ11" i="25" s="1"/>
  <c r="AE19" i="31"/>
  <c r="AF19" i="31"/>
  <c r="AO19" i="31" s="1"/>
  <c r="AG19" i="31"/>
  <c r="AP19" i="31" s="1"/>
  <c r="W20" i="31"/>
  <c r="U24" i="100"/>
  <c r="U43" i="50"/>
  <c r="U12" i="93"/>
  <c r="U6" i="63"/>
  <c r="U34" i="87"/>
  <c r="Y20" i="74"/>
  <c r="X20" i="74"/>
  <c r="Y18" i="66"/>
  <c r="X18" i="66"/>
  <c r="AE11" i="64"/>
  <c r="W12" i="64"/>
  <c r="AF11" i="64"/>
  <c r="AO11" i="64" s="1"/>
  <c r="AG11" i="64"/>
  <c r="AP11" i="64" s="1"/>
  <c r="Y12" i="60"/>
  <c r="X12" i="60"/>
  <c r="Y18" i="37"/>
  <c r="X18" i="37"/>
  <c r="Z18" i="37" s="1"/>
  <c r="U41" i="48"/>
  <c r="AF11" i="80"/>
  <c r="AO11" i="80" s="1"/>
  <c r="AE11" i="80"/>
  <c r="W12" i="80"/>
  <c r="AG11" i="80"/>
  <c r="AP11" i="80" s="1"/>
  <c r="AN17" i="65"/>
  <c r="AI17" i="65"/>
  <c r="U29" i="95"/>
  <c r="Z11" i="76"/>
  <c r="U12" i="15"/>
  <c r="U42" i="35"/>
  <c r="U44" i="90"/>
  <c r="AI19" i="74"/>
  <c r="AN19" i="74"/>
  <c r="U23" i="9"/>
  <c r="Z5" i="2"/>
  <c r="AH5" i="2"/>
  <c r="AQ5" i="2" s="1"/>
  <c r="U9" i="89"/>
  <c r="U8" i="89" s="1"/>
  <c r="Z11" i="25"/>
  <c r="W19" i="78"/>
  <c r="AG18" i="78"/>
  <c r="AP18" i="78" s="1"/>
  <c r="AE18" i="78"/>
  <c r="AF18" i="78"/>
  <c r="AO18" i="78" s="1"/>
  <c r="U23" i="51"/>
  <c r="U24" i="88"/>
  <c r="AN10" i="72"/>
  <c r="AI10" i="72"/>
  <c r="U42" i="82"/>
  <c r="U34" i="99"/>
  <c r="AR17" i="61"/>
  <c r="AH19" i="31"/>
  <c r="AQ19" i="31" s="1"/>
  <c r="U35" i="49"/>
  <c r="AR18" i="26"/>
  <c r="U13" i="86"/>
  <c r="AH19" i="81"/>
  <c r="AQ19" i="81" s="1"/>
  <c r="AN17" i="17"/>
  <c r="AI17" i="17"/>
  <c r="AH18" i="14"/>
  <c r="AQ18" i="14" s="1"/>
  <c r="U41" i="10"/>
  <c r="U22" i="84"/>
  <c r="AR17" i="62"/>
  <c r="AR18" i="31"/>
  <c r="AR18" i="81"/>
  <c r="AH18" i="40"/>
  <c r="AQ18" i="40" s="1"/>
  <c r="Z19" i="81"/>
  <c r="AH11" i="12"/>
  <c r="AQ11" i="12" s="1"/>
  <c r="AN10" i="34"/>
  <c r="AI10" i="34"/>
  <c r="U41" i="42"/>
  <c r="Z18" i="14"/>
  <c r="AR17" i="69"/>
  <c r="AR10" i="25"/>
  <c r="AE18" i="36"/>
  <c r="W19" i="36"/>
  <c r="AG18" i="36"/>
  <c r="AP18" i="36" s="1"/>
  <c r="AF18" i="36"/>
  <c r="AO18" i="36" s="1"/>
  <c r="U30" i="11"/>
  <c r="AH11" i="21"/>
  <c r="AQ11" i="21" s="1"/>
  <c r="U22" i="92"/>
  <c r="U33" i="55"/>
  <c r="AI12" i="29"/>
  <c r="AN12" i="29"/>
  <c r="AH18" i="73"/>
  <c r="AQ18" i="73" s="1"/>
  <c r="U22" i="13"/>
  <c r="U8" i="97"/>
  <c r="U6" i="28"/>
  <c r="U13" i="46"/>
  <c r="Y13" i="29"/>
  <c r="X13" i="29"/>
  <c r="Z13" i="29" s="1"/>
  <c r="AI11" i="39"/>
  <c r="AN11" i="39"/>
  <c r="U7" i="33"/>
  <c r="AH18" i="62"/>
  <c r="AQ18" i="62" s="1"/>
  <c r="AH18" i="30"/>
  <c r="AQ18" i="30" s="1"/>
  <c r="U14" i="105"/>
  <c r="Y12" i="39"/>
  <c r="X12" i="39"/>
  <c r="Z18" i="40"/>
  <c r="Z11" i="12"/>
  <c r="U40" i="98"/>
  <c r="U32" i="16"/>
  <c r="U6" i="71"/>
  <c r="AR17" i="70"/>
  <c r="AR10" i="80"/>
  <c r="AN17" i="27"/>
  <c r="AI17" i="27"/>
  <c r="U43" i="94"/>
  <c r="U6" i="38"/>
  <c r="AN17" i="37"/>
  <c r="AI17" i="37"/>
  <c r="U38" i="18"/>
  <c r="U24" i="54"/>
  <c r="U32" i="91"/>
  <c r="AH11" i="68"/>
  <c r="AQ11" i="68" s="1"/>
  <c r="AR17" i="73"/>
  <c r="AR10" i="12"/>
  <c r="Z11" i="21"/>
  <c r="AF18" i="77"/>
  <c r="AO18" i="77" s="1"/>
  <c r="AE18" i="77"/>
  <c r="W19" i="77"/>
  <c r="AG18" i="77"/>
  <c r="AP18" i="77" s="1"/>
  <c r="U14" i="32"/>
  <c r="U21" i="44"/>
  <c r="AR17" i="30"/>
  <c r="AH18" i="61"/>
  <c r="AQ18" i="61" s="1"/>
  <c r="AF19" i="26"/>
  <c r="AO19" i="26" s="1"/>
  <c r="AG19" i="26"/>
  <c r="AP19" i="26" s="1"/>
  <c r="W20" i="26"/>
  <c r="AE19" i="26"/>
  <c r="AR17" i="14"/>
  <c r="Y18" i="65"/>
  <c r="Z18" i="65" s="1"/>
  <c r="X18" i="65"/>
  <c r="U23" i="20"/>
  <c r="AR10" i="76"/>
  <c r="AN17" i="23"/>
  <c r="AI17" i="23"/>
  <c r="AN18" i="22"/>
  <c r="AI18" i="22"/>
  <c r="U24" i="96"/>
  <c r="U6" i="75"/>
  <c r="U34" i="103"/>
  <c r="AR10" i="68"/>
  <c r="AH18" i="78"/>
  <c r="AQ18" i="78" s="1"/>
  <c r="U13" i="52"/>
  <c r="Z18" i="30"/>
  <c r="Y18" i="23"/>
  <c r="Z18" i="23" s="1"/>
  <c r="X18" i="23"/>
  <c r="Y19" i="22"/>
  <c r="X19" i="22"/>
  <c r="AN17" i="66"/>
  <c r="AI17" i="66"/>
  <c r="AR17" i="66" s="1"/>
  <c r="U14" i="101"/>
  <c r="Y11" i="34"/>
  <c r="X11" i="34"/>
  <c r="Z18" i="69"/>
  <c r="U5" i="24"/>
  <c r="X5" i="24" s="1"/>
  <c r="Y11" i="72"/>
  <c r="X11" i="72"/>
  <c r="AH19" i="26"/>
  <c r="AQ19" i="26" s="1"/>
  <c r="AI11" i="60"/>
  <c r="AN11" i="60"/>
  <c r="U5" i="67"/>
  <c r="X5" i="67" s="1"/>
  <c r="U6" i="79"/>
  <c r="AR17" i="78"/>
  <c r="U34" i="41"/>
  <c r="Z11" i="68"/>
  <c r="U6" i="19"/>
  <c r="U43" i="85"/>
  <c r="Z12" i="39" l="1"/>
  <c r="AE18" i="65"/>
  <c r="AF18" i="65"/>
  <c r="AO18" i="65" s="1"/>
  <c r="AG18" i="65"/>
  <c r="AP18" i="65" s="1"/>
  <c r="W19" i="65"/>
  <c r="AF12" i="39"/>
  <c r="AO12" i="39" s="1"/>
  <c r="W13" i="39"/>
  <c r="AG12" i="39"/>
  <c r="AP12" i="39" s="1"/>
  <c r="AE12" i="39"/>
  <c r="AF18" i="23"/>
  <c r="AO18" i="23" s="1"/>
  <c r="AG18" i="23"/>
  <c r="AP18" i="23" s="1"/>
  <c r="W19" i="23"/>
  <c r="AE18" i="23"/>
  <c r="AF13" i="29"/>
  <c r="AO13" i="29" s="1"/>
  <c r="AG13" i="29"/>
  <c r="AP13" i="29" s="1"/>
  <c r="W14" i="29"/>
  <c r="AE13" i="29"/>
  <c r="Y19" i="36"/>
  <c r="X19" i="36"/>
  <c r="AE18" i="14"/>
  <c r="W19" i="14"/>
  <c r="AF18" i="14"/>
  <c r="AO18" i="14" s="1"/>
  <c r="AG18" i="14"/>
  <c r="AP18" i="14" s="1"/>
  <c r="AG11" i="76"/>
  <c r="AP11" i="76" s="1"/>
  <c r="W12" i="76"/>
  <c r="AF11" i="76"/>
  <c r="AO11" i="76" s="1"/>
  <c r="AE11" i="76"/>
  <c r="Y12" i="80"/>
  <c r="X12" i="80"/>
  <c r="AE18" i="37"/>
  <c r="W19" i="37"/>
  <c r="AG18" i="37"/>
  <c r="AP18" i="37" s="1"/>
  <c r="AF18" i="37"/>
  <c r="AO18" i="37" s="1"/>
  <c r="AH20" i="74"/>
  <c r="AQ20" i="74" s="1"/>
  <c r="U5" i="63"/>
  <c r="X5" i="63" s="1"/>
  <c r="U23" i="100"/>
  <c r="U23" i="45"/>
  <c r="U40" i="102"/>
  <c r="U19" i="104"/>
  <c r="Y19" i="61"/>
  <c r="X19" i="61"/>
  <c r="Z19" i="61" s="1"/>
  <c r="AN18" i="62"/>
  <c r="AI18" i="62"/>
  <c r="AH11" i="72"/>
  <c r="AQ11" i="72" s="1"/>
  <c r="U33" i="41"/>
  <c r="AH19" i="22"/>
  <c r="AQ19" i="22" s="1"/>
  <c r="U23" i="96"/>
  <c r="AE11" i="21"/>
  <c r="AF11" i="21"/>
  <c r="AO11" i="21" s="1"/>
  <c r="W12" i="21"/>
  <c r="AG11" i="21"/>
  <c r="AP11" i="21" s="1"/>
  <c r="U37" i="18"/>
  <c r="U42" i="94"/>
  <c r="U39" i="98"/>
  <c r="U7" i="97"/>
  <c r="AR12" i="29"/>
  <c r="AN18" i="36"/>
  <c r="AI18" i="36"/>
  <c r="W20" i="81"/>
  <c r="AG19" i="81"/>
  <c r="AP19" i="81" s="1"/>
  <c r="AF19" i="81"/>
  <c r="AO19" i="81" s="1"/>
  <c r="AE19" i="81"/>
  <c r="U40" i="10"/>
  <c r="U34" i="49"/>
  <c r="U33" i="99"/>
  <c r="U23" i="88"/>
  <c r="Y19" i="78"/>
  <c r="X19" i="78"/>
  <c r="U43" i="90"/>
  <c r="AN11" i="80"/>
  <c r="AI11" i="80"/>
  <c r="Y12" i="64"/>
  <c r="Z12" i="64" s="1"/>
  <c r="X12" i="64"/>
  <c r="Z20" i="74"/>
  <c r="Y20" i="31"/>
  <c r="X20" i="31"/>
  <c r="AF18" i="70"/>
  <c r="AO18" i="70" s="1"/>
  <c r="AE18" i="70"/>
  <c r="W19" i="70"/>
  <c r="AG18" i="70"/>
  <c r="AP18" i="70" s="1"/>
  <c r="AH18" i="17"/>
  <c r="AQ18" i="17" s="1"/>
  <c r="AN18" i="61"/>
  <c r="AI18" i="61"/>
  <c r="Y19" i="62"/>
  <c r="X19" i="62"/>
  <c r="U20" i="44"/>
  <c r="U13" i="32"/>
  <c r="AR17" i="37"/>
  <c r="AR17" i="27"/>
  <c r="AF11" i="12"/>
  <c r="AO11" i="12" s="1"/>
  <c r="W12" i="12"/>
  <c r="AG11" i="12"/>
  <c r="AP11" i="12" s="1"/>
  <c r="AE11" i="12"/>
  <c r="U13" i="105"/>
  <c r="U6" i="33"/>
  <c r="U40" i="42"/>
  <c r="AE11" i="25"/>
  <c r="AF11" i="25"/>
  <c r="AO11" i="25" s="1"/>
  <c r="AG11" i="25"/>
  <c r="AP11" i="25" s="1"/>
  <c r="W12" i="25"/>
  <c r="AG5" i="2"/>
  <c r="AP5" i="2" s="1"/>
  <c r="W6" i="2"/>
  <c r="AE5" i="2"/>
  <c r="AF5" i="2"/>
  <c r="AO5" i="2" s="1"/>
  <c r="U28" i="95"/>
  <c r="AH12" i="60"/>
  <c r="AQ12" i="60" s="1"/>
  <c r="AN11" i="64"/>
  <c r="AI11" i="64"/>
  <c r="U11" i="93"/>
  <c r="U10" i="93" s="1"/>
  <c r="U32" i="83"/>
  <c r="AH18" i="27"/>
  <c r="AQ18" i="27" s="1"/>
  <c r="U23" i="58"/>
  <c r="AH5" i="59"/>
  <c r="AQ5" i="59" s="1"/>
  <c r="Z5" i="59"/>
  <c r="U31" i="43"/>
  <c r="Z18" i="17"/>
  <c r="AN18" i="73"/>
  <c r="AI18" i="73"/>
  <c r="U33" i="103"/>
  <c r="U5" i="71"/>
  <c r="X5" i="71" s="1"/>
  <c r="AE18" i="40"/>
  <c r="AF18" i="40"/>
  <c r="AO18" i="40" s="1"/>
  <c r="W19" i="40"/>
  <c r="AG18" i="40"/>
  <c r="AP18" i="40" s="1"/>
  <c r="U12" i="46"/>
  <c r="U21" i="13"/>
  <c r="U32" i="55"/>
  <c r="U29" i="11"/>
  <c r="AR10" i="34"/>
  <c r="U12" i="86"/>
  <c r="U41" i="82"/>
  <c r="U22" i="51"/>
  <c r="U22" i="9"/>
  <c r="U41" i="35"/>
  <c r="U40" i="35" s="1"/>
  <c r="AR17" i="65"/>
  <c r="Z12" i="60"/>
  <c r="AH18" i="66"/>
  <c r="AQ18" i="66" s="1"/>
  <c r="Z18" i="27"/>
  <c r="Y19" i="73"/>
  <c r="X19" i="73"/>
  <c r="AH11" i="34"/>
  <c r="AQ11" i="34" s="1"/>
  <c r="Z11" i="72"/>
  <c r="AF18" i="30"/>
  <c r="AO18" i="30" s="1"/>
  <c r="AG18" i="30"/>
  <c r="AP18" i="30" s="1"/>
  <c r="W19" i="30"/>
  <c r="AE18" i="30"/>
  <c r="AR18" i="22"/>
  <c r="AR11" i="60"/>
  <c r="U12" i="52"/>
  <c r="AN19" i="26"/>
  <c r="AI19" i="26"/>
  <c r="U31" i="91"/>
  <c r="U5" i="19"/>
  <c r="X5" i="19" s="1"/>
  <c r="AH5" i="24"/>
  <c r="AQ5" i="24" s="1"/>
  <c r="Z5" i="24"/>
  <c r="U13" i="101"/>
  <c r="AH18" i="23"/>
  <c r="AQ18" i="23" s="1"/>
  <c r="AR17" i="23"/>
  <c r="AH18" i="65"/>
  <c r="AQ18" i="65" s="1"/>
  <c r="Y20" i="26"/>
  <c r="X20" i="26"/>
  <c r="Y19" i="77"/>
  <c r="X19" i="77"/>
  <c r="AH12" i="39"/>
  <c r="AQ12" i="39" s="1"/>
  <c r="AR11" i="39"/>
  <c r="AR17" i="17"/>
  <c r="AR10" i="72"/>
  <c r="U7" i="89"/>
  <c r="U40" i="48"/>
  <c r="Z18" i="66"/>
  <c r="U33" i="87"/>
  <c r="U42" i="50"/>
  <c r="AI19" i="31"/>
  <c r="AR19" i="31" s="1"/>
  <c r="AN19" i="31"/>
  <c r="U11" i="53"/>
  <c r="AH5" i="67"/>
  <c r="AQ5" i="67" s="1"/>
  <c r="Z5" i="67"/>
  <c r="Z11" i="34"/>
  <c r="U42" i="85"/>
  <c r="Z19" i="22"/>
  <c r="U22" i="20"/>
  <c r="AG11" i="68"/>
  <c r="AP11" i="68" s="1"/>
  <c r="AF11" i="68"/>
  <c r="AO11" i="68" s="1"/>
  <c r="AE11" i="68"/>
  <c r="W12" i="68"/>
  <c r="U5" i="79"/>
  <c r="X5" i="79" s="1"/>
  <c r="W19" i="69"/>
  <c r="AF18" i="69"/>
  <c r="AO18" i="69" s="1"/>
  <c r="AG18" i="69"/>
  <c r="AP18" i="69" s="1"/>
  <c r="AE18" i="69"/>
  <c r="U5" i="75"/>
  <c r="X5" i="75" s="1"/>
  <c r="AI18" i="77"/>
  <c r="AN18" i="77"/>
  <c r="U23" i="54"/>
  <c r="U5" i="38"/>
  <c r="X5" i="38" s="1"/>
  <c r="U31" i="16"/>
  <c r="AH13" i="29"/>
  <c r="AQ13" i="29" s="1"/>
  <c r="U5" i="28"/>
  <c r="X5" i="28" s="1"/>
  <c r="U21" i="92"/>
  <c r="U21" i="84"/>
  <c r="AN18" i="78"/>
  <c r="AI18" i="78"/>
  <c r="AR19" i="74"/>
  <c r="U11" i="15"/>
  <c r="AH18" i="37"/>
  <c r="AQ18" i="37" s="1"/>
  <c r="U9" i="47"/>
  <c r="W13" i="64" l="1"/>
  <c r="AE12" i="64"/>
  <c r="AG12" i="64"/>
  <c r="AP12" i="64" s="1"/>
  <c r="AF12" i="64"/>
  <c r="AO12" i="64" s="1"/>
  <c r="AR18" i="78"/>
  <c r="AE18" i="66"/>
  <c r="W19" i="66"/>
  <c r="AG18" i="66"/>
  <c r="AP18" i="66" s="1"/>
  <c r="AF18" i="66"/>
  <c r="AO18" i="66" s="1"/>
  <c r="U39" i="35"/>
  <c r="U40" i="82"/>
  <c r="U28" i="11"/>
  <c r="U11" i="46"/>
  <c r="AH5" i="71"/>
  <c r="AQ5" i="71" s="1"/>
  <c r="Z5" i="71"/>
  <c r="U22" i="58"/>
  <c r="U9" i="93"/>
  <c r="U27" i="95"/>
  <c r="U5" i="33"/>
  <c r="X5" i="33" s="1"/>
  <c r="U12" i="32"/>
  <c r="AR18" i="61"/>
  <c r="AN18" i="70"/>
  <c r="AI18" i="70"/>
  <c r="AH12" i="64"/>
  <c r="AQ12" i="64" s="1"/>
  <c r="U42" i="90"/>
  <c r="AN19" i="81"/>
  <c r="AI19" i="81"/>
  <c r="AH19" i="61"/>
  <c r="AQ19" i="61" s="1"/>
  <c r="U39" i="102"/>
  <c r="AH5" i="63"/>
  <c r="AQ5" i="63" s="1"/>
  <c r="Z5" i="63"/>
  <c r="AN18" i="37"/>
  <c r="AI18" i="37"/>
  <c r="Y12" i="76"/>
  <c r="X12" i="76"/>
  <c r="Z19" i="36"/>
  <c r="AH19" i="36"/>
  <c r="AQ19" i="36" s="1"/>
  <c r="AN18" i="23"/>
  <c r="AI18" i="23"/>
  <c r="Y13" i="39"/>
  <c r="X13" i="39"/>
  <c r="AH19" i="77"/>
  <c r="AQ19" i="77" s="1"/>
  <c r="AI18" i="30"/>
  <c r="AN18" i="30"/>
  <c r="U30" i="43"/>
  <c r="AR11" i="64"/>
  <c r="AH19" i="78"/>
  <c r="AQ19" i="78" s="1"/>
  <c r="U32" i="99"/>
  <c r="U41" i="94"/>
  <c r="AI11" i="21"/>
  <c r="AN11" i="21"/>
  <c r="U32" i="41"/>
  <c r="AF19" i="61"/>
  <c r="AO19" i="61" s="1"/>
  <c r="W20" i="61"/>
  <c r="AE19" i="61"/>
  <c r="AG19" i="61"/>
  <c r="AP19" i="61" s="1"/>
  <c r="AH12" i="80"/>
  <c r="AQ12" i="80" s="1"/>
  <c r="Y19" i="23"/>
  <c r="X19" i="23"/>
  <c r="Y12" i="68"/>
  <c r="X12" i="68"/>
  <c r="U39" i="48"/>
  <c r="Z19" i="77"/>
  <c r="U12" i="101"/>
  <c r="Z5" i="19"/>
  <c r="AH5" i="19"/>
  <c r="AQ5" i="19" s="1"/>
  <c r="U11" i="52"/>
  <c r="U10" i="52" s="1"/>
  <c r="Y19" i="30"/>
  <c r="X19" i="30"/>
  <c r="AH19" i="73"/>
  <c r="AQ19" i="73" s="1"/>
  <c r="AE12" i="60"/>
  <c r="AG12" i="60"/>
  <c r="AP12" i="60" s="1"/>
  <c r="AF12" i="60"/>
  <c r="AO12" i="60" s="1"/>
  <c r="W13" i="60"/>
  <c r="U21" i="9"/>
  <c r="U11" i="86"/>
  <c r="U31" i="55"/>
  <c r="Y19" i="40"/>
  <c r="Z19" i="40" s="1"/>
  <c r="X19" i="40"/>
  <c r="U32" i="103"/>
  <c r="AI5" i="2"/>
  <c r="AN5" i="2"/>
  <c r="AN11" i="25"/>
  <c r="AI11" i="25"/>
  <c r="U12" i="105"/>
  <c r="U11" i="105" s="1"/>
  <c r="U19" i="44"/>
  <c r="U18" i="44" s="1"/>
  <c r="AH20" i="31"/>
  <c r="AQ20" i="31" s="1"/>
  <c r="Z19" i="78"/>
  <c r="U22" i="45"/>
  <c r="Z12" i="80"/>
  <c r="AI13" i="29"/>
  <c r="AN13" i="29"/>
  <c r="Y19" i="65"/>
  <c r="X19" i="65"/>
  <c r="Z19" i="73"/>
  <c r="AR18" i="73"/>
  <c r="Y6" i="2"/>
  <c r="X6" i="2"/>
  <c r="AI11" i="12"/>
  <c r="AN11" i="12"/>
  <c r="AH19" i="62"/>
  <c r="AQ19" i="62" s="1"/>
  <c r="Z20" i="31"/>
  <c r="AR11" i="80"/>
  <c r="U33" i="49"/>
  <c r="U32" i="49" s="1"/>
  <c r="Y20" i="81"/>
  <c r="X20" i="81"/>
  <c r="U6" i="97"/>
  <c r="U36" i="18"/>
  <c r="U22" i="96"/>
  <c r="Y14" i="29"/>
  <c r="X14" i="29"/>
  <c r="AH5" i="38"/>
  <c r="AQ5" i="38" s="1"/>
  <c r="Z5" i="38"/>
  <c r="AH5" i="79"/>
  <c r="AQ5" i="79" s="1"/>
  <c r="Z5" i="79"/>
  <c r="AG19" i="22"/>
  <c r="AP19" i="22" s="1"/>
  <c r="AF19" i="22"/>
  <c r="AO19" i="22" s="1"/>
  <c r="AE19" i="22"/>
  <c r="W20" i="22"/>
  <c r="U10" i="15"/>
  <c r="U20" i="84"/>
  <c r="U22" i="54"/>
  <c r="AN11" i="68"/>
  <c r="AI11" i="68"/>
  <c r="U41" i="50"/>
  <c r="U41" i="85"/>
  <c r="U6" i="89"/>
  <c r="AH20" i="26"/>
  <c r="AQ20" i="26" s="1"/>
  <c r="U30" i="91"/>
  <c r="U21" i="51"/>
  <c r="U20" i="13"/>
  <c r="AN18" i="40"/>
  <c r="AI18" i="40"/>
  <c r="AF5" i="59"/>
  <c r="AO5" i="59" s="1"/>
  <c r="AE5" i="59"/>
  <c r="AG5" i="59"/>
  <c r="AP5" i="59" s="1"/>
  <c r="W6" i="59"/>
  <c r="U31" i="83"/>
  <c r="U39" i="42"/>
  <c r="Z19" i="62"/>
  <c r="AR18" i="36"/>
  <c r="AR18" i="62"/>
  <c r="U18" i="104"/>
  <c r="U22" i="100"/>
  <c r="AN11" i="76"/>
  <c r="AI11" i="76"/>
  <c r="Y19" i="14"/>
  <c r="X19" i="14"/>
  <c r="Z19" i="14" s="1"/>
  <c r="AN12" i="39"/>
  <c r="AI12" i="39"/>
  <c r="AH5" i="28"/>
  <c r="AQ5" i="28" s="1"/>
  <c r="Z5" i="28"/>
  <c r="Z5" i="75"/>
  <c r="AH5" i="75"/>
  <c r="AQ5" i="75" s="1"/>
  <c r="U21" i="20"/>
  <c r="AN18" i="69"/>
  <c r="AI18" i="69"/>
  <c r="W6" i="67"/>
  <c r="AG5" i="67"/>
  <c r="AP5" i="67" s="1"/>
  <c r="AF5" i="67"/>
  <c r="AO5" i="67" s="1"/>
  <c r="AE5" i="67"/>
  <c r="U8" i="47"/>
  <c r="U20" i="92"/>
  <c r="U30" i="16"/>
  <c r="AR18" i="77"/>
  <c r="Y19" i="69"/>
  <c r="X19" i="69"/>
  <c r="Z19" i="69" s="1"/>
  <c r="AF11" i="34"/>
  <c r="AO11" i="34" s="1"/>
  <c r="AE11" i="34"/>
  <c r="AG11" i="34"/>
  <c r="AP11" i="34" s="1"/>
  <c r="W12" i="34"/>
  <c r="U10" i="53"/>
  <c r="U32" i="87"/>
  <c r="Z20" i="26"/>
  <c r="AE5" i="24"/>
  <c r="AF5" i="24"/>
  <c r="AO5" i="24" s="1"/>
  <c r="W6" i="24"/>
  <c r="AG5" i="24"/>
  <c r="AP5" i="24" s="1"/>
  <c r="AR19" i="26"/>
  <c r="AF11" i="72"/>
  <c r="AO11" i="72" s="1"/>
  <c r="AG11" i="72"/>
  <c r="AP11" i="72" s="1"/>
  <c r="AE11" i="72"/>
  <c r="W12" i="72"/>
  <c r="W19" i="27"/>
  <c r="AE18" i="27"/>
  <c r="AF18" i="27"/>
  <c r="AO18" i="27" s="1"/>
  <c r="AG18" i="27"/>
  <c r="AP18" i="27" s="1"/>
  <c r="AF18" i="17"/>
  <c r="AO18" i="17" s="1"/>
  <c r="AE18" i="17"/>
  <c r="AG18" i="17"/>
  <c r="AP18" i="17" s="1"/>
  <c r="W19" i="17"/>
  <c r="Y12" i="25"/>
  <c r="X12" i="25"/>
  <c r="Y12" i="12"/>
  <c r="X12" i="12"/>
  <c r="Y19" i="70"/>
  <c r="X19" i="70"/>
  <c r="AG20" i="74"/>
  <c r="AP20" i="74" s="1"/>
  <c r="AE20" i="74"/>
  <c r="AF20" i="74"/>
  <c r="AO20" i="74" s="1"/>
  <c r="W21" i="74"/>
  <c r="U22" i="88"/>
  <c r="U39" i="10"/>
  <c r="U38" i="98"/>
  <c r="Y12" i="21"/>
  <c r="X12" i="21"/>
  <c r="Z12" i="21" s="1"/>
  <c r="Y19" i="37"/>
  <c r="X19" i="37"/>
  <c r="AI18" i="14"/>
  <c r="AN18" i="14"/>
  <c r="AN18" i="65"/>
  <c r="AI18" i="65"/>
  <c r="Z12" i="25" l="1"/>
  <c r="Z19" i="23"/>
  <c r="AF19" i="23" s="1"/>
  <c r="AO19" i="23" s="1"/>
  <c r="Z12" i="76"/>
  <c r="AF12" i="76" s="1"/>
  <c r="AO12" i="76" s="1"/>
  <c r="Z14" i="29"/>
  <c r="AF14" i="29" s="1"/>
  <c r="AO14" i="29" s="1"/>
  <c r="AF19" i="69"/>
  <c r="AO19" i="69" s="1"/>
  <c r="AE19" i="69"/>
  <c r="W20" i="69"/>
  <c r="AG19" i="69"/>
  <c r="AP19" i="69" s="1"/>
  <c r="AE19" i="40"/>
  <c r="AF19" i="40"/>
  <c r="AO19" i="40" s="1"/>
  <c r="AG19" i="40"/>
  <c r="AP19" i="40" s="1"/>
  <c r="W20" i="40"/>
  <c r="AE19" i="23"/>
  <c r="AG19" i="23"/>
  <c r="AP19" i="23" s="1"/>
  <c r="W20" i="23"/>
  <c r="W13" i="76"/>
  <c r="AG12" i="76"/>
  <c r="AP12" i="76" s="1"/>
  <c r="AE12" i="76"/>
  <c r="AE14" i="29"/>
  <c r="AG14" i="29"/>
  <c r="AP14" i="29" s="1"/>
  <c r="W15" i="29"/>
  <c r="AG12" i="25"/>
  <c r="AP12" i="25" s="1"/>
  <c r="AE12" i="25"/>
  <c r="AF12" i="25"/>
  <c r="AO12" i="25" s="1"/>
  <c r="W13" i="25"/>
  <c r="AH12" i="21"/>
  <c r="AQ12" i="21" s="1"/>
  <c r="U38" i="10"/>
  <c r="AN18" i="17"/>
  <c r="AI18" i="17"/>
  <c r="Y12" i="72"/>
  <c r="X12" i="72"/>
  <c r="U31" i="87"/>
  <c r="AN5" i="67"/>
  <c r="AI5" i="67"/>
  <c r="AH19" i="14"/>
  <c r="AQ19" i="14" s="1"/>
  <c r="U21" i="100"/>
  <c r="Y6" i="59"/>
  <c r="X6" i="59"/>
  <c r="U5" i="97"/>
  <c r="X5" i="97" s="1"/>
  <c r="AR11" i="12"/>
  <c r="AE19" i="73"/>
  <c r="AF19" i="73"/>
  <c r="AO19" i="73" s="1"/>
  <c r="W20" i="73"/>
  <c r="AG19" i="73"/>
  <c r="AP19" i="73" s="1"/>
  <c r="AF12" i="80"/>
  <c r="AO12" i="80" s="1"/>
  <c r="AG12" i="80"/>
  <c r="AP12" i="80" s="1"/>
  <c r="AE12" i="80"/>
  <c r="W13" i="80"/>
  <c r="U20" i="9"/>
  <c r="U19" i="9" s="1"/>
  <c r="AF19" i="77"/>
  <c r="AO19" i="77" s="1"/>
  <c r="AG19" i="77"/>
  <c r="AP19" i="77" s="1"/>
  <c r="W20" i="77"/>
  <c r="AE19" i="77"/>
  <c r="AH19" i="23"/>
  <c r="AQ19" i="23" s="1"/>
  <c r="AN19" i="61"/>
  <c r="AI19" i="61"/>
  <c r="AR11" i="21"/>
  <c r="AR18" i="30"/>
  <c r="AR18" i="23"/>
  <c r="AG5" i="63"/>
  <c r="AP5" i="63" s="1"/>
  <c r="AF5" i="63"/>
  <c r="AO5" i="63" s="1"/>
  <c r="AE5" i="63"/>
  <c r="W6" i="63"/>
  <c r="AR19" i="81"/>
  <c r="AR18" i="70"/>
  <c r="Y6" i="24"/>
  <c r="X6" i="24"/>
  <c r="U20" i="20"/>
  <c r="AF19" i="14"/>
  <c r="AO19" i="14" s="1"/>
  <c r="AE19" i="14"/>
  <c r="AG19" i="14"/>
  <c r="AP19" i="14" s="1"/>
  <c r="W20" i="14"/>
  <c r="W20" i="62"/>
  <c r="AG19" i="62"/>
  <c r="AP19" i="62" s="1"/>
  <c r="AF19" i="62"/>
  <c r="AO19" i="62" s="1"/>
  <c r="AE19" i="62"/>
  <c r="U19" i="13"/>
  <c r="U40" i="50"/>
  <c r="U19" i="84"/>
  <c r="AH20" i="81"/>
  <c r="AQ20" i="81" s="1"/>
  <c r="AH6" i="2"/>
  <c r="AQ6" i="2" s="1"/>
  <c r="AH19" i="65"/>
  <c r="AQ19" i="65" s="1"/>
  <c r="U17" i="44"/>
  <c r="AR5" i="2"/>
  <c r="Y13" i="60"/>
  <c r="X13" i="60"/>
  <c r="AH19" i="30"/>
  <c r="AQ19" i="30" s="1"/>
  <c r="Y20" i="61"/>
  <c r="X20" i="61"/>
  <c r="AH5" i="33"/>
  <c r="AQ5" i="33" s="1"/>
  <c r="Z5" i="33"/>
  <c r="U21" i="58"/>
  <c r="U10" i="46"/>
  <c r="U38" i="35"/>
  <c r="AR18" i="14"/>
  <c r="W6" i="28"/>
  <c r="AE5" i="28"/>
  <c r="AG5" i="28"/>
  <c r="AP5" i="28" s="1"/>
  <c r="AF5" i="28"/>
  <c r="AO5" i="28" s="1"/>
  <c r="U17" i="104"/>
  <c r="AI5" i="59"/>
  <c r="AN5" i="59"/>
  <c r="AR11" i="68"/>
  <c r="AE5" i="38"/>
  <c r="AF5" i="38"/>
  <c r="AO5" i="38" s="1"/>
  <c r="AG5" i="38"/>
  <c r="AP5" i="38" s="1"/>
  <c r="W6" i="38"/>
  <c r="U21" i="96"/>
  <c r="Z20" i="81"/>
  <c r="W21" i="31"/>
  <c r="AE20" i="31"/>
  <c r="AF20" i="31"/>
  <c r="AO20" i="31" s="1"/>
  <c r="AG20" i="31"/>
  <c r="AP20" i="31" s="1"/>
  <c r="Z6" i="2"/>
  <c r="Z19" i="65"/>
  <c r="U21" i="45"/>
  <c r="U30" i="55"/>
  <c r="Z19" i="30"/>
  <c r="U38" i="48"/>
  <c r="U40" i="94"/>
  <c r="AR18" i="37"/>
  <c r="W13" i="21"/>
  <c r="AG12" i="21"/>
  <c r="AP12" i="21" s="1"/>
  <c r="AE12" i="21"/>
  <c r="AF12" i="21"/>
  <c r="AO12" i="21" s="1"/>
  <c r="U19" i="92"/>
  <c r="U38" i="42"/>
  <c r="U5" i="89"/>
  <c r="X5" i="89" s="1"/>
  <c r="AG19" i="78"/>
  <c r="AP19" i="78" s="1"/>
  <c r="W20" i="78"/>
  <c r="AF19" i="78"/>
  <c r="AO19" i="78" s="1"/>
  <c r="AE19" i="78"/>
  <c r="U10" i="105"/>
  <c r="U31" i="103"/>
  <c r="W6" i="19"/>
  <c r="AF5" i="19"/>
  <c r="AO5" i="19" s="1"/>
  <c r="AE5" i="19"/>
  <c r="AG5" i="19"/>
  <c r="AP5" i="19" s="1"/>
  <c r="AH12" i="68"/>
  <c r="AQ12" i="68" s="1"/>
  <c r="AH13" i="39"/>
  <c r="AQ13" i="39" s="1"/>
  <c r="U38" i="102"/>
  <c r="U41" i="90"/>
  <c r="U26" i="95"/>
  <c r="U27" i="11"/>
  <c r="AH19" i="70"/>
  <c r="AQ19" i="70" s="1"/>
  <c r="AN11" i="72"/>
  <c r="AI11" i="72"/>
  <c r="U29" i="16"/>
  <c r="U28" i="16" s="1"/>
  <c r="U21" i="88"/>
  <c r="U9" i="53"/>
  <c r="AH19" i="37"/>
  <c r="AQ19" i="37" s="1"/>
  <c r="Y21" i="74"/>
  <c r="X21" i="74"/>
  <c r="AI5" i="24"/>
  <c r="AN5" i="24"/>
  <c r="Y12" i="34"/>
  <c r="X12" i="34"/>
  <c r="Z12" i="34" s="1"/>
  <c r="Y6" i="67"/>
  <c r="X6" i="67"/>
  <c r="AR11" i="76"/>
  <c r="U20" i="51"/>
  <c r="Z19" i="37"/>
  <c r="U37" i="98"/>
  <c r="AH12" i="12"/>
  <c r="AQ12" i="12" s="1"/>
  <c r="Y19" i="17"/>
  <c r="X19" i="17"/>
  <c r="AI18" i="27"/>
  <c r="AN18" i="27"/>
  <c r="AE20" i="26"/>
  <c r="AF20" i="26"/>
  <c r="AO20" i="26" s="1"/>
  <c r="AG20" i="26"/>
  <c r="AP20" i="26" s="1"/>
  <c r="W21" i="26"/>
  <c r="AR18" i="69"/>
  <c r="AR12" i="39"/>
  <c r="AR18" i="40"/>
  <c r="Y20" i="22"/>
  <c r="X20" i="22"/>
  <c r="AE5" i="79"/>
  <c r="W6" i="79"/>
  <c r="AF5" i="79"/>
  <c r="AO5" i="79" s="1"/>
  <c r="AG5" i="79"/>
  <c r="AP5" i="79" s="1"/>
  <c r="AH14" i="29"/>
  <c r="AQ14" i="29" s="1"/>
  <c r="U35" i="18"/>
  <c r="U34" i="18" s="1"/>
  <c r="AR11" i="25"/>
  <c r="AH19" i="40"/>
  <c r="AQ19" i="40" s="1"/>
  <c r="U10" i="86"/>
  <c r="AN12" i="60"/>
  <c r="AI12" i="60"/>
  <c r="Z12" i="68"/>
  <c r="U31" i="41"/>
  <c r="U31" i="99"/>
  <c r="U29" i="43"/>
  <c r="Z13" i="39"/>
  <c r="W20" i="36"/>
  <c r="AG19" i="36"/>
  <c r="AP19" i="36" s="1"/>
  <c r="AE19" i="36"/>
  <c r="AF19" i="36"/>
  <c r="AO19" i="36" s="1"/>
  <c r="AG5" i="71"/>
  <c r="AP5" i="71" s="1"/>
  <c r="AF5" i="71"/>
  <c r="AO5" i="71" s="1"/>
  <c r="AE5" i="71"/>
  <c r="W6" i="71"/>
  <c r="Y19" i="66"/>
  <c r="X19" i="66"/>
  <c r="AN12" i="64"/>
  <c r="AI12" i="64"/>
  <c r="AH12" i="25"/>
  <c r="AQ12" i="25" s="1"/>
  <c r="AH19" i="69"/>
  <c r="AQ19" i="69" s="1"/>
  <c r="Z19" i="70"/>
  <c r="U9" i="15"/>
  <c r="AR18" i="65"/>
  <c r="AN20" i="74"/>
  <c r="AI20" i="74"/>
  <c r="Z12" i="12"/>
  <c r="Y19" i="27"/>
  <c r="X19" i="27"/>
  <c r="AN11" i="34"/>
  <c r="AI11" i="34"/>
  <c r="U7" i="47"/>
  <c r="W6" i="75"/>
  <c r="AG5" i="75"/>
  <c r="AP5" i="75" s="1"/>
  <c r="AF5" i="75"/>
  <c r="AO5" i="75" s="1"/>
  <c r="AE5" i="75"/>
  <c r="U30" i="83"/>
  <c r="U29" i="91"/>
  <c r="U40" i="85"/>
  <c r="U21" i="54"/>
  <c r="AN19" i="22"/>
  <c r="AI19" i="22"/>
  <c r="U31" i="49"/>
  <c r="AR13" i="29"/>
  <c r="U9" i="52"/>
  <c r="U11" i="101"/>
  <c r="AH12" i="76"/>
  <c r="AQ12" i="76" s="1"/>
  <c r="U11" i="32"/>
  <c r="U8" i="93"/>
  <c r="U39" i="82"/>
  <c r="AN18" i="66"/>
  <c r="AI18" i="66"/>
  <c r="Y13" i="64"/>
  <c r="X13" i="64"/>
  <c r="Z20" i="22" l="1"/>
  <c r="Z13" i="64"/>
  <c r="AF13" i="64" s="1"/>
  <c r="AO13" i="64" s="1"/>
  <c r="Z21" i="74"/>
  <c r="AG21" i="74" s="1"/>
  <c r="AP21" i="74" s="1"/>
  <c r="AE13" i="64"/>
  <c r="W14" i="64"/>
  <c r="AG13" i="64"/>
  <c r="AP13" i="64" s="1"/>
  <c r="AE21" i="74"/>
  <c r="AF21" i="74"/>
  <c r="AO21" i="74" s="1"/>
  <c r="AG20" i="22"/>
  <c r="AP20" i="22" s="1"/>
  <c r="AF20" i="22"/>
  <c r="AO20" i="22" s="1"/>
  <c r="AE20" i="22"/>
  <c r="W21" i="22"/>
  <c r="W13" i="34"/>
  <c r="AG12" i="34"/>
  <c r="AP12" i="34" s="1"/>
  <c r="AE12" i="34"/>
  <c r="AF12" i="34"/>
  <c r="AO12" i="34" s="1"/>
  <c r="U20" i="88"/>
  <c r="U40" i="90"/>
  <c r="U30" i="103"/>
  <c r="U18" i="92"/>
  <c r="U20" i="96"/>
  <c r="U37" i="35"/>
  <c r="Y20" i="77"/>
  <c r="X20" i="77"/>
  <c r="Z20" i="77" s="1"/>
  <c r="AN12" i="80"/>
  <c r="AI12" i="80"/>
  <c r="AN19" i="73"/>
  <c r="AI19" i="73"/>
  <c r="AR18" i="17"/>
  <c r="Y13" i="25"/>
  <c r="X13" i="25"/>
  <c r="AN14" i="29"/>
  <c r="AI14" i="29"/>
  <c r="Y20" i="23"/>
  <c r="X20" i="23"/>
  <c r="U30" i="49"/>
  <c r="U29" i="49" s="1"/>
  <c r="AH19" i="66"/>
  <c r="AQ19" i="66" s="1"/>
  <c r="AR19" i="22"/>
  <c r="AH19" i="27"/>
  <c r="AQ19" i="27" s="1"/>
  <c r="Z19" i="66"/>
  <c r="U28" i="43"/>
  <c r="AR12" i="60"/>
  <c r="AR18" i="27"/>
  <c r="U29" i="55"/>
  <c r="Y6" i="38"/>
  <c r="X6" i="38"/>
  <c r="AI5" i="28"/>
  <c r="AN5" i="28"/>
  <c r="AE5" i="33"/>
  <c r="AG5" i="33"/>
  <c r="AP5" i="33" s="1"/>
  <c r="W6" i="33"/>
  <c r="AF5" i="33"/>
  <c r="AO5" i="33" s="1"/>
  <c r="U39" i="50"/>
  <c r="Y20" i="62"/>
  <c r="X20" i="62"/>
  <c r="U19" i="20"/>
  <c r="U18" i="20" s="1"/>
  <c r="AR19" i="61"/>
  <c r="AN19" i="40"/>
  <c r="AI19" i="40"/>
  <c r="U10" i="101"/>
  <c r="U9" i="101" s="1"/>
  <c r="AI19" i="36"/>
  <c r="AN19" i="36"/>
  <c r="Y21" i="26"/>
  <c r="X21" i="26"/>
  <c r="AH19" i="17"/>
  <c r="AQ19" i="17" s="1"/>
  <c r="U36" i="98"/>
  <c r="AH6" i="67"/>
  <c r="AQ6" i="67" s="1"/>
  <c r="U27" i="16"/>
  <c r="U26" i="11"/>
  <c r="U37" i="102"/>
  <c r="U36" i="102" s="1"/>
  <c r="AN5" i="19"/>
  <c r="AI5" i="19"/>
  <c r="U9" i="105"/>
  <c r="U8" i="105" s="1"/>
  <c r="AH5" i="89"/>
  <c r="AQ5" i="89" s="1"/>
  <c r="Z5" i="89"/>
  <c r="AI12" i="21"/>
  <c r="AN12" i="21"/>
  <c r="U39" i="94"/>
  <c r="AI20" i="31"/>
  <c r="AN20" i="31"/>
  <c r="AR5" i="59"/>
  <c r="Y6" i="28"/>
  <c r="X6" i="28"/>
  <c r="U9" i="46"/>
  <c r="AH13" i="60"/>
  <c r="AQ13" i="60" s="1"/>
  <c r="U16" i="44"/>
  <c r="Y20" i="14"/>
  <c r="X20" i="14"/>
  <c r="AH6" i="24"/>
  <c r="AQ6" i="24" s="1"/>
  <c r="U20" i="100"/>
  <c r="U30" i="87"/>
  <c r="AN12" i="25"/>
  <c r="AI12" i="25"/>
  <c r="AN12" i="76"/>
  <c r="AI12" i="76"/>
  <c r="AI19" i="23"/>
  <c r="AN19" i="23"/>
  <c r="U7" i="93"/>
  <c r="U30" i="99"/>
  <c r="W20" i="37"/>
  <c r="AG19" i="37"/>
  <c r="AP19" i="37" s="1"/>
  <c r="AF19" i="37"/>
  <c r="AO19" i="37" s="1"/>
  <c r="AE19" i="37"/>
  <c r="AR5" i="24"/>
  <c r="AR11" i="72"/>
  <c r="AN19" i="78"/>
  <c r="AI19" i="78"/>
  <c r="AR19" i="78" s="1"/>
  <c r="U20" i="45"/>
  <c r="Y21" i="31"/>
  <c r="X21" i="31"/>
  <c r="AH20" i="61"/>
  <c r="AQ20" i="61" s="1"/>
  <c r="Z13" i="60"/>
  <c r="U18" i="13"/>
  <c r="Z6" i="24"/>
  <c r="Y6" i="63"/>
  <c r="X6" i="63"/>
  <c r="Z6" i="63" s="1"/>
  <c r="AH12" i="72"/>
  <c r="AQ12" i="72" s="1"/>
  <c r="U37" i="10"/>
  <c r="Y20" i="69"/>
  <c r="X20" i="69"/>
  <c r="U10" i="32"/>
  <c r="Y6" i="75"/>
  <c r="X6" i="75"/>
  <c r="Z6" i="75" s="1"/>
  <c r="Y6" i="71"/>
  <c r="X6" i="71"/>
  <c r="Y6" i="79"/>
  <c r="Z6" i="79" s="1"/>
  <c r="X6" i="79"/>
  <c r="Z19" i="17"/>
  <c r="Z6" i="67"/>
  <c r="AH13" i="64"/>
  <c r="AQ13" i="64" s="1"/>
  <c r="U38" i="82"/>
  <c r="U20" i="54"/>
  <c r="U29" i="83"/>
  <c r="U6" i="47"/>
  <c r="AF12" i="12"/>
  <c r="AO12" i="12" s="1"/>
  <c r="AG12" i="12"/>
  <c r="AP12" i="12" s="1"/>
  <c r="W13" i="12"/>
  <c r="AE12" i="12"/>
  <c r="U8" i="15"/>
  <c r="AR12" i="64"/>
  <c r="AI5" i="71"/>
  <c r="AN5" i="71"/>
  <c r="Y20" i="36"/>
  <c r="X20" i="36"/>
  <c r="U9" i="86"/>
  <c r="U33" i="18"/>
  <c r="AN5" i="79"/>
  <c r="AI5" i="79"/>
  <c r="AH21" i="74"/>
  <c r="AQ21" i="74" s="1"/>
  <c r="U8" i="53"/>
  <c r="U25" i="95"/>
  <c r="Y6" i="19"/>
  <c r="X6" i="19"/>
  <c r="Z6" i="19" s="1"/>
  <c r="U37" i="42"/>
  <c r="Y13" i="21"/>
  <c r="X13" i="21"/>
  <c r="U37" i="48"/>
  <c r="AG19" i="65"/>
  <c r="AP19" i="65" s="1"/>
  <c r="AF19" i="65"/>
  <c r="AO19" i="65" s="1"/>
  <c r="AE19" i="65"/>
  <c r="W20" i="65"/>
  <c r="AF20" i="81"/>
  <c r="AO20" i="81" s="1"/>
  <c r="AE20" i="81"/>
  <c r="AG20" i="81"/>
  <c r="AP20" i="81" s="1"/>
  <c r="W21" i="81"/>
  <c r="AI5" i="38"/>
  <c r="AN5" i="38"/>
  <c r="U16" i="104"/>
  <c r="U15" i="104" s="1"/>
  <c r="U20" i="58"/>
  <c r="Z20" i="61"/>
  <c r="AN19" i="62"/>
  <c r="AI19" i="62"/>
  <c r="AN19" i="14"/>
  <c r="AI19" i="14"/>
  <c r="AI5" i="63"/>
  <c r="AN5" i="63"/>
  <c r="U18" i="9"/>
  <c r="Y20" i="73"/>
  <c r="X20" i="73"/>
  <c r="AH5" i="97"/>
  <c r="AQ5" i="97" s="1"/>
  <c r="Z5" i="97"/>
  <c r="Z12" i="72"/>
  <c r="X15" i="29"/>
  <c r="Y15" i="29"/>
  <c r="Y20" i="40"/>
  <c r="X20" i="40"/>
  <c r="Z20" i="40" s="1"/>
  <c r="AN19" i="69"/>
  <c r="AI19" i="69"/>
  <c r="U39" i="85"/>
  <c r="AG12" i="68"/>
  <c r="AP12" i="68" s="1"/>
  <c r="W13" i="68"/>
  <c r="AF12" i="68"/>
  <c r="AO12" i="68" s="1"/>
  <c r="AE12" i="68"/>
  <c r="AR18" i="66"/>
  <c r="U8" i="52"/>
  <c r="U28" i="91"/>
  <c r="U27" i="91" s="1"/>
  <c r="Z19" i="27"/>
  <c r="AN5" i="75"/>
  <c r="AI5" i="75"/>
  <c r="AR11" i="34"/>
  <c r="AR20" i="74"/>
  <c r="W20" i="70"/>
  <c r="AF19" i="70"/>
  <c r="AO19" i="70" s="1"/>
  <c r="AE19" i="70"/>
  <c r="AG19" i="70"/>
  <c r="AP19" i="70" s="1"/>
  <c r="AE13" i="39"/>
  <c r="W14" i="39"/>
  <c r="AF13" i="39"/>
  <c r="AO13" i="39" s="1"/>
  <c r="AG13" i="39"/>
  <c r="AP13" i="39" s="1"/>
  <c r="U30" i="41"/>
  <c r="AH20" i="22"/>
  <c r="AQ20" i="22" s="1"/>
  <c r="AI20" i="26"/>
  <c r="AN20" i="26"/>
  <c r="U19" i="51"/>
  <c r="AH12" i="34"/>
  <c r="AQ12" i="34" s="1"/>
  <c r="Y20" i="78"/>
  <c r="X20" i="78"/>
  <c r="AF19" i="30"/>
  <c r="AO19" i="30" s="1"/>
  <c r="AG19" i="30"/>
  <c r="AP19" i="30" s="1"/>
  <c r="W20" i="30"/>
  <c r="AE19" i="30"/>
  <c r="AF6" i="2"/>
  <c r="AO6" i="2" s="1"/>
  <c r="W7" i="2"/>
  <c r="AE6" i="2"/>
  <c r="AG6" i="2"/>
  <c r="AP6" i="2" s="1"/>
  <c r="U18" i="84"/>
  <c r="AN19" i="77"/>
  <c r="AI19" i="77"/>
  <c r="Y13" i="80"/>
  <c r="X13" i="80"/>
  <c r="Z13" i="80" s="1"/>
  <c r="Z6" i="59"/>
  <c r="AH6" i="59"/>
  <c r="AQ6" i="59" s="1"/>
  <c r="AR5" i="67"/>
  <c r="Y13" i="76"/>
  <c r="X13" i="76"/>
  <c r="W22" i="74" l="1"/>
  <c r="Z15" i="29"/>
  <c r="Z6" i="28"/>
  <c r="Z13" i="76"/>
  <c r="AF13" i="76" s="1"/>
  <c r="AO13" i="76" s="1"/>
  <c r="Z20" i="78"/>
  <c r="W21" i="78" s="1"/>
  <c r="AG13" i="80"/>
  <c r="AP13" i="80" s="1"/>
  <c r="AF13" i="80"/>
  <c r="AO13" i="80" s="1"/>
  <c r="W14" i="80"/>
  <c r="AE13" i="80"/>
  <c r="W14" i="76"/>
  <c r="AG13" i="76"/>
  <c r="AP13" i="76" s="1"/>
  <c r="AE13" i="76"/>
  <c r="AE20" i="78"/>
  <c r="AG20" i="78"/>
  <c r="AP20" i="78" s="1"/>
  <c r="Y20" i="30"/>
  <c r="X20" i="30"/>
  <c r="U38" i="85"/>
  <c r="W16" i="29"/>
  <c r="AG15" i="29"/>
  <c r="AP15" i="29" s="1"/>
  <c r="AE15" i="29"/>
  <c r="AF15" i="29"/>
  <c r="AO15" i="29" s="1"/>
  <c r="AF5" i="97"/>
  <c r="AO5" i="97" s="1"/>
  <c r="W6" i="97"/>
  <c r="AG5" i="97"/>
  <c r="AP5" i="97" s="1"/>
  <c r="AE5" i="97"/>
  <c r="U17" i="9"/>
  <c r="Y20" i="65"/>
  <c r="X20" i="65"/>
  <c r="AH13" i="21"/>
  <c r="AQ13" i="21" s="1"/>
  <c r="AE6" i="19"/>
  <c r="AF6" i="19"/>
  <c r="AO6" i="19" s="1"/>
  <c r="W7" i="19"/>
  <c r="AG6" i="19"/>
  <c r="AP6" i="19" s="1"/>
  <c r="AR5" i="71"/>
  <c r="Y13" i="12"/>
  <c r="X13" i="12"/>
  <c r="U28" i="83"/>
  <c r="AH6" i="71"/>
  <c r="AQ6" i="71" s="1"/>
  <c r="U36" i="10"/>
  <c r="AF6" i="24"/>
  <c r="AO6" i="24" s="1"/>
  <c r="AE6" i="24"/>
  <c r="AG6" i="24"/>
  <c r="AP6" i="24" s="1"/>
  <c r="W7" i="24"/>
  <c r="AH21" i="31"/>
  <c r="AQ21" i="31" s="1"/>
  <c r="U6" i="93"/>
  <c r="U15" i="44"/>
  <c r="AG6" i="28"/>
  <c r="AP6" i="28" s="1"/>
  <c r="AE6" i="28"/>
  <c r="W7" i="28"/>
  <c r="AF6" i="28"/>
  <c r="AO6" i="28" s="1"/>
  <c r="U26" i="16"/>
  <c r="AR19" i="36"/>
  <c r="U28" i="55"/>
  <c r="U27" i="43"/>
  <c r="W21" i="77"/>
  <c r="AG20" i="77"/>
  <c r="AP20" i="77" s="1"/>
  <c r="AF20" i="77"/>
  <c r="AO20" i="77" s="1"/>
  <c r="AE20" i="77"/>
  <c r="Y21" i="22"/>
  <c r="X21" i="22"/>
  <c r="Z21" i="22" s="1"/>
  <c r="AI21" i="74"/>
  <c r="AN21" i="74"/>
  <c r="AR19" i="77"/>
  <c r="U7" i="52"/>
  <c r="W7" i="59"/>
  <c r="AG6" i="59"/>
  <c r="AP6" i="59" s="1"/>
  <c r="AF6" i="59"/>
  <c r="AO6" i="59" s="1"/>
  <c r="AE6" i="59"/>
  <c r="AR20" i="26"/>
  <c r="Y20" i="70"/>
  <c r="X20" i="70"/>
  <c r="Y14" i="39"/>
  <c r="X14" i="39"/>
  <c r="Z14" i="39" s="1"/>
  <c r="W20" i="27"/>
  <c r="AE19" i="27"/>
  <c r="AF19" i="27"/>
  <c r="AO19" i="27" s="1"/>
  <c r="AG19" i="27"/>
  <c r="AP19" i="27" s="1"/>
  <c r="AN13" i="39"/>
  <c r="AI13" i="39"/>
  <c r="AN12" i="68"/>
  <c r="AI12" i="68"/>
  <c r="AR19" i="69"/>
  <c r="AH15" i="29"/>
  <c r="AQ15" i="29" s="1"/>
  <c r="W21" i="61"/>
  <c r="AF20" i="61"/>
  <c r="AO20" i="61" s="1"/>
  <c r="AG20" i="61"/>
  <c r="AP20" i="61" s="1"/>
  <c r="AE20" i="61"/>
  <c r="AR5" i="38"/>
  <c r="AI19" i="65"/>
  <c r="AN19" i="65"/>
  <c r="Z13" i="21"/>
  <c r="U8" i="86"/>
  <c r="AE6" i="67"/>
  <c r="W7" i="67"/>
  <c r="AG6" i="67"/>
  <c r="AP6" i="67" s="1"/>
  <c r="AF6" i="67"/>
  <c r="AO6" i="67" s="1"/>
  <c r="Z6" i="71"/>
  <c r="U9" i="32"/>
  <c r="Z21" i="31"/>
  <c r="U38" i="94"/>
  <c r="AE5" i="89"/>
  <c r="W6" i="89"/>
  <c r="AG5" i="89"/>
  <c r="AP5" i="89" s="1"/>
  <c r="AF5" i="89"/>
  <c r="AO5" i="89" s="1"/>
  <c r="U38" i="50"/>
  <c r="AR5" i="28"/>
  <c r="AE19" i="66"/>
  <c r="W20" i="66"/>
  <c r="AG19" i="66"/>
  <c r="AP19" i="66" s="1"/>
  <c r="AF19" i="66"/>
  <c r="AO19" i="66" s="1"/>
  <c r="AR14" i="29"/>
  <c r="AR19" i="73"/>
  <c r="U17" i="92"/>
  <c r="U19" i="88"/>
  <c r="AN20" i="22"/>
  <c r="AI20" i="22"/>
  <c r="Y22" i="74"/>
  <c r="X22" i="74"/>
  <c r="AH13" i="76"/>
  <c r="AQ13" i="76" s="1"/>
  <c r="Y7" i="2"/>
  <c r="X7" i="2"/>
  <c r="AE20" i="40"/>
  <c r="AF20" i="40"/>
  <c r="AO20" i="40" s="1"/>
  <c r="AG20" i="40"/>
  <c r="AP20" i="40" s="1"/>
  <c r="W21" i="40"/>
  <c r="AN19" i="30"/>
  <c r="AI19" i="30"/>
  <c r="AH13" i="80"/>
  <c r="AQ13" i="80" s="1"/>
  <c r="U17" i="84"/>
  <c r="AN6" i="2"/>
  <c r="AI6" i="2"/>
  <c r="U26" i="91"/>
  <c r="AE12" i="72"/>
  <c r="W13" i="72"/>
  <c r="AG12" i="72"/>
  <c r="AP12" i="72" s="1"/>
  <c r="AF12" i="72"/>
  <c r="AO12" i="72" s="1"/>
  <c r="AH20" i="73"/>
  <c r="AQ20" i="73" s="1"/>
  <c r="AR5" i="63"/>
  <c r="Y21" i="81"/>
  <c r="X21" i="81"/>
  <c r="AR5" i="79"/>
  <c r="AH20" i="36"/>
  <c r="AQ20" i="36" s="1"/>
  <c r="U19" i="54"/>
  <c r="AF19" i="17"/>
  <c r="AO19" i="17" s="1"/>
  <c r="AE19" i="17"/>
  <c r="W20" i="17"/>
  <c r="AG19" i="17"/>
  <c r="AP19" i="17" s="1"/>
  <c r="AH20" i="69"/>
  <c r="AQ20" i="69" s="1"/>
  <c r="U17" i="13"/>
  <c r="Y20" i="37"/>
  <c r="X20" i="37"/>
  <c r="AR19" i="23"/>
  <c r="U29" i="87"/>
  <c r="AH20" i="14"/>
  <c r="AQ20" i="14" s="1"/>
  <c r="U35" i="102"/>
  <c r="AH21" i="26"/>
  <c r="AQ21" i="26" s="1"/>
  <c r="U8" i="101"/>
  <c r="U17" i="20"/>
  <c r="AH6" i="38"/>
  <c r="AQ6" i="38" s="1"/>
  <c r="AH20" i="78"/>
  <c r="AQ20" i="78" s="1"/>
  <c r="U18" i="51"/>
  <c r="U29" i="41"/>
  <c r="U28" i="41" s="1"/>
  <c r="AN19" i="70"/>
  <c r="AI19" i="70"/>
  <c r="Y13" i="68"/>
  <c r="X13" i="68"/>
  <c r="AH20" i="40"/>
  <c r="AQ20" i="40" s="1"/>
  <c r="Z20" i="73"/>
  <c r="AR19" i="14"/>
  <c r="U19" i="58"/>
  <c r="U24" i="95"/>
  <c r="Z20" i="36"/>
  <c r="AH6" i="79"/>
  <c r="AQ6" i="79" s="1"/>
  <c r="AH6" i="75"/>
  <c r="AQ6" i="75" s="1"/>
  <c r="Z20" i="69"/>
  <c r="AH6" i="63"/>
  <c r="AQ6" i="63" s="1"/>
  <c r="W14" i="60"/>
  <c r="AG13" i="60"/>
  <c r="AP13" i="60" s="1"/>
  <c r="AF13" i="60"/>
  <c r="AO13" i="60" s="1"/>
  <c r="AE13" i="60"/>
  <c r="AR12" i="76"/>
  <c r="Z20" i="14"/>
  <c r="AR12" i="21"/>
  <c r="Z21" i="26"/>
  <c r="AR19" i="40"/>
  <c r="AH20" i="62"/>
  <c r="AQ20" i="62" s="1"/>
  <c r="Y6" i="33"/>
  <c r="X6" i="33"/>
  <c r="Z6" i="38"/>
  <c r="U28" i="49"/>
  <c r="Z13" i="25"/>
  <c r="AH13" i="25"/>
  <c r="AQ13" i="25" s="1"/>
  <c r="AR12" i="80"/>
  <c r="U36" i="35"/>
  <c r="U29" i="103"/>
  <c r="AN12" i="34"/>
  <c r="AI12" i="34"/>
  <c r="AR5" i="75"/>
  <c r="AN20" i="81"/>
  <c r="AI20" i="81"/>
  <c r="U36" i="42"/>
  <c r="U7" i="15"/>
  <c r="U5" i="47"/>
  <c r="X5" i="47" s="1"/>
  <c r="U37" i="82"/>
  <c r="AG6" i="79"/>
  <c r="AP6" i="79" s="1"/>
  <c r="AF6" i="79"/>
  <c r="AO6" i="79" s="1"/>
  <c r="AE6" i="79"/>
  <c r="W7" i="79"/>
  <c r="AG6" i="75"/>
  <c r="AP6" i="75" s="1"/>
  <c r="AF6" i="75"/>
  <c r="AO6" i="75" s="1"/>
  <c r="AE6" i="75"/>
  <c r="W7" i="75"/>
  <c r="W7" i="63"/>
  <c r="AF6" i="63"/>
  <c r="AO6" i="63" s="1"/>
  <c r="AG6" i="63"/>
  <c r="AP6" i="63" s="1"/>
  <c r="AE6" i="63"/>
  <c r="U19" i="45"/>
  <c r="U29" i="99"/>
  <c r="U19" i="100"/>
  <c r="U8" i="46"/>
  <c r="U7" i="105"/>
  <c r="U25" i="11"/>
  <c r="Z20" i="62"/>
  <c r="AH20" i="23"/>
  <c r="AQ20" i="23" s="1"/>
  <c r="Y14" i="64"/>
  <c r="X14" i="64"/>
  <c r="AR19" i="62"/>
  <c r="U14" i="104"/>
  <c r="U36" i="48"/>
  <c r="AH6" i="19"/>
  <c r="AQ6" i="19" s="1"/>
  <c r="U7" i="53"/>
  <c r="U32" i="18"/>
  <c r="AN12" i="12"/>
  <c r="AI12" i="12"/>
  <c r="AN19" i="37"/>
  <c r="AI19" i="37"/>
  <c r="AR19" i="37" s="1"/>
  <c r="AR12" i="25"/>
  <c r="AH6" i="28"/>
  <c r="AQ6" i="28" s="1"/>
  <c r="AR20" i="31"/>
  <c r="AR5" i="19"/>
  <c r="U35" i="98"/>
  <c r="AI5" i="33"/>
  <c r="AN5" i="33"/>
  <c r="Z20" i="23"/>
  <c r="AH20" i="77"/>
  <c r="AQ20" i="77" s="1"/>
  <c r="U19" i="96"/>
  <c r="U39" i="90"/>
  <c r="Y13" i="34"/>
  <c r="X13" i="34"/>
  <c r="AI13" i="64"/>
  <c r="AN13" i="64"/>
  <c r="AF20" i="78" l="1"/>
  <c r="AO20" i="78" s="1"/>
  <c r="Z20" i="65"/>
  <c r="Z13" i="34"/>
  <c r="AG13" i="34" s="1"/>
  <c r="AP13" i="34" s="1"/>
  <c r="W14" i="34"/>
  <c r="AF13" i="34"/>
  <c r="AO13" i="34" s="1"/>
  <c r="AE13" i="34"/>
  <c r="U38" i="90"/>
  <c r="U24" i="11"/>
  <c r="U23" i="11" s="1"/>
  <c r="U18" i="96"/>
  <c r="U6" i="53"/>
  <c r="AR20" i="81"/>
  <c r="U13" i="104"/>
  <c r="AG20" i="23"/>
  <c r="AP20" i="23" s="1"/>
  <c r="AF20" i="23"/>
  <c r="AO20" i="23" s="1"/>
  <c r="W21" i="23"/>
  <c r="AE20" i="23"/>
  <c r="AE20" i="62"/>
  <c r="W21" i="62"/>
  <c r="AF20" i="62"/>
  <c r="AO20" i="62" s="1"/>
  <c r="AG20" i="62"/>
  <c r="AP20" i="62" s="1"/>
  <c r="U7" i="46"/>
  <c r="U6" i="46" s="1"/>
  <c r="U18" i="45"/>
  <c r="AN6" i="75"/>
  <c r="AI6" i="75"/>
  <c r="U6" i="15"/>
  <c r="U35" i="35"/>
  <c r="AF20" i="36"/>
  <c r="AO20" i="36" s="1"/>
  <c r="AE20" i="36"/>
  <c r="AG20" i="36"/>
  <c r="AP20" i="36" s="1"/>
  <c r="W21" i="36"/>
  <c r="U17" i="51"/>
  <c r="U16" i="13"/>
  <c r="AN6" i="67"/>
  <c r="AI6" i="67"/>
  <c r="AR13" i="39"/>
  <c r="AH14" i="39"/>
  <c r="AQ14" i="39" s="1"/>
  <c r="AH21" i="22"/>
  <c r="AQ21" i="22" s="1"/>
  <c r="Y21" i="77"/>
  <c r="X21" i="77"/>
  <c r="U35" i="10"/>
  <c r="AH13" i="12"/>
  <c r="AQ13" i="12" s="1"/>
  <c r="Y7" i="19"/>
  <c r="X7" i="19"/>
  <c r="AE20" i="65"/>
  <c r="W21" i="65"/>
  <c r="AG20" i="65"/>
  <c r="AP20" i="65" s="1"/>
  <c r="AF20" i="65"/>
  <c r="AO20" i="65" s="1"/>
  <c r="Y16" i="29"/>
  <c r="X16" i="29"/>
  <c r="Z16" i="29" s="1"/>
  <c r="U31" i="18"/>
  <c r="AH14" i="64"/>
  <c r="AQ14" i="64" s="1"/>
  <c r="AN6" i="63"/>
  <c r="AI6" i="63"/>
  <c r="AR12" i="34"/>
  <c r="U27" i="49"/>
  <c r="AE20" i="14"/>
  <c r="AF20" i="14"/>
  <c r="AO20" i="14" s="1"/>
  <c r="AG20" i="14"/>
  <c r="AP20" i="14" s="1"/>
  <c r="W21" i="14"/>
  <c r="Y14" i="60"/>
  <c r="X14" i="60"/>
  <c r="AF20" i="73"/>
  <c r="AO20" i="73" s="1"/>
  <c r="W21" i="73"/>
  <c r="AE20" i="73"/>
  <c r="AG20" i="73"/>
  <c r="AP20" i="73" s="1"/>
  <c r="AR19" i="70"/>
  <c r="U16" i="20"/>
  <c r="U34" i="102"/>
  <c r="AH21" i="81"/>
  <c r="AQ21" i="81" s="1"/>
  <c r="U25" i="91"/>
  <c r="AI20" i="40"/>
  <c r="AN20" i="40"/>
  <c r="AH22" i="74"/>
  <c r="AQ22" i="74" s="1"/>
  <c r="U18" i="88"/>
  <c r="Y6" i="89"/>
  <c r="X6" i="89"/>
  <c r="U8" i="32"/>
  <c r="AE14" i="39"/>
  <c r="AF14" i="39"/>
  <c r="AO14" i="39" s="1"/>
  <c r="AG14" i="39"/>
  <c r="AP14" i="39" s="1"/>
  <c r="W15" i="39"/>
  <c r="U6" i="52"/>
  <c r="W22" i="22"/>
  <c r="AE21" i="22"/>
  <c r="AF21" i="22"/>
  <c r="AO21" i="22" s="1"/>
  <c r="AG21" i="22"/>
  <c r="AP21" i="22" s="1"/>
  <c r="Y7" i="24"/>
  <c r="X7" i="24"/>
  <c r="Z13" i="12"/>
  <c r="Y6" i="97"/>
  <c r="X6" i="97"/>
  <c r="AN20" i="78"/>
  <c r="AI20" i="78"/>
  <c r="AR20" i="78" s="1"/>
  <c r="Y14" i="76"/>
  <c r="X14" i="76"/>
  <c r="AR5" i="33"/>
  <c r="U35" i="48"/>
  <c r="U18" i="100"/>
  <c r="U36" i="82"/>
  <c r="U35" i="42"/>
  <c r="AE6" i="38"/>
  <c r="AF6" i="38"/>
  <c r="AO6" i="38" s="1"/>
  <c r="AG6" i="38"/>
  <c r="AP6" i="38" s="1"/>
  <c r="W7" i="38"/>
  <c r="U23" i="95"/>
  <c r="AH20" i="37"/>
  <c r="AQ20" i="37" s="1"/>
  <c r="U18" i="54"/>
  <c r="Z21" i="81"/>
  <c r="AR6" i="2"/>
  <c r="AR19" i="30"/>
  <c r="AH7" i="2"/>
  <c r="AQ7" i="2" s="1"/>
  <c r="Z22" i="74"/>
  <c r="AI5" i="89"/>
  <c r="AN5" i="89"/>
  <c r="AG6" i="71"/>
  <c r="AP6" i="71" s="1"/>
  <c r="AF6" i="71"/>
  <c r="AO6" i="71" s="1"/>
  <c r="AE6" i="71"/>
  <c r="W7" i="71"/>
  <c r="U7" i="86"/>
  <c r="AN20" i="61"/>
  <c r="AI20" i="61"/>
  <c r="AI6" i="59"/>
  <c r="AN6" i="59"/>
  <c r="U26" i="43"/>
  <c r="U25" i="16"/>
  <c r="U14" i="44"/>
  <c r="AI6" i="19"/>
  <c r="AN6" i="19"/>
  <c r="U37" i="85"/>
  <c r="AN13" i="80"/>
  <c r="AI13" i="80"/>
  <c r="AH6" i="33"/>
  <c r="AQ6" i="33" s="1"/>
  <c r="U7" i="101"/>
  <c r="Z20" i="37"/>
  <c r="Z7" i="2"/>
  <c r="U16" i="92"/>
  <c r="U37" i="50"/>
  <c r="AG13" i="21"/>
  <c r="AP13" i="21" s="1"/>
  <c r="AF13" i="21"/>
  <c r="AO13" i="21" s="1"/>
  <c r="W14" i="21"/>
  <c r="AE13" i="21"/>
  <c r="AH20" i="70"/>
  <c r="AQ20" i="70" s="1"/>
  <c r="AN20" i="77"/>
  <c r="AI20" i="77"/>
  <c r="AI6" i="24"/>
  <c r="AN6" i="24"/>
  <c r="U16" i="9"/>
  <c r="AH20" i="30"/>
  <c r="AQ20" i="30" s="1"/>
  <c r="Y21" i="78"/>
  <c r="X21" i="78"/>
  <c r="Y14" i="80"/>
  <c r="X14" i="80"/>
  <c r="Z14" i="64"/>
  <c r="AH13" i="34"/>
  <c r="AQ13" i="34" s="1"/>
  <c r="Y7" i="79"/>
  <c r="X7" i="79"/>
  <c r="U34" i="98"/>
  <c r="U33" i="98" s="1"/>
  <c r="AR12" i="12"/>
  <c r="AH5" i="47"/>
  <c r="AQ5" i="47" s="1"/>
  <c r="Z5" i="47"/>
  <c r="AH13" i="68"/>
  <c r="AQ13" i="68" s="1"/>
  <c r="Y20" i="17"/>
  <c r="X20" i="17"/>
  <c r="Z20" i="17" s="1"/>
  <c r="Y13" i="72"/>
  <c r="X13" i="72"/>
  <c r="Y21" i="40"/>
  <c r="X21" i="40"/>
  <c r="Z21" i="40" s="1"/>
  <c r="AR20" i="22"/>
  <c r="Y20" i="66"/>
  <c r="X20" i="66"/>
  <c r="U37" i="94"/>
  <c r="AR12" i="68"/>
  <c r="AN19" i="27"/>
  <c r="AI19" i="27"/>
  <c r="Z20" i="70"/>
  <c r="U27" i="55"/>
  <c r="Y7" i="28"/>
  <c r="X7" i="28"/>
  <c r="U5" i="93"/>
  <c r="X5" i="93" s="1"/>
  <c r="AN15" i="29"/>
  <c r="AI15" i="29"/>
  <c r="Z20" i="30"/>
  <c r="AR13" i="64"/>
  <c r="U6" i="105"/>
  <c r="U28" i="99"/>
  <c r="Y7" i="63"/>
  <c r="X7" i="63"/>
  <c r="AN6" i="79"/>
  <c r="AI6" i="79"/>
  <c r="U28" i="103"/>
  <c r="Z6" i="33"/>
  <c r="AG21" i="26"/>
  <c r="AP21" i="26" s="1"/>
  <c r="AE21" i="26"/>
  <c r="AF21" i="26"/>
  <c r="AO21" i="26" s="1"/>
  <c r="W22" i="26"/>
  <c r="AN13" i="60"/>
  <c r="AI13" i="60"/>
  <c r="U18" i="58"/>
  <c r="U27" i="41"/>
  <c r="Y7" i="75"/>
  <c r="X7" i="75"/>
  <c r="W14" i="25"/>
  <c r="AF13" i="25"/>
  <c r="AO13" i="25" s="1"/>
  <c r="AG13" i="25"/>
  <c r="AP13" i="25" s="1"/>
  <c r="AE13" i="25"/>
  <c r="AF20" i="69"/>
  <c r="AO20" i="69" s="1"/>
  <c r="AE20" i="69"/>
  <c r="W21" i="69"/>
  <c r="AG20" i="69"/>
  <c r="AP20" i="69" s="1"/>
  <c r="Z13" i="68"/>
  <c r="U28" i="87"/>
  <c r="AI19" i="17"/>
  <c r="AN19" i="17"/>
  <c r="AN12" i="72"/>
  <c r="AI12" i="72"/>
  <c r="U16" i="84"/>
  <c r="AN19" i="66"/>
  <c r="AI19" i="66"/>
  <c r="W22" i="31"/>
  <c r="AF21" i="31"/>
  <c r="AO21" i="31" s="1"/>
  <c r="AE21" i="31"/>
  <c r="AG21" i="31"/>
  <c r="AP21" i="31" s="1"/>
  <c r="Y7" i="67"/>
  <c r="X7" i="67"/>
  <c r="AR19" i="65"/>
  <c r="Y21" i="61"/>
  <c r="X21" i="61"/>
  <c r="Y20" i="27"/>
  <c r="X20" i="27"/>
  <c r="Y7" i="59"/>
  <c r="X7" i="59"/>
  <c r="AR21" i="74"/>
  <c r="AI6" i="28"/>
  <c r="AN6" i="28"/>
  <c r="U27" i="83"/>
  <c r="AH20" i="65"/>
  <c r="AQ20" i="65" s="1"/>
  <c r="AN5" i="97"/>
  <c r="AI5" i="97"/>
  <c r="AI13" i="76"/>
  <c r="AN13" i="76"/>
  <c r="Z7" i="24" l="1"/>
  <c r="Z7" i="59"/>
  <c r="Z20" i="27"/>
  <c r="AG20" i="27" s="1"/>
  <c r="AP20" i="27" s="1"/>
  <c r="Z21" i="61"/>
  <c r="AF21" i="61" s="1"/>
  <c r="AO21" i="61" s="1"/>
  <c r="Z7" i="28"/>
  <c r="AF7" i="28" s="1"/>
  <c r="AO7" i="28" s="1"/>
  <c r="W22" i="61"/>
  <c r="AF7" i="24"/>
  <c r="AO7" i="24" s="1"/>
  <c r="AG7" i="24"/>
  <c r="AP7" i="24" s="1"/>
  <c r="W8" i="24"/>
  <c r="AE7" i="24"/>
  <c r="AF7" i="59"/>
  <c r="AO7" i="59" s="1"/>
  <c r="AE7" i="59"/>
  <c r="AG7" i="59"/>
  <c r="AP7" i="59" s="1"/>
  <c r="W8" i="59"/>
  <c r="W21" i="27"/>
  <c r="AE20" i="27"/>
  <c r="AF20" i="27"/>
  <c r="AO20" i="27" s="1"/>
  <c r="AR6" i="28"/>
  <c r="AN13" i="25"/>
  <c r="AI13" i="25"/>
  <c r="AH20" i="66"/>
  <c r="AQ20" i="66" s="1"/>
  <c r="AF21" i="40"/>
  <c r="AO21" i="40" s="1"/>
  <c r="AG21" i="40"/>
  <c r="AP21" i="40" s="1"/>
  <c r="W22" i="40"/>
  <c r="AE21" i="40"/>
  <c r="AF20" i="17"/>
  <c r="AO20" i="17" s="1"/>
  <c r="W21" i="17"/>
  <c r="AE20" i="17"/>
  <c r="AG20" i="17"/>
  <c r="AP20" i="17" s="1"/>
  <c r="U32" i="98"/>
  <c r="U31" i="98" s="1"/>
  <c r="AE14" i="64"/>
  <c r="AF14" i="64"/>
  <c r="AO14" i="64" s="1"/>
  <c r="AG14" i="64"/>
  <c r="AP14" i="64" s="1"/>
  <c r="W15" i="64"/>
  <c r="AR6" i="24"/>
  <c r="Y14" i="21"/>
  <c r="X14" i="21"/>
  <c r="U15" i="92"/>
  <c r="U17" i="54"/>
  <c r="U35" i="82"/>
  <c r="AH6" i="97"/>
  <c r="AQ6" i="97" s="1"/>
  <c r="U5" i="52"/>
  <c r="X5" i="52" s="1"/>
  <c r="U7" i="32"/>
  <c r="AH14" i="60"/>
  <c r="AQ14" i="60" s="1"/>
  <c r="AI20" i="14"/>
  <c r="AN20" i="14"/>
  <c r="AG16" i="29"/>
  <c r="AP16" i="29" s="1"/>
  <c r="AE16" i="29"/>
  <c r="W17" i="29"/>
  <c r="AF16" i="29"/>
  <c r="AO16" i="29" s="1"/>
  <c r="AH7" i="19"/>
  <c r="AQ7" i="19" s="1"/>
  <c r="U34" i="10"/>
  <c r="AN20" i="36"/>
  <c r="AI20" i="36"/>
  <c r="AR6" i="75"/>
  <c r="AN21" i="31"/>
  <c r="AI21" i="31"/>
  <c r="AR19" i="27"/>
  <c r="AR12" i="72"/>
  <c r="AG13" i="68"/>
  <c r="AP13" i="68" s="1"/>
  <c r="AF13" i="68"/>
  <c r="AO13" i="68" s="1"/>
  <c r="AE13" i="68"/>
  <c r="W14" i="68"/>
  <c r="Y22" i="26"/>
  <c r="X22" i="26"/>
  <c r="U27" i="103"/>
  <c r="W21" i="30"/>
  <c r="AE20" i="30"/>
  <c r="AF20" i="30"/>
  <c r="AO20" i="30" s="1"/>
  <c r="AG20" i="30"/>
  <c r="AP20" i="30" s="1"/>
  <c r="Z20" i="66"/>
  <c r="AF5" i="47"/>
  <c r="AO5" i="47" s="1"/>
  <c r="AG5" i="47"/>
  <c r="AP5" i="47" s="1"/>
  <c r="W6" i="47"/>
  <c r="AE5" i="47"/>
  <c r="AH7" i="79"/>
  <c r="AQ7" i="79" s="1"/>
  <c r="AH14" i="80"/>
  <c r="AQ14" i="80" s="1"/>
  <c r="AR20" i="77"/>
  <c r="AG7" i="2"/>
  <c r="AP7" i="2" s="1"/>
  <c r="W8" i="2"/>
  <c r="AE7" i="2"/>
  <c r="AF7" i="2"/>
  <c r="AO7" i="2" s="1"/>
  <c r="AR6" i="19"/>
  <c r="U25" i="43"/>
  <c r="U6" i="86"/>
  <c r="AR5" i="89"/>
  <c r="AH14" i="76"/>
  <c r="AQ14" i="76" s="1"/>
  <c r="Z6" i="97"/>
  <c r="Y15" i="39"/>
  <c r="Z15" i="39" s="1"/>
  <c r="X15" i="39"/>
  <c r="AH6" i="89"/>
  <c r="AQ6" i="89" s="1"/>
  <c r="Z14" i="60"/>
  <c r="Z7" i="19"/>
  <c r="AH21" i="77"/>
  <c r="AQ21" i="77" s="1"/>
  <c r="U15" i="13"/>
  <c r="U5" i="53"/>
  <c r="X5" i="53" s="1"/>
  <c r="U37" i="90"/>
  <c r="U36" i="90" s="1"/>
  <c r="AH20" i="27"/>
  <c r="AQ20" i="27" s="1"/>
  <c r="U15" i="84"/>
  <c r="AH7" i="67"/>
  <c r="AQ7" i="67" s="1"/>
  <c r="Y22" i="31"/>
  <c r="X22" i="31"/>
  <c r="U26" i="41"/>
  <c r="AR6" i="79"/>
  <c r="U27" i="99"/>
  <c r="AR15" i="29"/>
  <c r="AH13" i="72"/>
  <c r="AQ13" i="72" s="1"/>
  <c r="Z7" i="79"/>
  <c r="Z14" i="80"/>
  <c r="AF20" i="37"/>
  <c r="AO20" i="37" s="1"/>
  <c r="AG20" i="37"/>
  <c r="AP20" i="37" s="1"/>
  <c r="W21" i="37"/>
  <c r="AE20" i="37"/>
  <c r="AR13" i="80"/>
  <c r="Y7" i="71"/>
  <c r="X7" i="71"/>
  <c r="AF22" i="74"/>
  <c r="AO22" i="74" s="1"/>
  <c r="AE22" i="74"/>
  <c r="AG22" i="74"/>
  <c r="AP22" i="74" s="1"/>
  <c r="W23" i="74"/>
  <c r="AI6" i="38"/>
  <c r="AN6" i="38"/>
  <c r="U17" i="100"/>
  <c r="Z14" i="76"/>
  <c r="Z6" i="89"/>
  <c r="U26" i="49"/>
  <c r="Z21" i="77"/>
  <c r="Y21" i="62"/>
  <c r="X21" i="62"/>
  <c r="U27" i="87"/>
  <c r="AH7" i="28"/>
  <c r="AQ7" i="28" s="1"/>
  <c r="AH7" i="59"/>
  <c r="AQ7" i="59" s="1"/>
  <c r="AH21" i="61"/>
  <c r="AQ21" i="61" s="1"/>
  <c r="Z7" i="67"/>
  <c r="AR19" i="66"/>
  <c r="Y21" i="69"/>
  <c r="Z21" i="69" s="1"/>
  <c r="X21" i="69"/>
  <c r="Y14" i="25"/>
  <c r="X14" i="25"/>
  <c r="AN21" i="26"/>
  <c r="AI21" i="26"/>
  <c r="Z13" i="72"/>
  <c r="U13" i="44"/>
  <c r="AR6" i="59"/>
  <c r="AN6" i="71"/>
  <c r="AI6" i="71"/>
  <c r="AF13" i="12"/>
  <c r="AO13" i="12" s="1"/>
  <c r="AE13" i="12"/>
  <c r="AG13" i="12"/>
  <c r="AP13" i="12" s="1"/>
  <c r="W14" i="12"/>
  <c r="AN21" i="22"/>
  <c r="AI21" i="22"/>
  <c r="AR20" i="40"/>
  <c r="U33" i="102"/>
  <c r="AN20" i="73"/>
  <c r="AI20" i="73"/>
  <c r="Y21" i="14"/>
  <c r="X21" i="14"/>
  <c r="U16" i="51"/>
  <c r="U34" i="35"/>
  <c r="U17" i="45"/>
  <c r="AN20" i="62"/>
  <c r="AI20" i="62"/>
  <c r="U12" i="104"/>
  <c r="U17" i="96"/>
  <c r="AI13" i="34"/>
  <c r="AN13" i="34"/>
  <c r="AR13" i="76"/>
  <c r="U26" i="83"/>
  <c r="AR19" i="17"/>
  <c r="AN20" i="69"/>
  <c r="AI20" i="69"/>
  <c r="AH7" i="75"/>
  <c r="AQ7" i="75" s="1"/>
  <c r="U17" i="58"/>
  <c r="AH7" i="63"/>
  <c r="AQ7" i="63" s="1"/>
  <c r="U5" i="105"/>
  <c r="X5" i="105" s="1"/>
  <c r="U26" i="55"/>
  <c r="AH21" i="78"/>
  <c r="AQ21" i="78" s="1"/>
  <c r="U15" i="9"/>
  <c r="U36" i="50"/>
  <c r="U6" i="101"/>
  <c r="AR20" i="61"/>
  <c r="AG21" i="81"/>
  <c r="AP21" i="81" s="1"/>
  <c r="W22" i="81"/>
  <c r="AF21" i="81"/>
  <c r="AO21" i="81" s="1"/>
  <c r="AE21" i="81"/>
  <c r="U22" i="95"/>
  <c r="U34" i="42"/>
  <c r="U34" i="48"/>
  <c r="AH7" i="24"/>
  <c r="AQ7" i="24" s="1"/>
  <c r="Y22" i="22"/>
  <c r="X22" i="22"/>
  <c r="AI14" i="39"/>
  <c r="AN14" i="39"/>
  <c r="Y21" i="73"/>
  <c r="X21" i="73"/>
  <c r="U30" i="18"/>
  <c r="U29" i="18" s="1"/>
  <c r="Y21" i="65"/>
  <c r="X21" i="65"/>
  <c r="AR6" i="67"/>
  <c r="Y21" i="36"/>
  <c r="Z21" i="36"/>
  <c r="X21" i="36"/>
  <c r="AI20" i="23"/>
  <c r="AN20" i="23"/>
  <c r="AR5" i="97"/>
  <c r="Z7" i="75"/>
  <c r="AR13" i="60"/>
  <c r="AE6" i="33"/>
  <c r="AG6" i="33"/>
  <c r="AP6" i="33" s="1"/>
  <c r="W7" i="33"/>
  <c r="AF6" i="33"/>
  <c r="AO6" i="33" s="1"/>
  <c r="Z7" i="63"/>
  <c r="Z5" i="93"/>
  <c r="AH5" i="93"/>
  <c r="AQ5" i="93" s="1"/>
  <c r="AF20" i="70"/>
  <c r="AO20" i="70" s="1"/>
  <c r="W21" i="70"/>
  <c r="AG20" i="70"/>
  <c r="AP20" i="70" s="1"/>
  <c r="AE20" i="70"/>
  <c r="U36" i="94"/>
  <c r="AH21" i="40"/>
  <c r="AQ21" i="40" s="1"/>
  <c r="AH20" i="17"/>
  <c r="AQ20" i="17" s="1"/>
  <c r="Z21" i="78"/>
  <c r="AN13" i="21"/>
  <c r="AI13" i="21"/>
  <c r="U36" i="85"/>
  <c r="U24" i="16"/>
  <c r="Y7" i="38"/>
  <c r="X7" i="38"/>
  <c r="U17" i="88"/>
  <c r="U24" i="91"/>
  <c r="U15" i="20"/>
  <c r="AR6" i="63"/>
  <c r="AH16" i="29"/>
  <c r="AQ16" i="29" s="1"/>
  <c r="AI20" i="65"/>
  <c r="AN20" i="65"/>
  <c r="U5" i="15"/>
  <c r="X5" i="15" s="1"/>
  <c r="U5" i="46"/>
  <c r="X5" i="46" s="1"/>
  <c r="Y21" i="23"/>
  <c r="X21" i="23"/>
  <c r="U22" i="11"/>
  <c r="Y14" i="34"/>
  <c r="X14" i="34"/>
  <c r="AE7" i="28" l="1"/>
  <c r="AG7" i="28"/>
  <c r="AP7" i="28" s="1"/>
  <c r="AE21" i="61"/>
  <c r="W8" i="28"/>
  <c r="AG21" i="61"/>
  <c r="AP21" i="61" s="1"/>
  <c r="Z22" i="26"/>
  <c r="AE22" i="26" s="1"/>
  <c r="AF21" i="36"/>
  <c r="AO21" i="36" s="1"/>
  <c r="AG21" i="36"/>
  <c r="AP21" i="36" s="1"/>
  <c r="W22" i="36"/>
  <c r="AE21" i="36"/>
  <c r="U16" i="58"/>
  <c r="AR20" i="62"/>
  <c r="AR21" i="26"/>
  <c r="W22" i="69"/>
  <c r="AE21" i="69"/>
  <c r="AF21" i="69"/>
  <c r="AO21" i="69" s="1"/>
  <c r="AG21" i="69"/>
  <c r="AP21" i="69" s="1"/>
  <c r="AG21" i="77"/>
  <c r="AP21" i="77" s="1"/>
  <c r="W22" i="77"/>
  <c r="AF21" i="77"/>
  <c r="AO21" i="77" s="1"/>
  <c r="AE21" i="77"/>
  <c r="U16" i="100"/>
  <c r="AI20" i="37"/>
  <c r="AR20" i="37" s="1"/>
  <c r="AN20" i="37"/>
  <c r="AF15" i="39"/>
  <c r="AO15" i="39" s="1"/>
  <c r="W16" i="39"/>
  <c r="AG15" i="39"/>
  <c r="AP15" i="39" s="1"/>
  <c r="AE15" i="39"/>
  <c r="AH22" i="26"/>
  <c r="AQ22" i="26" s="1"/>
  <c r="U33" i="10"/>
  <c r="AI16" i="29"/>
  <c r="AN16" i="29"/>
  <c r="U16" i="54"/>
  <c r="AI21" i="40"/>
  <c r="AN21" i="40"/>
  <c r="AR13" i="25"/>
  <c r="AN20" i="27"/>
  <c r="AI20" i="27"/>
  <c r="Y8" i="28"/>
  <c r="X8" i="28"/>
  <c r="Z8" i="28" s="1"/>
  <c r="Y7" i="33"/>
  <c r="X7" i="33"/>
  <c r="AR14" i="39"/>
  <c r="U21" i="95"/>
  <c r="U14" i="9"/>
  <c r="AH5" i="105"/>
  <c r="AQ5" i="105" s="1"/>
  <c r="Z5" i="105"/>
  <c r="AR13" i="34"/>
  <c r="U15" i="51"/>
  <c r="Y14" i="12"/>
  <c r="X14" i="12"/>
  <c r="AH7" i="71"/>
  <c r="AQ7" i="71" s="1"/>
  <c r="Y21" i="37"/>
  <c r="X21" i="37"/>
  <c r="U14" i="13"/>
  <c r="AI5" i="47"/>
  <c r="AN5" i="47"/>
  <c r="AG22" i="26"/>
  <c r="AP22" i="26" s="1"/>
  <c r="U6" i="32"/>
  <c r="U30" i="98"/>
  <c r="Y22" i="40"/>
  <c r="X22" i="40"/>
  <c r="Y21" i="27"/>
  <c r="X21" i="27"/>
  <c r="AN7" i="28"/>
  <c r="AI7" i="28"/>
  <c r="W8" i="75"/>
  <c r="AG7" i="75"/>
  <c r="AP7" i="75" s="1"/>
  <c r="AF7" i="75"/>
  <c r="AO7" i="75" s="1"/>
  <c r="AE7" i="75"/>
  <c r="U23" i="16"/>
  <c r="AN20" i="70"/>
  <c r="AI20" i="70"/>
  <c r="AI21" i="81"/>
  <c r="AN21" i="81"/>
  <c r="AH21" i="14"/>
  <c r="AQ21" i="14" s="1"/>
  <c r="U32" i="102"/>
  <c r="AH14" i="25"/>
  <c r="AQ14" i="25" s="1"/>
  <c r="U26" i="87"/>
  <c r="U25" i="49"/>
  <c r="AR6" i="38"/>
  <c r="Z7" i="71"/>
  <c r="AG6" i="97"/>
  <c r="AP6" i="97" s="1"/>
  <c r="AF6" i="97"/>
  <c r="AO6" i="97" s="1"/>
  <c r="AE6" i="97"/>
  <c r="W7" i="97"/>
  <c r="U5" i="86"/>
  <c r="X5" i="86" s="1"/>
  <c r="AI7" i="2"/>
  <c r="AN7" i="2"/>
  <c r="Y6" i="47"/>
  <c r="X6" i="47"/>
  <c r="AI20" i="30"/>
  <c r="AN20" i="30"/>
  <c r="U14" i="92"/>
  <c r="Y15" i="64"/>
  <c r="X15" i="64"/>
  <c r="Z15" i="64" s="1"/>
  <c r="Y8" i="59"/>
  <c r="X8" i="59"/>
  <c r="Z8" i="59" s="1"/>
  <c r="AN21" i="61"/>
  <c r="AG21" i="78"/>
  <c r="AP21" i="78" s="1"/>
  <c r="AF21" i="78"/>
  <c r="AO21" i="78" s="1"/>
  <c r="AE21" i="78"/>
  <c r="W22" i="78"/>
  <c r="U16" i="96"/>
  <c r="AN13" i="12"/>
  <c r="AI13" i="12"/>
  <c r="Z14" i="25"/>
  <c r="AH21" i="62"/>
  <c r="AQ21" i="62" s="1"/>
  <c r="AE6" i="89"/>
  <c r="W7" i="89"/>
  <c r="AF6" i="89"/>
  <c r="AO6" i="89" s="1"/>
  <c r="AG6" i="89"/>
  <c r="AP6" i="89" s="1"/>
  <c r="Y23" i="74"/>
  <c r="X23" i="74"/>
  <c r="U25" i="41"/>
  <c r="U35" i="90"/>
  <c r="Y8" i="2"/>
  <c r="X8" i="2"/>
  <c r="Z8" i="2" s="1"/>
  <c r="Y21" i="30"/>
  <c r="X21" i="30"/>
  <c r="Y14" i="68"/>
  <c r="X14" i="68"/>
  <c r="AR20" i="36"/>
  <c r="AR20" i="14"/>
  <c r="Z5" i="52"/>
  <c r="AH5" i="52"/>
  <c r="AQ5" i="52" s="1"/>
  <c r="AH14" i="21"/>
  <c r="AQ14" i="21" s="1"/>
  <c r="AI20" i="17"/>
  <c r="AR20" i="17" s="1"/>
  <c r="AN20" i="17"/>
  <c r="AH22" i="22"/>
  <c r="AQ22" i="22" s="1"/>
  <c r="AH21" i="23"/>
  <c r="AQ21" i="23" s="1"/>
  <c r="AN6" i="33"/>
  <c r="AI6" i="33"/>
  <c r="Z22" i="22"/>
  <c r="U5" i="101"/>
  <c r="X5" i="101" s="1"/>
  <c r="U25" i="83"/>
  <c r="Z21" i="14"/>
  <c r="AH7" i="38"/>
  <c r="AQ7" i="38" s="1"/>
  <c r="U35" i="85"/>
  <c r="Y21" i="70"/>
  <c r="X21" i="70"/>
  <c r="AH21" i="65"/>
  <c r="AQ21" i="65" s="1"/>
  <c r="Y22" i="81"/>
  <c r="X22" i="81"/>
  <c r="AR20" i="69"/>
  <c r="U12" i="44"/>
  <c r="AE7" i="67"/>
  <c r="W8" i="67"/>
  <c r="AG7" i="67"/>
  <c r="AP7" i="67" s="1"/>
  <c r="AF7" i="67"/>
  <c r="AO7" i="67" s="1"/>
  <c r="Z21" i="62"/>
  <c r="AG14" i="76"/>
  <c r="AP14" i="76" s="1"/>
  <c r="AE14" i="76"/>
  <c r="W15" i="76"/>
  <c r="AF14" i="76"/>
  <c r="AO14" i="76" s="1"/>
  <c r="AF14" i="80"/>
  <c r="AO14" i="80" s="1"/>
  <c r="W15" i="80"/>
  <c r="AE14" i="80"/>
  <c r="AG14" i="80"/>
  <c r="AP14" i="80" s="1"/>
  <c r="AH22" i="31"/>
  <c r="AQ22" i="31" s="1"/>
  <c r="AG7" i="19"/>
  <c r="AP7" i="19" s="1"/>
  <c r="AE7" i="19"/>
  <c r="W8" i="19"/>
  <c r="AF7" i="19"/>
  <c r="AO7" i="19" s="1"/>
  <c r="U24" i="43"/>
  <c r="U23" i="43" s="1"/>
  <c r="AI13" i="68"/>
  <c r="AN13" i="68"/>
  <c r="U34" i="82"/>
  <c r="Z14" i="21"/>
  <c r="Y21" i="17"/>
  <c r="X21" i="17"/>
  <c r="AI7" i="59"/>
  <c r="AN7" i="59"/>
  <c r="AI7" i="24"/>
  <c r="AN7" i="24"/>
  <c r="AH5" i="46"/>
  <c r="AQ5" i="46" s="1"/>
  <c r="Z5" i="46"/>
  <c r="U23" i="91"/>
  <c r="U35" i="94"/>
  <c r="U21" i="11"/>
  <c r="U28" i="18"/>
  <c r="Z5" i="15"/>
  <c r="AH5" i="15"/>
  <c r="AQ5" i="15" s="1"/>
  <c r="U16" i="88"/>
  <c r="AH21" i="73"/>
  <c r="AQ21" i="73" s="1"/>
  <c r="U33" i="48"/>
  <c r="U16" i="45"/>
  <c r="AH14" i="34"/>
  <c r="AQ14" i="34" s="1"/>
  <c r="Z21" i="23"/>
  <c r="AF5" i="93"/>
  <c r="AO5" i="93" s="1"/>
  <c r="AE5" i="93"/>
  <c r="W6" i="93"/>
  <c r="AG5" i="93"/>
  <c r="AP5" i="93" s="1"/>
  <c r="AR20" i="23"/>
  <c r="Z21" i="73"/>
  <c r="Z14" i="34"/>
  <c r="AR20" i="65"/>
  <c r="U14" i="20"/>
  <c r="Z7" i="38"/>
  <c r="AR13" i="21"/>
  <c r="AG7" i="63"/>
  <c r="AP7" i="63" s="1"/>
  <c r="AE7" i="63"/>
  <c r="AF7" i="63"/>
  <c r="AO7" i="63" s="1"/>
  <c r="W8" i="63"/>
  <c r="AH21" i="36"/>
  <c r="AQ21" i="36" s="1"/>
  <c r="Z21" i="65"/>
  <c r="U33" i="42"/>
  <c r="U32" i="42" s="1"/>
  <c r="U35" i="50"/>
  <c r="U25" i="55"/>
  <c r="U11" i="104"/>
  <c r="U33" i="35"/>
  <c r="AR20" i="73"/>
  <c r="AR21" i="22"/>
  <c r="AR6" i="71"/>
  <c r="W14" i="72"/>
  <c r="AG13" i="72"/>
  <c r="AP13" i="72" s="1"/>
  <c r="AE13" i="72"/>
  <c r="AF13" i="72"/>
  <c r="AO13" i="72" s="1"/>
  <c r="AH21" i="69"/>
  <c r="AQ21" i="69" s="1"/>
  <c r="AI22" i="74"/>
  <c r="AN22" i="74"/>
  <c r="AF7" i="79"/>
  <c r="AO7" i="79" s="1"/>
  <c r="AE7" i="79"/>
  <c r="W8" i="79"/>
  <c r="AG7" i="79"/>
  <c r="AP7" i="79" s="1"/>
  <c r="U26" i="99"/>
  <c r="Z22" i="31"/>
  <c r="U14" i="84"/>
  <c r="AH5" i="53"/>
  <c r="AQ5" i="53" s="1"/>
  <c r="Z5" i="53"/>
  <c r="W15" i="60"/>
  <c r="AG14" i="60"/>
  <c r="AP14" i="60" s="1"/>
  <c r="AF14" i="60"/>
  <c r="AO14" i="60" s="1"/>
  <c r="AE14" i="60"/>
  <c r="AH15" i="39"/>
  <c r="AQ15" i="39" s="1"/>
  <c r="AG20" i="66"/>
  <c r="AP20" i="66" s="1"/>
  <c r="AF20" i="66"/>
  <c r="AO20" i="66" s="1"/>
  <c r="AE20" i="66"/>
  <c r="W21" i="66"/>
  <c r="U26" i="103"/>
  <c r="AR21" i="31"/>
  <c r="Y17" i="29"/>
  <c r="X17" i="29"/>
  <c r="AN14" i="64"/>
  <c r="AI14" i="64"/>
  <c r="Y8" i="24"/>
  <c r="X8" i="24"/>
  <c r="Y22" i="61"/>
  <c r="X22" i="61"/>
  <c r="Z21" i="30" l="1"/>
  <c r="Z22" i="40"/>
  <c r="AF22" i="26"/>
  <c r="AO22" i="26" s="1"/>
  <c r="Z21" i="37"/>
  <c r="W22" i="37" s="1"/>
  <c r="Z6" i="47"/>
  <c r="W7" i="47" s="1"/>
  <c r="Z14" i="12"/>
  <c r="AE14" i="12" s="1"/>
  <c r="W23" i="26"/>
  <c r="Z22" i="61"/>
  <c r="Z21" i="17"/>
  <c r="AG21" i="17" s="1"/>
  <c r="AP21" i="17" s="1"/>
  <c r="Z14" i="68"/>
  <c r="W15" i="68" s="1"/>
  <c r="AI21" i="61"/>
  <c r="Z21" i="27"/>
  <c r="W22" i="27" s="1"/>
  <c r="AE21" i="17"/>
  <c r="W22" i="17"/>
  <c r="AF21" i="37"/>
  <c r="AO21" i="37" s="1"/>
  <c r="AG21" i="37"/>
  <c r="AP21" i="37" s="1"/>
  <c r="AF15" i="64"/>
  <c r="AO15" i="64" s="1"/>
  <c r="W16" i="64"/>
  <c r="AG15" i="64"/>
  <c r="AP15" i="64" s="1"/>
  <c r="AE15" i="64"/>
  <c r="AE21" i="30"/>
  <c r="AF21" i="30"/>
  <c r="AO21" i="30" s="1"/>
  <c r="AG21" i="30"/>
  <c r="AP21" i="30" s="1"/>
  <c r="W22" i="30"/>
  <c r="AN7" i="79"/>
  <c r="AI7" i="79"/>
  <c r="AH17" i="29"/>
  <c r="AQ17" i="29" s="1"/>
  <c r="AE22" i="31"/>
  <c r="AF22" i="31"/>
  <c r="AO22" i="31" s="1"/>
  <c r="AG22" i="31"/>
  <c r="AP22" i="31" s="1"/>
  <c r="W23" i="31"/>
  <c r="AN13" i="72"/>
  <c r="AI13" i="72"/>
  <c r="U31" i="42"/>
  <c r="AN7" i="63"/>
  <c r="AI7" i="63"/>
  <c r="U32" i="48"/>
  <c r="Z17" i="29"/>
  <c r="AN20" i="66"/>
  <c r="AI20" i="66"/>
  <c r="AR20" i="66" s="1"/>
  <c r="AR22" i="74"/>
  <c r="U33" i="82"/>
  <c r="AI14" i="80"/>
  <c r="AN14" i="80"/>
  <c r="AE14" i="68"/>
  <c r="AF14" i="68"/>
  <c r="AO14" i="68" s="1"/>
  <c r="AG14" i="68"/>
  <c r="AP14" i="68" s="1"/>
  <c r="AH23" i="74"/>
  <c r="AQ23" i="74" s="1"/>
  <c r="AQ25" i="74" s="1"/>
  <c r="AZ3" i="74"/>
  <c r="AX22" i="74" s="1"/>
  <c r="S22" i="74" s="1"/>
  <c r="AC22" i="74" s="1"/>
  <c r="AB23" i="74" s="1"/>
  <c r="AR20" i="30"/>
  <c r="AR7" i="28"/>
  <c r="AE22" i="40"/>
  <c r="AG22" i="40"/>
  <c r="AP22" i="40" s="1"/>
  <c r="AF22" i="40"/>
  <c r="AO22" i="40" s="1"/>
  <c r="W23" i="40"/>
  <c r="AN22" i="26"/>
  <c r="AI22" i="26"/>
  <c r="U14" i="51"/>
  <c r="AE5" i="105"/>
  <c r="AG5" i="105"/>
  <c r="AP5" i="105" s="1"/>
  <c r="W6" i="105"/>
  <c r="AF5" i="105"/>
  <c r="AO5" i="105" s="1"/>
  <c r="AF8" i="28"/>
  <c r="AO8" i="28" s="1"/>
  <c r="AG8" i="28"/>
  <c r="AP8" i="28" s="1"/>
  <c r="W9" i="28"/>
  <c r="AE8" i="28"/>
  <c r="Y16" i="39"/>
  <c r="Z16" i="39" s="1"/>
  <c r="X16" i="39"/>
  <c r="AN21" i="77"/>
  <c r="AI21" i="77"/>
  <c r="AN21" i="69"/>
  <c r="AI21" i="69"/>
  <c r="AF14" i="34"/>
  <c r="AO14" i="34" s="1"/>
  <c r="W15" i="34"/>
  <c r="AG14" i="34"/>
  <c r="AP14" i="34" s="1"/>
  <c r="AE14" i="34"/>
  <c r="Y6" i="93"/>
  <c r="X6" i="93"/>
  <c r="Z6" i="93" s="1"/>
  <c r="AE5" i="15"/>
  <c r="W6" i="15"/>
  <c r="AG5" i="15"/>
  <c r="AP5" i="15" s="1"/>
  <c r="AF5" i="15"/>
  <c r="AO5" i="15" s="1"/>
  <c r="U34" i="94"/>
  <c r="AF5" i="46"/>
  <c r="AO5" i="46" s="1"/>
  <c r="AG5" i="46"/>
  <c r="AP5" i="46" s="1"/>
  <c r="W6" i="46"/>
  <c r="AE5" i="46"/>
  <c r="AH21" i="17"/>
  <c r="AQ21" i="17" s="1"/>
  <c r="AN7" i="19"/>
  <c r="AI7" i="19"/>
  <c r="X15" i="80"/>
  <c r="Y15" i="80"/>
  <c r="AF21" i="62"/>
  <c r="AO21" i="62" s="1"/>
  <c r="AG21" i="62"/>
  <c r="AP21" i="62" s="1"/>
  <c r="W22" i="62"/>
  <c r="AE21" i="62"/>
  <c r="U11" i="44"/>
  <c r="U34" i="85"/>
  <c r="U24" i="83"/>
  <c r="Z23" i="74"/>
  <c r="AN6" i="89"/>
  <c r="AI6" i="89"/>
  <c r="AR21" i="61"/>
  <c r="AH6" i="47"/>
  <c r="AQ6" i="47" s="1"/>
  <c r="AH5" i="86"/>
  <c r="AQ5" i="86" s="1"/>
  <c r="Z5" i="86"/>
  <c r="AF7" i="71"/>
  <c r="AO7" i="71" s="1"/>
  <c r="AE7" i="71"/>
  <c r="W8" i="71"/>
  <c r="AG7" i="71"/>
  <c r="AP7" i="71" s="1"/>
  <c r="U25" i="87"/>
  <c r="U22" i="16"/>
  <c r="U13" i="13"/>
  <c r="U12" i="13" s="1"/>
  <c r="AR21" i="40"/>
  <c r="U32" i="10"/>
  <c r="Y22" i="69"/>
  <c r="X22" i="69"/>
  <c r="Z22" i="69" s="1"/>
  <c r="U15" i="58"/>
  <c r="U25" i="103"/>
  <c r="AG21" i="23"/>
  <c r="AP21" i="23" s="1"/>
  <c r="AF21" i="23"/>
  <c r="AO21" i="23" s="1"/>
  <c r="W22" i="23"/>
  <c r="AE21" i="23"/>
  <c r="AH8" i="24"/>
  <c r="AQ8" i="24" s="1"/>
  <c r="Y21" i="66"/>
  <c r="X21" i="66"/>
  <c r="AN14" i="60"/>
  <c r="AI14" i="60"/>
  <c r="Z8" i="24"/>
  <c r="AG5" i="53"/>
  <c r="AP5" i="53" s="1"/>
  <c r="W6" i="53"/>
  <c r="AE5" i="53"/>
  <c r="AF5" i="53"/>
  <c r="AO5" i="53" s="1"/>
  <c r="U25" i="99"/>
  <c r="Y14" i="72"/>
  <c r="X14" i="72"/>
  <c r="U24" i="55"/>
  <c r="AR7" i="59"/>
  <c r="Y8" i="19"/>
  <c r="X8" i="19"/>
  <c r="AG5" i="52"/>
  <c r="AP5" i="52" s="1"/>
  <c r="W6" i="52"/>
  <c r="AE5" i="52"/>
  <c r="AF5" i="52"/>
  <c r="AO5" i="52" s="1"/>
  <c r="AF8" i="2"/>
  <c r="AO8" i="2" s="1"/>
  <c r="AG8" i="2"/>
  <c r="AP8" i="2" s="1"/>
  <c r="W9" i="2"/>
  <c r="AE8" i="2"/>
  <c r="Y7" i="89"/>
  <c r="X7" i="89"/>
  <c r="AH15" i="64"/>
  <c r="AQ15" i="64" s="1"/>
  <c r="AH22" i="61"/>
  <c r="AQ22" i="61" s="1"/>
  <c r="AR14" i="64"/>
  <c r="Y15" i="60"/>
  <c r="X15" i="60"/>
  <c r="Y8" i="79"/>
  <c r="X8" i="79"/>
  <c r="U32" i="35"/>
  <c r="U34" i="50"/>
  <c r="Y8" i="63"/>
  <c r="X8" i="63"/>
  <c r="Z8" i="63" s="1"/>
  <c r="AF7" i="38"/>
  <c r="AO7" i="38" s="1"/>
  <c r="W8" i="38"/>
  <c r="AE7" i="38"/>
  <c r="AG7" i="38"/>
  <c r="AP7" i="38" s="1"/>
  <c r="AF21" i="73"/>
  <c r="AO21" i="73" s="1"/>
  <c r="W22" i="73"/>
  <c r="AG21" i="73"/>
  <c r="AP21" i="73" s="1"/>
  <c r="AE21" i="73"/>
  <c r="AN5" i="93"/>
  <c r="AI5" i="93"/>
  <c r="U15" i="45"/>
  <c r="U15" i="88"/>
  <c r="AR13" i="68"/>
  <c r="AH21" i="30"/>
  <c r="AQ21" i="30" s="1"/>
  <c r="U15" i="96"/>
  <c r="AN7" i="75"/>
  <c r="AI7" i="75"/>
  <c r="AH21" i="27"/>
  <c r="AQ21" i="27" s="1"/>
  <c r="Y23" i="26"/>
  <c r="X23" i="26"/>
  <c r="AH21" i="37"/>
  <c r="AQ21" i="37" s="1"/>
  <c r="AH14" i="12"/>
  <c r="AQ14" i="12" s="1"/>
  <c r="AH7" i="33"/>
  <c r="AQ7" i="33" s="1"/>
  <c r="AR20" i="27"/>
  <c r="Y22" i="77"/>
  <c r="Z22" i="77" s="1"/>
  <c r="X22" i="77"/>
  <c r="AI21" i="36"/>
  <c r="AN21" i="36"/>
  <c r="U27" i="18"/>
  <c r="U22" i="91"/>
  <c r="AH21" i="70"/>
  <c r="AQ21" i="70" s="1"/>
  <c r="Z5" i="101"/>
  <c r="AH5" i="101"/>
  <c r="AQ5" i="101" s="1"/>
  <c r="U34" i="90"/>
  <c r="Y22" i="78"/>
  <c r="X22" i="78"/>
  <c r="Z22" i="78" s="1"/>
  <c r="AH8" i="59"/>
  <c r="AQ8" i="59" s="1"/>
  <c r="Y7" i="97"/>
  <c r="X7" i="97"/>
  <c r="Z7" i="97" s="1"/>
  <c r="AR21" i="81"/>
  <c r="U29" i="98"/>
  <c r="U13" i="9"/>
  <c r="Z7" i="33"/>
  <c r="U15" i="54"/>
  <c r="Y22" i="36"/>
  <c r="X22" i="36"/>
  <c r="Z22" i="36" s="1"/>
  <c r="U10" i="104"/>
  <c r="U13" i="20"/>
  <c r="AR7" i="24"/>
  <c r="AE14" i="21"/>
  <c r="AF14" i="21"/>
  <c r="AO14" i="21" s="1"/>
  <c r="W15" i="21"/>
  <c r="AG14" i="21"/>
  <c r="AP14" i="21" s="1"/>
  <c r="U22" i="43"/>
  <c r="Y15" i="76"/>
  <c r="X15" i="76"/>
  <c r="Z15" i="76" s="1"/>
  <c r="Y8" i="67"/>
  <c r="X8" i="67"/>
  <c r="AH22" i="81"/>
  <c r="AQ22" i="81" s="1"/>
  <c r="Z21" i="70"/>
  <c r="AE22" i="22"/>
  <c r="AF22" i="22"/>
  <c r="AO22" i="22" s="1"/>
  <c r="AG22" i="22"/>
  <c r="AP22" i="22" s="1"/>
  <c r="W23" i="22"/>
  <c r="W15" i="25"/>
  <c r="AE14" i="25"/>
  <c r="AG14" i="25"/>
  <c r="AP14" i="25" s="1"/>
  <c r="AF14" i="25"/>
  <c r="AO14" i="25" s="1"/>
  <c r="AI21" i="78"/>
  <c r="AN21" i="78"/>
  <c r="AE8" i="59"/>
  <c r="W9" i="59"/>
  <c r="AG8" i="59"/>
  <c r="AP8" i="59" s="1"/>
  <c r="AF8" i="59"/>
  <c r="AO8" i="59" s="1"/>
  <c r="U13" i="92"/>
  <c r="AN6" i="97"/>
  <c r="AI6" i="97"/>
  <c r="AR20" i="70"/>
  <c r="AI15" i="39"/>
  <c r="AN15" i="39"/>
  <c r="W23" i="61"/>
  <c r="AE22" i="61"/>
  <c r="AF22" i="61"/>
  <c r="AO22" i="61" s="1"/>
  <c r="AG22" i="61"/>
  <c r="AP22" i="61" s="1"/>
  <c r="U13" i="84"/>
  <c r="W22" i="65"/>
  <c r="AE21" i="65"/>
  <c r="AF21" i="65"/>
  <c r="AO21" i="65" s="1"/>
  <c r="AG21" i="65"/>
  <c r="AP21" i="65" s="1"/>
  <c r="U20" i="11"/>
  <c r="AN14" i="76"/>
  <c r="AI14" i="76"/>
  <c r="AN7" i="67"/>
  <c r="AI7" i="67"/>
  <c r="Z22" i="81"/>
  <c r="AF21" i="14"/>
  <c r="AO21" i="14" s="1"/>
  <c r="AE21" i="14"/>
  <c r="AG21" i="14"/>
  <c r="AP21" i="14" s="1"/>
  <c r="W22" i="14"/>
  <c r="AR6" i="33"/>
  <c r="AH14" i="68"/>
  <c r="AQ14" i="68" s="1"/>
  <c r="AH8" i="2"/>
  <c r="AQ8" i="2" s="1"/>
  <c r="U24" i="41"/>
  <c r="AR13" i="12"/>
  <c r="AR7" i="2"/>
  <c r="U24" i="49"/>
  <c r="U31" i="102"/>
  <c r="Y8" i="75"/>
  <c r="X8" i="75"/>
  <c r="AH22" i="40"/>
  <c r="AQ22" i="40" s="1"/>
  <c r="U5" i="32"/>
  <c r="X5" i="32" s="1"/>
  <c r="AR5" i="47"/>
  <c r="U20" i="95"/>
  <c r="AH8" i="28"/>
  <c r="AQ8" i="28" s="1"/>
  <c r="AR16" i="29"/>
  <c r="U15" i="100"/>
  <c r="AF21" i="27" l="1"/>
  <c r="AO21" i="27" s="1"/>
  <c r="AG14" i="12"/>
  <c r="AP14" i="12" s="1"/>
  <c r="Z21" i="66"/>
  <c r="AG21" i="66" s="1"/>
  <c r="AP21" i="66" s="1"/>
  <c r="AE21" i="27"/>
  <c r="AG6" i="47"/>
  <c r="AP6" i="47" s="1"/>
  <c r="W15" i="12"/>
  <c r="Y15" i="12" s="1"/>
  <c r="Z8" i="67"/>
  <c r="AG21" i="27"/>
  <c r="AP21" i="27" s="1"/>
  <c r="AE6" i="47"/>
  <c r="Z14" i="72"/>
  <c r="AG14" i="72" s="1"/>
  <c r="AP14" i="72" s="1"/>
  <c r="AF14" i="12"/>
  <c r="AO14" i="12" s="1"/>
  <c r="AF6" i="47"/>
  <c r="AO6" i="47" s="1"/>
  <c r="AE21" i="37"/>
  <c r="AF21" i="17"/>
  <c r="AO21" i="17" s="1"/>
  <c r="Z8" i="75"/>
  <c r="Z23" i="26"/>
  <c r="Z15" i="60"/>
  <c r="W16" i="60" s="1"/>
  <c r="AF15" i="60"/>
  <c r="AO15" i="60" s="1"/>
  <c r="AF14" i="72"/>
  <c r="AO14" i="72" s="1"/>
  <c r="AE14" i="72"/>
  <c r="W15" i="72"/>
  <c r="AE22" i="77"/>
  <c r="W23" i="77"/>
  <c r="AF22" i="77"/>
  <c r="AO22" i="77" s="1"/>
  <c r="AG22" i="77"/>
  <c r="AP22" i="77" s="1"/>
  <c r="W22" i="66"/>
  <c r="AF21" i="66"/>
  <c r="AO21" i="66" s="1"/>
  <c r="AE21" i="66"/>
  <c r="AG16" i="39"/>
  <c r="AP16" i="39" s="1"/>
  <c r="AF16" i="39"/>
  <c r="AO16" i="39" s="1"/>
  <c r="W17" i="39"/>
  <c r="AE16" i="39"/>
  <c r="U14" i="100"/>
  <c r="Z5" i="32"/>
  <c r="AH5" i="32"/>
  <c r="AQ5" i="32" s="1"/>
  <c r="AR14" i="76"/>
  <c r="AN21" i="65"/>
  <c r="AI21" i="65"/>
  <c r="AN22" i="61"/>
  <c r="AI22" i="61"/>
  <c r="AR6" i="97"/>
  <c r="Y9" i="59"/>
  <c r="X9" i="59"/>
  <c r="AN14" i="25"/>
  <c r="AI14" i="25"/>
  <c r="AE21" i="70"/>
  <c r="W22" i="70"/>
  <c r="AG21" i="70"/>
  <c r="AP21" i="70" s="1"/>
  <c r="AF21" i="70"/>
  <c r="AO21" i="70" s="1"/>
  <c r="AH15" i="76"/>
  <c r="AQ15" i="76" s="1"/>
  <c r="Y15" i="21"/>
  <c r="X15" i="21"/>
  <c r="U12" i="20"/>
  <c r="U28" i="98"/>
  <c r="AF5" i="101"/>
  <c r="AO5" i="101" s="1"/>
  <c r="AE5" i="101"/>
  <c r="W6" i="101"/>
  <c r="AG5" i="101"/>
  <c r="AP5" i="101" s="1"/>
  <c r="U26" i="18"/>
  <c r="Y22" i="73"/>
  <c r="X22" i="73"/>
  <c r="AH8" i="63"/>
  <c r="AQ8" i="63" s="1"/>
  <c r="U31" i="35"/>
  <c r="U24" i="99"/>
  <c r="AG8" i="24"/>
  <c r="AP8" i="24" s="1"/>
  <c r="W9" i="24"/>
  <c r="AE8" i="24"/>
  <c r="AF8" i="24"/>
  <c r="AO8" i="24" s="1"/>
  <c r="AF22" i="69"/>
  <c r="AO22" i="69" s="1"/>
  <c r="AE22" i="69"/>
  <c r="AG22" i="69"/>
  <c r="AP22" i="69" s="1"/>
  <c r="W23" i="69"/>
  <c r="AG23" i="74"/>
  <c r="AP23" i="74" s="1"/>
  <c r="AP25" i="74" s="1"/>
  <c r="AF23" i="74"/>
  <c r="AO23" i="74" s="1"/>
  <c r="AO25" i="74" s="1"/>
  <c r="AE23" i="74"/>
  <c r="AK23" i="74" s="1"/>
  <c r="U10" i="44"/>
  <c r="U33" i="94"/>
  <c r="AH6" i="93"/>
  <c r="AQ6" i="93" s="1"/>
  <c r="U13" i="51"/>
  <c r="AN22" i="40"/>
  <c r="AI22" i="40"/>
  <c r="Y22" i="27"/>
  <c r="X22" i="27"/>
  <c r="X15" i="12"/>
  <c r="AN15" i="64"/>
  <c r="AI15" i="64"/>
  <c r="Y22" i="65"/>
  <c r="X22" i="65"/>
  <c r="W16" i="76"/>
  <c r="AG15" i="76"/>
  <c r="AP15" i="76" s="1"/>
  <c r="AF15" i="76"/>
  <c r="AO15" i="76" s="1"/>
  <c r="AE15" i="76"/>
  <c r="U14" i="54"/>
  <c r="U33" i="90"/>
  <c r="U14" i="45"/>
  <c r="AF8" i="63"/>
  <c r="AO8" i="63" s="1"/>
  <c r="AE8" i="63"/>
  <c r="W9" i="63"/>
  <c r="AG8" i="63"/>
  <c r="AP8" i="63" s="1"/>
  <c r="AH8" i="79"/>
  <c r="AQ8" i="79" s="1"/>
  <c r="AH7" i="89"/>
  <c r="AQ7" i="89" s="1"/>
  <c r="AH8" i="19"/>
  <c r="AQ8" i="19" s="1"/>
  <c r="U23" i="55"/>
  <c r="AR14" i="60"/>
  <c r="U11" i="13"/>
  <c r="Y8" i="71"/>
  <c r="X8" i="71"/>
  <c r="Z8" i="71" s="1"/>
  <c r="AF5" i="86"/>
  <c r="AO5" i="86" s="1"/>
  <c r="W6" i="86"/>
  <c r="AE5" i="86"/>
  <c r="AG5" i="86"/>
  <c r="AP5" i="86" s="1"/>
  <c r="AN21" i="62"/>
  <c r="AI21" i="62"/>
  <c r="AH15" i="80"/>
  <c r="AQ15" i="80" s="1"/>
  <c r="AI5" i="46"/>
  <c r="AN5" i="46"/>
  <c r="W7" i="93"/>
  <c r="AG6" i="93"/>
  <c r="AP6" i="93" s="1"/>
  <c r="AF6" i="93"/>
  <c r="AO6" i="93" s="1"/>
  <c r="AE6" i="93"/>
  <c r="AR21" i="69"/>
  <c r="AR22" i="26"/>
  <c r="AR14" i="80"/>
  <c r="Y22" i="30"/>
  <c r="X22" i="30"/>
  <c r="AI21" i="27"/>
  <c r="AN21" i="27"/>
  <c r="Y15" i="25"/>
  <c r="X15" i="25"/>
  <c r="U19" i="95"/>
  <c r="Y23" i="22"/>
  <c r="X23" i="22"/>
  <c r="AN14" i="21"/>
  <c r="AI14" i="21"/>
  <c r="U9" i="104"/>
  <c r="AE7" i="33"/>
  <c r="W8" i="33"/>
  <c r="AF7" i="33"/>
  <c r="AO7" i="33" s="1"/>
  <c r="AG7" i="33"/>
  <c r="AP7" i="33" s="1"/>
  <c r="AR21" i="36"/>
  <c r="AR7" i="75"/>
  <c r="AR5" i="93"/>
  <c r="Z8" i="79"/>
  <c r="Z7" i="89"/>
  <c r="Z8" i="19"/>
  <c r="AH14" i="72"/>
  <c r="AQ14" i="72" s="1"/>
  <c r="U24" i="103"/>
  <c r="AI7" i="71"/>
  <c r="AN7" i="71"/>
  <c r="U23" i="83"/>
  <c r="Y22" i="62"/>
  <c r="X22" i="62"/>
  <c r="AR7" i="19"/>
  <c r="Y6" i="46"/>
  <c r="X6" i="46"/>
  <c r="AN8" i="28"/>
  <c r="AI8" i="28"/>
  <c r="Y6" i="105"/>
  <c r="X6" i="105"/>
  <c r="Z6" i="105" s="1"/>
  <c r="AE17" i="29"/>
  <c r="AG17" i="29"/>
  <c r="AP17" i="29" s="1"/>
  <c r="AF17" i="29"/>
  <c r="AO17" i="29" s="1"/>
  <c r="W18" i="29"/>
  <c r="U30" i="42"/>
  <c r="AI22" i="31"/>
  <c r="AN22" i="31"/>
  <c r="X16" i="64"/>
  <c r="Y16" i="64"/>
  <c r="Y22" i="17"/>
  <c r="X22" i="17"/>
  <c r="AN8" i="59"/>
  <c r="AI8" i="59"/>
  <c r="AH8" i="75"/>
  <c r="AQ8" i="75" s="1"/>
  <c r="U23" i="49"/>
  <c r="U23" i="41"/>
  <c r="AE22" i="81"/>
  <c r="AF22" i="81"/>
  <c r="AO22" i="81" s="1"/>
  <c r="W23" i="81"/>
  <c r="AG22" i="81"/>
  <c r="AP22" i="81" s="1"/>
  <c r="U19" i="11"/>
  <c r="U12" i="84"/>
  <c r="AR15" i="39"/>
  <c r="U12" i="92"/>
  <c r="AR21" i="78"/>
  <c r="AH8" i="67"/>
  <c r="AQ8" i="67" s="1"/>
  <c r="AH22" i="36"/>
  <c r="AQ22" i="36" s="1"/>
  <c r="AH7" i="97"/>
  <c r="AQ7" i="97" s="1"/>
  <c r="AH22" i="78"/>
  <c r="AQ22" i="78" s="1"/>
  <c r="AH22" i="77"/>
  <c r="AQ22" i="77" s="1"/>
  <c r="AH23" i="26"/>
  <c r="AQ23" i="26" s="1"/>
  <c r="AQ25" i="26" s="1"/>
  <c r="AZ3" i="26"/>
  <c r="AX22" i="26" s="1"/>
  <c r="S22" i="26" s="1"/>
  <c r="AC22" i="26" s="1"/>
  <c r="AB23" i="26" s="1"/>
  <c r="AI7" i="38"/>
  <c r="AN7" i="38"/>
  <c r="AI5" i="53"/>
  <c r="AN5" i="53"/>
  <c r="AH21" i="66"/>
  <c r="AQ21" i="66" s="1"/>
  <c r="AN21" i="23"/>
  <c r="AI21" i="23"/>
  <c r="U31" i="10"/>
  <c r="U21" i="16"/>
  <c r="AN14" i="34"/>
  <c r="AI14" i="34"/>
  <c r="AR21" i="77"/>
  <c r="Y9" i="28"/>
  <c r="X9" i="28"/>
  <c r="Y23" i="40"/>
  <c r="X23" i="40"/>
  <c r="U32" i="82"/>
  <c r="AR13" i="72"/>
  <c r="AN6" i="47"/>
  <c r="AI21" i="17"/>
  <c r="AN21" i="17"/>
  <c r="AR7" i="67"/>
  <c r="W9" i="67"/>
  <c r="AF8" i="67"/>
  <c r="AO8" i="67" s="1"/>
  <c r="AE8" i="67"/>
  <c r="AG8" i="67"/>
  <c r="AP8" i="67" s="1"/>
  <c r="AE22" i="36"/>
  <c r="W23" i="36"/>
  <c r="AF22" i="36"/>
  <c r="AO22" i="36" s="1"/>
  <c r="AG22" i="36"/>
  <c r="AP22" i="36" s="1"/>
  <c r="U12" i="9"/>
  <c r="W23" i="78"/>
  <c r="AG22" i="78"/>
  <c r="AP22" i="78" s="1"/>
  <c r="AF22" i="78"/>
  <c r="AO22" i="78" s="1"/>
  <c r="AE22" i="78"/>
  <c r="U21" i="91"/>
  <c r="AG23" i="26"/>
  <c r="AP23" i="26" s="1"/>
  <c r="AP25" i="26" s="1"/>
  <c r="AF23" i="26"/>
  <c r="AO23" i="26" s="1"/>
  <c r="AO25" i="26" s="1"/>
  <c r="AE23" i="26"/>
  <c r="AN21" i="73"/>
  <c r="AI21" i="73"/>
  <c r="Y8" i="38"/>
  <c r="X8" i="38"/>
  <c r="U33" i="50"/>
  <c r="AH15" i="60"/>
  <c r="AQ15" i="60" s="1"/>
  <c r="AN8" i="2"/>
  <c r="AI8" i="2"/>
  <c r="AI5" i="52"/>
  <c r="AN5" i="52"/>
  <c r="Y6" i="53"/>
  <c r="X6" i="53"/>
  <c r="Y22" i="23"/>
  <c r="X22" i="23"/>
  <c r="U14" i="58"/>
  <c r="AR6" i="89"/>
  <c r="U33" i="85"/>
  <c r="Y6" i="15"/>
  <c r="X6" i="15"/>
  <c r="AN5" i="105"/>
  <c r="AI5" i="105"/>
  <c r="AN14" i="68"/>
  <c r="AI14" i="68"/>
  <c r="U31" i="48"/>
  <c r="U30" i="48" s="1"/>
  <c r="AN21" i="30"/>
  <c r="AI21" i="30"/>
  <c r="AI14" i="12"/>
  <c r="AN14" i="12"/>
  <c r="AI21" i="37"/>
  <c r="AN21" i="37"/>
  <c r="U30" i="102"/>
  <c r="AN21" i="14"/>
  <c r="AI21" i="14"/>
  <c r="Y23" i="61"/>
  <c r="X23" i="61"/>
  <c r="Z23" i="61" s="1"/>
  <c r="AE8" i="75"/>
  <c r="W9" i="75"/>
  <c r="AF8" i="75"/>
  <c r="AO8" i="75" s="1"/>
  <c r="AG8" i="75"/>
  <c r="AP8" i="75" s="1"/>
  <c r="U21" i="43"/>
  <c r="W8" i="97"/>
  <c r="AE7" i="97"/>
  <c r="AG7" i="97"/>
  <c r="AP7" i="97" s="1"/>
  <c r="AF7" i="97"/>
  <c r="AO7" i="97" s="1"/>
  <c r="Y22" i="14"/>
  <c r="X22" i="14"/>
  <c r="AN22" i="22"/>
  <c r="AI22" i="22"/>
  <c r="U14" i="96"/>
  <c r="U14" i="88"/>
  <c r="Y9" i="2"/>
  <c r="X9" i="2"/>
  <c r="Y6" i="52"/>
  <c r="X6" i="52"/>
  <c r="AH22" i="69"/>
  <c r="AQ22" i="69" s="1"/>
  <c r="U24" i="87"/>
  <c r="Z15" i="80"/>
  <c r="AI5" i="15"/>
  <c r="AN5" i="15"/>
  <c r="Y15" i="34"/>
  <c r="X15" i="34"/>
  <c r="AH16" i="39"/>
  <c r="AQ16" i="39" s="1"/>
  <c r="AX3" i="74"/>
  <c r="S3" i="74" s="1"/>
  <c r="AC3" i="74" s="1"/>
  <c r="AX23" i="74"/>
  <c r="S23" i="74" s="1"/>
  <c r="AC23" i="74" s="1"/>
  <c r="AJ23" i="74" s="1"/>
  <c r="AS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Y15" i="68"/>
  <c r="X15" i="68"/>
  <c r="AR7" i="63"/>
  <c r="Y23" i="31"/>
  <c r="X23" i="31"/>
  <c r="AR7" i="79"/>
  <c r="Y7" i="47"/>
  <c r="X7" i="47"/>
  <c r="Y22" i="37"/>
  <c r="X22" i="37"/>
  <c r="Z16" i="64" l="1"/>
  <c r="Z7" i="47"/>
  <c r="AE15" i="60"/>
  <c r="Z15" i="25"/>
  <c r="AG15" i="60"/>
  <c r="AP15" i="60" s="1"/>
  <c r="Z8" i="38"/>
  <c r="AE8" i="38" s="1"/>
  <c r="AI6" i="47"/>
  <c r="Z15" i="21"/>
  <c r="Z6" i="46"/>
  <c r="Z9" i="2"/>
  <c r="AG9" i="2" s="1"/>
  <c r="AP9" i="2" s="1"/>
  <c r="Z22" i="30"/>
  <c r="AF22" i="30" s="1"/>
  <c r="AO22" i="30" s="1"/>
  <c r="AF9" i="2"/>
  <c r="AO9" i="2" s="1"/>
  <c r="W23" i="30"/>
  <c r="AG15" i="21"/>
  <c r="AP15" i="21" s="1"/>
  <c r="W16" i="21"/>
  <c r="AF15" i="21"/>
  <c r="AO15" i="21" s="1"/>
  <c r="AE15" i="21"/>
  <c r="AT23" i="74"/>
  <c r="AG23" i="61"/>
  <c r="AP23" i="61" s="1"/>
  <c r="AP25" i="61" s="1"/>
  <c r="AF23" i="61"/>
  <c r="AO23" i="61" s="1"/>
  <c r="AO25" i="61" s="1"/>
  <c r="AE23" i="61"/>
  <c r="AF6" i="46"/>
  <c r="AO6" i="46" s="1"/>
  <c r="AE6" i="46"/>
  <c r="AG6" i="46"/>
  <c r="AP6" i="46" s="1"/>
  <c r="W7" i="46"/>
  <c r="AJ21" i="74"/>
  <c r="AK21" i="74"/>
  <c r="AT21" i="74" s="1"/>
  <c r="AJ18" i="74"/>
  <c r="AS18" i="74" s="1"/>
  <c r="AK18" i="74"/>
  <c r="AK12" i="74"/>
  <c r="AT12" i="74" s="1"/>
  <c r="AJ12" i="74"/>
  <c r="AJ6" i="74"/>
  <c r="AK6" i="74"/>
  <c r="AT6" i="74" s="1"/>
  <c r="AH15" i="34"/>
  <c r="AQ15" i="34" s="1"/>
  <c r="U20" i="43"/>
  <c r="AH6" i="15"/>
  <c r="AQ6" i="15" s="1"/>
  <c r="AH6" i="53"/>
  <c r="AQ6" i="53" s="1"/>
  <c r="Y23" i="78"/>
  <c r="X23" i="78"/>
  <c r="AN22" i="36"/>
  <c r="AI22" i="36"/>
  <c r="AH9" i="28"/>
  <c r="AQ9" i="28" s="1"/>
  <c r="AR7" i="38"/>
  <c r="Y23" i="81"/>
  <c r="X23" i="81"/>
  <c r="Z23" i="81" s="1"/>
  <c r="U22" i="49"/>
  <c r="AH22" i="17"/>
  <c r="AQ22" i="17" s="1"/>
  <c r="Z22" i="62"/>
  <c r="AH22" i="62"/>
  <c r="AQ22" i="62" s="1"/>
  <c r="W9" i="79"/>
  <c r="AF8" i="79"/>
  <c r="AO8" i="79" s="1"/>
  <c r="AG8" i="79"/>
  <c r="AP8" i="79" s="1"/>
  <c r="AE8" i="79"/>
  <c r="U8" i="104"/>
  <c r="AR21" i="27"/>
  <c r="Y6" i="86"/>
  <c r="X6" i="86"/>
  <c r="Z6" i="86" s="1"/>
  <c r="U10" i="13"/>
  <c r="Y9" i="63"/>
  <c r="X9" i="63"/>
  <c r="U32" i="90"/>
  <c r="Y16" i="76"/>
  <c r="X16" i="76"/>
  <c r="AH15" i="12"/>
  <c r="AQ15" i="12" s="1"/>
  <c r="U32" i="94"/>
  <c r="U31" i="94" s="1"/>
  <c r="Y23" i="69"/>
  <c r="X23" i="69"/>
  <c r="Y9" i="24"/>
  <c r="X9" i="24"/>
  <c r="Y22" i="70"/>
  <c r="X22" i="70"/>
  <c r="AI14" i="72"/>
  <c r="AN14" i="72"/>
  <c r="AJ22" i="74"/>
  <c r="AK22" i="74"/>
  <c r="AT22" i="74" s="1"/>
  <c r="AH22" i="37"/>
  <c r="AQ22" i="37" s="1"/>
  <c r="Z22" i="37"/>
  <c r="AH15" i="68"/>
  <c r="AQ15" i="68" s="1"/>
  <c r="AH23" i="31"/>
  <c r="AQ23" i="31" s="1"/>
  <c r="AQ25" i="31" s="1"/>
  <c r="AZ3" i="31"/>
  <c r="Z15" i="68"/>
  <c r="AH7" i="47"/>
  <c r="AQ7" i="47" s="1"/>
  <c r="Z23" i="31"/>
  <c r="AJ17" i="74"/>
  <c r="AK17" i="74"/>
  <c r="AT17" i="74" s="1"/>
  <c r="AJ11" i="74"/>
  <c r="AK11" i="74"/>
  <c r="AT11" i="74" s="1"/>
  <c r="AJ5" i="74"/>
  <c r="AK5" i="74"/>
  <c r="AT5" i="74" s="1"/>
  <c r="Z15" i="34"/>
  <c r="U23" i="87"/>
  <c r="AH9" i="2"/>
  <c r="AQ9" i="2" s="1"/>
  <c r="U13" i="96"/>
  <c r="AR21" i="37"/>
  <c r="U29" i="48"/>
  <c r="Z6" i="15"/>
  <c r="Z6" i="53"/>
  <c r="Z9" i="28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Z22" i="17"/>
  <c r="AR22" i="31"/>
  <c r="AI17" i="29"/>
  <c r="AN17" i="29"/>
  <c r="AH6" i="46"/>
  <c r="AQ6" i="46" s="1"/>
  <c r="U23" i="103"/>
  <c r="AR14" i="21"/>
  <c r="U18" i="95"/>
  <c r="AH22" i="30"/>
  <c r="AQ22" i="30" s="1"/>
  <c r="AR21" i="62"/>
  <c r="AI8" i="63"/>
  <c r="AN8" i="63"/>
  <c r="AH22" i="65"/>
  <c r="AQ22" i="65" s="1"/>
  <c r="Z15" i="12"/>
  <c r="U25" i="18"/>
  <c r="AN21" i="70"/>
  <c r="AI21" i="70"/>
  <c r="AG5" i="32"/>
  <c r="AP5" i="32" s="1"/>
  <c r="W6" i="32"/>
  <c r="AE5" i="32"/>
  <c r="AF5" i="32"/>
  <c r="AO5" i="32" s="1"/>
  <c r="AE7" i="47"/>
  <c r="W8" i="47"/>
  <c r="AG7" i="47"/>
  <c r="AP7" i="47" s="1"/>
  <c r="AF7" i="47"/>
  <c r="AO7" i="47" s="1"/>
  <c r="AJ16" i="74"/>
  <c r="AK16" i="74"/>
  <c r="AT16" i="74" s="1"/>
  <c r="AJ10" i="74"/>
  <c r="AK10" i="74"/>
  <c r="AT10" i="74" s="1"/>
  <c r="AR22" i="22"/>
  <c r="AR21" i="14"/>
  <c r="AR14" i="68"/>
  <c r="U13" i="58"/>
  <c r="AR21" i="73"/>
  <c r="U20" i="91"/>
  <c r="U11" i="9"/>
  <c r="AN8" i="67"/>
  <c r="AI8" i="67"/>
  <c r="AR21" i="17"/>
  <c r="U31" i="82"/>
  <c r="U30" i="82" s="1"/>
  <c r="U20" i="16"/>
  <c r="AJ23" i="26"/>
  <c r="AS23" i="26" s="1"/>
  <c r="AK23" i="26"/>
  <c r="AT23" i="26" s="1"/>
  <c r="U11" i="84"/>
  <c r="AI22" i="81"/>
  <c r="AN22" i="81"/>
  <c r="AH6" i="105"/>
  <c r="AQ6" i="105" s="1"/>
  <c r="AH15" i="25"/>
  <c r="AQ15" i="25" s="1"/>
  <c r="Y7" i="93"/>
  <c r="X7" i="93"/>
  <c r="AH8" i="71"/>
  <c r="AQ8" i="71" s="1"/>
  <c r="U13" i="54"/>
  <c r="Z22" i="65"/>
  <c r="AR22" i="40"/>
  <c r="U9" i="44"/>
  <c r="AN22" i="69"/>
  <c r="AI22" i="69"/>
  <c r="U27" i="98"/>
  <c r="AR14" i="25"/>
  <c r="AN21" i="66"/>
  <c r="AI21" i="66"/>
  <c r="Y23" i="77"/>
  <c r="X23" i="77"/>
  <c r="Z23" i="77" s="1"/>
  <c r="AN15" i="60"/>
  <c r="AI15" i="60"/>
  <c r="AB4" i="74"/>
  <c r="AJ3" i="74"/>
  <c r="AN7" i="97"/>
  <c r="AI7" i="97"/>
  <c r="X9" i="75"/>
  <c r="Y9" i="75"/>
  <c r="AR14" i="12"/>
  <c r="AH22" i="23"/>
  <c r="AQ22" i="23" s="1"/>
  <c r="AI22" i="78"/>
  <c r="AN22" i="78"/>
  <c r="AR6" i="47"/>
  <c r="AH23" i="40"/>
  <c r="AQ23" i="40" s="1"/>
  <c r="AQ25" i="40" s="1"/>
  <c r="AZ3" i="40"/>
  <c r="AE16" i="64"/>
  <c r="W17" i="64"/>
  <c r="AF16" i="64"/>
  <c r="AO16" i="64" s="1"/>
  <c r="AG16" i="64"/>
  <c r="AP16" i="64" s="1"/>
  <c r="U29" i="42"/>
  <c r="AG6" i="105"/>
  <c r="AP6" i="105" s="1"/>
  <c r="AF6" i="105"/>
  <c r="AO6" i="105" s="1"/>
  <c r="AE6" i="105"/>
  <c r="W7" i="105"/>
  <c r="U22" i="83"/>
  <c r="Y8" i="33"/>
  <c r="Z8" i="33" s="1"/>
  <c r="X8" i="33"/>
  <c r="AH23" i="22"/>
  <c r="AQ23" i="22" s="1"/>
  <c r="AQ25" i="22" s="1"/>
  <c r="AZ3" i="22"/>
  <c r="AG15" i="25"/>
  <c r="AP15" i="25" s="1"/>
  <c r="AE15" i="25"/>
  <c r="AF15" i="25"/>
  <c r="AO15" i="25" s="1"/>
  <c r="W16" i="25"/>
  <c r="AF8" i="71"/>
  <c r="AO8" i="71" s="1"/>
  <c r="AG8" i="71"/>
  <c r="AP8" i="71" s="1"/>
  <c r="AE8" i="71"/>
  <c r="W9" i="71"/>
  <c r="AI15" i="76"/>
  <c r="AN15" i="76"/>
  <c r="AH22" i="27"/>
  <c r="AQ22" i="27" s="1"/>
  <c r="AN23" i="74"/>
  <c r="AN25" i="74" s="1"/>
  <c r="AI23" i="74"/>
  <c r="AR23" i="74" s="1"/>
  <c r="AR25" i="74" s="1"/>
  <c r="U23" i="99"/>
  <c r="AH22" i="73"/>
  <c r="AQ22" i="73" s="1"/>
  <c r="AR22" i="61"/>
  <c r="U13" i="100"/>
  <c r="AI22" i="77"/>
  <c r="AN22" i="77"/>
  <c r="AJ9" i="74"/>
  <c r="AK9" i="74"/>
  <c r="AT9" i="74" s="1"/>
  <c r="AJ20" i="74"/>
  <c r="AK20" i="74"/>
  <c r="AT20" i="74" s="1"/>
  <c r="AJ14" i="74"/>
  <c r="AK14" i="74"/>
  <c r="AT14" i="74" s="1"/>
  <c r="AK8" i="74"/>
  <c r="AT8" i="74" s="1"/>
  <c r="AJ8" i="74"/>
  <c r="AR5" i="15"/>
  <c r="AH6" i="52"/>
  <c r="AQ6" i="52" s="1"/>
  <c r="AH22" i="14"/>
  <c r="AQ22" i="14" s="1"/>
  <c r="Y8" i="97"/>
  <c r="X8" i="97"/>
  <c r="AN8" i="75"/>
  <c r="AI8" i="75"/>
  <c r="AR21" i="30"/>
  <c r="AR5" i="105"/>
  <c r="U32" i="85"/>
  <c r="Z22" i="23"/>
  <c r="AR5" i="52"/>
  <c r="U32" i="50"/>
  <c r="AN23" i="26"/>
  <c r="AN25" i="26" s="1"/>
  <c r="AI23" i="26"/>
  <c r="Y9" i="67"/>
  <c r="X9" i="67"/>
  <c r="Z23" i="40"/>
  <c r="U30" i="10"/>
  <c r="AR5" i="53"/>
  <c r="U11" i="92"/>
  <c r="U18" i="11"/>
  <c r="U22" i="41"/>
  <c r="U21" i="41" s="1"/>
  <c r="AR8" i="59"/>
  <c r="Y18" i="29"/>
  <c r="X18" i="29"/>
  <c r="W9" i="19"/>
  <c r="AG8" i="19"/>
  <c r="AP8" i="19" s="1"/>
  <c r="AE8" i="19"/>
  <c r="AF8" i="19"/>
  <c r="AO8" i="19" s="1"/>
  <c r="AN7" i="33"/>
  <c r="AI7" i="33"/>
  <c r="Z23" i="22"/>
  <c r="AR5" i="46"/>
  <c r="U22" i="55"/>
  <c r="U13" i="45"/>
  <c r="AR15" i="64"/>
  <c r="Z22" i="27"/>
  <c r="Z22" i="73"/>
  <c r="Y6" i="101"/>
  <c r="X6" i="101"/>
  <c r="U11" i="20"/>
  <c r="AH9" i="59"/>
  <c r="AQ9" i="59" s="1"/>
  <c r="AN16" i="39"/>
  <c r="AI16" i="39"/>
  <c r="Y16" i="60"/>
  <c r="X16" i="60"/>
  <c r="AJ15" i="74"/>
  <c r="AK15" i="74"/>
  <c r="AT15" i="74" s="1"/>
  <c r="AJ19" i="74"/>
  <c r="AK19" i="74"/>
  <c r="AT19" i="74" s="1"/>
  <c r="AJ13" i="74"/>
  <c r="AK13" i="74"/>
  <c r="AT13" i="74" s="1"/>
  <c r="AJ7" i="74"/>
  <c r="AK7" i="74"/>
  <c r="AT7" i="74" s="1"/>
  <c r="AF15" i="80"/>
  <c r="AO15" i="80" s="1"/>
  <c r="W16" i="80"/>
  <c r="AG15" i="80"/>
  <c r="AP15" i="80" s="1"/>
  <c r="AE15" i="80"/>
  <c r="Z6" i="52"/>
  <c r="U13" i="88"/>
  <c r="Z22" i="14"/>
  <c r="AH23" i="61"/>
  <c r="AQ23" i="61" s="1"/>
  <c r="AQ25" i="61" s="1"/>
  <c r="AZ3" i="61"/>
  <c r="U29" i="102"/>
  <c r="AR8" i="2"/>
  <c r="AH8" i="38"/>
  <c r="AQ8" i="38" s="1"/>
  <c r="Y23" i="36"/>
  <c r="X23" i="36"/>
  <c r="AR14" i="34"/>
  <c r="AR21" i="23"/>
  <c r="AH16" i="64"/>
  <c r="AQ16" i="64" s="1"/>
  <c r="AR8" i="28"/>
  <c r="AR7" i="71"/>
  <c r="AF7" i="89"/>
  <c r="AO7" i="89" s="1"/>
  <c r="AE7" i="89"/>
  <c r="AG7" i="89"/>
  <c r="AP7" i="89" s="1"/>
  <c r="W8" i="89"/>
  <c r="AI6" i="93"/>
  <c r="AN6" i="93"/>
  <c r="AN5" i="86"/>
  <c r="AI5" i="86"/>
  <c r="U12" i="51"/>
  <c r="AI8" i="24"/>
  <c r="AN8" i="24"/>
  <c r="U30" i="35"/>
  <c r="AI5" i="101"/>
  <c r="AN5" i="101"/>
  <c r="AH15" i="21"/>
  <c r="AQ15" i="21" s="1"/>
  <c r="Z9" i="59"/>
  <c r="AR21" i="65"/>
  <c r="X17" i="39"/>
  <c r="Y17" i="39"/>
  <c r="Z17" i="39" s="1"/>
  <c r="Y22" i="66"/>
  <c r="X22" i="66"/>
  <c r="Y15" i="72"/>
  <c r="X15" i="72"/>
  <c r="AG8" i="38" l="1"/>
  <c r="AP8" i="38" s="1"/>
  <c r="W9" i="38"/>
  <c r="AE22" i="30"/>
  <c r="Z15" i="72"/>
  <c r="AE15" i="72" s="1"/>
  <c r="AF8" i="38"/>
  <c r="AO8" i="38" s="1"/>
  <c r="AG22" i="30"/>
  <c r="AP22" i="30" s="1"/>
  <c r="Z16" i="60"/>
  <c r="Z9" i="75"/>
  <c r="AE9" i="2"/>
  <c r="W10" i="2"/>
  <c r="AF16" i="60"/>
  <c r="AO16" i="60" s="1"/>
  <c r="AE16" i="60"/>
  <c r="AG16" i="60"/>
  <c r="AP16" i="60" s="1"/>
  <c r="W17" i="60"/>
  <c r="W16" i="72"/>
  <c r="AG15" i="72"/>
  <c r="AP15" i="72" s="1"/>
  <c r="AF15" i="72"/>
  <c r="AO15" i="72" s="1"/>
  <c r="AS19" i="74"/>
  <c r="AL19" i="74"/>
  <c r="AU19" i="74" s="1"/>
  <c r="AS8" i="74"/>
  <c r="AL8" i="74"/>
  <c r="AU8" i="74" s="1"/>
  <c r="Y9" i="71"/>
  <c r="X9" i="71"/>
  <c r="AN15" i="25"/>
  <c r="AI15" i="25"/>
  <c r="AE8" i="33"/>
  <c r="AF8" i="33"/>
  <c r="AO8" i="33" s="1"/>
  <c r="W9" i="33"/>
  <c r="AG8" i="33"/>
  <c r="AP8" i="33" s="1"/>
  <c r="AI6" i="105"/>
  <c r="AN6" i="105"/>
  <c r="AE23" i="77"/>
  <c r="AG23" i="77"/>
  <c r="AP23" i="77" s="1"/>
  <c r="AP25" i="77" s="1"/>
  <c r="AF23" i="77"/>
  <c r="AO23" i="77" s="1"/>
  <c r="AO25" i="77" s="1"/>
  <c r="AR8" i="67"/>
  <c r="AN7" i="47"/>
  <c r="AI7" i="47"/>
  <c r="AR21" i="70"/>
  <c r="U22" i="103"/>
  <c r="AJ21" i="26"/>
  <c r="AK21" i="26"/>
  <c r="AT21" i="26" s="1"/>
  <c r="AJ15" i="26"/>
  <c r="AK15" i="26"/>
  <c r="AT15" i="26" s="1"/>
  <c r="AK9" i="26"/>
  <c r="AT9" i="26" s="1"/>
  <c r="AJ9" i="26"/>
  <c r="AJ3" i="26"/>
  <c r="AB4" i="26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22" i="70"/>
  <c r="AQ22" i="70" s="1"/>
  <c r="AH23" i="69"/>
  <c r="AQ23" i="69" s="1"/>
  <c r="AQ25" i="69" s="1"/>
  <c r="AZ3" i="69"/>
  <c r="AX22" i="69" s="1"/>
  <c r="S22" i="69" s="1"/>
  <c r="AC22" i="69" s="1"/>
  <c r="AB23" i="69" s="1"/>
  <c r="AH9" i="63"/>
  <c r="AQ9" i="63" s="1"/>
  <c r="AF6" i="86"/>
  <c r="AO6" i="86" s="1"/>
  <c r="AE6" i="86"/>
  <c r="AG6" i="86"/>
  <c r="AP6" i="86" s="1"/>
  <c r="W7" i="86"/>
  <c r="AN8" i="79"/>
  <c r="AI8" i="79"/>
  <c r="AG22" i="62"/>
  <c r="AP22" i="62" s="1"/>
  <c r="AF22" i="62"/>
  <c r="AO22" i="62" s="1"/>
  <c r="W23" i="62"/>
  <c r="AE22" i="62"/>
  <c r="AE23" i="81"/>
  <c r="AG23" i="81"/>
  <c r="AP23" i="81" s="1"/>
  <c r="AP25" i="81" s="1"/>
  <c r="AF23" i="81"/>
  <c r="AO23" i="81" s="1"/>
  <c r="AO25" i="81" s="1"/>
  <c r="AL18" i="74"/>
  <c r="AU18" i="74" s="1"/>
  <c r="AT18" i="74"/>
  <c r="AN8" i="38"/>
  <c r="AI8" i="38"/>
  <c r="AN15" i="21"/>
  <c r="AI15" i="21"/>
  <c r="AH6" i="101"/>
  <c r="AQ6" i="101" s="1"/>
  <c r="U10" i="92"/>
  <c r="AH9" i="67"/>
  <c r="AQ9" i="67" s="1"/>
  <c r="U31" i="50"/>
  <c r="AH8" i="97"/>
  <c r="AQ8" i="97" s="1"/>
  <c r="AS9" i="74"/>
  <c r="AL9" i="74"/>
  <c r="AU9" i="74" s="1"/>
  <c r="AI8" i="71"/>
  <c r="AN8" i="71"/>
  <c r="Y17" i="64"/>
  <c r="X17" i="64"/>
  <c r="AS3" i="74"/>
  <c r="AL3" i="74"/>
  <c r="AU3" i="74" s="1"/>
  <c r="U26" i="98"/>
  <c r="AR22" i="81"/>
  <c r="U19" i="16"/>
  <c r="AS16" i="74"/>
  <c r="AL16" i="74"/>
  <c r="AU16" i="74" s="1"/>
  <c r="AR17" i="29"/>
  <c r="AJ20" i="26"/>
  <c r="AK20" i="26"/>
  <c r="AT20" i="26" s="1"/>
  <c r="AJ14" i="26"/>
  <c r="AK14" i="26"/>
  <c r="AT14" i="26" s="1"/>
  <c r="AK8" i="26"/>
  <c r="AT8" i="26" s="1"/>
  <c r="AJ8" i="26"/>
  <c r="AE9" i="28"/>
  <c r="W10" i="28"/>
  <c r="AF9" i="28"/>
  <c r="AO9" i="28" s="1"/>
  <c r="AG9" i="28"/>
  <c r="AP9" i="28" s="1"/>
  <c r="AS11" i="74"/>
  <c r="AL11" i="74"/>
  <c r="AU11" i="74" s="1"/>
  <c r="AX22" i="31"/>
  <c r="S22" i="31" s="1"/>
  <c r="AC22" i="31" s="1"/>
  <c r="AB23" i="31" s="1"/>
  <c r="Z22" i="70"/>
  <c r="Z23" i="69"/>
  <c r="AH16" i="76"/>
  <c r="AQ16" i="76" s="1"/>
  <c r="Z9" i="63"/>
  <c r="AR22" i="36"/>
  <c r="AN6" i="46"/>
  <c r="AI6" i="46"/>
  <c r="AI23" i="61"/>
  <c r="AN23" i="61"/>
  <c r="AN25" i="61" s="1"/>
  <c r="AR6" i="93"/>
  <c r="U10" i="20"/>
  <c r="U31" i="85"/>
  <c r="AX3" i="61"/>
  <c r="S3" i="61" s="1"/>
  <c r="AC3" i="61" s="1"/>
  <c r="AX23" i="61"/>
  <c r="S23" i="61" s="1"/>
  <c r="AC2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I16" i="64"/>
  <c r="AN16" i="64"/>
  <c r="W10" i="75"/>
  <c r="AG9" i="75"/>
  <c r="AP9" i="75" s="1"/>
  <c r="AF9" i="75"/>
  <c r="AO9" i="75" s="1"/>
  <c r="AE9" i="75"/>
  <c r="AJ4" i="74"/>
  <c r="AK4" i="74"/>
  <c r="AT4" i="74" s="1"/>
  <c r="AT25" i="74" s="1"/>
  <c r="AR21" i="66"/>
  <c r="AR22" i="69"/>
  <c r="W23" i="65"/>
  <c r="AE22" i="65"/>
  <c r="AG22" i="65"/>
  <c r="AP22" i="65" s="1"/>
  <c r="AF22" i="65"/>
  <c r="AO22" i="65" s="1"/>
  <c r="AH7" i="93"/>
  <c r="AQ7" i="93" s="1"/>
  <c r="AR8" i="63"/>
  <c r="U17" i="95"/>
  <c r="AJ19" i="26"/>
  <c r="AK19" i="26"/>
  <c r="AT19" i="26" s="1"/>
  <c r="AK13" i="26"/>
  <c r="AT13" i="26" s="1"/>
  <c r="AJ13" i="26"/>
  <c r="AK7" i="26"/>
  <c r="AT7" i="26" s="1"/>
  <c r="AJ7" i="26"/>
  <c r="AF6" i="53"/>
  <c r="AO6" i="53" s="1"/>
  <c r="AE6" i="53"/>
  <c r="W7" i="53"/>
  <c r="AG6" i="53"/>
  <c r="AP6" i="53" s="1"/>
  <c r="U22" i="87"/>
  <c r="Z16" i="76"/>
  <c r="Y16" i="21"/>
  <c r="Z16" i="21" s="1"/>
  <c r="X16" i="21"/>
  <c r="Y10" i="2"/>
  <c r="X10" i="2"/>
  <c r="AR8" i="24"/>
  <c r="AR16" i="39"/>
  <c r="AI8" i="19"/>
  <c r="AN8" i="19"/>
  <c r="AH22" i="66"/>
  <c r="AQ22" i="66" s="1"/>
  <c r="U11" i="51"/>
  <c r="Y8" i="89"/>
  <c r="X8" i="89"/>
  <c r="AX22" i="22"/>
  <c r="S22" i="22" s="1"/>
  <c r="AC22" i="22" s="1"/>
  <c r="AB23" i="22" s="1"/>
  <c r="U21" i="83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22" i="78"/>
  <c r="AR15" i="60"/>
  <c r="Z7" i="93"/>
  <c r="U10" i="84"/>
  <c r="U29" i="82"/>
  <c r="U10" i="9"/>
  <c r="U12" i="58"/>
  <c r="AI5" i="32"/>
  <c r="AN5" i="32"/>
  <c r="U24" i="18"/>
  <c r="AJ18" i="26"/>
  <c r="AK18" i="26"/>
  <c r="AT18" i="26" s="1"/>
  <c r="AK12" i="26"/>
  <c r="AT12" i="26" s="1"/>
  <c r="AJ12" i="26"/>
  <c r="AJ6" i="26"/>
  <c r="AK6" i="26"/>
  <c r="AT6" i="26" s="1"/>
  <c r="W7" i="15"/>
  <c r="AE6" i="15"/>
  <c r="AG6" i="15"/>
  <c r="AP6" i="15" s="1"/>
  <c r="AF6" i="15"/>
  <c r="AO6" i="15" s="1"/>
  <c r="U12" i="96"/>
  <c r="AE15" i="34"/>
  <c r="W16" i="34"/>
  <c r="AF15" i="34"/>
  <c r="AO15" i="34" s="1"/>
  <c r="AG15" i="34"/>
  <c r="AP15" i="34" s="1"/>
  <c r="AS17" i="74"/>
  <c r="AL17" i="74"/>
  <c r="AU17" i="74" s="1"/>
  <c r="AS22" i="74"/>
  <c r="AL22" i="74"/>
  <c r="AU22" i="74" s="1"/>
  <c r="AH9" i="24"/>
  <c r="AQ9" i="24" s="1"/>
  <c r="Y9" i="79"/>
  <c r="X9" i="79"/>
  <c r="AH23" i="78"/>
  <c r="AQ23" i="78" s="1"/>
  <c r="AQ25" i="78" s="1"/>
  <c r="AZ3" i="78"/>
  <c r="AS6" i="74"/>
  <c r="AL6" i="74"/>
  <c r="AU6" i="74" s="1"/>
  <c r="AS21" i="74"/>
  <c r="AL21" i="74"/>
  <c r="AU21" i="74" s="1"/>
  <c r="AE17" i="39"/>
  <c r="AF17" i="39"/>
  <c r="AO17" i="39" s="1"/>
  <c r="AG17" i="39"/>
  <c r="AP17" i="39" s="1"/>
  <c r="W18" i="39"/>
  <c r="AE23" i="40"/>
  <c r="AF23" i="40"/>
  <c r="AO23" i="40" s="1"/>
  <c r="AO25" i="40" s="1"/>
  <c r="AG23" i="40"/>
  <c r="AP23" i="40" s="1"/>
  <c r="AP25" i="40" s="1"/>
  <c r="AH17" i="39"/>
  <c r="AQ17" i="39" s="1"/>
  <c r="W7" i="52"/>
  <c r="AE6" i="52"/>
  <c r="AF6" i="52"/>
  <c r="AO6" i="52" s="1"/>
  <c r="AG6" i="52"/>
  <c r="AP6" i="52" s="1"/>
  <c r="AS7" i="74"/>
  <c r="AL7" i="74"/>
  <c r="AU7" i="74" s="1"/>
  <c r="AS15" i="74"/>
  <c r="AL15" i="74"/>
  <c r="AU15" i="74" s="1"/>
  <c r="Z6" i="101"/>
  <c r="Y9" i="19"/>
  <c r="X9" i="19"/>
  <c r="Z8" i="97"/>
  <c r="U12" i="45"/>
  <c r="AH18" i="29"/>
  <c r="AQ18" i="29" s="1"/>
  <c r="AR22" i="77"/>
  <c r="U29" i="35"/>
  <c r="AN7" i="89"/>
  <c r="AI7" i="89"/>
  <c r="AH23" i="36"/>
  <c r="AQ23" i="36" s="1"/>
  <c r="AQ25" i="36" s="1"/>
  <c r="AZ3" i="36"/>
  <c r="AS13" i="74"/>
  <c r="AL13" i="74"/>
  <c r="AU13" i="74" s="1"/>
  <c r="AE22" i="73"/>
  <c r="W23" i="73"/>
  <c r="AG22" i="73"/>
  <c r="AP22" i="73" s="1"/>
  <c r="AF22" i="73"/>
  <c r="AO22" i="73" s="1"/>
  <c r="Z18" i="29"/>
  <c r="AR23" i="26"/>
  <c r="AR25" i="26" s="1"/>
  <c r="AL23" i="26"/>
  <c r="AU23" i="26" s="1"/>
  <c r="AF22" i="23"/>
  <c r="AO22" i="23" s="1"/>
  <c r="AE22" i="23"/>
  <c r="AG22" i="23"/>
  <c r="AP22" i="23" s="1"/>
  <c r="W23" i="23"/>
  <c r="X16" i="25"/>
  <c r="Y16" i="25"/>
  <c r="U28" i="42"/>
  <c r="AX22" i="40"/>
  <c r="S22" i="40" s="1"/>
  <c r="AC22" i="40" s="1"/>
  <c r="AB23" i="40" s="1"/>
  <c r="AH9" i="75"/>
  <c r="AQ9" i="75" s="1"/>
  <c r="U12" i="54"/>
  <c r="Y6" i="32"/>
  <c r="X6" i="32"/>
  <c r="W16" i="12"/>
  <c r="AE15" i="12"/>
  <c r="AF15" i="12"/>
  <c r="AO15" i="12" s="1"/>
  <c r="AG15" i="12"/>
  <c r="AP15" i="12" s="1"/>
  <c r="W23" i="17"/>
  <c r="AE22" i="17"/>
  <c r="AF22" i="17"/>
  <c r="AO22" i="17" s="1"/>
  <c r="AG22" i="17"/>
  <c r="AP22" i="17" s="1"/>
  <c r="AJ17" i="26"/>
  <c r="AK17" i="26"/>
  <c r="AT17" i="26" s="1"/>
  <c r="AJ11" i="26"/>
  <c r="AK11" i="26"/>
  <c r="AT11" i="26" s="1"/>
  <c r="AK5" i="26"/>
  <c r="AT5" i="26" s="1"/>
  <c r="AJ5" i="26"/>
  <c r="AG23" i="31"/>
  <c r="AP23" i="31" s="1"/>
  <c r="AP25" i="31" s="1"/>
  <c r="AE23" i="31"/>
  <c r="AF23" i="31"/>
  <c r="AO23" i="31" s="1"/>
  <c r="AO25" i="31" s="1"/>
  <c r="Z9" i="24"/>
  <c r="U30" i="94"/>
  <c r="U9" i="13"/>
  <c r="U21" i="49"/>
  <c r="Z23" i="78"/>
  <c r="AS12" i="74"/>
  <c r="AL12" i="74"/>
  <c r="AU12" i="74" s="1"/>
  <c r="Y9" i="38"/>
  <c r="X9" i="38"/>
  <c r="Y23" i="30"/>
  <c r="X23" i="30"/>
  <c r="AN9" i="2"/>
  <c r="AI9" i="2"/>
  <c r="U28" i="102"/>
  <c r="U12" i="88"/>
  <c r="AR5" i="101"/>
  <c r="AE23" i="22"/>
  <c r="AG23" i="22"/>
  <c r="AP23" i="22" s="1"/>
  <c r="AP25" i="22" s="1"/>
  <c r="AF23" i="22"/>
  <c r="AO23" i="22" s="1"/>
  <c r="AO25" i="22" s="1"/>
  <c r="Z9" i="67"/>
  <c r="Z22" i="66"/>
  <c r="AR5" i="86"/>
  <c r="AX22" i="61"/>
  <c r="S22" i="61" s="1"/>
  <c r="AC22" i="61" s="1"/>
  <c r="AB23" i="61" s="1"/>
  <c r="AI15" i="80"/>
  <c r="AN15" i="80"/>
  <c r="AH16" i="60"/>
  <c r="AQ16" i="60" s="1"/>
  <c r="AR7" i="33"/>
  <c r="U20" i="41"/>
  <c r="AS14" i="74"/>
  <c r="AL14" i="74"/>
  <c r="AU14" i="74" s="1"/>
  <c r="AE9" i="59"/>
  <c r="W10" i="59"/>
  <c r="AG9" i="59"/>
  <c r="AP9" i="59" s="1"/>
  <c r="AF9" i="59"/>
  <c r="AO9" i="59" s="1"/>
  <c r="AH15" i="72"/>
  <c r="AQ15" i="72" s="1"/>
  <c r="Z23" i="36"/>
  <c r="AF22" i="14"/>
  <c r="AO22" i="14" s="1"/>
  <c r="AG22" i="14"/>
  <c r="AP22" i="14" s="1"/>
  <c r="W23" i="14"/>
  <c r="AE22" i="14"/>
  <c r="Y16" i="80"/>
  <c r="X16" i="80"/>
  <c r="AF22" i="27"/>
  <c r="AO22" i="27" s="1"/>
  <c r="W23" i="27"/>
  <c r="AG22" i="27"/>
  <c r="AP22" i="27" s="1"/>
  <c r="AE22" i="27"/>
  <c r="U21" i="55"/>
  <c r="U17" i="11"/>
  <c r="U29" i="10"/>
  <c r="AR8" i="75"/>
  <c r="AS20" i="74"/>
  <c r="AL20" i="74"/>
  <c r="AU20" i="74" s="1"/>
  <c r="U12" i="100"/>
  <c r="U11" i="100" s="1"/>
  <c r="U22" i="99"/>
  <c r="AR15" i="76"/>
  <c r="AH8" i="33"/>
  <c r="AQ8" i="33" s="1"/>
  <c r="Y7" i="105"/>
  <c r="X7" i="105"/>
  <c r="AR7" i="97"/>
  <c r="AH23" i="77"/>
  <c r="AQ23" i="77" s="1"/>
  <c r="AQ25" i="77" s="1"/>
  <c r="AZ3" i="77"/>
  <c r="U8" i="44"/>
  <c r="U19" i="91"/>
  <c r="AS10" i="74"/>
  <c r="AL10" i="74"/>
  <c r="AU10" i="74" s="1"/>
  <c r="Y8" i="47"/>
  <c r="X8" i="47"/>
  <c r="AK22" i="26"/>
  <c r="AT22" i="26" s="1"/>
  <c r="AJ22" i="26"/>
  <c r="AK16" i="26"/>
  <c r="AT16" i="26" s="1"/>
  <c r="AJ16" i="26"/>
  <c r="AK10" i="26"/>
  <c r="AT10" i="26" s="1"/>
  <c r="AJ10" i="26"/>
  <c r="U28" i="48"/>
  <c r="AS5" i="74"/>
  <c r="AL5" i="74"/>
  <c r="AU5" i="74" s="1"/>
  <c r="AF15" i="68"/>
  <c r="AO15" i="68" s="1"/>
  <c r="AG15" i="68"/>
  <c r="AP15" i="68" s="1"/>
  <c r="AE15" i="68"/>
  <c r="W16" i="68"/>
  <c r="W23" i="37"/>
  <c r="AF22" i="37"/>
  <c r="AO22" i="37" s="1"/>
  <c r="AG22" i="37"/>
  <c r="AP22" i="37" s="1"/>
  <c r="AE22" i="37"/>
  <c r="AR14" i="72"/>
  <c r="U31" i="90"/>
  <c r="AH6" i="86"/>
  <c r="AQ6" i="86" s="1"/>
  <c r="U7" i="104"/>
  <c r="AH23" i="81"/>
  <c r="AQ23" i="81" s="1"/>
  <c r="AQ25" i="81" s="1"/>
  <c r="AZ3" i="81"/>
  <c r="AX22" i="81" s="1"/>
  <c r="S22" i="81" s="1"/>
  <c r="AC22" i="81" s="1"/>
  <c r="AB23" i="81" s="1"/>
  <c r="U19" i="43"/>
  <c r="X7" i="46"/>
  <c r="Y7" i="46"/>
  <c r="AL23" i="74"/>
  <c r="AU23" i="74" s="1"/>
  <c r="AN22" i="30"/>
  <c r="Z8" i="89" l="1"/>
  <c r="Z17" i="64"/>
  <c r="AF17" i="64" s="1"/>
  <c r="AO17" i="64" s="1"/>
  <c r="Z7" i="46"/>
  <c r="AI22" i="30"/>
  <c r="Z16" i="25"/>
  <c r="Z9" i="19"/>
  <c r="AG9" i="19" s="1"/>
  <c r="AP9" i="19" s="1"/>
  <c r="Z9" i="38"/>
  <c r="Z6" i="32"/>
  <c r="W7" i="32"/>
  <c r="AE6" i="32"/>
  <c r="AF6" i="32"/>
  <c r="AO6" i="32" s="1"/>
  <c r="AG6" i="32"/>
  <c r="AP6" i="32" s="1"/>
  <c r="AG9" i="38"/>
  <c r="AP9" i="38" s="1"/>
  <c r="AF9" i="38"/>
  <c r="AO9" i="38" s="1"/>
  <c r="AE9" i="38"/>
  <c r="W10" i="38"/>
  <c r="AG17" i="64"/>
  <c r="AP17" i="64" s="1"/>
  <c r="W18" i="64"/>
  <c r="AE17" i="64"/>
  <c r="AH7" i="46"/>
  <c r="AQ7" i="46" s="1"/>
  <c r="U6" i="104"/>
  <c r="U30" i="90"/>
  <c r="U29" i="90" s="1"/>
  <c r="AK23" i="81"/>
  <c r="AT23" i="81" s="1"/>
  <c r="AI15" i="68"/>
  <c r="AN15" i="68"/>
  <c r="U27" i="48"/>
  <c r="AI22" i="27"/>
  <c r="AN22" i="27"/>
  <c r="AR9" i="2"/>
  <c r="U20" i="49"/>
  <c r="AS11" i="26"/>
  <c r="AL11" i="26"/>
  <c r="AU11" i="26" s="1"/>
  <c r="Y23" i="17"/>
  <c r="X23" i="17"/>
  <c r="Y23" i="23"/>
  <c r="Z23" i="23" s="1"/>
  <c r="X23" i="23"/>
  <c r="AF18" i="29"/>
  <c r="AO18" i="29" s="1"/>
  <c r="W19" i="29"/>
  <c r="AG18" i="29"/>
  <c r="AP18" i="29" s="1"/>
  <c r="AE18" i="29"/>
  <c r="U28" i="35"/>
  <c r="U11" i="45"/>
  <c r="AS12" i="26"/>
  <c r="AL12" i="26"/>
  <c r="AU12" i="26" s="1"/>
  <c r="AK19" i="40"/>
  <c r="AT19" i="40" s="1"/>
  <c r="AJ19" i="40"/>
  <c r="AK13" i="40"/>
  <c r="AT13" i="40" s="1"/>
  <c r="AJ13" i="40"/>
  <c r="AJ7" i="40"/>
  <c r="AK7" i="40"/>
  <c r="AT7" i="40" s="1"/>
  <c r="U20" i="83"/>
  <c r="U10" i="51"/>
  <c r="AH16" i="21"/>
  <c r="AQ16" i="21" s="1"/>
  <c r="U16" i="95"/>
  <c r="Y23" i="65"/>
  <c r="X23" i="65"/>
  <c r="AS4" i="74"/>
  <c r="AS25" i="74" s="1"/>
  <c r="AL4" i="74"/>
  <c r="AU4" i="74" s="1"/>
  <c r="AR16" i="64"/>
  <c r="AJ17" i="22"/>
  <c r="AK17" i="22"/>
  <c r="AT17" i="22" s="1"/>
  <c r="AK11" i="22"/>
  <c r="AT11" i="22" s="1"/>
  <c r="AJ11" i="22"/>
  <c r="AK5" i="22"/>
  <c r="AT5" i="22" s="1"/>
  <c r="AJ5" i="22"/>
  <c r="AK19" i="61"/>
  <c r="AT19" i="61" s="1"/>
  <c r="AJ19" i="61"/>
  <c r="AJ13" i="61"/>
  <c r="AK13" i="61"/>
  <c r="AT13" i="61" s="1"/>
  <c r="AK7" i="61"/>
  <c r="AT7" i="61" s="1"/>
  <c r="AJ7" i="61"/>
  <c r="U30" i="85"/>
  <c r="AR23" i="61"/>
  <c r="AR25" i="61" s="1"/>
  <c r="U9" i="92"/>
  <c r="AR15" i="21"/>
  <c r="AN6" i="86"/>
  <c r="AI6" i="86"/>
  <c r="AJ20" i="31"/>
  <c r="AK20" i="31"/>
  <c r="AT20" i="31" s="1"/>
  <c r="AJ14" i="31"/>
  <c r="AS14" i="31" s="1"/>
  <c r="AK14" i="31"/>
  <c r="AJ8" i="31"/>
  <c r="AK8" i="31"/>
  <c r="AT8" i="31" s="1"/>
  <c r="AK4" i="26"/>
  <c r="AT4" i="26" s="1"/>
  <c r="AT25" i="26" s="1"/>
  <c r="AJ4" i="26"/>
  <c r="AR7" i="47"/>
  <c r="AN23" i="77"/>
  <c r="AN25" i="77" s="1"/>
  <c r="AI23" i="77"/>
  <c r="AI8" i="33"/>
  <c r="AN8" i="33"/>
  <c r="Y16" i="72"/>
  <c r="X16" i="72"/>
  <c r="AS10" i="26"/>
  <c r="AL10" i="26"/>
  <c r="AU10" i="26" s="1"/>
  <c r="AH8" i="47"/>
  <c r="AQ8" i="47" s="1"/>
  <c r="U18" i="91"/>
  <c r="U10" i="100"/>
  <c r="U28" i="10"/>
  <c r="AN22" i="14"/>
  <c r="AI22" i="14"/>
  <c r="W23" i="66"/>
  <c r="AG22" i="66"/>
  <c r="AP22" i="66" s="1"/>
  <c r="AF22" i="66"/>
  <c r="AO22" i="66" s="1"/>
  <c r="AE22" i="66"/>
  <c r="AI23" i="31"/>
  <c r="AN23" i="31"/>
  <c r="AN25" i="31" s="1"/>
  <c r="AJ23" i="40"/>
  <c r="AS23" i="40" s="1"/>
  <c r="AK23" i="40"/>
  <c r="AT23" i="40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W9" i="97"/>
  <c r="AE8" i="97"/>
  <c r="AF8" i="97"/>
  <c r="AO8" i="97" s="1"/>
  <c r="AG8" i="97"/>
  <c r="AP8" i="97" s="1"/>
  <c r="AI6" i="52"/>
  <c r="AN6" i="52"/>
  <c r="AN23" i="40"/>
  <c r="AN25" i="40" s="1"/>
  <c r="AI23" i="40"/>
  <c r="AH9" i="79"/>
  <c r="AQ9" i="79" s="1"/>
  <c r="Y16" i="34"/>
  <c r="X16" i="34"/>
  <c r="AR5" i="32"/>
  <c r="U28" i="82"/>
  <c r="AK18" i="40"/>
  <c r="AT18" i="40" s="1"/>
  <c r="AJ18" i="40"/>
  <c r="AJ12" i="40"/>
  <c r="AK12" i="40"/>
  <c r="AT12" i="40" s="1"/>
  <c r="AJ6" i="40"/>
  <c r="AK6" i="40"/>
  <c r="AT6" i="40" s="1"/>
  <c r="AK23" i="22"/>
  <c r="AT23" i="22" s="1"/>
  <c r="AJ23" i="22"/>
  <c r="AS23" i="22" s="1"/>
  <c r="W17" i="21"/>
  <c r="AE16" i="21"/>
  <c r="AF16" i="21"/>
  <c r="AO16" i="21" s="1"/>
  <c r="AG16" i="21"/>
  <c r="AP16" i="21" s="1"/>
  <c r="AS13" i="26"/>
  <c r="AL13" i="26"/>
  <c r="AU13" i="26" s="1"/>
  <c r="AN9" i="75"/>
  <c r="AI9" i="75"/>
  <c r="AJ22" i="22"/>
  <c r="AK22" i="22"/>
  <c r="AT22" i="22" s="1"/>
  <c r="AJ16" i="22"/>
  <c r="AK16" i="22"/>
  <c r="AT16" i="22" s="1"/>
  <c r="AJ10" i="22"/>
  <c r="AK10" i="22"/>
  <c r="AT10" i="22" s="1"/>
  <c r="AJ18" i="61"/>
  <c r="AK18" i="61"/>
  <c r="AT18" i="61" s="1"/>
  <c r="AJ12" i="61"/>
  <c r="AK12" i="61"/>
  <c r="AT12" i="61" s="1"/>
  <c r="AJ6" i="61"/>
  <c r="AK6" i="61"/>
  <c r="AT6" i="61" s="1"/>
  <c r="AR6" i="46"/>
  <c r="U30" i="50"/>
  <c r="AR8" i="79"/>
  <c r="AJ19" i="31"/>
  <c r="AS19" i="31" s="1"/>
  <c r="AK19" i="31"/>
  <c r="AJ13" i="31"/>
  <c r="AK13" i="31"/>
  <c r="AT13" i="31" s="1"/>
  <c r="AJ7" i="31"/>
  <c r="AK7" i="31"/>
  <c r="AT7" i="31" s="1"/>
  <c r="AL3" i="26"/>
  <c r="AU3" i="26" s="1"/>
  <c r="AS3" i="26"/>
  <c r="AS21" i="26"/>
  <c r="AL21" i="26"/>
  <c r="AU21" i="26" s="1"/>
  <c r="AR15" i="25"/>
  <c r="AN15" i="72"/>
  <c r="AI15" i="72"/>
  <c r="AH7" i="105"/>
  <c r="AQ7" i="105" s="1"/>
  <c r="Y23" i="27"/>
  <c r="X23" i="27"/>
  <c r="Y23" i="14"/>
  <c r="X23" i="14"/>
  <c r="AF9" i="67"/>
  <c r="AO9" i="67" s="1"/>
  <c r="AG9" i="67"/>
  <c r="AP9" i="67" s="1"/>
  <c r="W10" i="67"/>
  <c r="AE9" i="67"/>
  <c r="AH23" i="30"/>
  <c r="AQ23" i="30" s="1"/>
  <c r="AQ25" i="30" s="1"/>
  <c r="AZ3" i="30"/>
  <c r="U8" i="13"/>
  <c r="AS17" i="26"/>
  <c r="AL17" i="26"/>
  <c r="AU17" i="26" s="1"/>
  <c r="AI22" i="23"/>
  <c r="AN22" i="23"/>
  <c r="AH9" i="19"/>
  <c r="AQ9" i="19" s="1"/>
  <c r="Y7" i="52"/>
  <c r="X7" i="52"/>
  <c r="Y18" i="39"/>
  <c r="X18" i="39"/>
  <c r="Z9" i="79"/>
  <c r="AN15" i="34"/>
  <c r="AI15" i="34"/>
  <c r="AN6" i="15"/>
  <c r="AI6" i="15"/>
  <c r="AJ17" i="40"/>
  <c r="AK17" i="40"/>
  <c r="AT17" i="40" s="1"/>
  <c r="AJ11" i="40"/>
  <c r="AK11" i="40"/>
  <c r="AT11" i="40" s="1"/>
  <c r="AK5" i="40"/>
  <c r="AT5" i="40" s="1"/>
  <c r="AJ5" i="40"/>
  <c r="AH8" i="89"/>
  <c r="AQ8" i="89" s="1"/>
  <c r="Y7" i="53"/>
  <c r="X7" i="53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17" i="61"/>
  <c r="AT17" i="61" s="1"/>
  <c r="AJ17" i="61"/>
  <c r="AK11" i="61"/>
  <c r="AT11" i="61" s="1"/>
  <c r="AJ11" i="61"/>
  <c r="AK5" i="61"/>
  <c r="AT5" i="61" s="1"/>
  <c r="AJ5" i="61"/>
  <c r="U9" i="20"/>
  <c r="AG23" i="69"/>
  <c r="AP23" i="69" s="1"/>
  <c r="AP25" i="69" s="1"/>
  <c r="AF23" i="69"/>
  <c r="AO23" i="69" s="1"/>
  <c r="AO25" i="69" s="1"/>
  <c r="AE23" i="69"/>
  <c r="AS14" i="26"/>
  <c r="AL14" i="26"/>
  <c r="AU14" i="26" s="1"/>
  <c r="U25" i="98"/>
  <c r="AR8" i="38"/>
  <c r="AN23" i="81"/>
  <c r="AN25" i="81" s="1"/>
  <c r="AI23" i="81"/>
  <c r="AJ18" i="31"/>
  <c r="AK18" i="31"/>
  <c r="AT18" i="31" s="1"/>
  <c r="AJ12" i="31"/>
  <c r="AK12" i="31"/>
  <c r="AT12" i="31" s="1"/>
  <c r="AJ6" i="31"/>
  <c r="AK6" i="31"/>
  <c r="AT6" i="31" s="1"/>
  <c r="AS9" i="26"/>
  <c r="AL9" i="26"/>
  <c r="AU9" i="26" s="1"/>
  <c r="AR6" i="105"/>
  <c r="X17" i="60"/>
  <c r="Y17" i="60"/>
  <c r="Z17" i="60" s="1"/>
  <c r="Z7" i="105"/>
  <c r="U16" i="11"/>
  <c r="U19" i="41"/>
  <c r="AR15" i="80"/>
  <c r="U11" i="88"/>
  <c r="Z23" i="30"/>
  <c r="AS5" i="26"/>
  <c r="AL5" i="26"/>
  <c r="AU5" i="26" s="1"/>
  <c r="AN15" i="12"/>
  <c r="AI15" i="12"/>
  <c r="U11" i="54"/>
  <c r="U27" i="42"/>
  <c r="Y23" i="73"/>
  <c r="Z23" i="73" s="1"/>
  <c r="X23" i="73"/>
  <c r="AR7" i="89"/>
  <c r="AF9" i="19"/>
  <c r="AO9" i="19" s="1"/>
  <c r="Y7" i="15"/>
  <c r="X7" i="15"/>
  <c r="AS18" i="26"/>
  <c r="AL18" i="26"/>
  <c r="AU18" i="26" s="1"/>
  <c r="U11" i="58"/>
  <c r="U9" i="84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F8" i="89"/>
  <c r="AO8" i="89" s="1"/>
  <c r="W9" i="89"/>
  <c r="AG8" i="89"/>
  <c r="AP8" i="89" s="1"/>
  <c r="AE8" i="89"/>
  <c r="AH10" i="2"/>
  <c r="AQ10" i="2" s="1"/>
  <c r="AG16" i="76"/>
  <c r="AP16" i="76" s="1"/>
  <c r="AF16" i="76"/>
  <c r="AO16" i="76" s="1"/>
  <c r="W17" i="76"/>
  <c r="AE16" i="76"/>
  <c r="AN6" i="53"/>
  <c r="AI6" i="53"/>
  <c r="AK20" i="22"/>
  <c r="AT20" i="22" s="1"/>
  <c r="AJ20" i="22"/>
  <c r="AJ14" i="22"/>
  <c r="AK14" i="22"/>
  <c r="AT14" i="22" s="1"/>
  <c r="AJ8" i="22"/>
  <c r="AK8" i="22"/>
  <c r="AT8" i="22" s="1"/>
  <c r="AK22" i="61"/>
  <c r="AT22" i="61" s="1"/>
  <c r="AJ22" i="61"/>
  <c r="AK16" i="61"/>
  <c r="AT16" i="61" s="1"/>
  <c r="AJ16" i="61"/>
  <c r="AK10" i="61"/>
  <c r="AT10" i="61" s="1"/>
  <c r="AJ10" i="61"/>
  <c r="AG22" i="70"/>
  <c r="AP22" i="70" s="1"/>
  <c r="AF22" i="70"/>
  <c r="AO22" i="70" s="1"/>
  <c r="AE22" i="70"/>
  <c r="W23" i="70"/>
  <c r="Y10" i="28"/>
  <c r="X10" i="28"/>
  <c r="AU25" i="74"/>
  <c r="C11" i="74" s="1"/>
  <c r="F18" i="57" s="1"/>
  <c r="AR8" i="71"/>
  <c r="AN22" i="62"/>
  <c r="AI22" i="62"/>
  <c r="AJ17" i="31"/>
  <c r="AK17" i="31"/>
  <c r="AT17" i="31" s="1"/>
  <c r="AK11" i="31"/>
  <c r="AT11" i="31" s="1"/>
  <c r="AJ11" i="31"/>
  <c r="AK5" i="31"/>
  <c r="AT5" i="31" s="1"/>
  <c r="AJ5" i="31"/>
  <c r="U21" i="103"/>
  <c r="AH9" i="71"/>
  <c r="AQ9" i="71" s="1"/>
  <c r="Y23" i="37"/>
  <c r="X23" i="37"/>
  <c r="Y10" i="59"/>
  <c r="X10" i="59"/>
  <c r="AK23" i="61"/>
  <c r="AT23" i="61" s="1"/>
  <c r="AJ23" i="61"/>
  <c r="AS23" i="61" s="1"/>
  <c r="AG23" i="78"/>
  <c r="AP23" i="78" s="1"/>
  <c r="AP25" i="78" s="1"/>
  <c r="AF23" i="78"/>
  <c r="AO23" i="78" s="1"/>
  <c r="AO25" i="78" s="1"/>
  <c r="AE23" i="78"/>
  <c r="U29" i="94"/>
  <c r="Y16" i="12"/>
  <c r="X16" i="12"/>
  <c r="AF16" i="25"/>
  <c r="AO16" i="25" s="1"/>
  <c r="AE16" i="25"/>
  <c r="AG16" i="25"/>
  <c r="AP16" i="25" s="1"/>
  <c r="W17" i="25"/>
  <c r="AN22" i="73"/>
  <c r="AI22" i="7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1" i="96"/>
  <c r="AF7" i="93"/>
  <c r="AO7" i="93" s="1"/>
  <c r="AE7" i="93"/>
  <c r="W8" i="93"/>
  <c r="AG7" i="93"/>
  <c r="AP7" i="93" s="1"/>
  <c r="AJ21" i="40"/>
  <c r="AK21" i="40"/>
  <c r="AT21" i="40" s="1"/>
  <c r="AK15" i="40"/>
  <c r="AT15" i="40" s="1"/>
  <c r="AJ15" i="40"/>
  <c r="AJ9" i="40"/>
  <c r="AK9" i="40"/>
  <c r="AT9" i="40" s="1"/>
  <c r="AR8" i="19"/>
  <c r="Z10" i="2"/>
  <c r="AS19" i="26"/>
  <c r="AL19" i="26"/>
  <c r="AU19" i="26" s="1"/>
  <c r="Y10" i="75"/>
  <c r="X10" i="75"/>
  <c r="Z10" i="75" s="1"/>
  <c r="AJ19" i="22"/>
  <c r="AK19" i="22"/>
  <c r="AT19" i="22" s="1"/>
  <c r="AJ13" i="22"/>
  <c r="AK13" i="22"/>
  <c r="AT13" i="22" s="1"/>
  <c r="AK7" i="22"/>
  <c r="AT7" i="22" s="1"/>
  <c r="AJ7" i="22"/>
  <c r="AJ21" i="61"/>
  <c r="AK21" i="61"/>
  <c r="AT21" i="61" s="1"/>
  <c r="AJ15" i="61"/>
  <c r="AK15" i="61"/>
  <c r="AT15" i="61" s="1"/>
  <c r="AJ9" i="61"/>
  <c r="AK9" i="61"/>
  <c r="AT9" i="61" s="1"/>
  <c r="AJ3" i="61"/>
  <c r="AB4" i="61"/>
  <c r="AJ23" i="31"/>
  <c r="AS23" i="31" s="1"/>
  <c r="AK23" i="31"/>
  <c r="AT23" i="31" s="1"/>
  <c r="AN9" i="28"/>
  <c r="AI9" i="28"/>
  <c r="AS20" i="26"/>
  <c r="AL20" i="26"/>
  <c r="AU20" i="26" s="1"/>
  <c r="U18" i="16"/>
  <c r="Y23" i="62"/>
  <c r="X23" i="62"/>
  <c r="Y7" i="86"/>
  <c r="Z7" i="86" s="1"/>
  <c r="X7" i="86"/>
  <c r="AJ22" i="31"/>
  <c r="AK22" i="31"/>
  <c r="AT22" i="31" s="1"/>
  <c r="AJ16" i="31"/>
  <c r="AS16" i="31" s="1"/>
  <c r="AK16" i="31"/>
  <c r="AK10" i="31"/>
  <c r="AT10" i="31" s="1"/>
  <c r="AJ10" i="31"/>
  <c r="Y9" i="33"/>
  <c r="X9" i="33"/>
  <c r="Z9" i="71"/>
  <c r="AN16" i="60"/>
  <c r="AI16" i="60"/>
  <c r="W8" i="46"/>
  <c r="AG7" i="46"/>
  <c r="AP7" i="46" s="1"/>
  <c r="AE7" i="46"/>
  <c r="AF7" i="46"/>
  <c r="AO7" i="46" s="1"/>
  <c r="AI22" i="37"/>
  <c r="AN22" i="37"/>
  <c r="Z8" i="47"/>
  <c r="AS16" i="26"/>
  <c r="AL16" i="26"/>
  <c r="AU16" i="26" s="1"/>
  <c r="U7" i="44"/>
  <c r="U18" i="43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16" i="80"/>
  <c r="AQ16" i="80" s="1"/>
  <c r="AR22" i="30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Y16" i="68"/>
  <c r="Z16" i="68" s="1"/>
  <c r="X16" i="68"/>
  <c r="AS22" i="26"/>
  <c r="AL22" i="26"/>
  <c r="AU22" i="26" s="1"/>
  <c r="U21" i="99"/>
  <c r="U20" i="55"/>
  <c r="Z16" i="80"/>
  <c r="AG23" i="36"/>
  <c r="AP23" i="36" s="1"/>
  <c r="AP25" i="36" s="1"/>
  <c r="AE23" i="36"/>
  <c r="AF23" i="36"/>
  <c r="AO23" i="36" s="1"/>
  <c r="AO25" i="36" s="1"/>
  <c r="AI9" i="59"/>
  <c r="AN9" i="59"/>
  <c r="AN23" i="22"/>
  <c r="AN25" i="22" s="1"/>
  <c r="AI23" i="22"/>
  <c r="U27" i="102"/>
  <c r="AH9" i="38"/>
  <c r="AQ9" i="38" s="1"/>
  <c r="W10" i="24"/>
  <c r="AG9" i="24"/>
  <c r="AP9" i="24" s="1"/>
  <c r="AE9" i="24"/>
  <c r="AF9" i="24"/>
  <c r="AO9" i="24" s="1"/>
  <c r="AI22" i="17"/>
  <c r="AN22" i="17"/>
  <c r="AH6" i="32"/>
  <c r="AQ6" i="32" s="1"/>
  <c r="AH16" i="25"/>
  <c r="AQ16" i="25" s="1"/>
  <c r="W7" i="101"/>
  <c r="AE6" i="101"/>
  <c r="AG6" i="101"/>
  <c r="AP6" i="101" s="1"/>
  <c r="AF6" i="101"/>
  <c r="AO6" i="101" s="1"/>
  <c r="AN17" i="39"/>
  <c r="AI17" i="39"/>
  <c r="AX22" i="78"/>
  <c r="S22" i="78" s="1"/>
  <c r="AC22" i="78" s="1"/>
  <c r="AB23" i="78" s="1"/>
  <c r="AS6" i="26"/>
  <c r="AL6" i="26"/>
  <c r="AU6" i="26" s="1"/>
  <c r="U23" i="18"/>
  <c r="U9" i="9"/>
  <c r="AJ20" i="40"/>
  <c r="AK20" i="40"/>
  <c r="AT20" i="40" s="1"/>
  <c r="AJ14" i="40"/>
  <c r="AK14" i="40"/>
  <c r="AT14" i="40" s="1"/>
  <c r="AK8" i="40"/>
  <c r="AT8" i="40" s="1"/>
  <c r="AJ8" i="40"/>
  <c r="U21" i="87"/>
  <c r="AS7" i="26"/>
  <c r="AL7" i="26"/>
  <c r="AU7" i="26" s="1"/>
  <c r="AN22" i="65"/>
  <c r="AI22" i="65"/>
  <c r="AJ18" i="22"/>
  <c r="AK18" i="22"/>
  <c r="AT18" i="22" s="1"/>
  <c r="AJ12" i="22"/>
  <c r="AK12" i="22"/>
  <c r="AT12" i="22" s="1"/>
  <c r="AK6" i="22"/>
  <c r="AT6" i="22" s="1"/>
  <c r="AJ6" i="22"/>
  <c r="AK20" i="61"/>
  <c r="AT20" i="61" s="1"/>
  <c r="AJ20" i="61"/>
  <c r="AK14" i="61"/>
  <c r="AT14" i="61" s="1"/>
  <c r="AJ14" i="61"/>
  <c r="AJ8" i="61"/>
  <c r="AK8" i="61"/>
  <c r="AT8" i="61" s="1"/>
  <c r="W10" i="63"/>
  <c r="AF9" i="63"/>
  <c r="AO9" i="63" s="1"/>
  <c r="AE9" i="63"/>
  <c r="AG9" i="63"/>
  <c r="AP9" i="63" s="1"/>
  <c r="AS8" i="26"/>
  <c r="AL8" i="26"/>
  <c r="AU8" i="26" s="1"/>
  <c r="AH17" i="64"/>
  <c r="AQ17" i="64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1" i="31"/>
  <c r="AK21" i="31"/>
  <c r="AT21" i="31" s="1"/>
  <c r="AJ15" i="31"/>
  <c r="AK15" i="31"/>
  <c r="AT15" i="31" s="1"/>
  <c r="AK9" i="31"/>
  <c r="AT9" i="31" s="1"/>
  <c r="AJ9" i="31"/>
  <c r="AB4" i="31"/>
  <c r="AJ3" i="31"/>
  <c r="AS15" i="26"/>
  <c r="AL15" i="26"/>
  <c r="AU15" i="26" s="1"/>
  <c r="W10" i="19" l="1"/>
  <c r="Z7" i="53"/>
  <c r="Z23" i="14"/>
  <c r="Z10" i="59"/>
  <c r="AE9" i="19"/>
  <c r="Z23" i="37"/>
  <c r="AF23" i="37" s="1"/>
  <c r="AO23" i="37" s="1"/>
  <c r="AO25" i="37" s="1"/>
  <c r="Z7" i="52"/>
  <c r="AJ23" i="77"/>
  <c r="AS23" i="77" s="1"/>
  <c r="AK23" i="69"/>
  <c r="AT23" i="69" s="1"/>
  <c r="Z16" i="34"/>
  <c r="W17" i="34" s="1"/>
  <c r="Z16" i="72"/>
  <c r="W17" i="72" s="1"/>
  <c r="AF7" i="86"/>
  <c r="AO7" i="86" s="1"/>
  <c r="W8" i="86"/>
  <c r="AE7" i="86"/>
  <c r="AG7" i="86"/>
  <c r="AP7" i="86" s="1"/>
  <c r="AF16" i="34"/>
  <c r="AO16" i="34" s="1"/>
  <c r="AE16" i="34"/>
  <c r="AG16" i="34"/>
  <c r="AP16" i="34" s="1"/>
  <c r="AE7" i="52"/>
  <c r="AF7" i="52"/>
  <c r="AO7" i="52" s="1"/>
  <c r="AG7" i="52"/>
  <c r="AP7" i="52" s="1"/>
  <c r="W8" i="52"/>
  <c r="AG23" i="73"/>
  <c r="AP23" i="73" s="1"/>
  <c r="AP25" i="73" s="1"/>
  <c r="AF23" i="73"/>
  <c r="AO23" i="73" s="1"/>
  <c r="AO25" i="73" s="1"/>
  <c r="AE23" i="73"/>
  <c r="AG23" i="23"/>
  <c r="AP23" i="23" s="1"/>
  <c r="AP25" i="23" s="1"/>
  <c r="AE23" i="23"/>
  <c r="AF23" i="23"/>
  <c r="AO23" i="23" s="1"/>
  <c r="AO25" i="23" s="1"/>
  <c r="AF17" i="60"/>
  <c r="AO17" i="60" s="1"/>
  <c r="AE17" i="60"/>
  <c r="W18" i="60"/>
  <c r="AG17" i="60"/>
  <c r="AP17" i="60" s="1"/>
  <c r="AE7" i="53"/>
  <c r="AF7" i="53"/>
  <c r="AO7" i="53" s="1"/>
  <c r="AG7" i="53"/>
  <c r="AP7" i="53" s="1"/>
  <c r="W8" i="53"/>
  <c r="AE23" i="14"/>
  <c r="AF23" i="14"/>
  <c r="AO23" i="14" s="1"/>
  <c r="AO25" i="14" s="1"/>
  <c r="AG23" i="14"/>
  <c r="AP23" i="14" s="1"/>
  <c r="AP25" i="14" s="1"/>
  <c r="AS15" i="31"/>
  <c r="AL15" i="31"/>
  <c r="AU15" i="31" s="1"/>
  <c r="AJ18" i="81"/>
  <c r="AK18" i="81"/>
  <c r="AT18" i="81" s="1"/>
  <c r="AJ18" i="77"/>
  <c r="AK18" i="77"/>
  <c r="AT18" i="77" s="1"/>
  <c r="AJ18" i="78"/>
  <c r="AK18" i="78"/>
  <c r="AT18" i="78" s="1"/>
  <c r="AK18" i="69"/>
  <c r="AT18" i="69" s="1"/>
  <c r="AJ18" i="69"/>
  <c r="AK6" i="69"/>
  <c r="AT6" i="69" s="1"/>
  <c r="AJ6" i="69"/>
  <c r="AS6" i="22"/>
  <c r="AL6" i="22"/>
  <c r="AU6" i="22" s="1"/>
  <c r="AR22" i="65"/>
  <c r="AJ4" i="31"/>
  <c r="AK4" i="31"/>
  <c r="AT4" i="31" s="1"/>
  <c r="AS21" i="31"/>
  <c r="AL21" i="31"/>
  <c r="AU21" i="31" s="1"/>
  <c r="AK17" i="69"/>
  <c r="AT17" i="69" s="1"/>
  <c r="AJ17" i="69"/>
  <c r="AJ11" i="69"/>
  <c r="AK11" i="69"/>
  <c r="AT11" i="69" s="1"/>
  <c r="AJ5" i="69"/>
  <c r="AK5" i="69"/>
  <c r="AT5" i="69" s="1"/>
  <c r="AS8" i="61"/>
  <c r="AL8" i="61"/>
  <c r="AU8" i="61" s="1"/>
  <c r="U8" i="9"/>
  <c r="AR17" i="39"/>
  <c r="Y7" i="101"/>
  <c r="X7" i="101"/>
  <c r="U26" i="102"/>
  <c r="AI23" i="36"/>
  <c r="AN23" i="36"/>
  <c r="AN25" i="36" s="1"/>
  <c r="U20" i="99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6" i="44"/>
  <c r="U17" i="16"/>
  <c r="AS15" i="61"/>
  <c r="AL15" i="61"/>
  <c r="AU15" i="61" s="1"/>
  <c r="AS13" i="22"/>
  <c r="AL13" i="22"/>
  <c r="AU13" i="22" s="1"/>
  <c r="AS9" i="40"/>
  <c r="AL9" i="40"/>
  <c r="AU9" i="40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N16" i="25"/>
  <c r="AI16" i="25"/>
  <c r="U28" i="94"/>
  <c r="AH10" i="59"/>
  <c r="AQ10" i="59" s="1"/>
  <c r="AS8" i="22"/>
  <c r="AL8" i="22"/>
  <c r="AU8" i="22" s="1"/>
  <c r="AJ4" i="40"/>
  <c r="AK4" i="40"/>
  <c r="AT4" i="40" s="1"/>
  <c r="AT25" i="40" s="1"/>
  <c r="AS22" i="40"/>
  <c r="AL22" i="40"/>
  <c r="AU22" i="40" s="1"/>
  <c r="Y10" i="19"/>
  <c r="X10" i="19"/>
  <c r="AR15" i="12"/>
  <c r="U10" i="88"/>
  <c r="U15" i="11"/>
  <c r="AS12" i="31"/>
  <c r="AL12" i="31"/>
  <c r="AU12" i="31" s="1"/>
  <c r="AS11" i="61"/>
  <c r="AL11" i="61"/>
  <c r="AU11" i="61" s="1"/>
  <c r="AS9" i="22"/>
  <c r="AL9" i="22"/>
  <c r="AU9" i="22" s="1"/>
  <c r="AH7" i="53"/>
  <c r="AQ7" i="53" s="1"/>
  <c r="AR15" i="34"/>
  <c r="AH7" i="52"/>
  <c r="AQ7" i="52" s="1"/>
  <c r="AX22" i="30"/>
  <c r="S22" i="30" s="1"/>
  <c r="AC22" i="30" s="1"/>
  <c r="AB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23" i="14"/>
  <c r="AQ23" i="14" s="1"/>
  <c r="AQ25" i="14" s="1"/>
  <c r="AZ3" i="14"/>
  <c r="AR15" i="72"/>
  <c r="AL19" i="31"/>
  <c r="AU19" i="31" s="1"/>
  <c r="AT19" i="31"/>
  <c r="Y9" i="97"/>
  <c r="X9" i="97"/>
  <c r="Z9" i="97" s="1"/>
  <c r="AJ17" i="36"/>
  <c r="AK17" i="36"/>
  <c r="AT17" i="36" s="1"/>
  <c r="AJ11" i="36"/>
  <c r="AK11" i="36"/>
  <c r="AT11" i="36" s="1"/>
  <c r="AJ5" i="36"/>
  <c r="AK5" i="36"/>
  <c r="AT5" i="36" s="1"/>
  <c r="AR22" i="14"/>
  <c r="AL14" i="31"/>
  <c r="AU14" i="31" s="1"/>
  <c r="AT14" i="31"/>
  <c r="AR6" i="86"/>
  <c r="AL23" i="61"/>
  <c r="AU23" i="61" s="1"/>
  <c r="AS11" i="22"/>
  <c r="AL11" i="22"/>
  <c r="AU11" i="22" s="1"/>
  <c r="U15" i="95"/>
  <c r="U19" i="83"/>
  <c r="U27" i="35"/>
  <c r="AR22" i="27"/>
  <c r="AJ7" i="69"/>
  <c r="AK7" i="69"/>
  <c r="AT7" i="69" s="1"/>
  <c r="AK12" i="81"/>
  <c r="AT12" i="81" s="1"/>
  <c r="AJ12" i="81"/>
  <c r="AJ6" i="78"/>
  <c r="AK6" i="78"/>
  <c r="AT6" i="78" s="1"/>
  <c r="U20" i="103"/>
  <c r="AS9" i="31"/>
  <c r="AL9" i="31"/>
  <c r="AU9" i="31" s="1"/>
  <c r="AJ22" i="69"/>
  <c r="AK22" i="69"/>
  <c r="AT22" i="69" s="1"/>
  <c r="AJ16" i="69"/>
  <c r="AK16" i="69"/>
  <c r="AT16" i="69" s="1"/>
  <c r="AJ10" i="69"/>
  <c r="AK10" i="69"/>
  <c r="AT10" i="69" s="1"/>
  <c r="AS14" i="61"/>
  <c r="AL14" i="61"/>
  <c r="AU14" i="61" s="1"/>
  <c r="Y10" i="24"/>
  <c r="X10" i="24"/>
  <c r="AR23" i="22"/>
  <c r="AR25" i="22" s="1"/>
  <c r="AL23" i="22"/>
  <c r="AU23" i="22" s="1"/>
  <c r="AJ21" i="81"/>
  <c r="AK21" i="81"/>
  <c r="AT21" i="81" s="1"/>
  <c r="AJ15" i="81"/>
  <c r="AK15" i="81"/>
  <c r="AT15" i="81" s="1"/>
  <c r="AK9" i="81"/>
  <c r="AT9" i="81" s="1"/>
  <c r="AJ9" i="81"/>
  <c r="AJ21" i="77"/>
  <c r="AK21" i="77"/>
  <c r="AT21" i="77" s="1"/>
  <c r="AK15" i="77"/>
  <c r="AT15" i="77" s="1"/>
  <c r="AJ15" i="77"/>
  <c r="AJ9" i="77"/>
  <c r="AK9" i="77"/>
  <c r="AT9" i="77" s="1"/>
  <c r="AG9" i="71"/>
  <c r="AP9" i="71" s="1"/>
  <c r="AE9" i="71"/>
  <c r="W10" i="71"/>
  <c r="AF9" i="71"/>
  <c r="AO9" i="71" s="1"/>
  <c r="AL16" i="31"/>
  <c r="AU16" i="31" s="1"/>
  <c r="AT16" i="31"/>
  <c r="AK4" i="61"/>
  <c r="AT4" i="61" s="1"/>
  <c r="AT25" i="61" s="1"/>
  <c r="AJ4" i="61"/>
  <c r="AS15" i="40"/>
  <c r="AL15" i="40"/>
  <c r="AU15" i="40" s="1"/>
  <c r="Y8" i="93"/>
  <c r="X8" i="93"/>
  <c r="AJ21" i="78"/>
  <c r="AK21" i="78"/>
  <c r="AT21" i="78" s="1"/>
  <c r="AJ15" i="78"/>
  <c r="AK15" i="78"/>
  <c r="AT15" i="78" s="1"/>
  <c r="AK9" i="78"/>
  <c r="AT9" i="78" s="1"/>
  <c r="AJ9" i="78"/>
  <c r="AN23" i="78"/>
  <c r="AN25" i="78" s="1"/>
  <c r="AI23" i="78"/>
  <c r="W11" i="59"/>
  <c r="AG10" i="59"/>
  <c r="AP10" i="59" s="1"/>
  <c r="AF10" i="59"/>
  <c r="AO10" i="59" s="1"/>
  <c r="AE10" i="59"/>
  <c r="AS11" i="31"/>
  <c r="AL11" i="31"/>
  <c r="AU11" i="31" s="1"/>
  <c r="Y23" i="70"/>
  <c r="X23" i="70"/>
  <c r="AS16" i="61"/>
  <c r="AL16" i="61"/>
  <c r="AU16" i="61" s="1"/>
  <c r="AN16" i="76"/>
  <c r="AI16" i="76"/>
  <c r="AL3" i="40"/>
  <c r="AU3" i="40" s="1"/>
  <c r="AS3" i="40"/>
  <c r="AN9" i="19"/>
  <c r="AI9" i="19"/>
  <c r="AF7" i="105"/>
  <c r="AO7" i="105" s="1"/>
  <c r="AE7" i="105"/>
  <c r="W8" i="105"/>
  <c r="AG7" i="105"/>
  <c r="AP7" i="105" s="1"/>
  <c r="AS11" i="40"/>
  <c r="AL11" i="40"/>
  <c r="AU11" i="40" s="1"/>
  <c r="AR22" i="23"/>
  <c r="AS18" i="61"/>
  <c r="AL18" i="61"/>
  <c r="AU18" i="61" s="1"/>
  <c r="AS22" i="22"/>
  <c r="AL22" i="22"/>
  <c r="AU22" i="22" s="1"/>
  <c r="AS6" i="40"/>
  <c r="AL6" i="40"/>
  <c r="AU6" i="40" s="1"/>
  <c r="U27" i="82"/>
  <c r="AR6" i="52"/>
  <c r="AK22" i="36"/>
  <c r="AT22" i="36" s="1"/>
  <c r="AJ22" i="36"/>
  <c r="AJ16" i="36"/>
  <c r="AK16" i="36"/>
  <c r="AT16" i="36" s="1"/>
  <c r="AJ10" i="36"/>
  <c r="AK10" i="36"/>
  <c r="AT10" i="36" s="1"/>
  <c r="AR23" i="31"/>
  <c r="AR25" i="31" s="1"/>
  <c r="AL23" i="31"/>
  <c r="AU23" i="31" s="1"/>
  <c r="U17" i="91"/>
  <c r="AS13" i="61"/>
  <c r="AL13" i="61"/>
  <c r="AU13" i="61" s="1"/>
  <c r="AN18" i="29"/>
  <c r="AI18" i="29"/>
  <c r="Y18" i="64"/>
  <c r="Z18" i="64" s="1"/>
  <c r="X18" i="64"/>
  <c r="AJ15" i="69"/>
  <c r="AK15" i="69"/>
  <c r="AT15" i="69" s="1"/>
  <c r="AJ9" i="69"/>
  <c r="AK9" i="69"/>
  <c r="AT9" i="69" s="1"/>
  <c r="AB4" i="69"/>
  <c r="AJ3" i="69"/>
  <c r="AN9" i="63"/>
  <c r="AI9" i="63"/>
  <c r="AS12" i="22"/>
  <c r="AL12" i="22"/>
  <c r="AU12" i="22" s="1"/>
  <c r="AS14" i="40"/>
  <c r="AL14" i="40"/>
  <c r="AU14" i="40" s="1"/>
  <c r="U22" i="18"/>
  <c r="AF16" i="80"/>
  <c r="AO16" i="80" s="1"/>
  <c r="W17" i="80"/>
  <c r="AE16" i="80"/>
  <c r="AG16" i="80"/>
  <c r="AP16" i="80" s="1"/>
  <c r="AK20" i="81"/>
  <c r="AT20" i="81" s="1"/>
  <c r="AJ20" i="81"/>
  <c r="AK14" i="81"/>
  <c r="AT14" i="81" s="1"/>
  <c r="AJ14" i="81"/>
  <c r="AK8" i="81"/>
  <c r="AT8" i="81" s="1"/>
  <c r="AJ8" i="81"/>
  <c r="AK20" i="77"/>
  <c r="AT20" i="77" s="1"/>
  <c r="AJ20" i="77"/>
  <c r="AK14" i="77"/>
  <c r="AT14" i="77" s="1"/>
  <c r="AJ14" i="77"/>
  <c r="AK8" i="77"/>
  <c r="AT8" i="77" s="1"/>
  <c r="AJ8" i="77"/>
  <c r="AN7" i="46"/>
  <c r="AI7" i="46"/>
  <c r="AH9" i="33"/>
  <c r="AQ9" i="33" s="1"/>
  <c r="AH23" i="62"/>
  <c r="AQ23" i="62" s="1"/>
  <c r="AQ25" i="62" s="1"/>
  <c r="AZ3" i="62"/>
  <c r="AL3" i="61"/>
  <c r="AU3" i="61" s="1"/>
  <c r="AS3" i="61"/>
  <c r="AS21" i="61"/>
  <c r="AL21" i="61"/>
  <c r="AU21" i="61" s="1"/>
  <c r="AS19" i="22"/>
  <c r="AL19" i="22"/>
  <c r="AU19" i="22" s="1"/>
  <c r="W11" i="2"/>
  <c r="AF10" i="2"/>
  <c r="AO10" i="2" s="1"/>
  <c r="AG10" i="2"/>
  <c r="AP10" i="2" s="1"/>
  <c r="AE10" i="2"/>
  <c r="AN7" i="93"/>
  <c r="AI7" i="93"/>
  <c r="AJ20" i="78"/>
  <c r="AS20" i="78" s="1"/>
  <c r="AK20" i="78"/>
  <c r="AJ14" i="78"/>
  <c r="AK14" i="78"/>
  <c r="AT14" i="78" s="1"/>
  <c r="AK8" i="78"/>
  <c r="AT8" i="78" s="1"/>
  <c r="AJ8" i="78"/>
  <c r="AR22" i="73"/>
  <c r="AH16" i="12"/>
  <c r="AQ16" i="12" s="1"/>
  <c r="AN22" i="70"/>
  <c r="AI22" i="70"/>
  <c r="AS14" i="22"/>
  <c r="AL14" i="22"/>
  <c r="AU14" i="22" s="1"/>
  <c r="Y17" i="76"/>
  <c r="Z17" i="76" s="1"/>
  <c r="X17" i="76"/>
  <c r="AN8" i="89"/>
  <c r="AI8" i="89"/>
  <c r="AH7" i="15"/>
  <c r="AQ7" i="15" s="1"/>
  <c r="AS18" i="31"/>
  <c r="AL18" i="31"/>
  <c r="AU18" i="31" s="1"/>
  <c r="U24" i="98"/>
  <c r="AS17" i="61"/>
  <c r="AL17" i="61"/>
  <c r="AU17" i="61" s="1"/>
  <c r="W10" i="79"/>
  <c r="AF9" i="79"/>
  <c r="AO9" i="79" s="1"/>
  <c r="AE9" i="79"/>
  <c r="AG9" i="79"/>
  <c r="AP9" i="79" s="1"/>
  <c r="AN9" i="67"/>
  <c r="AI9" i="67"/>
  <c r="AR9" i="75"/>
  <c r="AN16" i="21"/>
  <c r="AI16" i="2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N22" i="66"/>
  <c r="AI22" i="66"/>
  <c r="AS4" i="26"/>
  <c r="AS25" i="26" s="1"/>
  <c r="AL4" i="26"/>
  <c r="AU4" i="26" s="1"/>
  <c r="AU25" i="26" s="1"/>
  <c r="C11" i="26" s="1"/>
  <c r="AS19" i="61"/>
  <c r="AL19" i="61"/>
  <c r="AU19" i="61" s="1"/>
  <c r="AH23" i="65"/>
  <c r="AQ23" i="65" s="1"/>
  <c r="AQ25" i="65" s="1"/>
  <c r="AZ3" i="65"/>
  <c r="AS7" i="40"/>
  <c r="AL7" i="40"/>
  <c r="AU7" i="40" s="1"/>
  <c r="AH23" i="17"/>
  <c r="AQ23" i="17" s="1"/>
  <c r="AQ25" i="17" s="1"/>
  <c r="AZ3" i="17"/>
  <c r="U19" i="49"/>
  <c r="U26" i="48"/>
  <c r="U28" i="90"/>
  <c r="AJ13" i="69"/>
  <c r="AK13" i="69"/>
  <c r="AT13" i="69" s="1"/>
  <c r="Y10" i="63"/>
  <c r="X10" i="63"/>
  <c r="AS18" i="22"/>
  <c r="AL18" i="22"/>
  <c r="AU18" i="22" s="1"/>
  <c r="U20" i="87"/>
  <c r="AS20" i="40"/>
  <c r="AL20" i="40"/>
  <c r="AU20" i="40" s="1"/>
  <c r="AR9" i="59"/>
  <c r="U19" i="55"/>
  <c r="W17" i="68"/>
  <c r="AG16" i="68"/>
  <c r="AP16" i="68" s="1"/>
  <c r="AE16" i="68"/>
  <c r="AF16" i="68"/>
  <c r="AO16" i="68" s="1"/>
  <c r="AJ12" i="77"/>
  <c r="AK12" i="77"/>
  <c r="AT12" i="77" s="1"/>
  <c r="U17" i="43"/>
  <c r="Y8" i="46"/>
  <c r="Z8" i="46" s="1"/>
  <c r="X8" i="46"/>
  <c r="AS9" i="61"/>
  <c r="AL9" i="61"/>
  <c r="AU9" i="61" s="1"/>
  <c r="AG10" i="75"/>
  <c r="AP10" i="75" s="1"/>
  <c r="AF10" i="75"/>
  <c r="AO10" i="75" s="1"/>
  <c r="AE10" i="75"/>
  <c r="W11" i="75"/>
  <c r="Y17" i="25"/>
  <c r="X17" i="25"/>
  <c r="AH10" i="28"/>
  <c r="AQ10" i="28" s="1"/>
  <c r="AK21" i="69"/>
  <c r="AT21" i="69" s="1"/>
  <c r="AJ21" i="69"/>
  <c r="AJ20" i="69"/>
  <c r="AK20" i="69"/>
  <c r="AT20" i="69" s="1"/>
  <c r="AJ14" i="69"/>
  <c r="AK14" i="69"/>
  <c r="AT14" i="69" s="1"/>
  <c r="AJ8" i="69"/>
  <c r="AK8" i="69"/>
  <c r="AT8" i="69" s="1"/>
  <c r="AS20" i="61"/>
  <c r="AL20" i="61"/>
  <c r="AU20" i="61" s="1"/>
  <c r="AR22" i="17"/>
  <c r="AH16" i="68"/>
  <c r="AQ16" i="68" s="1"/>
  <c r="AK19" i="81"/>
  <c r="AT19" i="81" s="1"/>
  <c r="AJ19" i="81"/>
  <c r="AJ13" i="81"/>
  <c r="AK13" i="81"/>
  <c r="AT13" i="81" s="1"/>
  <c r="AK7" i="81"/>
  <c r="AT7" i="81" s="1"/>
  <c r="AJ7" i="81"/>
  <c r="AJ19" i="77"/>
  <c r="AK19" i="77"/>
  <c r="AT19" i="77" s="1"/>
  <c r="AJ13" i="77"/>
  <c r="AK13" i="77"/>
  <c r="AT13" i="77" s="1"/>
  <c r="AJ7" i="77"/>
  <c r="AK7" i="77"/>
  <c r="AT7" i="77" s="1"/>
  <c r="AE8" i="47"/>
  <c r="AG8" i="47"/>
  <c r="AP8" i="47" s="1"/>
  <c r="W9" i="47"/>
  <c r="AF8" i="47"/>
  <c r="AO8" i="47" s="1"/>
  <c r="Z9" i="33"/>
  <c r="Z23" i="62"/>
  <c r="AR9" i="28"/>
  <c r="AS7" i="22"/>
  <c r="AL7" i="22"/>
  <c r="AU7" i="22" s="1"/>
  <c r="AH10" i="75"/>
  <c r="AQ10" i="75" s="1"/>
  <c r="AJ19" i="78"/>
  <c r="AS19" i="78" s="1"/>
  <c r="AK19" i="78"/>
  <c r="AK13" i="78"/>
  <c r="AT13" i="78" s="1"/>
  <c r="AJ13" i="78"/>
  <c r="AK7" i="78"/>
  <c r="AT7" i="78" s="1"/>
  <c r="AJ7" i="78"/>
  <c r="Z16" i="12"/>
  <c r="AH23" i="37"/>
  <c r="AQ23" i="37" s="1"/>
  <c r="AQ25" i="37" s="1"/>
  <c r="AZ3" i="37"/>
  <c r="AS22" i="61"/>
  <c r="AL22" i="61"/>
  <c r="AU22" i="61" s="1"/>
  <c r="AS20" i="22"/>
  <c r="AL20" i="22"/>
  <c r="AU20" i="22" s="1"/>
  <c r="AS10" i="40"/>
  <c r="AL10" i="40"/>
  <c r="AU10" i="40" s="1"/>
  <c r="U8" i="84"/>
  <c r="Z7" i="15"/>
  <c r="U26" i="42"/>
  <c r="AR23" i="81"/>
  <c r="AR25" i="81" s="1"/>
  <c r="AL23" i="81"/>
  <c r="AU23" i="81" s="1"/>
  <c r="U8" i="20"/>
  <c r="AS15" i="22"/>
  <c r="AL15" i="22"/>
  <c r="AU15" i="22" s="1"/>
  <c r="AS17" i="40"/>
  <c r="AL17" i="40"/>
  <c r="AU17" i="40" s="1"/>
  <c r="AH18" i="39"/>
  <c r="AQ18" i="39" s="1"/>
  <c r="Y10" i="67"/>
  <c r="X10" i="67"/>
  <c r="AH23" i="27"/>
  <c r="AQ23" i="27" s="1"/>
  <c r="AQ25" i="27" s="1"/>
  <c r="AZ3" i="27"/>
  <c r="AX22" i="27" s="1"/>
  <c r="S22" i="27" s="1"/>
  <c r="AC22" i="27" s="1"/>
  <c r="AB23" i="27" s="1"/>
  <c r="AS7" i="31"/>
  <c r="AL7" i="31"/>
  <c r="AU7" i="31" s="1"/>
  <c r="AS6" i="61"/>
  <c r="AL6" i="61"/>
  <c r="AU6" i="61" s="1"/>
  <c r="AS10" i="22"/>
  <c r="AL10" i="22"/>
  <c r="AU10" i="22" s="1"/>
  <c r="Y17" i="21"/>
  <c r="X17" i="21"/>
  <c r="AS12" i="40"/>
  <c r="AL12" i="40"/>
  <c r="AU12" i="40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27" i="10"/>
  <c r="AR8" i="33"/>
  <c r="AS20" i="31"/>
  <c r="AL20" i="31"/>
  <c r="AU20" i="31" s="1"/>
  <c r="U29" i="85"/>
  <c r="AS17" i="22"/>
  <c r="AL17" i="22"/>
  <c r="AU17" i="22" s="1"/>
  <c r="Z23" i="65"/>
  <c r="AS13" i="40"/>
  <c r="AL13" i="40"/>
  <c r="AU13" i="40" s="1"/>
  <c r="Y19" i="29"/>
  <c r="X19" i="29"/>
  <c r="Z19" i="29" s="1"/>
  <c r="Z23" i="17"/>
  <c r="Y10" i="38"/>
  <c r="X10" i="38"/>
  <c r="AK19" i="69"/>
  <c r="AT19" i="69" s="1"/>
  <c r="AJ19" i="69"/>
  <c r="AK6" i="81"/>
  <c r="AT6" i="81" s="1"/>
  <c r="AJ6" i="81"/>
  <c r="AJ12" i="78"/>
  <c r="AK12" i="78"/>
  <c r="AT12" i="78" s="1"/>
  <c r="AS17" i="31"/>
  <c r="AL17" i="31"/>
  <c r="AU17" i="31" s="1"/>
  <c r="X9" i="89"/>
  <c r="Y9" i="89"/>
  <c r="AS16" i="40"/>
  <c r="AL16" i="40"/>
  <c r="AU16" i="40" s="1"/>
  <c r="AE23" i="30"/>
  <c r="AF23" i="30"/>
  <c r="AO23" i="30" s="1"/>
  <c r="AO25" i="30" s="1"/>
  <c r="AG23" i="30"/>
  <c r="AP23" i="30" s="1"/>
  <c r="AP25" i="30" s="1"/>
  <c r="U18" i="41"/>
  <c r="U17" i="41" s="1"/>
  <c r="AH17" i="60"/>
  <c r="AQ17" i="60" s="1"/>
  <c r="AS6" i="31"/>
  <c r="AL6" i="31"/>
  <c r="AU6" i="31" s="1"/>
  <c r="AS5" i="61"/>
  <c r="AL5" i="61"/>
  <c r="AU5" i="61" s="1"/>
  <c r="AS3" i="22"/>
  <c r="AL3" i="22"/>
  <c r="AU3" i="22" s="1"/>
  <c r="AS5" i="40"/>
  <c r="AL5" i="40"/>
  <c r="AU5" i="40" s="1"/>
  <c r="AR6" i="15"/>
  <c r="Z18" i="39"/>
  <c r="Z23" i="27"/>
  <c r="AS18" i="40"/>
  <c r="AL18" i="40"/>
  <c r="AU18" i="40" s="1"/>
  <c r="AH16" i="34"/>
  <c r="AQ16" i="34" s="1"/>
  <c r="AR23" i="40"/>
  <c r="AR25" i="40" s="1"/>
  <c r="AL23" i="40"/>
  <c r="AU23" i="40" s="1"/>
  <c r="AJ19" i="36"/>
  <c r="AK19" i="36"/>
  <c r="AT19" i="36" s="1"/>
  <c r="AK13" i="36"/>
  <c r="AT13" i="36" s="1"/>
  <c r="AJ13" i="36"/>
  <c r="AJ7" i="36"/>
  <c r="AK7" i="36"/>
  <c r="AT7" i="36" s="1"/>
  <c r="AR23" i="77"/>
  <c r="AR25" i="77" s="1"/>
  <c r="AL23" i="77"/>
  <c r="AU23" i="77" s="1"/>
  <c r="AS7" i="61"/>
  <c r="AL7" i="61"/>
  <c r="AU7" i="61" s="1"/>
  <c r="AS5" i="22"/>
  <c r="AL5" i="22"/>
  <c r="AU5" i="22" s="1"/>
  <c r="U9" i="51"/>
  <c r="U10" i="45"/>
  <c r="AR15" i="68"/>
  <c r="U5" i="104"/>
  <c r="X5" i="104" s="1"/>
  <c r="AI9" i="38"/>
  <c r="AN9" i="38"/>
  <c r="AI6" i="32"/>
  <c r="AN6" i="32"/>
  <c r="AJ6" i="77"/>
  <c r="AK6" i="77"/>
  <c r="AT6" i="77" s="1"/>
  <c r="AS22" i="31"/>
  <c r="AL22" i="31"/>
  <c r="AU22" i="31" s="1"/>
  <c r="AS21" i="40"/>
  <c r="AL21" i="40"/>
  <c r="AU21" i="40" s="1"/>
  <c r="AS3" i="31"/>
  <c r="AL3" i="31"/>
  <c r="AU3" i="31" s="1"/>
  <c r="AJ12" i="69"/>
  <c r="AK12" i="69"/>
  <c r="AT12" i="69" s="1"/>
  <c r="AS8" i="40"/>
  <c r="AL8" i="40"/>
  <c r="AU8" i="40" s="1"/>
  <c r="AJ23" i="78"/>
  <c r="AS23" i="78" s="1"/>
  <c r="AK23" i="78"/>
  <c r="AT23" i="78" s="1"/>
  <c r="AN6" i="101"/>
  <c r="AI6" i="101"/>
  <c r="AI9" i="24"/>
  <c r="AN9" i="24"/>
  <c r="AK17" i="81"/>
  <c r="AT17" i="81" s="1"/>
  <c r="AJ17" i="81"/>
  <c r="AK11" i="81"/>
  <c r="AT11" i="81" s="1"/>
  <c r="AJ11" i="81"/>
  <c r="AK5" i="81"/>
  <c r="AT5" i="81" s="1"/>
  <c r="AJ5" i="81"/>
  <c r="AK17" i="77"/>
  <c r="AT17" i="77" s="1"/>
  <c r="AJ17" i="77"/>
  <c r="AJ11" i="77"/>
  <c r="AK11" i="77"/>
  <c r="AT11" i="77" s="1"/>
  <c r="AJ5" i="77"/>
  <c r="AK5" i="77"/>
  <c r="AT5" i="77" s="1"/>
  <c r="AR22" i="37"/>
  <c r="AR16" i="60"/>
  <c r="AS10" i="31"/>
  <c r="AL10" i="31"/>
  <c r="AU10" i="31" s="1"/>
  <c r="AH7" i="86"/>
  <c r="AQ7" i="86" s="1"/>
  <c r="U10" i="96"/>
  <c r="AJ17" i="78"/>
  <c r="AK17" i="78"/>
  <c r="AT17" i="78" s="1"/>
  <c r="AJ11" i="78"/>
  <c r="AK11" i="78"/>
  <c r="AT11" i="78" s="1"/>
  <c r="AJ5" i="78"/>
  <c r="AK5" i="78"/>
  <c r="AT5" i="78" s="1"/>
  <c r="AS5" i="31"/>
  <c r="AL5" i="31"/>
  <c r="AU5" i="31" s="1"/>
  <c r="AR22" i="62"/>
  <c r="Z10" i="28"/>
  <c r="AS10" i="61"/>
  <c r="AL10" i="61"/>
  <c r="AU10" i="61" s="1"/>
  <c r="AR6" i="53"/>
  <c r="U10" i="58"/>
  <c r="AH23" i="73"/>
  <c r="AQ23" i="73" s="1"/>
  <c r="AQ25" i="73" s="1"/>
  <c r="AZ3" i="73"/>
  <c r="U10" i="54"/>
  <c r="AN23" i="69"/>
  <c r="AN25" i="69" s="1"/>
  <c r="AI23" i="69"/>
  <c r="AJ4" i="22"/>
  <c r="AK4" i="22"/>
  <c r="AT4" i="22" s="1"/>
  <c r="AT25" i="22" s="1"/>
  <c r="AS21" i="22"/>
  <c r="AL21" i="22"/>
  <c r="AU21" i="22" s="1"/>
  <c r="U7" i="13"/>
  <c r="AS13" i="31"/>
  <c r="AL13" i="31"/>
  <c r="AU13" i="31" s="1"/>
  <c r="U29" i="50"/>
  <c r="AS12" i="61"/>
  <c r="AL12" i="61"/>
  <c r="AU12" i="61" s="1"/>
  <c r="AS16" i="22"/>
  <c r="AL16" i="22"/>
  <c r="AU16" i="22" s="1"/>
  <c r="AN8" i="97"/>
  <c r="AI8" i="97"/>
  <c r="AJ18" i="36"/>
  <c r="AK18" i="36"/>
  <c r="AT18" i="36" s="1"/>
  <c r="AK12" i="36"/>
  <c r="AT12" i="36" s="1"/>
  <c r="AJ12" i="36"/>
  <c r="AJ6" i="36"/>
  <c r="AK6" i="36"/>
  <c r="AT6" i="36" s="1"/>
  <c r="Y23" i="66"/>
  <c r="X23" i="66"/>
  <c r="U9" i="100"/>
  <c r="AH16" i="72"/>
  <c r="AQ16" i="72" s="1"/>
  <c r="AS8" i="31"/>
  <c r="AL8" i="31"/>
  <c r="AU8" i="31" s="1"/>
  <c r="U8" i="92"/>
  <c r="AS19" i="40"/>
  <c r="AL19" i="40"/>
  <c r="AU19" i="40" s="1"/>
  <c r="AH23" i="23"/>
  <c r="AQ23" i="23" s="1"/>
  <c r="AQ25" i="23" s="1"/>
  <c r="AZ3" i="23"/>
  <c r="AN17" i="64"/>
  <c r="AI17" i="64"/>
  <c r="Y7" i="32"/>
  <c r="X7" i="32"/>
  <c r="Z10" i="63" l="1"/>
  <c r="AE23" i="37"/>
  <c r="AG23" i="37"/>
  <c r="AP23" i="37" s="1"/>
  <c r="AP25" i="37" s="1"/>
  <c r="AE16" i="72"/>
  <c r="AF16" i="72"/>
  <c r="AO16" i="72" s="1"/>
  <c r="Z23" i="66"/>
  <c r="AG23" i="66" s="1"/>
  <c r="AP23" i="66" s="1"/>
  <c r="AP25" i="66" s="1"/>
  <c r="Z23" i="70"/>
  <c r="AG16" i="72"/>
  <c r="AP16" i="72" s="1"/>
  <c r="AJ23" i="30"/>
  <c r="AS23" i="30" s="1"/>
  <c r="AE23" i="70"/>
  <c r="AG23" i="70"/>
  <c r="AP23" i="70" s="1"/>
  <c r="AP25" i="70" s="1"/>
  <c r="AF23" i="70"/>
  <c r="AO23" i="70" s="1"/>
  <c r="AO25" i="70" s="1"/>
  <c r="W11" i="63"/>
  <c r="AG10" i="63"/>
  <c r="AP10" i="63" s="1"/>
  <c r="AF10" i="63"/>
  <c r="AO10" i="63" s="1"/>
  <c r="AE10" i="63"/>
  <c r="W9" i="46"/>
  <c r="AE8" i="46"/>
  <c r="AG8" i="46"/>
  <c r="AP8" i="46" s="1"/>
  <c r="AF8" i="46"/>
  <c r="AO8" i="46" s="1"/>
  <c r="AE17" i="76"/>
  <c r="W18" i="76"/>
  <c r="AG17" i="76"/>
  <c r="AP17" i="76" s="1"/>
  <c r="AF17" i="76"/>
  <c r="AO17" i="76" s="1"/>
  <c r="AS6" i="81"/>
  <c r="AL6" i="81"/>
  <c r="AU6" i="81" s="1"/>
  <c r="AG23" i="17"/>
  <c r="AP23" i="17" s="1"/>
  <c r="AP25" i="17" s="1"/>
  <c r="AF23" i="17"/>
  <c r="AO23" i="17" s="1"/>
  <c r="AO25" i="17" s="1"/>
  <c r="AE23" i="17"/>
  <c r="AG23" i="65"/>
  <c r="AP23" i="65" s="1"/>
  <c r="AP25" i="65" s="1"/>
  <c r="AF23" i="65"/>
  <c r="AO23" i="65" s="1"/>
  <c r="AO25" i="65" s="1"/>
  <c r="AE23" i="65"/>
  <c r="U7" i="20"/>
  <c r="AS7" i="78"/>
  <c r="AL7" i="78"/>
  <c r="AU7" i="78" s="1"/>
  <c r="AF23" i="62"/>
  <c r="AO23" i="62" s="1"/>
  <c r="AO25" i="62" s="1"/>
  <c r="AE23" i="62"/>
  <c r="AG23" i="62"/>
  <c r="AP23" i="62" s="1"/>
  <c r="AP25" i="62" s="1"/>
  <c r="AN8" i="47"/>
  <c r="AI8" i="47"/>
  <c r="AS19" i="77"/>
  <c r="AL19" i="77"/>
  <c r="AU19" i="77" s="1"/>
  <c r="AS20" i="69"/>
  <c r="AL20" i="69"/>
  <c r="AU20" i="69" s="1"/>
  <c r="U25" i="48"/>
  <c r="AJ4" i="36"/>
  <c r="AK4" i="36"/>
  <c r="AT4" i="36" s="1"/>
  <c r="AT25" i="36" s="1"/>
  <c r="AR22" i="70"/>
  <c r="AS8" i="78"/>
  <c r="AL8" i="78"/>
  <c r="AU8" i="78" s="1"/>
  <c r="AR7" i="93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R7" i="46"/>
  <c r="AS20" i="77"/>
  <c r="AL20" i="77"/>
  <c r="AU20" i="77" s="1"/>
  <c r="AS20" i="81"/>
  <c r="AL20" i="81"/>
  <c r="AU20" i="81" s="1"/>
  <c r="AR9" i="63"/>
  <c r="AN7" i="105"/>
  <c r="AI7" i="105"/>
  <c r="AR16" i="76"/>
  <c r="Y11" i="59"/>
  <c r="Z11" i="59" s="1"/>
  <c r="X11" i="59"/>
  <c r="AS15" i="78"/>
  <c r="AL15" i="78"/>
  <c r="AU15" i="78" s="1"/>
  <c r="AS15" i="77"/>
  <c r="AL15" i="77"/>
  <c r="AU15" i="77" s="1"/>
  <c r="AH10" i="24"/>
  <c r="AQ10" i="24" s="1"/>
  <c r="AS10" i="69"/>
  <c r="AL10" i="69"/>
  <c r="AU10" i="69" s="1"/>
  <c r="U26" i="35"/>
  <c r="AK21" i="30"/>
  <c r="AT21" i="30" s="1"/>
  <c r="AJ21" i="30"/>
  <c r="AJ15" i="30"/>
  <c r="AK15" i="30"/>
  <c r="AT15" i="30" s="1"/>
  <c r="AJ9" i="30"/>
  <c r="AK9" i="30"/>
  <c r="AT9" i="30" s="1"/>
  <c r="U9" i="88"/>
  <c r="AJ4" i="78"/>
  <c r="AK4" i="78"/>
  <c r="AT4" i="78" s="1"/>
  <c r="AS3" i="77"/>
  <c r="AL3" i="77"/>
  <c r="AU3" i="77" s="1"/>
  <c r="AS16" i="81"/>
  <c r="AL16" i="81"/>
  <c r="AU16" i="81" s="1"/>
  <c r="AS17" i="77"/>
  <c r="AL17" i="77"/>
  <c r="AU17" i="77" s="1"/>
  <c r="AR23" i="69"/>
  <c r="AR25" i="69" s="1"/>
  <c r="AL23" i="69"/>
  <c r="AU23" i="69" s="1"/>
  <c r="AG10" i="28"/>
  <c r="AP10" i="28" s="1"/>
  <c r="W11" i="28"/>
  <c r="AF10" i="28"/>
  <c r="AO10" i="28" s="1"/>
  <c r="AE10" i="28"/>
  <c r="AS5" i="78"/>
  <c r="AL5" i="78"/>
  <c r="AU5" i="78" s="1"/>
  <c r="U9" i="96"/>
  <c r="AS6" i="77"/>
  <c r="AL6" i="77"/>
  <c r="AU6" i="77" s="1"/>
  <c r="AH5" i="104"/>
  <c r="AQ5" i="104" s="1"/>
  <c r="Z5" i="104"/>
  <c r="U8" i="51"/>
  <c r="AS19" i="36"/>
  <c r="AL19" i="36"/>
  <c r="AU19" i="36" s="1"/>
  <c r="AH9" i="89"/>
  <c r="AQ9" i="89" s="1"/>
  <c r="AH19" i="29"/>
  <c r="AQ19" i="29" s="1"/>
  <c r="AS8" i="36"/>
  <c r="AL8" i="36"/>
  <c r="AU8" i="36" s="1"/>
  <c r="U7" i="84"/>
  <c r="W10" i="33"/>
  <c r="AE9" i="33"/>
  <c r="AF9" i="33"/>
  <c r="AO9" i="33" s="1"/>
  <c r="AG9" i="33"/>
  <c r="AP9" i="33" s="1"/>
  <c r="AS7" i="81"/>
  <c r="AL7" i="81"/>
  <c r="AU7" i="81" s="1"/>
  <c r="AS21" i="69"/>
  <c r="AL21" i="69"/>
  <c r="AU21" i="69" s="1"/>
  <c r="Y11" i="75"/>
  <c r="X11" i="75"/>
  <c r="AH8" i="46"/>
  <c r="AQ8" i="46" s="1"/>
  <c r="AS12" i="77"/>
  <c r="AL12" i="77"/>
  <c r="AU12" i="77" s="1"/>
  <c r="U18" i="55"/>
  <c r="U19" i="87"/>
  <c r="AR16" i="21"/>
  <c r="AH17" i="76"/>
  <c r="AQ17" i="76" s="1"/>
  <c r="AX22" i="62"/>
  <c r="S22" i="62" s="1"/>
  <c r="AC22" i="62" s="1"/>
  <c r="AB23" i="62" s="1"/>
  <c r="U21" i="18"/>
  <c r="AS15" i="69"/>
  <c r="AL15" i="69"/>
  <c r="AU15" i="69" s="1"/>
  <c r="AR23" i="78"/>
  <c r="AR25" i="78" s="1"/>
  <c r="AL23" i="78"/>
  <c r="AU23" i="78" s="1"/>
  <c r="X10" i="71"/>
  <c r="Y10" i="71"/>
  <c r="AS15" i="81"/>
  <c r="AL15" i="81"/>
  <c r="AU15" i="81" s="1"/>
  <c r="Z10" i="24"/>
  <c r="AS17" i="36"/>
  <c r="AL17" i="36"/>
  <c r="AU17" i="36" s="1"/>
  <c r="AK20" i="30"/>
  <c r="AT20" i="30" s="1"/>
  <c r="AJ20" i="30"/>
  <c r="AK14" i="30"/>
  <c r="AT14" i="30" s="1"/>
  <c r="AJ14" i="30"/>
  <c r="AJ8" i="30"/>
  <c r="AK8" i="30"/>
  <c r="AT8" i="30" s="1"/>
  <c r="AK23" i="30"/>
  <c r="AT23" i="30" s="1"/>
  <c r="AS3" i="78"/>
  <c r="AL3" i="78"/>
  <c r="AU3" i="78" s="1"/>
  <c r="AS22" i="78"/>
  <c r="AL22" i="78"/>
  <c r="AU22" i="78" s="1"/>
  <c r="AK4" i="77"/>
  <c r="AT4" i="77" s="1"/>
  <c r="AT25" i="77" s="1"/>
  <c r="AJ4" i="77"/>
  <c r="AS22" i="77"/>
  <c r="AL22" i="77"/>
  <c r="AU22" i="77" s="1"/>
  <c r="AL23" i="36"/>
  <c r="AU23" i="36" s="1"/>
  <c r="AR23" i="36"/>
  <c r="AR25" i="36" s="1"/>
  <c r="AI23" i="37"/>
  <c r="AR23" i="37" s="1"/>
  <c r="AR25" i="37" s="1"/>
  <c r="AN23" i="37"/>
  <c r="AN25" i="37" s="1"/>
  <c r="AS18" i="77"/>
  <c r="AL18" i="77"/>
  <c r="AU18" i="77" s="1"/>
  <c r="AN7" i="53"/>
  <c r="AI7" i="53"/>
  <c r="AN23" i="23"/>
  <c r="AN25" i="23" s="1"/>
  <c r="AI23" i="23"/>
  <c r="AR23" i="23" s="1"/>
  <c r="AR25" i="23" s="1"/>
  <c r="Y8" i="52"/>
  <c r="Z8" i="52" s="1"/>
  <c r="X8" i="52"/>
  <c r="AF23" i="27"/>
  <c r="AO23" i="27" s="1"/>
  <c r="AO25" i="27" s="1"/>
  <c r="AE23" i="27"/>
  <c r="AG23" i="27"/>
  <c r="AP23" i="27" s="1"/>
  <c r="AP25" i="27" s="1"/>
  <c r="AN23" i="30"/>
  <c r="AN25" i="30" s="1"/>
  <c r="AI23" i="30"/>
  <c r="AS19" i="69"/>
  <c r="AL19" i="69"/>
  <c r="AU19" i="69" s="1"/>
  <c r="AF19" i="29"/>
  <c r="AO19" i="29" s="1"/>
  <c r="AE19" i="29"/>
  <c r="W20" i="29"/>
  <c r="AG19" i="29"/>
  <c r="AP19" i="29" s="1"/>
  <c r="AS14" i="36"/>
  <c r="AL14" i="36"/>
  <c r="AU14" i="36" s="1"/>
  <c r="AH17" i="21"/>
  <c r="AQ17" i="21" s="1"/>
  <c r="AH10" i="67"/>
  <c r="AQ10" i="67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3" i="78"/>
  <c r="AL13" i="78"/>
  <c r="AU13" i="78" s="1"/>
  <c r="AS7" i="77"/>
  <c r="AL7" i="77"/>
  <c r="AU7" i="77" s="1"/>
  <c r="AS8" i="69"/>
  <c r="AL8" i="69"/>
  <c r="AU8" i="69" s="1"/>
  <c r="AI10" i="75"/>
  <c r="AN10" i="75"/>
  <c r="AS13" i="69"/>
  <c r="AL13" i="69"/>
  <c r="AU13" i="69" s="1"/>
  <c r="U18" i="4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9" i="36"/>
  <c r="AL9" i="36"/>
  <c r="AU9" i="36" s="1"/>
  <c r="AN9" i="79"/>
  <c r="AI9" i="79"/>
  <c r="U23" i="98"/>
  <c r="AI10" i="2"/>
  <c r="AN10" i="2"/>
  <c r="AS8" i="77"/>
  <c r="AL8" i="77"/>
  <c r="AU8" i="77" s="1"/>
  <c r="AS8" i="81"/>
  <c r="AL8" i="81"/>
  <c r="AU8" i="81" s="1"/>
  <c r="AS3" i="69"/>
  <c r="AL3" i="69"/>
  <c r="AU3" i="69" s="1"/>
  <c r="AH18" i="64"/>
  <c r="AQ18" i="64" s="1"/>
  <c r="AS10" i="36"/>
  <c r="AL10" i="36"/>
  <c r="AU10" i="36" s="1"/>
  <c r="AR9" i="19"/>
  <c r="AS21" i="78"/>
  <c r="AL21" i="78"/>
  <c r="AU21" i="78" s="1"/>
  <c r="AL4" i="61"/>
  <c r="AU4" i="61" s="1"/>
  <c r="AU25" i="61" s="1"/>
  <c r="C11" i="61" s="1"/>
  <c r="F5" i="57" s="1"/>
  <c r="AS4" i="61"/>
  <c r="AS25" i="61" s="1"/>
  <c r="AN9" i="71"/>
  <c r="AI9" i="71"/>
  <c r="AS16" i="69"/>
  <c r="AL16" i="69"/>
  <c r="AU16" i="69" s="1"/>
  <c r="U19" i="103"/>
  <c r="AS7" i="69"/>
  <c r="AL7" i="69"/>
  <c r="AU7" i="69" s="1"/>
  <c r="U18" i="83"/>
  <c r="AH9" i="97"/>
  <c r="AQ9" i="97" s="1"/>
  <c r="AK19" i="30"/>
  <c r="AT19" i="30" s="1"/>
  <c r="AJ19" i="30"/>
  <c r="AK13" i="30"/>
  <c r="AT13" i="30" s="1"/>
  <c r="AJ13" i="30"/>
  <c r="AJ7" i="30"/>
  <c r="AK7" i="30"/>
  <c r="AT7" i="30" s="1"/>
  <c r="AJ4" i="81"/>
  <c r="AK4" i="81"/>
  <c r="AT4" i="81" s="1"/>
  <c r="AT25" i="81" s="1"/>
  <c r="AS22" i="81"/>
  <c r="AL22" i="81"/>
  <c r="AU22" i="81" s="1"/>
  <c r="AS5" i="69"/>
  <c r="AL5" i="69"/>
  <c r="AU5" i="69" s="1"/>
  <c r="AN23" i="14"/>
  <c r="AN25" i="14" s="1"/>
  <c r="AI23" i="14"/>
  <c r="Y17" i="72"/>
  <c r="X17" i="72"/>
  <c r="AH23" i="66"/>
  <c r="AQ23" i="66" s="1"/>
  <c r="AQ25" i="66" s="1"/>
  <c r="AZ3" i="66"/>
  <c r="AS17" i="81"/>
  <c r="AL17" i="81"/>
  <c r="AU17" i="81" s="1"/>
  <c r="AH7" i="32"/>
  <c r="AQ7" i="32" s="1"/>
  <c r="Z7" i="32"/>
  <c r="AS18" i="36"/>
  <c r="AL18" i="36"/>
  <c r="AU18" i="36" s="1"/>
  <c r="U6" i="13"/>
  <c r="U9" i="58"/>
  <c r="AS11" i="78"/>
  <c r="AL11" i="78"/>
  <c r="AU11" i="78" s="1"/>
  <c r="AE18" i="39"/>
  <c r="W19" i="39"/>
  <c r="AG18" i="39"/>
  <c r="AP18" i="39" s="1"/>
  <c r="AF18" i="39"/>
  <c r="AO18" i="39" s="1"/>
  <c r="Z17" i="21"/>
  <c r="Z10" i="67"/>
  <c r="AX22" i="37"/>
  <c r="S22" i="37" s="1"/>
  <c r="AC22" i="37" s="1"/>
  <c r="AB23" i="37" s="1"/>
  <c r="AN16" i="68"/>
  <c r="AI16" i="68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5"/>
  <c r="S22" i="65" s="1"/>
  <c r="AC22" i="65" s="1"/>
  <c r="AB23" i="65" s="1"/>
  <c r="AR22" i="66"/>
  <c r="AS14" i="78"/>
  <c r="AL14" i="78"/>
  <c r="AU14" i="78" s="1"/>
  <c r="AI16" i="80"/>
  <c r="AN16" i="80"/>
  <c r="AJ4" i="69"/>
  <c r="AK4" i="69"/>
  <c r="AT4" i="69" s="1"/>
  <c r="AT25" i="69" s="1"/>
  <c r="W19" i="64"/>
  <c r="AF18" i="64"/>
  <c r="AO18" i="64" s="1"/>
  <c r="AE18" i="64"/>
  <c r="AG18" i="64"/>
  <c r="AP18" i="64" s="1"/>
  <c r="AN10" i="59"/>
  <c r="AI10" i="59"/>
  <c r="AS9" i="78"/>
  <c r="AL9" i="78"/>
  <c r="AU9" i="78" s="1"/>
  <c r="AH8" i="93"/>
  <c r="AQ8" i="93" s="1"/>
  <c r="AS21" i="77"/>
  <c r="AL21" i="77"/>
  <c r="AU21" i="77" s="1"/>
  <c r="AS21" i="81"/>
  <c r="AL21" i="81"/>
  <c r="AU21" i="81" s="1"/>
  <c r="AS5" i="36"/>
  <c r="AL5" i="36"/>
  <c r="AU5" i="36" s="1"/>
  <c r="AE9" i="97"/>
  <c r="W10" i="97"/>
  <c r="AF9" i="97"/>
  <c r="AO9" i="97" s="1"/>
  <c r="AG9" i="97"/>
  <c r="AP9" i="97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J18" i="30"/>
  <c r="AK18" i="30"/>
  <c r="AT18" i="30" s="1"/>
  <c r="AK12" i="30"/>
  <c r="AT12" i="30" s="1"/>
  <c r="AJ12" i="30"/>
  <c r="AJ6" i="30"/>
  <c r="AK6" i="30"/>
  <c r="AT6" i="30" s="1"/>
  <c r="AH10" i="19"/>
  <c r="AQ10" i="19" s="1"/>
  <c r="AS4" i="40"/>
  <c r="AS25" i="40" s="1"/>
  <c r="AL4" i="40"/>
  <c r="AU4" i="40" s="1"/>
  <c r="AU25" i="40" s="1"/>
  <c r="C11" i="40" s="1"/>
  <c r="U27" i="94"/>
  <c r="AS10" i="78"/>
  <c r="AL10" i="78"/>
  <c r="AU10" i="78" s="1"/>
  <c r="U16" i="16"/>
  <c r="AS10" i="77"/>
  <c r="AL10" i="77"/>
  <c r="AU10" i="77" s="1"/>
  <c r="AL3" i="81"/>
  <c r="AU3" i="81" s="1"/>
  <c r="AS3" i="81"/>
  <c r="U25" i="102"/>
  <c r="AT25" i="31"/>
  <c r="AS6" i="69"/>
  <c r="AL6" i="69"/>
  <c r="AU6" i="69" s="1"/>
  <c r="AS18" i="81"/>
  <c r="AL18" i="81"/>
  <c r="AU18" i="81" s="1"/>
  <c r="Y18" i="60"/>
  <c r="X18" i="60"/>
  <c r="AN23" i="73"/>
  <c r="AN25" i="73" s="1"/>
  <c r="AI23" i="73"/>
  <c r="Y17" i="34"/>
  <c r="X17" i="34"/>
  <c r="AI7" i="86"/>
  <c r="AN7" i="86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77"/>
  <c r="AL5" i="77"/>
  <c r="AU5" i="77" s="1"/>
  <c r="AR9" i="24"/>
  <c r="AR6" i="32"/>
  <c r="AS7" i="36"/>
  <c r="AL7" i="36"/>
  <c r="AU7" i="36" s="1"/>
  <c r="AR17" i="64"/>
  <c r="AS6" i="36"/>
  <c r="AL6" i="36"/>
  <c r="AU6" i="36" s="1"/>
  <c r="U28" i="50"/>
  <c r="U9" i="54"/>
  <c r="AS11" i="81"/>
  <c r="AL11" i="81"/>
  <c r="AU11" i="81" s="1"/>
  <c r="AR6" i="101"/>
  <c r="AS13" i="36"/>
  <c r="AL13" i="36"/>
  <c r="AU13" i="36" s="1"/>
  <c r="Z10" i="38"/>
  <c r="AH10" i="38"/>
  <c r="AQ10" i="38" s="1"/>
  <c r="U28" i="85"/>
  <c r="U26" i="10"/>
  <c r="U25" i="42"/>
  <c r="AL19" i="78"/>
  <c r="AU19" i="78" s="1"/>
  <c r="AT19" i="78"/>
  <c r="Y9" i="47"/>
  <c r="X9" i="47"/>
  <c r="AS13" i="77"/>
  <c r="AL13" i="77"/>
  <c r="AU13" i="77" s="1"/>
  <c r="AS13" i="81"/>
  <c r="AL13" i="81"/>
  <c r="AU13" i="81" s="1"/>
  <c r="AS14" i="69"/>
  <c r="AL14" i="69"/>
  <c r="AU14" i="69" s="1"/>
  <c r="AH10" i="63"/>
  <c r="AQ10" i="63" s="1"/>
  <c r="U27" i="90"/>
  <c r="AX22" i="17"/>
  <c r="S22" i="17" s="1"/>
  <c r="AC22" i="17" s="1"/>
  <c r="AB23" i="17" s="1"/>
  <c r="AS15" i="36"/>
  <c r="AL15" i="36"/>
  <c r="AU15" i="36" s="1"/>
  <c r="Y10" i="79"/>
  <c r="X10" i="79"/>
  <c r="AL20" i="78"/>
  <c r="AU20" i="78" s="1"/>
  <c r="AT20" i="78"/>
  <c r="AS14" i="77"/>
  <c r="AL14" i="77"/>
  <c r="AU14" i="77" s="1"/>
  <c r="AS14" i="81"/>
  <c r="AL14" i="81"/>
  <c r="AU14" i="81" s="1"/>
  <c r="Y17" i="80"/>
  <c r="X17" i="80"/>
  <c r="U16" i="91"/>
  <c r="AS16" i="36"/>
  <c r="AL16" i="36"/>
  <c r="AU16" i="36" s="1"/>
  <c r="U26" i="82"/>
  <c r="AH23" i="70"/>
  <c r="AQ23" i="70" s="1"/>
  <c r="AQ25" i="70" s="1"/>
  <c r="AZ3" i="70"/>
  <c r="Z8" i="93"/>
  <c r="AS9" i="81"/>
  <c r="AL9" i="81"/>
  <c r="AU9" i="81" s="1"/>
  <c r="AS22" i="69"/>
  <c r="AL22" i="69"/>
  <c r="AU22" i="69" s="1"/>
  <c r="AS6" i="78"/>
  <c r="AL6" i="78"/>
  <c r="AU6" i="78" s="1"/>
  <c r="U14" i="95"/>
  <c r="AJ17" i="30"/>
  <c r="AK17" i="30"/>
  <c r="AT17" i="30" s="1"/>
  <c r="AJ11" i="30"/>
  <c r="AK11" i="30"/>
  <c r="AT11" i="30" s="1"/>
  <c r="AJ5" i="30"/>
  <c r="AK5" i="30"/>
  <c r="AT5" i="30" s="1"/>
  <c r="U14" i="11"/>
  <c r="Z10" i="19"/>
  <c r="AR16" i="25"/>
  <c r="AS10" i="81"/>
  <c r="AL10" i="81"/>
  <c r="AU10" i="81" s="1"/>
  <c r="AH7" i="101"/>
  <c r="AQ7" i="101" s="1"/>
  <c r="U7" i="9"/>
  <c r="AS11" i="69"/>
  <c r="AL11" i="69"/>
  <c r="AU11" i="69" s="1"/>
  <c r="AS4" i="31"/>
  <c r="AS25" i="31" s="1"/>
  <c r="AL4" i="31"/>
  <c r="AU4" i="31" s="1"/>
  <c r="AU25" i="31" s="1"/>
  <c r="C11" i="31" s="1"/>
  <c r="Y8" i="53"/>
  <c r="X8" i="53"/>
  <c r="Z8" i="53" s="1"/>
  <c r="AN17" i="60"/>
  <c r="AI17" i="60"/>
  <c r="AI7" i="52"/>
  <c r="AN7" i="52"/>
  <c r="Y8" i="86"/>
  <c r="X8" i="86"/>
  <c r="AL4" i="22"/>
  <c r="AU4" i="22" s="1"/>
  <c r="AU25" i="22" s="1"/>
  <c r="C11" i="22" s="1"/>
  <c r="AS4" i="22"/>
  <c r="AS25" i="22" s="1"/>
  <c r="AS5" i="81"/>
  <c r="AL5" i="81"/>
  <c r="AU5" i="81" s="1"/>
  <c r="AR8" i="97"/>
  <c r="U7" i="92"/>
  <c r="U8" i="100"/>
  <c r="AS12" i="36"/>
  <c r="AL12" i="36"/>
  <c r="AU12" i="36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7" i="78"/>
  <c r="AL17" i="78"/>
  <c r="AU17" i="78" s="1"/>
  <c r="AS11" i="77"/>
  <c r="AL11" i="77"/>
  <c r="AU11" i="77" s="1"/>
  <c r="AS12" i="69"/>
  <c r="AL12" i="69"/>
  <c r="AU12" i="69" s="1"/>
  <c r="AR9" i="38"/>
  <c r="U9" i="45"/>
  <c r="U16" i="41"/>
  <c r="Z9" i="89"/>
  <c r="AS12" i="78"/>
  <c r="AL12" i="78"/>
  <c r="AU12" i="78" s="1"/>
  <c r="AS20" i="36"/>
  <c r="AL20" i="36"/>
  <c r="AU20" i="36" s="1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E7" i="15"/>
  <c r="AF7" i="15"/>
  <c r="AO7" i="15" s="1"/>
  <c r="W8" i="15"/>
  <c r="AG7" i="15"/>
  <c r="AP7" i="15" s="1"/>
  <c r="AE16" i="12"/>
  <c r="AG16" i="12"/>
  <c r="AP16" i="12" s="1"/>
  <c r="AF16" i="12"/>
  <c r="AO16" i="12" s="1"/>
  <c r="W17" i="12"/>
  <c r="AS19" i="81"/>
  <c r="AL19" i="81"/>
  <c r="AU19" i="81" s="1"/>
  <c r="Z17" i="25"/>
  <c r="AH17" i="25"/>
  <c r="AQ17" i="25" s="1"/>
  <c r="U16" i="43"/>
  <c r="Y17" i="68"/>
  <c r="X17" i="68"/>
  <c r="AL3" i="36"/>
  <c r="AU3" i="36" s="1"/>
  <c r="AS3" i="36"/>
  <c r="AS21" i="36"/>
  <c r="AL21" i="36"/>
  <c r="AU21" i="36" s="1"/>
  <c r="AR9" i="67"/>
  <c r="AR8" i="89"/>
  <c r="Y11" i="2"/>
  <c r="X11" i="2"/>
  <c r="Z11" i="2" s="1"/>
  <c r="AS9" i="69"/>
  <c r="AL9" i="69"/>
  <c r="AU9" i="69" s="1"/>
  <c r="AR18" i="29"/>
  <c r="AS22" i="36"/>
  <c r="AL22" i="36"/>
  <c r="AU22" i="36" s="1"/>
  <c r="Y8" i="105"/>
  <c r="Z8" i="105" s="1"/>
  <c r="X8" i="105"/>
  <c r="AS9" i="77"/>
  <c r="AL9" i="77"/>
  <c r="AU9" i="77" s="1"/>
  <c r="AS12" i="81"/>
  <c r="AL12" i="81"/>
  <c r="AU12" i="81" s="1"/>
  <c r="AS11" i="36"/>
  <c r="AL11" i="36"/>
  <c r="AU11" i="36" s="1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78"/>
  <c r="AL16" i="78"/>
  <c r="AU16" i="78" s="1"/>
  <c r="U5" i="44"/>
  <c r="X5" i="44" s="1"/>
  <c r="AS16" i="77"/>
  <c r="AL16" i="77"/>
  <c r="AU16" i="77" s="1"/>
  <c r="U19" i="99"/>
  <c r="Z7" i="101"/>
  <c r="AS17" i="69"/>
  <c r="AL17" i="69"/>
  <c r="AU17" i="69" s="1"/>
  <c r="AS18" i="69"/>
  <c r="AL18" i="69"/>
  <c r="AU18" i="69" s="1"/>
  <c r="AS18" i="78"/>
  <c r="AL18" i="78"/>
  <c r="AU18" i="78" s="1"/>
  <c r="AN16" i="72"/>
  <c r="AI16" i="72"/>
  <c r="AN16" i="34"/>
  <c r="AI16" i="34"/>
  <c r="AF23" i="66" l="1"/>
  <c r="AO23" i="66" s="1"/>
  <c r="AO25" i="66" s="1"/>
  <c r="AE23" i="66"/>
  <c r="Z9" i="47"/>
  <c r="AJ23" i="23"/>
  <c r="AS23" i="23" s="1"/>
  <c r="Z17" i="34"/>
  <c r="AE17" i="34" s="1"/>
  <c r="Z11" i="75"/>
  <c r="AG11" i="75" s="1"/>
  <c r="AP11" i="75" s="1"/>
  <c r="Z17" i="80"/>
  <c r="Z18" i="60"/>
  <c r="W19" i="60" s="1"/>
  <c r="AG11" i="2"/>
  <c r="AP11" i="2" s="1"/>
  <c r="AF11" i="2"/>
  <c r="AO11" i="2" s="1"/>
  <c r="W12" i="2"/>
  <c r="AE11" i="2"/>
  <c r="AE17" i="80"/>
  <c r="AG17" i="80"/>
  <c r="AP17" i="80" s="1"/>
  <c r="AF17" i="80"/>
  <c r="AO17" i="80" s="1"/>
  <c r="W18" i="80"/>
  <c r="AG18" i="60"/>
  <c r="AP18" i="60" s="1"/>
  <c r="AF18" i="60"/>
  <c r="AO18" i="60" s="1"/>
  <c r="W18" i="34"/>
  <c r="AG17" i="34"/>
  <c r="AP17" i="34" s="1"/>
  <c r="AH5" i="44"/>
  <c r="AQ5" i="44" s="1"/>
  <c r="Z5" i="44"/>
  <c r="AS16" i="30"/>
  <c r="AL16" i="30"/>
  <c r="AU16" i="30" s="1"/>
  <c r="AJ17" i="27"/>
  <c r="AK17" i="27"/>
  <c r="AT17" i="27" s="1"/>
  <c r="AE17" i="25"/>
  <c r="AF17" i="25"/>
  <c r="AO17" i="25" s="1"/>
  <c r="AG17" i="25"/>
  <c r="AP17" i="25" s="1"/>
  <c r="W18" i="25"/>
  <c r="AH8" i="105"/>
  <c r="AQ8" i="105" s="1"/>
  <c r="U15" i="43"/>
  <c r="Y17" i="12"/>
  <c r="X17" i="12"/>
  <c r="Y8" i="15"/>
  <c r="X8" i="15"/>
  <c r="AJ19" i="27"/>
  <c r="AK19" i="27"/>
  <c r="AT19" i="27" s="1"/>
  <c r="AJ13" i="27"/>
  <c r="AK13" i="27"/>
  <c r="AT13" i="27" s="1"/>
  <c r="AJ7" i="27"/>
  <c r="AK7" i="27"/>
  <c r="AT7" i="27" s="1"/>
  <c r="AJ20" i="73"/>
  <c r="AK20" i="73"/>
  <c r="AT20" i="73" s="1"/>
  <c r="AJ14" i="73"/>
  <c r="AK14" i="73"/>
  <c r="AT14" i="73" s="1"/>
  <c r="AJ8" i="73"/>
  <c r="AK8" i="73"/>
  <c r="AT8" i="73" s="1"/>
  <c r="U6" i="92"/>
  <c r="AR17" i="60"/>
  <c r="AH17" i="80"/>
  <c r="AQ17" i="80" s="1"/>
  <c r="U27" i="50"/>
  <c r="AJ17" i="23"/>
  <c r="AK17" i="23"/>
  <c r="AT17" i="23" s="1"/>
  <c r="AK11" i="23"/>
  <c r="AT11" i="23" s="1"/>
  <c r="AJ11" i="23"/>
  <c r="AK5" i="23"/>
  <c r="AT5" i="23" s="1"/>
  <c r="AJ5" i="23"/>
  <c r="AH17" i="34"/>
  <c r="AQ17" i="34" s="1"/>
  <c r="U26" i="94"/>
  <c r="AS6" i="30"/>
  <c r="AL6" i="30"/>
  <c r="AU6" i="30" s="1"/>
  <c r="AK21" i="14"/>
  <c r="AT21" i="14" s="1"/>
  <c r="AJ21" i="14"/>
  <c r="AK15" i="14"/>
  <c r="AT15" i="14" s="1"/>
  <c r="AJ15" i="14"/>
  <c r="AJ9" i="14"/>
  <c r="AK9" i="14"/>
  <c r="AT9" i="14" s="1"/>
  <c r="AJ3" i="14"/>
  <c r="AB4" i="14"/>
  <c r="AN9" i="97"/>
  <c r="AI9" i="97"/>
  <c r="AJ23" i="65"/>
  <c r="AS23" i="65" s="1"/>
  <c r="AK23" i="65"/>
  <c r="AT23" i="65" s="1"/>
  <c r="AJ17" i="17"/>
  <c r="AK17" i="17"/>
  <c r="AT17" i="17" s="1"/>
  <c r="AJ11" i="17"/>
  <c r="AK11" i="17"/>
  <c r="AT11" i="17" s="1"/>
  <c r="AJ5" i="17"/>
  <c r="AK5" i="17"/>
  <c r="AT5" i="17" s="1"/>
  <c r="AE10" i="67"/>
  <c r="AG10" i="67"/>
  <c r="AP10" i="67" s="1"/>
  <c r="AF10" i="67"/>
  <c r="AO10" i="67" s="1"/>
  <c r="W11" i="67"/>
  <c r="U18" i="103"/>
  <c r="U22" i="98"/>
  <c r="AJ21" i="65"/>
  <c r="AK21" i="65"/>
  <c r="AT21" i="65" s="1"/>
  <c r="AK15" i="65"/>
  <c r="AT15" i="65" s="1"/>
  <c r="AJ15" i="65"/>
  <c r="AJ9" i="65"/>
  <c r="AK9" i="65"/>
  <c r="AT9" i="65" s="1"/>
  <c r="AB4" i="65"/>
  <c r="AJ3" i="65"/>
  <c r="AR10" i="75"/>
  <c r="AJ17" i="37"/>
  <c r="AK17" i="37"/>
  <c r="AT17" i="37" s="1"/>
  <c r="AK11" i="37"/>
  <c r="AT11" i="37" s="1"/>
  <c r="AJ11" i="37"/>
  <c r="AK5" i="37"/>
  <c r="AT5" i="37" s="1"/>
  <c r="AJ5" i="37"/>
  <c r="AN23" i="27"/>
  <c r="AN25" i="27" s="1"/>
  <c r="AI23" i="27"/>
  <c r="Y10" i="33"/>
  <c r="X10" i="33"/>
  <c r="U7" i="51"/>
  <c r="AI10" i="28"/>
  <c r="AN10" i="28"/>
  <c r="AT25" i="7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N23" i="62"/>
  <c r="AN25" i="62" s="1"/>
  <c r="AI23" i="62"/>
  <c r="AK23" i="27"/>
  <c r="AT23" i="27" s="1"/>
  <c r="AI8" i="46"/>
  <c r="AN8" i="46"/>
  <c r="AE8" i="105"/>
  <c r="AF8" i="105"/>
  <c r="AO8" i="105" s="1"/>
  <c r="AG8" i="105"/>
  <c r="AP8" i="105" s="1"/>
  <c r="W9" i="105"/>
  <c r="AK12" i="27"/>
  <c r="AT12" i="27" s="1"/>
  <c r="AJ12" i="27"/>
  <c r="AJ6" i="27"/>
  <c r="AK6" i="27"/>
  <c r="AT6" i="27" s="1"/>
  <c r="U8" i="45"/>
  <c r="AK19" i="73"/>
  <c r="AT19" i="73" s="1"/>
  <c r="AJ19" i="73"/>
  <c r="AK13" i="73"/>
  <c r="AT13" i="73" s="1"/>
  <c r="AJ13" i="73"/>
  <c r="AJ7" i="73"/>
  <c r="AK7" i="73"/>
  <c r="AT7" i="73" s="1"/>
  <c r="AH8" i="86"/>
  <c r="AQ8" i="86" s="1"/>
  <c r="AS5" i="30"/>
  <c r="AL5" i="30"/>
  <c r="AU5" i="30" s="1"/>
  <c r="U13" i="95"/>
  <c r="U25" i="82"/>
  <c r="AH9" i="47"/>
  <c r="AQ9" i="47" s="1"/>
  <c r="U24" i="42"/>
  <c r="AJ22" i="23"/>
  <c r="AK22" i="23"/>
  <c r="AT22" i="23" s="1"/>
  <c r="AJ16" i="23"/>
  <c r="AK16" i="23"/>
  <c r="AT16" i="23" s="1"/>
  <c r="AK10" i="23"/>
  <c r="AT10" i="23" s="1"/>
  <c r="AJ10" i="23"/>
  <c r="AS12" i="30"/>
  <c r="AL12" i="30"/>
  <c r="AU12" i="30" s="1"/>
  <c r="AK20" i="14"/>
  <c r="AT20" i="14" s="1"/>
  <c r="AJ20" i="14"/>
  <c r="AJ14" i="14"/>
  <c r="AK14" i="14"/>
  <c r="AT14" i="14" s="1"/>
  <c r="AK8" i="14"/>
  <c r="AT8" i="14" s="1"/>
  <c r="AJ8" i="14"/>
  <c r="AN18" i="64"/>
  <c r="AI18" i="64"/>
  <c r="AR16" i="80"/>
  <c r="AJ22" i="17"/>
  <c r="AK22" i="17"/>
  <c r="AT22" i="17" s="1"/>
  <c r="AJ16" i="17"/>
  <c r="AK16" i="17"/>
  <c r="AT16" i="17" s="1"/>
  <c r="AJ10" i="17"/>
  <c r="AK10" i="17"/>
  <c r="AT10" i="17" s="1"/>
  <c r="AG17" i="21"/>
  <c r="AP17" i="21" s="1"/>
  <c r="AE17" i="21"/>
  <c r="AF17" i="21"/>
  <c r="AO17" i="21" s="1"/>
  <c r="W18" i="21"/>
  <c r="AH17" i="72"/>
  <c r="AQ17" i="72" s="1"/>
  <c r="AS7" i="30"/>
  <c r="AL7" i="30"/>
  <c r="AU7" i="30" s="1"/>
  <c r="AR9" i="79"/>
  <c r="AJ20" i="65"/>
  <c r="AK20" i="65"/>
  <c r="AT20" i="65" s="1"/>
  <c r="AJ14" i="65"/>
  <c r="AK14" i="65"/>
  <c r="AT14" i="65" s="1"/>
  <c r="AK8" i="65"/>
  <c r="AT8" i="65" s="1"/>
  <c r="AJ8" i="65"/>
  <c r="AJ22" i="37"/>
  <c r="AK22" i="37"/>
  <c r="AT22" i="37" s="1"/>
  <c r="AJ16" i="37"/>
  <c r="AK16" i="37"/>
  <c r="AT16" i="37" s="1"/>
  <c r="AK10" i="37"/>
  <c r="AT10" i="37" s="1"/>
  <c r="AJ10" i="37"/>
  <c r="AR7" i="53"/>
  <c r="AS8" i="30"/>
  <c r="AL8" i="30"/>
  <c r="AU8" i="30" s="1"/>
  <c r="AH10" i="71"/>
  <c r="AQ10" i="71" s="1"/>
  <c r="U20" i="18"/>
  <c r="AL4" i="78"/>
  <c r="AU4" i="78" s="1"/>
  <c r="AS4" i="78"/>
  <c r="AS25" i="78" s="1"/>
  <c r="AS15" i="30"/>
  <c r="AL15" i="30"/>
  <c r="AU15" i="30" s="1"/>
  <c r="AR7" i="105"/>
  <c r="AJ20" i="62"/>
  <c r="AK20" i="62"/>
  <c r="AT20" i="62" s="1"/>
  <c r="AJ14" i="62"/>
  <c r="AK14" i="62"/>
  <c r="AT14" i="62" s="1"/>
  <c r="AK8" i="62"/>
  <c r="AT8" i="62" s="1"/>
  <c r="AJ8" i="62"/>
  <c r="Y18" i="76"/>
  <c r="X18" i="76"/>
  <c r="Z18" i="76" s="1"/>
  <c r="Y9" i="46"/>
  <c r="X9" i="46"/>
  <c r="Z9" i="46" s="1"/>
  <c r="AE7" i="101"/>
  <c r="AG7" i="101"/>
  <c r="AP7" i="101" s="1"/>
  <c r="W8" i="101"/>
  <c r="AF7" i="101"/>
  <c r="AO7" i="101" s="1"/>
  <c r="AH17" i="68"/>
  <c r="AQ17" i="68" s="1"/>
  <c r="AK5" i="27"/>
  <c r="AT5" i="27" s="1"/>
  <c r="AJ5" i="27"/>
  <c r="AK18" i="73"/>
  <c r="AT18" i="73" s="1"/>
  <c r="AJ18" i="73"/>
  <c r="AK12" i="73"/>
  <c r="AT12" i="73" s="1"/>
  <c r="AJ12" i="73"/>
  <c r="AK6" i="73"/>
  <c r="AT6" i="73" s="1"/>
  <c r="AJ6" i="73"/>
  <c r="Z8" i="86"/>
  <c r="AH8" i="53"/>
  <c r="AQ8" i="53" s="1"/>
  <c r="AG8" i="93"/>
  <c r="AP8" i="93" s="1"/>
  <c r="AF8" i="93"/>
  <c r="AO8" i="93" s="1"/>
  <c r="AE8" i="93"/>
  <c r="W9" i="93"/>
  <c r="AJ23" i="17"/>
  <c r="AS23" i="17" s="1"/>
  <c r="AK23" i="17"/>
  <c r="AT23" i="17" s="1"/>
  <c r="AF9" i="47"/>
  <c r="AO9" i="47" s="1"/>
  <c r="AG9" i="47"/>
  <c r="AP9" i="47" s="1"/>
  <c r="W10" i="47"/>
  <c r="AE9" i="47"/>
  <c r="AE10" i="38"/>
  <c r="AF10" i="38"/>
  <c r="AO10" i="38" s="1"/>
  <c r="W11" i="38"/>
  <c r="AG10" i="38"/>
  <c r="AP10" i="38" s="1"/>
  <c r="AJ21" i="23"/>
  <c r="AK21" i="23"/>
  <c r="AT21" i="23" s="1"/>
  <c r="AJ15" i="23"/>
  <c r="AK15" i="23"/>
  <c r="AT15" i="23" s="1"/>
  <c r="AJ9" i="23"/>
  <c r="AK9" i="23"/>
  <c r="AT9" i="23" s="1"/>
  <c r="AJ3" i="23"/>
  <c r="AB4" i="23"/>
  <c r="U24" i="102"/>
  <c r="U15" i="16"/>
  <c r="AK19" i="14"/>
  <c r="AT19" i="14" s="1"/>
  <c r="AJ19" i="14"/>
  <c r="AK13" i="14"/>
  <c r="AT13" i="14" s="1"/>
  <c r="AJ13" i="14"/>
  <c r="AJ7" i="14"/>
  <c r="AK7" i="14"/>
  <c r="AT7" i="14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AE7" i="32"/>
  <c r="AG7" i="32"/>
  <c r="AP7" i="32" s="1"/>
  <c r="AF7" i="32"/>
  <c r="AO7" i="32" s="1"/>
  <c r="W8" i="32"/>
  <c r="Z17" i="72"/>
  <c r="AS13" i="30"/>
  <c r="AL13" i="30"/>
  <c r="AU13" i="30" s="1"/>
  <c r="U17" i="83"/>
  <c r="AJ19" i="65"/>
  <c r="AK19" i="65"/>
  <c r="AT19" i="65" s="1"/>
  <c r="AJ13" i="65"/>
  <c r="AK13" i="65"/>
  <c r="AT13" i="65" s="1"/>
  <c r="AJ7" i="65"/>
  <c r="AK7" i="65"/>
  <c r="AT7" i="65" s="1"/>
  <c r="U17" i="49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8" i="52"/>
  <c r="AQ8" i="52" s="1"/>
  <c r="AS14" i="30"/>
  <c r="AL14" i="30"/>
  <c r="AU14" i="30" s="1"/>
  <c r="AF10" i="24"/>
  <c r="AO10" i="24" s="1"/>
  <c r="AG10" i="24"/>
  <c r="AP10" i="24" s="1"/>
  <c r="W11" i="24"/>
  <c r="AE10" i="24"/>
  <c r="AJ23" i="62"/>
  <c r="AS23" i="62" s="1"/>
  <c r="AK23" i="62"/>
  <c r="AT23" i="62" s="1"/>
  <c r="U18" i="87"/>
  <c r="AH11" i="75"/>
  <c r="AQ11" i="75" s="1"/>
  <c r="U6" i="84"/>
  <c r="Y11" i="28"/>
  <c r="X11" i="28"/>
  <c r="AS21" i="30"/>
  <c r="AL21" i="30"/>
  <c r="AU21" i="30" s="1"/>
  <c r="AH11" i="59"/>
  <c r="AQ11" i="59" s="1"/>
  <c r="AJ19" i="62"/>
  <c r="AK19" i="62"/>
  <c r="AT19" i="62" s="1"/>
  <c r="AK13" i="62"/>
  <c r="AT13" i="62" s="1"/>
  <c r="AJ13" i="62"/>
  <c r="AK7" i="62"/>
  <c r="AT7" i="62" s="1"/>
  <c r="AJ7" i="62"/>
  <c r="AS4" i="36"/>
  <c r="AS25" i="36" s="1"/>
  <c r="AL4" i="36"/>
  <c r="AU4" i="36" s="1"/>
  <c r="AU25" i="36" s="1"/>
  <c r="C11" i="36" s="1"/>
  <c r="AN23" i="65"/>
  <c r="AN25" i="65" s="1"/>
  <c r="AI23" i="65"/>
  <c r="AN17" i="76"/>
  <c r="AI17" i="76"/>
  <c r="AN10" i="63"/>
  <c r="AI10" i="63"/>
  <c r="AI23" i="70"/>
  <c r="AN23" i="70"/>
  <c r="AN25" i="70" s="1"/>
  <c r="AJ3" i="27"/>
  <c r="AB4" i="27"/>
  <c r="AJ5" i="73"/>
  <c r="AK5" i="73"/>
  <c r="AT5" i="73" s="1"/>
  <c r="AE10" i="19"/>
  <c r="AG10" i="19"/>
  <c r="AP10" i="19" s="1"/>
  <c r="AF10" i="19"/>
  <c r="AO10" i="19" s="1"/>
  <c r="W11" i="19"/>
  <c r="AS11" i="30"/>
  <c r="AL11" i="30"/>
  <c r="AU11" i="30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10" i="79"/>
  <c r="AQ10" i="79" s="1"/>
  <c r="U25" i="10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R23" i="73"/>
  <c r="AR25" i="73" s="1"/>
  <c r="AK18" i="14"/>
  <c r="AT18" i="14" s="1"/>
  <c r="AJ18" i="14"/>
  <c r="AK12" i="14"/>
  <c r="AT12" i="14" s="1"/>
  <c r="AJ12" i="14"/>
  <c r="AJ6" i="14"/>
  <c r="AK6" i="14"/>
  <c r="AT6" i="14" s="1"/>
  <c r="Y19" i="64"/>
  <c r="X19" i="64"/>
  <c r="Z19" i="64" s="1"/>
  <c r="AJ20" i="17"/>
  <c r="AS20" i="17" s="1"/>
  <c r="AK20" i="17"/>
  <c r="AJ14" i="17"/>
  <c r="AK14" i="17"/>
  <c r="AT14" i="17" s="1"/>
  <c r="AK8" i="17"/>
  <c r="AT8" i="17" s="1"/>
  <c r="AJ8" i="17"/>
  <c r="AR16" i="68"/>
  <c r="U8" i="58"/>
  <c r="AR9" i="71"/>
  <c r="AJ18" i="65"/>
  <c r="AK18" i="65"/>
  <c r="AT18" i="65" s="1"/>
  <c r="AK12" i="65"/>
  <c r="AT12" i="65" s="1"/>
  <c r="AJ12" i="65"/>
  <c r="AK6" i="65"/>
  <c r="AT6" i="65" s="1"/>
  <c r="AJ6" i="65"/>
  <c r="AJ20" i="37"/>
  <c r="AS20" i="37" s="1"/>
  <c r="AK20" i="37"/>
  <c r="AJ14" i="37"/>
  <c r="AK14" i="37"/>
  <c r="AT14" i="37" s="1"/>
  <c r="AK8" i="37"/>
  <c r="AT8" i="37" s="1"/>
  <c r="AJ8" i="37"/>
  <c r="AR23" i="30"/>
  <c r="AR25" i="30" s="1"/>
  <c r="AL23" i="30"/>
  <c r="AU23" i="30" s="1"/>
  <c r="AE8" i="52"/>
  <c r="AF8" i="52"/>
  <c r="AO8" i="52" s="1"/>
  <c r="W9" i="52"/>
  <c r="AG8" i="52"/>
  <c r="AP8" i="52" s="1"/>
  <c r="AU25" i="78"/>
  <c r="C11" i="78" s="1"/>
  <c r="F22" i="57" s="1"/>
  <c r="U8" i="96"/>
  <c r="U8" i="88"/>
  <c r="W12" i="59"/>
  <c r="AG11" i="59"/>
  <c r="AP11" i="59" s="1"/>
  <c r="AF11" i="59"/>
  <c r="AO11" i="59" s="1"/>
  <c r="AE11" i="59"/>
  <c r="AJ18" i="62"/>
  <c r="AK18" i="62"/>
  <c r="AT18" i="62" s="1"/>
  <c r="AJ12" i="62"/>
  <c r="AK12" i="62"/>
  <c r="AT12" i="62" s="1"/>
  <c r="AJ6" i="62"/>
  <c r="AK6" i="62"/>
  <c r="AT6" i="62" s="1"/>
  <c r="AR8" i="47"/>
  <c r="AN23" i="66"/>
  <c r="AN25" i="66" s="1"/>
  <c r="AI23" i="66"/>
  <c r="AJ18" i="27"/>
  <c r="AK18" i="27"/>
  <c r="AT18" i="27" s="1"/>
  <c r="AN7" i="15"/>
  <c r="AI7" i="15"/>
  <c r="U18" i="99"/>
  <c r="Z17" i="68"/>
  <c r="AN16" i="12"/>
  <c r="AI16" i="12"/>
  <c r="AJ22" i="27"/>
  <c r="AK22" i="27"/>
  <c r="AT22" i="27" s="1"/>
  <c r="AJ16" i="27"/>
  <c r="AK16" i="27"/>
  <c r="AT16" i="27" s="1"/>
  <c r="AK10" i="27"/>
  <c r="AT10" i="27" s="1"/>
  <c r="AJ10" i="27"/>
  <c r="AG9" i="89"/>
  <c r="AP9" i="89" s="1"/>
  <c r="W10" i="89"/>
  <c r="AF9" i="89"/>
  <c r="AO9" i="89" s="1"/>
  <c r="AE9" i="89"/>
  <c r="AJ17" i="73"/>
  <c r="AK17" i="73"/>
  <c r="AT17" i="73" s="1"/>
  <c r="AK11" i="73"/>
  <c r="AT11" i="73" s="1"/>
  <c r="AJ11" i="73"/>
  <c r="AF8" i="53"/>
  <c r="AO8" i="53" s="1"/>
  <c r="AE8" i="53"/>
  <c r="W9" i="53"/>
  <c r="AG8" i="53"/>
  <c r="AP8" i="53" s="1"/>
  <c r="AJ4" i="30"/>
  <c r="AK4" i="30"/>
  <c r="AT4" i="30" s="1"/>
  <c r="AT25" i="30" s="1"/>
  <c r="AS22" i="30"/>
  <c r="AL22" i="30"/>
  <c r="AU22" i="30" s="1"/>
  <c r="AJ21" i="27"/>
  <c r="AK21" i="27"/>
  <c r="AT21" i="27" s="1"/>
  <c r="AJ15" i="27"/>
  <c r="AK15" i="27"/>
  <c r="AT15" i="27" s="1"/>
  <c r="AK9" i="27"/>
  <c r="AT9" i="27" s="1"/>
  <c r="AJ9" i="27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U7" i="100"/>
  <c r="U6" i="9"/>
  <c r="AX22" i="70"/>
  <c r="S22" i="70" s="1"/>
  <c r="AC22" i="70" s="1"/>
  <c r="AB23" i="70" s="1"/>
  <c r="Z10" i="79"/>
  <c r="U26" i="90"/>
  <c r="U8" i="54"/>
  <c r="AJ19" i="23"/>
  <c r="AK19" i="23"/>
  <c r="AT19" i="23" s="1"/>
  <c r="AJ13" i="23"/>
  <c r="AK13" i="23"/>
  <c r="AT13" i="23" s="1"/>
  <c r="AK7" i="23"/>
  <c r="AT7" i="23" s="1"/>
  <c r="AJ7" i="23"/>
  <c r="AS18" i="30"/>
  <c r="AL18" i="30"/>
  <c r="AU18" i="30" s="1"/>
  <c r="AJ17" i="14"/>
  <c r="AK17" i="14"/>
  <c r="AT17" i="14" s="1"/>
  <c r="AK11" i="14"/>
  <c r="AT11" i="14" s="1"/>
  <c r="AJ11" i="14"/>
  <c r="AK5" i="14"/>
  <c r="AT5" i="14" s="1"/>
  <c r="AJ5" i="14"/>
  <c r="AR10" i="59"/>
  <c r="AJ19" i="17"/>
  <c r="AK19" i="17"/>
  <c r="AT19" i="17" s="1"/>
  <c r="AK13" i="17"/>
  <c r="AT13" i="17" s="1"/>
  <c r="AJ13" i="17"/>
  <c r="AJ7" i="17"/>
  <c r="AK7" i="17"/>
  <c r="AT7" i="17" s="1"/>
  <c r="Y19" i="39"/>
  <c r="X19" i="39"/>
  <c r="AR23" i="14"/>
  <c r="AR25" i="14" s="1"/>
  <c r="AS19" i="30"/>
  <c r="AL19" i="30"/>
  <c r="AU19" i="30" s="1"/>
  <c r="AR10" i="2"/>
  <c r="AJ17" i="65"/>
  <c r="AK17" i="65"/>
  <c r="AT17" i="65" s="1"/>
  <c r="AJ11" i="65"/>
  <c r="AK11" i="65"/>
  <c r="AT11" i="65" s="1"/>
  <c r="AJ5" i="65"/>
  <c r="AK5" i="65"/>
  <c r="AT5" i="65" s="1"/>
  <c r="AJ19" i="37"/>
  <c r="AS19" i="37" s="1"/>
  <c r="AK19" i="37"/>
  <c r="AK13" i="37"/>
  <c r="AT13" i="37" s="1"/>
  <c r="AJ13" i="37"/>
  <c r="AJ7" i="37"/>
  <c r="AK7" i="37"/>
  <c r="AT7" i="37" s="1"/>
  <c r="Y20" i="29"/>
  <c r="X20" i="29"/>
  <c r="Z20" i="29" s="1"/>
  <c r="AS20" i="30"/>
  <c r="AL20" i="30"/>
  <c r="AU20" i="30" s="1"/>
  <c r="U17" i="55"/>
  <c r="AF5" i="104"/>
  <c r="AO5" i="104" s="1"/>
  <c r="AE5" i="104"/>
  <c r="W6" i="104"/>
  <c r="AG5" i="104"/>
  <c r="AP5" i="104" s="1"/>
  <c r="AJ17" i="62"/>
  <c r="AK17" i="62"/>
  <c r="AT17" i="62" s="1"/>
  <c r="AK11" i="62"/>
  <c r="AT11" i="62" s="1"/>
  <c r="AJ11" i="62"/>
  <c r="AK5" i="62"/>
  <c r="AT5" i="62" s="1"/>
  <c r="AJ5" i="62"/>
  <c r="U24" i="48"/>
  <c r="AS10" i="30"/>
  <c r="AL10" i="30"/>
  <c r="AU10" i="30" s="1"/>
  <c r="AK11" i="27"/>
  <c r="AT11" i="27" s="1"/>
  <c r="AJ11" i="27"/>
  <c r="AR16" i="34"/>
  <c r="AH11" i="2"/>
  <c r="AQ11" i="2" s="1"/>
  <c r="AR16" i="72"/>
  <c r="AL3" i="30"/>
  <c r="AU3" i="30" s="1"/>
  <c r="AS3" i="30"/>
  <c r="AJ20" i="27"/>
  <c r="AK20" i="27"/>
  <c r="AT20" i="27" s="1"/>
  <c r="AJ14" i="27"/>
  <c r="AS14" i="27" s="1"/>
  <c r="AK14" i="27"/>
  <c r="AK8" i="27"/>
  <c r="AT8" i="27" s="1"/>
  <c r="AJ8" i="27"/>
  <c r="U15" i="4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R7" i="52"/>
  <c r="U13" i="11"/>
  <c r="AS17" i="30"/>
  <c r="AL17" i="30"/>
  <c r="AU17" i="30" s="1"/>
  <c r="U15" i="91"/>
  <c r="U27" i="85"/>
  <c r="AJ18" i="23"/>
  <c r="AK18" i="23"/>
  <c r="AT18" i="23" s="1"/>
  <c r="AK12" i="23"/>
  <c r="AT12" i="23" s="1"/>
  <c r="AJ12" i="23"/>
  <c r="AK6" i="23"/>
  <c r="AT6" i="23" s="1"/>
  <c r="AJ6" i="23"/>
  <c r="AR7" i="86"/>
  <c r="AH18" i="60"/>
  <c r="AQ18" i="60" s="1"/>
  <c r="AJ22" i="14"/>
  <c r="AK22" i="14"/>
  <c r="AT22" i="14" s="1"/>
  <c r="AK16" i="14"/>
  <c r="AT16" i="14" s="1"/>
  <c r="AJ16" i="14"/>
  <c r="AK10" i="14"/>
  <c r="AT10" i="14" s="1"/>
  <c r="AJ10" i="14"/>
  <c r="AJ23" i="14"/>
  <c r="AS23" i="14" s="1"/>
  <c r="Y10" i="97"/>
  <c r="Z10" i="97"/>
  <c r="X10" i="97"/>
  <c r="AL4" i="69"/>
  <c r="AU4" i="69" s="1"/>
  <c r="AU25" i="69" s="1"/>
  <c r="C11" i="69" s="1"/>
  <c r="F13" i="57" s="1"/>
  <c r="AS4" i="69"/>
  <c r="AS25" i="69" s="1"/>
  <c r="AJ18" i="17"/>
  <c r="AK18" i="17"/>
  <c r="AT18" i="17" s="1"/>
  <c r="AK12" i="17"/>
  <c r="AT12" i="17" s="1"/>
  <c r="AJ12" i="17"/>
  <c r="AK6" i="17"/>
  <c r="AT6" i="17" s="1"/>
  <c r="AJ6" i="17"/>
  <c r="AJ23" i="37"/>
  <c r="AS23" i="37" s="1"/>
  <c r="AK23" i="37"/>
  <c r="AN18" i="39"/>
  <c r="AI18" i="39"/>
  <c r="U5" i="13"/>
  <c r="X5" i="13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S4" i="81"/>
  <c r="AS25" i="81" s="1"/>
  <c r="AL4" i="81"/>
  <c r="AU4" i="81" s="1"/>
  <c r="AU25" i="81" s="1"/>
  <c r="C11" i="81" s="1"/>
  <c r="F25" i="57" s="1"/>
  <c r="AK22" i="65"/>
  <c r="AT22" i="65" s="1"/>
  <c r="AJ22" i="65"/>
  <c r="AK16" i="65"/>
  <c r="AT16" i="65" s="1"/>
  <c r="AJ16" i="65"/>
  <c r="AJ10" i="65"/>
  <c r="AK10" i="65"/>
  <c r="AT10" i="65" s="1"/>
  <c r="AJ18" i="37"/>
  <c r="AK18" i="37"/>
  <c r="AT18" i="37" s="1"/>
  <c r="AJ12" i="37"/>
  <c r="AK12" i="37"/>
  <c r="AT12" i="37" s="1"/>
  <c r="AJ6" i="37"/>
  <c r="AK6" i="37"/>
  <c r="AT6" i="37" s="1"/>
  <c r="AN19" i="29"/>
  <c r="AI19" i="29"/>
  <c r="AL4" i="77"/>
  <c r="AU4" i="77" s="1"/>
  <c r="AU25" i="77" s="1"/>
  <c r="C11" i="77" s="1"/>
  <c r="F21" i="57" s="1"/>
  <c r="AS4" i="77"/>
  <c r="AS25" i="77" s="1"/>
  <c r="Z10" i="71"/>
  <c r="AN9" i="33"/>
  <c r="AI9" i="33"/>
  <c r="AS9" i="30"/>
  <c r="AL9" i="30"/>
  <c r="AU9" i="30" s="1"/>
  <c r="U25" i="35"/>
  <c r="AJ22" i="62"/>
  <c r="AK22" i="62"/>
  <c r="AT22" i="62" s="1"/>
  <c r="AJ16" i="62"/>
  <c r="AK16" i="62"/>
  <c r="AT16" i="62" s="1"/>
  <c r="AJ10" i="62"/>
  <c r="AK10" i="62"/>
  <c r="AT10" i="62" s="1"/>
  <c r="U6" i="20"/>
  <c r="AI23" i="17"/>
  <c r="AN23" i="17"/>
  <c r="AN25" i="17" s="1"/>
  <c r="Y11" i="63"/>
  <c r="X11" i="63"/>
  <c r="W12" i="75" l="1"/>
  <c r="AE11" i="75"/>
  <c r="AF17" i="34"/>
  <c r="AO17" i="34" s="1"/>
  <c r="AF11" i="75"/>
  <c r="AO11" i="75" s="1"/>
  <c r="Z19" i="39"/>
  <c r="AF19" i="39" s="1"/>
  <c r="AO19" i="39" s="1"/>
  <c r="AE18" i="60"/>
  <c r="AI18" i="60" s="1"/>
  <c r="AJ23" i="66"/>
  <c r="AS23" i="66" s="1"/>
  <c r="AE9" i="46"/>
  <c r="AG9" i="46"/>
  <c r="AP9" i="46" s="1"/>
  <c r="AF9" i="46"/>
  <c r="AO9" i="46" s="1"/>
  <c r="W10" i="46"/>
  <c r="AF19" i="64"/>
  <c r="AO19" i="64" s="1"/>
  <c r="AG19" i="64"/>
  <c r="AP19" i="64" s="1"/>
  <c r="W20" i="64"/>
  <c r="AE19" i="64"/>
  <c r="AS12" i="37"/>
  <c r="AL12" i="37"/>
  <c r="AU12" i="37" s="1"/>
  <c r="AR23" i="17"/>
  <c r="AR25" i="17" s="1"/>
  <c r="AL23" i="17"/>
  <c r="AU23" i="17" s="1"/>
  <c r="AJ13" i="66"/>
  <c r="AK13" i="66"/>
  <c r="AT13" i="66" s="1"/>
  <c r="AJ7" i="66"/>
  <c r="AK7" i="66"/>
  <c r="AT7" i="66" s="1"/>
  <c r="AS6" i="17"/>
  <c r="AL6" i="17"/>
  <c r="AU6" i="17" s="1"/>
  <c r="AS10" i="14"/>
  <c r="AL10" i="14"/>
  <c r="AU10" i="14" s="1"/>
  <c r="AS12" i="23"/>
  <c r="AL12" i="23"/>
  <c r="AU12" i="23" s="1"/>
  <c r="AS8" i="27"/>
  <c r="AL8" i="27"/>
  <c r="AU8" i="27" s="1"/>
  <c r="AF20" i="29"/>
  <c r="AO20" i="29" s="1"/>
  <c r="AE20" i="29"/>
  <c r="W21" i="29"/>
  <c r="AG20" i="29"/>
  <c r="AP20" i="29" s="1"/>
  <c r="AL19" i="37"/>
  <c r="AU19" i="37" s="1"/>
  <c r="AT19" i="37"/>
  <c r="AL23" i="14"/>
  <c r="AU23" i="14" s="1"/>
  <c r="AS7" i="17"/>
  <c r="AL7" i="17"/>
  <c r="AU7" i="17" s="1"/>
  <c r="AS17" i="14"/>
  <c r="AL17" i="14"/>
  <c r="AU17" i="14" s="1"/>
  <c r="AS13" i="23"/>
  <c r="AL13" i="23"/>
  <c r="AU13" i="23" s="1"/>
  <c r="U25" i="90"/>
  <c r="U6" i="100"/>
  <c r="Y10" i="89"/>
  <c r="X10" i="89"/>
  <c r="U17" i="99"/>
  <c r="AS12" i="62"/>
  <c r="AL12" i="62"/>
  <c r="AU12" i="62" s="1"/>
  <c r="Y12" i="59"/>
  <c r="X12" i="59"/>
  <c r="AN11" i="75"/>
  <c r="AI11" i="75"/>
  <c r="Y9" i="52"/>
  <c r="X9" i="52"/>
  <c r="AS18" i="14"/>
  <c r="AL18" i="14"/>
  <c r="AU18" i="14" s="1"/>
  <c r="AJ20" i="70"/>
  <c r="AK20" i="70"/>
  <c r="AT20" i="70" s="1"/>
  <c r="AJ14" i="70"/>
  <c r="AS14" i="70" s="1"/>
  <c r="AK14" i="70"/>
  <c r="AK8" i="70"/>
  <c r="AT8" i="70" s="1"/>
  <c r="AJ8" i="70"/>
  <c r="AR10" i="63"/>
  <c r="AH11" i="28"/>
  <c r="AQ11" i="28" s="1"/>
  <c r="Y11" i="24"/>
  <c r="X11" i="24"/>
  <c r="Z11" i="24" s="1"/>
  <c r="AS3" i="37"/>
  <c r="AL3" i="37"/>
  <c r="AU3" i="37" s="1"/>
  <c r="AS21" i="37"/>
  <c r="AL21" i="37"/>
  <c r="AU21" i="37" s="1"/>
  <c r="AS13" i="65"/>
  <c r="AL13" i="65"/>
  <c r="AU13" i="65" s="1"/>
  <c r="AK4" i="17"/>
  <c r="AT4" i="17" s="1"/>
  <c r="AJ4" i="17"/>
  <c r="AS19" i="14"/>
  <c r="AL19" i="14"/>
  <c r="AU19" i="14" s="1"/>
  <c r="AK4" i="23"/>
  <c r="AT4" i="23" s="1"/>
  <c r="AJ4" i="23"/>
  <c r="AS18" i="73"/>
  <c r="AL18" i="73"/>
  <c r="AU18" i="73" s="1"/>
  <c r="U19" i="18"/>
  <c r="AS22" i="37"/>
  <c r="AL22" i="37"/>
  <c r="AU22" i="37" s="1"/>
  <c r="AS20" i="65"/>
  <c r="AL20" i="65"/>
  <c r="AU20" i="65" s="1"/>
  <c r="AS10" i="17"/>
  <c r="AL10" i="17"/>
  <c r="AU10" i="17" s="1"/>
  <c r="AS14" i="14"/>
  <c r="AL14" i="14"/>
  <c r="AU14" i="14" s="1"/>
  <c r="U23" i="42"/>
  <c r="U12" i="95"/>
  <c r="AS13" i="73"/>
  <c r="AL13" i="73"/>
  <c r="AU13" i="73" s="1"/>
  <c r="AR23" i="62"/>
  <c r="AR25" i="62" s="1"/>
  <c r="AL23" i="62"/>
  <c r="AU23" i="62" s="1"/>
  <c r="AR10" i="28"/>
  <c r="AR23" i="27"/>
  <c r="AR25" i="27" s="1"/>
  <c r="AL23" i="27"/>
  <c r="AU23" i="27" s="1"/>
  <c r="AK4" i="14"/>
  <c r="AT4" i="14" s="1"/>
  <c r="AT25" i="14" s="1"/>
  <c r="AJ4" i="14"/>
  <c r="AS21" i="14"/>
  <c r="AL21" i="14"/>
  <c r="AU21" i="14" s="1"/>
  <c r="AS17" i="27"/>
  <c r="AL17" i="27"/>
  <c r="AU17" i="27" s="1"/>
  <c r="AE5" i="44"/>
  <c r="AF5" i="44"/>
  <c r="AO5" i="44" s="1"/>
  <c r="AG5" i="44"/>
  <c r="AP5" i="44" s="1"/>
  <c r="W6" i="44"/>
  <c r="AR19" i="29"/>
  <c r="AJ19" i="66"/>
  <c r="AK19" i="66"/>
  <c r="AT19" i="66" s="1"/>
  <c r="AH11" i="63"/>
  <c r="AQ11" i="63" s="1"/>
  <c r="U5" i="20"/>
  <c r="X5" i="20" s="1"/>
  <c r="AS22" i="62"/>
  <c r="AL22" i="62"/>
  <c r="AU22" i="62" s="1"/>
  <c r="AJ18" i="66"/>
  <c r="AK18" i="66"/>
  <c r="AT18" i="66" s="1"/>
  <c r="AK12" i="66"/>
  <c r="AT12" i="66" s="1"/>
  <c r="AJ12" i="66"/>
  <c r="AJ6" i="66"/>
  <c r="AK6" i="66"/>
  <c r="AT6" i="66" s="1"/>
  <c r="AH5" i="13"/>
  <c r="AQ5" i="13" s="1"/>
  <c r="Z5" i="13"/>
  <c r="U14" i="91"/>
  <c r="AS15" i="73"/>
  <c r="AL15" i="73"/>
  <c r="AU15" i="73" s="1"/>
  <c r="U23" i="48"/>
  <c r="AS17" i="62"/>
  <c r="AL17" i="62"/>
  <c r="AU17" i="62" s="1"/>
  <c r="AS17" i="65"/>
  <c r="AL17" i="65"/>
  <c r="AU17" i="65" s="1"/>
  <c r="AS13" i="17"/>
  <c r="AL13" i="17"/>
  <c r="AU13" i="17" s="1"/>
  <c r="AS5" i="14"/>
  <c r="AL5" i="14"/>
  <c r="AU5" i="14" s="1"/>
  <c r="W11" i="79"/>
  <c r="AE10" i="79"/>
  <c r="AF10" i="79"/>
  <c r="AO10" i="79" s="1"/>
  <c r="AG10" i="79"/>
  <c r="AP10" i="79" s="1"/>
  <c r="AS22" i="73"/>
  <c r="AL22" i="73"/>
  <c r="AU22" i="73" s="1"/>
  <c r="AS21" i="27"/>
  <c r="AL21" i="27"/>
  <c r="AU21" i="27" s="1"/>
  <c r="AS22" i="27"/>
  <c r="AL22" i="27"/>
  <c r="AU22" i="27" s="1"/>
  <c r="AR7" i="15"/>
  <c r="AS12" i="65"/>
  <c r="AL12" i="65"/>
  <c r="AU12" i="65" s="1"/>
  <c r="AS8" i="23"/>
  <c r="AL8" i="23"/>
  <c r="AU8" i="23" s="1"/>
  <c r="U24" i="10"/>
  <c r="AJ19" i="70"/>
  <c r="AK19" i="70"/>
  <c r="AT19" i="70" s="1"/>
  <c r="AJ13" i="70"/>
  <c r="AK13" i="70"/>
  <c r="AT13" i="70" s="1"/>
  <c r="AJ7" i="70"/>
  <c r="AK7" i="70"/>
  <c r="AT7" i="70" s="1"/>
  <c r="AS5" i="73"/>
  <c r="AL5" i="73"/>
  <c r="AU5" i="73" s="1"/>
  <c r="AS19" i="62"/>
  <c r="AL19" i="62"/>
  <c r="AU19" i="62" s="1"/>
  <c r="Z11" i="28"/>
  <c r="W18" i="72"/>
  <c r="AG17" i="72"/>
  <c r="AP17" i="72" s="1"/>
  <c r="AF17" i="72"/>
  <c r="AO17" i="72" s="1"/>
  <c r="AE17" i="72"/>
  <c r="AS3" i="17"/>
  <c r="AL3" i="17"/>
  <c r="AU3" i="17" s="1"/>
  <c r="AS21" i="17"/>
  <c r="AL21" i="17"/>
  <c r="AU21" i="17" s="1"/>
  <c r="AS3" i="23"/>
  <c r="AL3" i="23"/>
  <c r="AU3" i="23" s="1"/>
  <c r="AS21" i="23"/>
  <c r="AL21" i="23"/>
  <c r="AU21" i="23" s="1"/>
  <c r="AI9" i="47"/>
  <c r="AN9" i="47"/>
  <c r="AF8" i="86"/>
  <c r="AO8" i="86" s="1"/>
  <c r="AE8" i="86"/>
  <c r="W9" i="86"/>
  <c r="AG8" i="86"/>
  <c r="AP8" i="86" s="1"/>
  <c r="AS10" i="37"/>
  <c r="AL10" i="37"/>
  <c r="AU10" i="37" s="1"/>
  <c r="AS8" i="65"/>
  <c r="AL8" i="65"/>
  <c r="AU8" i="65" s="1"/>
  <c r="Y18" i="21"/>
  <c r="X18" i="21"/>
  <c r="AR18" i="64"/>
  <c r="AS20" i="14"/>
  <c r="AL20" i="14"/>
  <c r="AU20" i="14" s="1"/>
  <c r="AS6" i="27"/>
  <c r="AL6" i="27"/>
  <c r="AU6" i="27" s="1"/>
  <c r="AS15" i="62"/>
  <c r="AL15" i="62"/>
  <c r="AU15" i="62" s="1"/>
  <c r="AS17" i="37"/>
  <c r="AL17" i="37"/>
  <c r="AU17" i="37" s="1"/>
  <c r="AS9" i="65"/>
  <c r="AL9" i="65"/>
  <c r="AU9" i="65" s="1"/>
  <c r="U21" i="98"/>
  <c r="AN10" i="67"/>
  <c r="AI10" i="67"/>
  <c r="AS17" i="17"/>
  <c r="AL17" i="17"/>
  <c r="AU17" i="17" s="1"/>
  <c r="AL3" i="14"/>
  <c r="AU3" i="14" s="1"/>
  <c r="AS3" i="14"/>
  <c r="AS17" i="23"/>
  <c r="AL17" i="23"/>
  <c r="AU17" i="23" s="1"/>
  <c r="AS14" i="73"/>
  <c r="AL14" i="73"/>
  <c r="AU14" i="73" s="1"/>
  <c r="AS13" i="27"/>
  <c r="AL13" i="27"/>
  <c r="AU13" i="27" s="1"/>
  <c r="AH17" i="12"/>
  <c r="AQ17" i="12" s="1"/>
  <c r="Y18" i="25"/>
  <c r="X18" i="25"/>
  <c r="Y19" i="60"/>
  <c r="X19" i="60"/>
  <c r="AN17" i="80"/>
  <c r="AI17" i="80"/>
  <c r="AS16" i="62"/>
  <c r="AL16" i="62"/>
  <c r="AU16" i="62" s="1"/>
  <c r="AS22" i="65"/>
  <c r="AL22" i="65"/>
  <c r="AU22" i="65" s="1"/>
  <c r="AR9" i="33"/>
  <c r="AS18" i="37"/>
  <c r="AL18" i="37"/>
  <c r="AU18" i="37" s="1"/>
  <c r="Z11" i="63"/>
  <c r="W11" i="71"/>
  <c r="AF10" i="71"/>
  <c r="AO10" i="71" s="1"/>
  <c r="AG10" i="71"/>
  <c r="AP10" i="71" s="1"/>
  <c r="AE10" i="71"/>
  <c r="AS6" i="37"/>
  <c r="AL6" i="37"/>
  <c r="AU6" i="37" s="1"/>
  <c r="AS10" i="65"/>
  <c r="AL10" i="65"/>
  <c r="AU10" i="65" s="1"/>
  <c r="AJ17" i="66"/>
  <c r="AS17" i="66" s="1"/>
  <c r="AK17" i="66"/>
  <c r="AK11" i="66"/>
  <c r="AT11" i="66" s="1"/>
  <c r="AJ11" i="66"/>
  <c r="AJ5" i="66"/>
  <c r="AK5" i="66"/>
  <c r="AT5" i="66" s="1"/>
  <c r="AR18" i="39"/>
  <c r="AS12" i="17"/>
  <c r="AL12" i="17"/>
  <c r="AU12" i="17" s="1"/>
  <c r="AH10" i="97"/>
  <c r="AQ10" i="97" s="1"/>
  <c r="AS16" i="14"/>
  <c r="AL16" i="14"/>
  <c r="AU16" i="14" s="1"/>
  <c r="AJ4" i="73"/>
  <c r="AK4" i="73"/>
  <c r="AT4" i="73" s="1"/>
  <c r="AT25" i="73" s="1"/>
  <c r="AL14" i="27"/>
  <c r="AU14" i="27" s="1"/>
  <c r="AT14" i="27"/>
  <c r="AS11" i="27"/>
  <c r="AL11" i="27"/>
  <c r="AU11" i="27" s="1"/>
  <c r="AS5" i="62"/>
  <c r="AL5" i="62"/>
  <c r="AU5" i="62" s="1"/>
  <c r="U16" i="55"/>
  <c r="AH19" i="39"/>
  <c r="AQ19" i="39" s="1"/>
  <c r="AS19" i="23"/>
  <c r="AL19" i="23"/>
  <c r="AU19" i="23" s="1"/>
  <c r="AJ23" i="70"/>
  <c r="AS23" i="70" s="1"/>
  <c r="AK23" i="70"/>
  <c r="AT23" i="70" s="1"/>
  <c r="AS9" i="27"/>
  <c r="AL9" i="27"/>
  <c r="AU9" i="27" s="1"/>
  <c r="Y9" i="53"/>
  <c r="X9" i="53"/>
  <c r="AS17" i="73"/>
  <c r="AL17" i="73"/>
  <c r="AU17" i="73" s="1"/>
  <c r="AS10" i="27"/>
  <c r="AL10" i="27"/>
  <c r="AU10" i="27" s="1"/>
  <c r="AR16" i="12"/>
  <c r="AS18" i="62"/>
  <c r="AL18" i="62"/>
  <c r="AU18" i="62" s="1"/>
  <c r="U7" i="88"/>
  <c r="AI8" i="52"/>
  <c r="AN8" i="52"/>
  <c r="AS14" i="37"/>
  <c r="AL14" i="37"/>
  <c r="AU14" i="37" s="1"/>
  <c r="U7" i="58"/>
  <c r="AS14" i="17"/>
  <c r="AL14" i="17"/>
  <c r="AU14" i="17" s="1"/>
  <c r="AL23" i="73"/>
  <c r="AU23" i="73" s="1"/>
  <c r="AL14" i="23"/>
  <c r="AU14" i="23" s="1"/>
  <c r="AT14" i="23"/>
  <c r="AJ18" i="70"/>
  <c r="AK18" i="70"/>
  <c r="AT18" i="70" s="1"/>
  <c r="AJ12" i="70"/>
  <c r="AK12" i="70"/>
  <c r="AT12" i="70" s="1"/>
  <c r="AJ6" i="70"/>
  <c r="AK6" i="70"/>
  <c r="AT6" i="70" s="1"/>
  <c r="Y11" i="19"/>
  <c r="X11" i="19"/>
  <c r="AJ4" i="27"/>
  <c r="AK4" i="27"/>
  <c r="AT4" i="27" s="1"/>
  <c r="AT25" i="27" s="1"/>
  <c r="AR17" i="76"/>
  <c r="AS7" i="62"/>
  <c r="AL7" i="62"/>
  <c r="AU7" i="62" s="1"/>
  <c r="U17" i="87"/>
  <c r="AS9" i="37"/>
  <c r="AL9" i="37"/>
  <c r="AU9" i="37" s="1"/>
  <c r="U16" i="49"/>
  <c r="AS19" i="65"/>
  <c r="AL19" i="65"/>
  <c r="AU19" i="65" s="1"/>
  <c r="Y8" i="32"/>
  <c r="X8" i="32"/>
  <c r="AS9" i="17"/>
  <c r="AL9" i="17"/>
  <c r="AU9" i="17" s="1"/>
  <c r="Y10" i="47"/>
  <c r="X10" i="47"/>
  <c r="Y9" i="93"/>
  <c r="X9" i="93"/>
  <c r="AS6" i="73"/>
  <c r="AL6" i="73"/>
  <c r="AU6" i="73" s="1"/>
  <c r="AS5" i="27"/>
  <c r="AL5" i="27"/>
  <c r="AU5" i="27" s="1"/>
  <c r="Y8" i="101"/>
  <c r="X8" i="101"/>
  <c r="AH18" i="76"/>
  <c r="AQ18" i="76" s="1"/>
  <c r="AS14" i="62"/>
  <c r="AL14" i="62"/>
  <c r="AU14" i="62" s="1"/>
  <c r="AS16" i="17"/>
  <c r="AL16" i="17"/>
  <c r="AU16" i="17" s="1"/>
  <c r="AS16" i="23"/>
  <c r="AL16" i="23"/>
  <c r="AU16" i="23" s="1"/>
  <c r="AS19" i="73"/>
  <c r="AL19" i="73"/>
  <c r="AU19" i="73" s="1"/>
  <c r="AS12" i="27"/>
  <c r="AL12" i="27"/>
  <c r="AU12" i="27" s="1"/>
  <c r="AN8" i="105"/>
  <c r="AI8" i="105"/>
  <c r="AL3" i="62"/>
  <c r="AU3" i="62" s="1"/>
  <c r="AS3" i="62"/>
  <c r="U6" i="51"/>
  <c r="AS5" i="37"/>
  <c r="AL5" i="37"/>
  <c r="AU5" i="37" s="1"/>
  <c r="AS15" i="65"/>
  <c r="AL15" i="65"/>
  <c r="AU15" i="65" s="1"/>
  <c r="AS5" i="23"/>
  <c r="AL5" i="23"/>
  <c r="AU5" i="23" s="1"/>
  <c r="Z17" i="12"/>
  <c r="AN11" i="2"/>
  <c r="AI11" i="2"/>
  <c r="U24" i="35"/>
  <c r="AS16" i="65"/>
  <c r="AL16" i="65"/>
  <c r="AU16" i="65" s="1"/>
  <c r="AJ22" i="66"/>
  <c r="AK22" i="66"/>
  <c r="AT22" i="66" s="1"/>
  <c r="AJ16" i="66"/>
  <c r="AK16" i="66"/>
  <c r="AT16" i="66" s="1"/>
  <c r="AJ10" i="66"/>
  <c r="AK10" i="66"/>
  <c r="AT10" i="66" s="1"/>
  <c r="W11" i="97"/>
  <c r="AG10" i="97"/>
  <c r="AP10" i="97" s="1"/>
  <c r="AF10" i="97"/>
  <c r="AO10" i="97" s="1"/>
  <c r="AE10" i="97"/>
  <c r="AS18" i="23"/>
  <c r="AL18" i="23"/>
  <c r="AU18" i="23" s="1"/>
  <c r="AL3" i="73"/>
  <c r="AU3" i="73" s="1"/>
  <c r="AS3" i="73"/>
  <c r="AS21" i="73"/>
  <c r="AL21" i="73"/>
  <c r="AU21" i="73" s="1"/>
  <c r="AS7" i="37"/>
  <c r="AL7" i="37"/>
  <c r="AU7" i="37" s="1"/>
  <c r="AS5" i="65"/>
  <c r="AL5" i="65"/>
  <c r="AU5" i="65" s="1"/>
  <c r="AE19" i="39"/>
  <c r="AS11" i="14"/>
  <c r="AL11" i="14"/>
  <c r="AU11" i="14" s="1"/>
  <c r="AS7" i="23"/>
  <c r="AL7" i="23"/>
  <c r="AU7" i="23" s="1"/>
  <c r="AS10" i="73"/>
  <c r="AL10" i="73"/>
  <c r="AU10" i="73" s="1"/>
  <c r="AN8" i="53"/>
  <c r="AI8" i="53"/>
  <c r="AN11" i="59"/>
  <c r="AI11" i="59"/>
  <c r="AL20" i="37"/>
  <c r="AU20" i="37" s="1"/>
  <c r="AT20" i="37"/>
  <c r="AL20" i="17"/>
  <c r="AU20" i="17" s="1"/>
  <c r="AT20" i="17"/>
  <c r="AS6" i="14"/>
  <c r="AL6" i="14"/>
  <c r="AU6" i="14" s="1"/>
  <c r="AJ17" i="70"/>
  <c r="AK17" i="70"/>
  <c r="AT17" i="70" s="1"/>
  <c r="AJ11" i="70"/>
  <c r="AK11" i="70"/>
  <c r="AT11" i="70" s="1"/>
  <c r="AJ5" i="70"/>
  <c r="AK5" i="70"/>
  <c r="AT5" i="70" s="1"/>
  <c r="AL3" i="27"/>
  <c r="AU3" i="27" s="1"/>
  <c r="AS3" i="27"/>
  <c r="AS7" i="14"/>
  <c r="AL7" i="14"/>
  <c r="AU7" i="14" s="1"/>
  <c r="U14" i="16"/>
  <c r="AS9" i="23"/>
  <c r="AL9" i="23"/>
  <c r="AU9" i="23" s="1"/>
  <c r="Y11" i="38"/>
  <c r="X11" i="38"/>
  <c r="AN8" i="93"/>
  <c r="AI8" i="93"/>
  <c r="AG18" i="76"/>
  <c r="AP18" i="76" s="1"/>
  <c r="AE18" i="76"/>
  <c r="W19" i="76"/>
  <c r="AF18" i="76"/>
  <c r="AO18" i="76" s="1"/>
  <c r="AI17" i="21"/>
  <c r="AN17" i="21"/>
  <c r="AS8" i="14"/>
  <c r="AL8" i="14"/>
  <c r="AU8" i="14" s="1"/>
  <c r="AJ4" i="62"/>
  <c r="AK4" i="62"/>
  <c r="AT4" i="62" s="1"/>
  <c r="AT25" i="62" s="1"/>
  <c r="AS21" i="62"/>
  <c r="AL21" i="62"/>
  <c r="AU21" i="62" s="1"/>
  <c r="AH10" i="33"/>
  <c r="AQ10" i="33" s="1"/>
  <c r="U17" i="103"/>
  <c r="AS5" i="17"/>
  <c r="AL5" i="17"/>
  <c r="AU5" i="17" s="1"/>
  <c r="AS9" i="14"/>
  <c r="AL9" i="14"/>
  <c r="AU9" i="14" s="1"/>
  <c r="U26" i="50"/>
  <c r="U5" i="92"/>
  <c r="X5" i="92" s="1"/>
  <c r="AS20" i="73"/>
  <c r="AL20" i="73"/>
  <c r="AU20" i="73" s="1"/>
  <c r="AS19" i="27"/>
  <c r="AL19" i="27"/>
  <c r="AU19" i="27" s="1"/>
  <c r="Y18" i="34"/>
  <c r="X18" i="34"/>
  <c r="Y12" i="2"/>
  <c r="X12" i="2"/>
  <c r="AJ21" i="66"/>
  <c r="AK21" i="66"/>
  <c r="AT21" i="66" s="1"/>
  <c r="AJ15" i="66"/>
  <c r="AK15" i="66"/>
  <c r="AT15" i="66" s="1"/>
  <c r="AJ9" i="66"/>
  <c r="AK9" i="66"/>
  <c r="AT9" i="66" s="1"/>
  <c r="AJ3" i="66"/>
  <c r="AB4" i="66"/>
  <c r="AL23" i="37"/>
  <c r="AU23" i="37" s="1"/>
  <c r="AT23" i="37"/>
  <c r="AS6" i="23"/>
  <c r="AL6" i="23"/>
  <c r="AU6" i="23" s="1"/>
  <c r="AS9" i="73"/>
  <c r="AL9" i="73"/>
  <c r="AU9" i="73" s="1"/>
  <c r="AS11" i="62"/>
  <c r="AL11" i="62"/>
  <c r="AU11" i="62" s="1"/>
  <c r="Y6" i="104"/>
  <c r="X6" i="104"/>
  <c r="AS13" i="37"/>
  <c r="AL13" i="37"/>
  <c r="AU13" i="37" s="1"/>
  <c r="AS19" i="17"/>
  <c r="AL19" i="17"/>
  <c r="AU19" i="17" s="1"/>
  <c r="U7" i="54"/>
  <c r="U5" i="9"/>
  <c r="X5" i="9" s="1"/>
  <c r="AN9" i="89"/>
  <c r="AI9" i="89"/>
  <c r="AG17" i="68"/>
  <c r="AP17" i="68" s="1"/>
  <c r="W18" i="68"/>
  <c r="AF17" i="68"/>
  <c r="AO17" i="68" s="1"/>
  <c r="AE17" i="68"/>
  <c r="AS18" i="27"/>
  <c r="AL18" i="27"/>
  <c r="AU18" i="27" s="1"/>
  <c r="AS6" i="62"/>
  <c r="AL6" i="62"/>
  <c r="AU6" i="62" s="1"/>
  <c r="U7" i="96"/>
  <c r="AS18" i="65"/>
  <c r="AL18" i="65"/>
  <c r="AU18" i="65" s="1"/>
  <c r="AS12" i="14"/>
  <c r="AL12" i="14"/>
  <c r="AU12" i="14" s="1"/>
  <c r="AJ22" i="70"/>
  <c r="AK22" i="70"/>
  <c r="AT22" i="70" s="1"/>
  <c r="AJ16" i="70"/>
  <c r="AK16" i="70"/>
  <c r="AT16" i="70" s="1"/>
  <c r="AJ10" i="70"/>
  <c r="AK10" i="70"/>
  <c r="AT10" i="70" s="1"/>
  <c r="AR23" i="65"/>
  <c r="AR25" i="65" s="1"/>
  <c r="AL23" i="65"/>
  <c r="AU23" i="65" s="1"/>
  <c r="AS13" i="62"/>
  <c r="AL13" i="62"/>
  <c r="AU13" i="62" s="1"/>
  <c r="U5" i="84"/>
  <c r="X5" i="84" s="1"/>
  <c r="AS15" i="37"/>
  <c r="AL15" i="37"/>
  <c r="AU15" i="37" s="1"/>
  <c r="AS7" i="65"/>
  <c r="AL7" i="65"/>
  <c r="AU7" i="65" s="1"/>
  <c r="U16" i="83"/>
  <c r="AS13" i="14"/>
  <c r="AL13" i="14"/>
  <c r="AU13" i="14" s="1"/>
  <c r="AS12" i="73"/>
  <c r="AL12" i="73"/>
  <c r="AU12" i="73" s="1"/>
  <c r="AN7" i="101"/>
  <c r="AI7" i="101"/>
  <c r="AS20" i="62"/>
  <c r="AL20" i="62"/>
  <c r="AU20" i="62" s="1"/>
  <c r="AS16" i="37"/>
  <c r="AL16" i="37"/>
  <c r="AU16" i="37" s="1"/>
  <c r="AS14" i="65"/>
  <c r="AL14" i="65"/>
  <c r="AU14" i="65" s="1"/>
  <c r="AS22" i="17"/>
  <c r="AL22" i="17"/>
  <c r="AU22" i="17" s="1"/>
  <c r="AS22" i="23"/>
  <c r="AL22" i="23"/>
  <c r="AU22" i="23" s="1"/>
  <c r="U24" i="82"/>
  <c r="AR8" i="46"/>
  <c r="Z10" i="33"/>
  <c r="AS11" i="37"/>
  <c r="AL11" i="37"/>
  <c r="AU11" i="37" s="1"/>
  <c r="AL3" i="65"/>
  <c r="AU3" i="65" s="1"/>
  <c r="AS3" i="65"/>
  <c r="Y11" i="67"/>
  <c r="X11" i="67"/>
  <c r="AR9" i="97"/>
  <c r="AS15" i="14"/>
  <c r="AL15" i="14"/>
  <c r="AU15" i="14" s="1"/>
  <c r="AS11" i="23"/>
  <c r="AL11" i="23"/>
  <c r="AU11" i="23" s="1"/>
  <c r="AH8" i="15"/>
  <c r="AQ8" i="15" s="1"/>
  <c r="AN17" i="25"/>
  <c r="AI17" i="25"/>
  <c r="Y18" i="80"/>
  <c r="X18" i="80"/>
  <c r="AS10" i="62"/>
  <c r="AL10" i="62"/>
  <c r="AU10" i="62" s="1"/>
  <c r="AJ20" i="66"/>
  <c r="AS20" i="66" s="1"/>
  <c r="AK20" i="66"/>
  <c r="AJ14" i="66"/>
  <c r="AK14" i="66"/>
  <c r="AT14" i="66" s="1"/>
  <c r="AK8" i="66"/>
  <c r="AT8" i="66" s="1"/>
  <c r="AJ8" i="66"/>
  <c r="AS18" i="17"/>
  <c r="AL18" i="17"/>
  <c r="AU18" i="17" s="1"/>
  <c r="AS22" i="14"/>
  <c r="AL22" i="14"/>
  <c r="AU22" i="14" s="1"/>
  <c r="U26" i="85"/>
  <c r="U25" i="85" s="1"/>
  <c r="U12" i="11"/>
  <c r="U14" i="41"/>
  <c r="AS20" i="27"/>
  <c r="AL20" i="27"/>
  <c r="AU20" i="27" s="1"/>
  <c r="AN5" i="104"/>
  <c r="AI5" i="104"/>
  <c r="AH20" i="29"/>
  <c r="AQ20" i="29" s="1"/>
  <c r="AS11" i="65"/>
  <c r="AL11" i="65"/>
  <c r="AU11" i="65" s="1"/>
  <c r="AS16" i="73"/>
  <c r="AL16" i="73"/>
  <c r="AU16" i="73" s="1"/>
  <c r="AS15" i="27"/>
  <c r="AL15" i="27"/>
  <c r="AU15" i="27" s="1"/>
  <c r="AS4" i="30"/>
  <c r="AS25" i="30" s="1"/>
  <c r="AL4" i="30"/>
  <c r="AU4" i="30" s="1"/>
  <c r="AU25" i="30" s="1"/>
  <c r="C11" i="30" s="1"/>
  <c r="AS11" i="73"/>
  <c r="AL11" i="73"/>
  <c r="AU11" i="73" s="1"/>
  <c r="AS16" i="27"/>
  <c r="AL16" i="27"/>
  <c r="AU16" i="27" s="1"/>
  <c r="AR23" i="66"/>
  <c r="AR25" i="66" s="1"/>
  <c r="AL23" i="66"/>
  <c r="AU23" i="66" s="1"/>
  <c r="Y12" i="75"/>
  <c r="X12" i="75"/>
  <c r="AS8" i="37"/>
  <c r="AL8" i="37"/>
  <c r="AU8" i="37" s="1"/>
  <c r="AS6" i="65"/>
  <c r="AL6" i="65"/>
  <c r="AU6" i="65" s="1"/>
  <c r="AS8" i="17"/>
  <c r="AL8" i="17"/>
  <c r="AU8" i="17" s="1"/>
  <c r="AH19" i="64"/>
  <c r="AQ19" i="64" s="1"/>
  <c r="AS20" i="23"/>
  <c r="AL20" i="23"/>
  <c r="AU20" i="23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0" i="19"/>
  <c r="AI10" i="19"/>
  <c r="AR23" i="70"/>
  <c r="AR25" i="70" s="1"/>
  <c r="AN10" i="24"/>
  <c r="AI10" i="24"/>
  <c r="AK4" i="37"/>
  <c r="AT4" i="37" s="1"/>
  <c r="AT25" i="37" s="1"/>
  <c r="AJ4" i="37"/>
  <c r="AN7" i="32"/>
  <c r="AI7" i="32"/>
  <c r="AS15" i="17"/>
  <c r="AL15" i="17"/>
  <c r="AU15" i="17" s="1"/>
  <c r="U23" i="102"/>
  <c r="AS15" i="23"/>
  <c r="AL15" i="23"/>
  <c r="AU15" i="23" s="1"/>
  <c r="AI10" i="38"/>
  <c r="AN10" i="38"/>
  <c r="AH9" i="46"/>
  <c r="AQ9" i="46" s="1"/>
  <c r="AS8" i="62"/>
  <c r="AL8" i="62"/>
  <c r="AU8" i="62" s="1"/>
  <c r="AS10" i="23"/>
  <c r="AL10" i="23"/>
  <c r="AU10" i="23" s="1"/>
  <c r="AS7" i="73"/>
  <c r="AL7" i="73"/>
  <c r="AU7" i="73" s="1"/>
  <c r="U7" i="45"/>
  <c r="X9" i="105"/>
  <c r="Y9" i="105"/>
  <c r="AS9" i="62"/>
  <c r="AL9" i="62"/>
  <c r="AU9" i="62" s="1"/>
  <c r="AK4" i="65"/>
  <c r="AT4" i="65" s="1"/>
  <c r="AT25" i="65" s="1"/>
  <c r="AJ4" i="65"/>
  <c r="AS21" i="65"/>
  <c r="AL21" i="65"/>
  <c r="AU21" i="65" s="1"/>
  <c r="AS11" i="17"/>
  <c r="AL11" i="17"/>
  <c r="AU11" i="17" s="1"/>
  <c r="U25" i="94"/>
  <c r="AS8" i="73"/>
  <c r="AL8" i="73"/>
  <c r="AU8" i="73" s="1"/>
  <c r="AS7" i="27"/>
  <c r="AL7" i="27"/>
  <c r="AU7" i="27" s="1"/>
  <c r="Z8" i="15"/>
  <c r="U14" i="43"/>
  <c r="AN17" i="34"/>
  <c r="AI17" i="34"/>
  <c r="W20" i="39" l="1"/>
  <c r="AN18" i="60"/>
  <c r="Z11" i="19"/>
  <c r="AL23" i="70"/>
  <c r="AU23" i="70" s="1"/>
  <c r="Z18" i="34"/>
  <c r="AF18" i="34" s="1"/>
  <c r="AO18" i="34" s="1"/>
  <c r="AG19" i="39"/>
  <c r="AP19" i="39" s="1"/>
  <c r="Z9" i="53"/>
  <c r="Z11" i="67"/>
  <c r="Z18" i="21"/>
  <c r="AF18" i="21" s="1"/>
  <c r="AO18" i="21" s="1"/>
  <c r="Z8" i="32"/>
  <c r="AF8" i="32" s="1"/>
  <c r="AO8" i="32" s="1"/>
  <c r="W9" i="32"/>
  <c r="AE8" i="32"/>
  <c r="AG11" i="19"/>
  <c r="AP11" i="19" s="1"/>
  <c r="W12" i="19"/>
  <c r="AF11" i="19"/>
  <c r="AO11" i="19" s="1"/>
  <c r="AE11" i="19"/>
  <c r="W19" i="21"/>
  <c r="AE18" i="21"/>
  <c r="AE9" i="53"/>
  <c r="W10" i="53"/>
  <c r="AG9" i="53"/>
  <c r="AP9" i="53" s="1"/>
  <c r="AF9" i="53"/>
  <c r="AO9" i="53" s="1"/>
  <c r="AE18" i="34"/>
  <c r="AF11" i="67"/>
  <c r="AO11" i="67" s="1"/>
  <c r="W12" i="67"/>
  <c r="AG11" i="67"/>
  <c r="AP11" i="67" s="1"/>
  <c r="AE11" i="67"/>
  <c r="AR10" i="24"/>
  <c r="AH9" i="105"/>
  <c r="AQ9" i="105" s="1"/>
  <c r="AR10" i="38"/>
  <c r="AS21" i="70"/>
  <c r="AL21" i="70"/>
  <c r="AU21" i="70" s="1"/>
  <c r="AR5" i="104"/>
  <c r="AL20" i="66"/>
  <c r="AU20" i="66" s="1"/>
  <c r="AT20" i="66"/>
  <c r="AG8" i="15"/>
  <c r="AP8" i="15" s="1"/>
  <c r="AE8" i="15"/>
  <c r="AF8" i="15"/>
  <c r="AO8" i="15" s="1"/>
  <c r="W9" i="15"/>
  <c r="U24" i="94"/>
  <c r="Z9" i="105"/>
  <c r="U22" i="102"/>
  <c r="Z18" i="80"/>
  <c r="AH18" i="80"/>
  <c r="AQ18" i="80" s="1"/>
  <c r="AG10" i="33"/>
  <c r="AP10" i="33" s="1"/>
  <c r="AF10" i="33"/>
  <c r="AO10" i="33" s="1"/>
  <c r="W11" i="33"/>
  <c r="AE10" i="33"/>
  <c r="AS16" i="70"/>
  <c r="AL16" i="70"/>
  <c r="AU16" i="70" s="1"/>
  <c r="AN18" i="76"/>
  <c r="AI18" i="76"/>
  <c r="AS11" i="70"/>
  <c r="AL11" i="70"/>
  <c r="AU11" i="70" s="1"/>
  <c r="AR11" i="2"/>
  <c r="AH8" i="32"/>
  <c r="AQ8" i="32" s="1"/>
  <c r="U15" i="49"/>
  <c r="AR8" i="52"/>
  <c r="AR9" i="47"/>
  <c r="Y18" i="72"/>
  <c r="X18" i="72"/>
  <c r="AS18" i="66"/>
  <c r="AL18" i="66"/>
  <c r="AU18" i="66" s="1"/>
  <c r="AS4" i="23"/>
  <c r="AS25" i="23" s="1"/>
  <c r="AL4" i="23"/>
  <c r="AU4" i="23" s="1"/>
  <c r="AU25" i="23" s="1"/>
  <c r="C11" i="23" s="1"/>
  <c r="AH11" i="24"/>
  <c r="AQ11" i="24" s="1"/>
  <c r="AS20" i="70"/>
  <c r="AL20" i="70"/>
  <c r="AU20" i="70" s="1"/>
  <c r="AR11" i="75"/>
  <c r="AL3" i="70"/>
  <c r="AU3" i="70" s="1"/>
  <c r="AS3" i="70"/>
  <c r="AH12" i="75"/>
  <c r="AQ12" i="75" s="1"/>
  <c r="U13" i="41"/>
  <c r="AS14" i="66"/>
  <c r="AL14" i="66"/>
  <c r="AU14" i="66" s="1"/>
  <c r="AI17" i="68"/>
  <c r="AN17" i="68"/>
  <c r="AS15" i="66"/>
  <c r="AL15" i="66"/>
  <c r="AU15" i="66" s="1"/>
  <c r="AH18" i="34"/>
  <c r="AQ18" i="34" s="1"/>
  <c r="AN19" i="39"/>
  <c r="Y11" i="97"/>
  <c r="X11" i="97"/>
  <c r="AS22" i="66"/>
  <c r="AL22" i="66"/>
  <c r="AU22" i="66" s="1"/>
  <c r="AR8" i="105"/>
  <c r="AH10" i="47"/>
  <c r="AQ10" i="47" s="1"/>
  <c r="AS18" i="70"/>
  <c r="AL18" i="70"/>
  <c r="AU18" i="70" s="1"/>
  <c r="AL4" i="73"/>
  <c r="AU4" i="73" s="1"/>
  <c r="AU25" i="73" s="1"/>
  <c r="C11" i="73" s="1"/>
  <c r="F17" i="57" s="1"/>
  <c r="AS4" i="73"/>
  <c r="AS25" i="73" s="1"/>
  <c r="AS5" i="66"/>
  <c r="AL5" i="66"/>
  <c r="AU5" i="66" s="1"/>
  <c r="Y11" i="71"/>
  <c r="X11" i="71"/>
  <c r="AH19" i="60"/>
  <c r="AQ19" i="60" s="1"/>
  <c r="AR10" i="67"/>
  <c r="AF11" i="28"/>
  <c r="AO11" i="28" s="1"/>
  <c r="AG11" i="28"/>
  <c r="AP11" i="28" s="1"/>
  <c r="W12" i="28"/>
  <c r="AE11" i="28"/>
  <c r="AS7" i="70"/>
  <c r="AL7" i="70"/>
  <c r="AU7" i="70" s="1"/>
  <c r="U23" i="10"/>
  <c r="U13" i="91"/>
  <c r="AT25" i="23"/>
  <c r="AG11" i="24"/>
  <c r="AP11" i="24" s="1"/>
  <c r="AE11" i="24"/>
  <c r="AF11" i="24"/>
  <c r="AO11" i="24" s="1"/>
  <c r="W12" i="24"/>
  <c r="AS8" i="70"/>
  <c r="AL8" i="70"/>
  <c r="AU8" i="70" s="1"/>
  <c r="U5" i="100"/>
  <c r="X5" i="100" s="1"/>
  <c r="AS22" i="70"/>
  <c r="AL22" i="70"/>
  <c r="AU22" i="70" s="1"/>
  <c r="U6" i="96"/>
  <c r="AH5" i="9"/>
  <c r="AQ5" i="9" s="1"/>
  <c r="Z5" i="9"/>
  <c r="AJ4" i="66"/>
  <c r="AK4" i="66"/>
  <c r="AT4" i="66" s="1"/>
  <c r="AR8" i="93"/>
  <c r="AS17" i="70"/>
  <c r="AL17" i="70"/>
  <c r="AU17" i="70" s="1"/>
  <c r="Y20" i="39"/>
  <c r="X20" i="39"/>
  <c r="W18" i="12"/>
  <c r="AE17" i="12"/>
  <c r="AG17" i="12"/>
  <c r="AP17" i="12" s="1"/>
  <c r="AF17" i="12"/>
  <c r="AO17" i="12" s="1"/>
  <c r="Z10" i="47"/>
  <c r="U6" i="58"/>
  <c r="U6" i="88"/>
  <c r="AS11" i="66"/>
  <c r="AL11" i="66"/>
  <c r="AU11" i="66" s="1"/>
  <c r="W12" i="63"/>
  <c r="AG11" i="63"/>
  <c r="AP11" i="63" s="1"/>
  <c r="AE11" i="63"/>
  <c r="AF11" i="63"/>
  <c r="AO11" i="63" s="1"/>
  <c r="Z19" i="60"/>
  <c r="Y9" i="86"/>
  <c r="X9" i="86"/>
  <c r="Z9" i="86" s="1"/>
  <c r="AS6" i="66"/>
  <c r="AL6" i="66"/>
  <c r="AU6" i="66" s="1"/>
  <c r="AS19" i="66"/>
  <c r="AL19" i="66"/>
  <c r="AU19" i="66" s="1"/>
  <c r="Y6" i="44"/>
  <c r="X6" i="44"/>
  <c r="AH12" i="59"/>
  <c r="AQ12" i="59" s="1"/>
  <c r="U16" i="99"/>
  <c r="Y21" i="29"/>
  <c r="X21" i="29"/>
  <c r="AS7" i="66"/>
  <c r="AL7" i="66"/>
  <c r="AU7" i="66" s="1"/>
  <c r="Y10" i="46"/>
  <c r="X10" i="46"/>
  <c r="AR7" i="101"/>
  <c r="Y18" i="68"/>
  <c r="X18" i="68"/>
  <c r="Z18" i="68" s="1"/>
  <c r="AH6" i="104"/>
  <c r="AQ6" i="104" s="1"/>
  <c r="AL3" i="66"/>
  <c r="AU3" i="66" s="1"/>
  <c r="AS3" i="66"/>
  <c r="AS21" i="66"/>
  <c r="AL21" i="66"/>
  <c r="AU21" i="66" s="1"/>
  <c r="AH5" i="92"/>
  <c r="AQ5" i="92" s="1"/>
  <c r="Z5" i="92"/>
  <c r="AR17" i="21"/>
  <c r="AR11" i="59"/>
  <c r="AS10" i="66"/>
  <c r="AL10" i="66"/>
  <c r="AU10" i="66" s="1"/>
  <c r="AH8" i="101"/>
  <c r="AQ8" i="101" s="1"/>
  <c r="AS6" i="70"/>
  <c r="AL6" i="70"/>
  <c r="AU6" i="70" s="1"/>
  <c r="AI8" i="86"/>
  <c r="AN8" i="86"/>
  <c r="AN17" i="72"/>
  <c r="AI17" i="72"/>
  <c r="AS13" i="70"/>
  <c r="AL13" i="70"/>
  <c r="AU13" i="70" s="1"/>
  <c r="U22" i="48"/>
  <c r="AS12" i="66"/>
  <c r="AL12" i="66"/>
  <c r="AU12" i="66" s="1"/>
  <c r="U11" i="95"/>
  <c r="U18" i="18"/>
  <c r="AL14" i="70"/>
  <c r="AU14" i="70" s="1"/>
  <c r="AT14" i="70"/>
  <c r="AH9" i="52"/>
  <c r="AQ9" i="52" s="1"/>
  <c r="Z12" i="59"/>
  <c r="AH10" i="89"/>
  <c r="AQ10" i="89" s="1"/>
  <c r="U24" i="90"/>
  <c r="AN20" i="29"/>
  <c r="AI20" i="29"/>
  <c r="AN19" i="64"/>
  <c r="AI19" i="64"/>
  <c r="U13" i="43"/>
  <c r="AL4" i="65"/>
  <c r="AU4" i="65" s="1"/>
  <c r="AU25" i="65" s="1"/>
  <c r="C11" i="65" s="1"/>
  <c r="F9" i="57" s="1"/>
  <c r="AS4" i="65"/>
  <c r="AS25" i="65" s="1"/>
  <c r="U11" i="11"/>
  <c r="U6" i="45"/>
  <c r="AS9" i="70"/>
  <c r="AL9" i="70"/>
  <c r="AU9" i="70" s="1"/>
  <c r="AS8" i="66"/>
  <c r="AL8" i="66"/>
  <c r="AU8" i="66" s="1"/>
  <c r="U23" i="82"/>
  <c r="U15" i="83"/>
  <c r="Z5" i="84"/>
  <c r="AH5" i="84"/>
  <c r="AQ5" i="84" s="1"/>
  <c r="AS10" i="70"/>
  <c r="AL10" i="70"/>
  <c r="AU10" i="70" s="1"/>
  <c r="U6" i="54"/>
  <c r="Z6" i="104"/>
  <c r="AH12" i="2"/>
  <c r="AQ12" i="2" s="1"/>
  <c r="AH11" i="38"/>
  <c r="AQ11" i="38" s="1"/>
  <c r="U13" i="16"/>
  <c r="AS5" i="70"/>
  <c r="AL5" i="70"/>
  <c r="AU5" i="70" s="1"/>
  <c r="AN10" i="97"/>
  <c r="AI10" i="97"/>
  <c r="U5" i="51"/>
  <c r="X5" i="51" s="1"/>
  <c r="Z8" i="101"/>
  <c r="AH9" i="93"/>
  <c r="AQ9" i="93" s="1"/>
  <c r="U16" i="87"/>
  <c r="AL4" i="27"/>
  <c r="AU4" i="27" s="1"/>
  <c r="AU25" i="27" s="1"/>
  <c r="C11" i="27" s="1"/>
  <c r="AS4" i="27"/>
  <c r="AS25" i="27" s="1"/>
  <c r="AL17" i="66"/>
  <c r="AU17" i="66" s="1"/>
  <c r="AT17" i="66"/>
  <c r="AI10" i="71"/>
  <c r="AN10" i="71"/>
  <c r="AH18" i="25"/>
  <c r="AQ18" i="25" s="1"/>
  <c r="U20" i="98"/>
  <c r="AN10" i="79"/>
  <c r="AI10" i="79"/>
  <c r="AH5" i="20"/>
  <c r="AQ5" i="20" s="1"/>
  <c r="Z5" i="20"/>
  <c r="AL4" i="14"/>
  <c r="AU4" i="14" s="1"/>
  <c r="AU25" i="14" s="1"/>
  <c r="C11" i="14" s="1"/>
  <c r="AS4" i="14"/>
  <c r="AS25" i="14" s="1"/>
  <c r="AL4" i="17"/>
  <c r="AU4" i="17" s="1"/>
  <c r="AU25" i="17" s="1"/>
  <c r="C11" i="17" s="1"/>
  <c r="AS4" i="17"/>
  <c r="AS25" i="17" s="1"/>
  <c r="Z9" i="52"/>
  <c r="Z10" i="89"/>
  <c r="AS13" i="66"/>
  <c r="AL13" i="66"/>
  <c r="AU13" i="66" s="1"/>
  <c r="Y20" i="64"/>
  <c r="X20" i="64"/>
  <c r="AJ4" i="70"/>
  <c r="AK4" i="70"/>
  <c r="AT4" i="70" s="1"/>
  <c r="Z12" i="75"/>
  <c r="AR17" i="25"/>
  <c r="AR7" i="32"/>
  <c r="AR17" i="34"/>
  <c r="AS4" i="37"/>
  <c r="AS25" i="37" s="1"/>
  <c r="AL4" i="37"/>
  <c r="AU4" i="37" s="1"/>
  <c r="AU25" i="37" s="1"/>
  <c r="C11" i="37" s="1"/>
  <c r="AR10" i="19"/>
  <c r="AL15" i="70"/>
  <c r="AU15" i="70" s="1"/>
  <c r="AT15" i="70"/>
  <c r="U24" i="85"/>
  <c r="AH11" i="67"/>
  <c r="AQ11" i="67" s="1"/>
  <c r="AR9" i="89"/>
  <c r="AS9" i="66"/>
  <c r="AL9" i="66"/>
  <c r="AU9" i="66" s="1"/>
  <c r="Z12" i="2"/>
  <c r="U25" i="50"/>
  <c r="U16" i="103"/>
  <c r="AS4" i="62"/>
  <c r="AS25" i="62" s="1"/>
  <c r="AL4" i="62"/>
  <c r="AU4" i="62" s="1"/>
  <c r="AU25" i="62" s="1"/>
  <c r="C11" i="62" s="1"/>
  <c r="F6" i="57" s="1"/>
  <c r="Y19" i="76"/>
  <c r="X19" i="76"/>
  <c r="Z11" i="38"/>
  <c r="AR8" i="53"/>
  <c r="AS16" i="66"/>
  <c r="AL16" i="66"/>
  <c r="AU16" i="66" s="1"/>
  <c r="U23" i="35"/>
  <c r="U22" i="35" s="1"/>
  <c r="Z9" i="93"/>
  <c r="AH11" i="19"/>
  <c r="AQ11" i="19" s="1"/>
  <c r="AS12" i="70"/>
  <c r="AL12" i="70"/>
  <c r="AU12" i="70" s="1"/>
  <c r="AH9" i="53"/>
  <c r="AQ9" i="53" s="1"/>
  <c r="U15" i="55"/>
  <c r="AR17" i="80"/>
  <c r="Z18" i="25"/>
  <c r="AH18" i="21"/>
  <c r="AQ18" i="21" s="1"/>
  <c r="AS19" i="70"/>
  <c r="AL19" i="70"/>
  <c r="AU19" i="70" s="1"/>
  <c r="Y11" i="79"/>
  <c r="X11" i="79"/>
  <c r="AF5" i="13"/>
  <c r="AO5" i="13" s="1"/>
  <c r="AE5" i="13"/>
  <c r="AG5" i="13"/>
  <c r="AP5" i="13" s="1"/>
  <c r="W6" i="13"/>
  <c r="AR18" i="60"/>
  <c r="AI5" i="44"/>
  <c r="AN5" i="44"/>
  <c r="U22" i="42"/>
  <c r="AT25" i="17"/>
  <c r="AI9" i="46"/>
  <c r="AN9" i="46"/>
  <c r="W19" i="34" l="1"/>
  <c r="AG18" i="34"/>
  <c r="AP18" i="34" s="1"/>
  <c r="AG18" i="21"/>
  <c r="AP18" i="21" s="1"/>
  <c r="AG8" i="32"/>
  <c r="AP8" i="32" s="1"/>
  <c r="AI19" i="39"/>
  <c r="Z18" i="72"/>
  <c r="AE18" i="72" s="1"/>
  <c r="Z11" i="79"/>
  <c r="AE11" i="79"/>
  <c r="W12" i="79"/>
  <c r="AG11" i="79"/>
  <c r="AP11" i="79" s="1"/>
  <c r="AF11" i="79"/>
  <c r="AO11" i="79" s="1"/>
  <c r="AH20" i="64"/>
  <c r="AQ20" i="64" s="1"/>
  <c r="AE9" i="52"/>
  <c r="AF9" i="52"/>
  <c r="AO9" i="52" s="1"/>
  <c r="AG9" i="52"/>
  <c r="AP9" i="52" s="1"/>
  <c r="W10" i="52"/>
  <c r="AR10" i="71"/>
  <c r="U15" i="87"/>
  <c r="AR10" i="97"/>
  <c r="U5" i="54"/>
  <c r="X5" i="54" s="1"/>
  <c r="AR19" i="64"/>
  <c r="U10" i="95"/>
  <c r="AE5" i="92"/>
  <c r="W6" i="92"/>
  <c r="AF5" i="92"/>
  <c r="AO5" i="92" s="1"/>
  <c r="AG5" i="92"/>
  <c r="AP5" i="92" s="1"/>
  <c r="AF18" i="68"/>
  <c r="AO18" i="68" s="1"/>
  <c r="W19" i="68"/>
  <c r="AE18" i="68"/>
  <c r="AG18" i="68"/>
  <c r="AP18" i="68" s="1"/>
  <c r="AF9" i="86"/>
  <c r="AO9" i="86" s="1"/>
  <c r="AE9" i="86"/>
  <c r="W10" i="86"/>
  <c r="AG9" i="86"/>
  <c r="AP9" i="86" s="1"/>
  <c r="Y12" i="63"/>
  <c r="X12" i="63"/>
  <c r="U5" i="58"/>
  <c r="X5" i="58" s="1"/>
  <c r="AH20" i="39"/>
  <c r="AQ20" i="39" s="1"/>
  <c r="AE5" i="9"/>
  <c r="AF5" i="9"/>
  <c r="AO5" i="9" s="1"/>
  <c r="W6" i="9"/>
  <c r="AG5" i="9"/>
  <c r="AP5" i="9" s="1"/>
  <c r="AN11" i="24"/>
  <c r="AI11" i="24"/>
  <c r="U22" i="10"/>
  <c r="AH11" i="71"/>
  <c r="AQ11" i="71" s="1"/>
  <c r="AH11" i="97"/>
  <c r="AQ11" i="97" s="1"/>
  <c r="AF18" i="72"/>
  <c r="AO18" i="72" s="1"/>
  <c r="Y11" i="33"/>
  <c r="X11" i="33"/>
  <c r="Y9" i="15"/>
  <c r="X9" i="15"/>
  <c r="Y12" i="67"/>
  <c r="X12" i="67"/>
  <c r="Y19" i="21"/>
  <c r="X19" i="21"/>
  <c r="AF9" i="93"/>
  <c r="AO9" i="93" s="1"/>
  <c r="AE9" i="93"/>
  <c r="W10" i="93"/>
  <c r="AG9" i="93"/>
  <c r="AP9" i="93" s="1"/>
  <c r="Z20" i="64"/>
  <c r="W6" i="84"/>
  <c r="AG5" i="84"/>
  <c r="AP5" i="84" s="1"/>
  <c r="AF5" i="84"/>
  <c r="AO5" i="84" s="1"/>
  <c r="AE5" i="84"/>
  <c r="U10" i="11"/>
  <c r="AR17" i="72"/>
  <c r="U15" i="99"/>
  <c r="AG10" i="47"/>
  <c r="AP10" i="47" s="1"/>
  <c r="W11" i="47"/>
  <c r="AE10" i="47"/>
  <c r="AF10" i="47"/>
  <c r="AO10" i="47" s="1"/>
  <c r="Z20" i="39"/>
  <c r="AH5" i="100"/>
  <c r="AQ5" i="100" s="1"/>
  <c r="Z5" i="100"/>
  <c r="Z11" i="71"/>
  <c r="Z11" i="97"/>
  <c r="U14" i="49"/>
  <c r="AR18" i="76"/>
  <c r="U21" i="102"/>
  <c r="AG18" i="25"/>
  <c r="AP18" i="25" s="1"/>
  <c r="W19" i="25"/>
  <c r="AE18" i="25"/>
  <c r="AF18" i="25"/>
  <c r="AO18" i="25" s="1"/>
  <c r="W12" i="38"/>
  <c r="AG11" i="38"/>
  <c r="AP11" i="38" s="1"/>
  <c r="AE11" i="38"/>
  <c r="AF11" i="38"/>
  <c r="AO11" i="38" s="1"/>
  <c r="U23" i="85"/>
  <c r="U19" i="98"/>
  <c r="AR20" i="29"/>
  <c r="AE19" i="60"/>
  <c r="W20" i="60"/>
  <c r="AG19" i="60"/>
  <c r="AP19" i="60" s="1"/>
  <c r="AF19" i="60"/>
  <c r="AO19" i="60" s="1"/>
  <c r="AT25" i="66"/>
  <c r="U12" i="41"/>
  <c r="W10" i="105"/>
  <c r="AG9" i="105"/>
  <c r="AP9" i="105" s="1"/>
  <c r="AF9" i="105"/>
  <c r="AO9" i="105" s="1"/>
  <c r="AE9" i="105"/>
  <c r="AN8" i="15"/>
  <c r="AI8" i="15"/>
  <c r="AN18" i="34"/>
  <c r="AI18" i="34"/>
  <c r="AR9" i="46"/>
  <c r="U14" i="55"/>
  <c r="AF12" i="2"/>
  <c r="AO12" i="2" s="1"/>
  <c r="W13" i="2"/>
  <c r="AE12" i="2"/>
  <c r="AG12" i="2"/>
  <c r="AP12" i="2" s="1"/>
  <c r="U21" i="35"/>
  <c r="AH19" i="76"/>
  <c r="AQ19" i="76" s="1"/>
  <c r="U15" i="103"/>
  <c r="AF12" i="75"/>
  <c r="AO12" i="75" s="1"/>
  <c r="AE12" i="75"/>
  <c r="W13" i="75"/>
  <c r="AG12" i="75"/>
  <c r="AP12" i="75" s="1"/>
  <c r="AG5" i="20"/>
  <c r="AP5" i="20" s="1"/>
  <c r="AE5" i="20"/>
  <c r="W6" i="20"/>
  <c r="AF5" i="20"/>
  <c r="AO5" i="20" s="1"/>
  <c r="AF8" i="101"/>
  <c r="AO8" i="101" s="1"/>
  <c r="AE8" i="101"/>
  <c r="AG8" i="101"/>
  <c r="AP8" i="101" s="1"/>
  <c r="W9" i="101"/>
  <c r="U14" i="83"/>
  <c r="AH21" i="29"/>
  <c r="AQ21" i="29" s="1"/>
  <c r="AL4" i="66"/>
  <c r="AU4" i="66" s="1"/>
  <c r="AU25" i="66" s="1"/>
  <c r="C11" i="66" s="1"/>
  <c r="F10" i="57" s="1"/>
  <c r="AS4" i="66"/>
  <c r="AS25" i="66" s="1"/>
  <c r="U5" i="96"/>
  <c r="X5" i="96" s="1"/>
  <c r="AN11" i="28"/>
  <c r="AI11" i="28"/>
  <c r="AR19" i="39"/>
  <c r="Y10" i="53"/>
  <c r="Z10" i="53" s="1"/>
  <c r="X10" i="53"/>
  <c r="AN11" i="19"/>
  <c r="AI11" i="19"/>
  <c r="Y6" i="13"/>
  <c r="X6" i="13"/>
  <c r="Z19" i="76"/>
  <c r="AT25" i="70"/>
  <c r="AE6" i="104"/>
  <c r="AG6" i="104"/>
  <c r="AP6" i="104" s="1"/>
  <c r="W7" i="104"/>
  <c r="AF6" i="104"/>
  <c r="AO6" i="104" s="1"/>
  <c r="U17" i="18"/>
  <c r="U21" i="48"/>
  <c r="AH10" i="46"/>
  <c r="AQ10" i="46" s="1"/>
  <c r="Z21" i="29"/>
  <c r="AH6" i="44"/>
  <c r="AQ6" i="44" s="1"/>
  <c r="AN11" i="63"/>
  <c r="AI11" i="63"/>
  <c r="U5" i="88"/>
  <c r="X5" i="88" s="1"/>
  <c r="AN17" i="12"/>
  <c r="AI17" i="12"/>
  <c r="Y12" i="24"/>
  <c r="X12" i="24"/>
  <c r="U12" i="91"/>
  <c r="Y12" i="28"/>
  <c r="Z12" i="28" s="1"/>
  <c r="X12" i="28"/>
  <c r="AR17" i="68"/>
  <c r="U23" i="94"/>
  <c r="AN11" i="67"/>
  <c r="AI11" i="67"/>
  <c r="Y19" i="34"/>
  <c r="X19" i="34"/>
  <c r="AI9" i="53"/>
  <c r="AN9" i="53"/>
  <c r="AI8" i="32"/>
  <c r="AN8" i="32"/>
  <c r="AH11" i="79"/>
  <c r="AQ11" i="79" s="1"/>
  <c r="U21" i="42"/>
  <c r="AR5" i="44"/>
  <c r="AI5" i="13"/>
  <c r="AN5" i="13"/>
  <c r="U24" i="50"/>
  <c r="AL4" i="70"/>
  <c r="AU4" i="70" s="1"/>
  <c r="AU25" i="70" s="1"/>
  <c r="C11" i="70" s="1"/>
  <c r="F14" i="57" s="1"/>
  <c r="AS4" i="70"/>
  <c r="AS25" i="70" s="1"/>
  <c r="W11" i="89"/>
  <c r="AF10" i="89"/>
  <c r="AO10" i="89" s="1"/>
  <c r="AE10" i="89"/>
  <c r="AG10" i="89"/>
  <c r="AP10" i="89" s="1"/>
  <c r="AR10" i="79"/>
  <c r="Z5" i="51"/>
  <c r="AH5" i="51"/>
  <c r="AQ5" i="51" s="1"/>
  <c r="U12" i="16"/>
  <c r="U22" i="82"/>
  <c r="U5" i="45"/>
  <c r="X5" i="45" s="1"/>
  <c r="U12" i="43"/>
  <c r="U23" i="90"/>
  <c r="AF12" i="59"/>
  <c r="AO12" i="59" s="1"/>
  <c r="AE12" i="59"/>
  <c r="AG12" i="59"/>
  <c r="AP12" i="59" s="1"/>
  <c r="W13" i="59"/>
  <c r="AR8" i="86"/>
  <c r="AH18" i="68"/>
  <c r="AQ18" i="68" s="1"/>
  <c r="Z10" i="46"/>
  <c r="Z6" i="44"/>
  <c r="AH9" i="86"/>
  <c r="AQ9" i="86" s="1"/>
  <c r="Y18" i="12"/>
  <c r="X18" i="12"/>
  <c r="AH18" i="72"/>
  <c r="AQ18" i="72" s="1"/>
  <c r="AI10" i="33"/>
  <c r="AN10" i="33"/>
  <c r="AE18" i="80"/>
  <c r="AG18" i="80"/>
  <c r="AP18" i="80" s="1"/>
  <c r="AF18" i="80"/>
  <c r="AO18" i="80" s="1"/>
  <c r="W19" i="80"/>
  <c r="AI18" i="21"/>
  <c r="AN18" i="21"/>
  <c r="Y12" i="19"/>
  <c r="X12" i="19"/>
  <c r="Y9" i="32"/>
  <c r="X9" i="32"/>
  <c r="Z9" i="32" s="1"/>
  <c r="AG18" i="72" l="1"/>
  <c r="AP18" i="72" s="1"/>
  <c r="W19" i="72"/>
  <c r="Z6" i="13"/>
  <c r="AG6" i="13" s="1"/>
  <c r="AP6" i="13" s="1"/>
  <c r="Z11" i="33"/>
  <c r="W12" i="33" s="1"/>
  <c r="Z12" i="67"/>
  <c r="W13" i="67" s="1"/>
  <c r="AF12" i="28"/>
  <c r="AO12" i="28" s="1"/>
  <c r="AE12" i="28"/>
  <c r="AG12" i="28"/>
  <c r="AP12" i="28" s="1"/>
  <c r="W13" i="28"/>
  <c r="AF10" i="53"/>
  <c r="AO10" i="53" s="1"/>
  <c r="AG10" i="53"/>
  <c r="AP10" i="53" s="1"/>
  <c r="AE10" i="53"/>
  <c r="W11" i="53"/>
  <c r="AF6" i="13"/>
  <c r="AO6" i="13" s="1"/>
  <c r="AE6" i="13"/>
  <c r="W7" i="13"/>
  <c r="AE11" i="33"/>
  <c r="AE12" i="67"/>
  <c r="AN10" i="89"/>
  <c r="AI10" i="89"/>
  <c r="U23" i="50"/>
  <c r="U20" i="42"/>
  <c r="AR9" i="53"/>
  <c r="AR17" i="12"/>
  <c r="U20" i="48"/>
  <c r="AN12" i="75"/>
  <c r="AI12" i="75"/>
  <c r="AR8" i="15"/>
  <c r="Y10" i="105"/>
  <c r="X10" i="105"/>
  <c r="Y20" i="60"/>
  <c r="X20" i="60"/>
  <c r="Y10" i="93"/>
  <c r="X10" i="93"/>
  <c r="AH12" i="67"/>
  <c r="AQ12" i="67" s="1"/>
  <c r="AH11" i="33"/>
  <c r="AQ11" i="33" s="1"/>
  <c r="Y19" i="68"/>
  <c r="X19" i="68"/>
  <c r="AN5" i="92"/>
  <c r="AI5" i="92"/>
  <c r="AH5" i="54"/>
  <c r="AQ5" i="54" s="1"/>
  <c r="Z5" i="54"/>
  <c r="W7" i="44"/>
  <c r="AE6" i="44"/>
  <c r="AF6" i="44"/>
  <c r="AO6" i="44" s="1"/>
  <c r="AG6" i="44"/>
  <c r="AP6" i="44" s="1"/>
  <c r="U22" i="90"/>
  <c r="U21" i="82"/>
  <c r="AH19" i="34"/>
  <c r="AQ19" i="34" s="1"/>
  <c r="U22" i="94"/>
  <c r="AN6" i="104"/>
  <c r="AI6" i="104"/>
  <c r="AR11" i="19"/>
  <c r="Y9" i="101"/>
  <c r="X9" i="101"/>
  <c r="Y6" i="20"/>
  <c r="X6" i="20"/>
  <c r="U20" i="35"/>
  <c r="U13" i="55"/>
  <c r="AN19" i="60"/>
  <c r="AI19" i="60"/>
  <c r="U22" i="85"/>
  <c r="AN18" i="25"/>
  <c r="AI18" i="25"/>
  <c r="AI10" i="47"/>
  <c r="AN10" i="47"/>
  <c r="AN9" i="93"/>
  <c r="AI9" i="93"/>
  <c r="Y6" i="9"/>
  <c r="X6" i="9"/>
  <c r="Z6" i="9" s="1"/>
  <c r="AH5" i="58"/>
  <c r="AQ5" i="58" s="1"/>
  <c r="Z5" i="58"/>
  <c r="Y10" i="86"/>
  <c r="X10" i="86"/>
  <c r="AG10" i="46"/>
  <c r="AP10" i="46" s="1"/>
  <c r="AF10" i="46"/>
  <c r="AO10" i="46" s="1"/>
  <c r="W11" i="46"/>
  <c r="AE10" i="46"/>
  <c r="Y13" i="59"/>
  <c r="X13" i="59"/>
  <c r="AF5" i="51"/>
  <c r="AO5" i="51" s="1"/>
  <c r="AG5" i="51"/>
  <c r="AP5" i="51" s="1"/>
  <c r="AE5" i="51"/>
  <c r="W6" i="51"/>
  <c r="Y11" i="89"/>
  <c r="X11" i="89"/>
  <c r="AR5" i="13"/>
  <c r="Z19" i="34"/>
  <c r="U11" i="91"/>
  <c r="U16" i="18"/>
  <c r="AR11" i="28"/>
  <c r="AN5" i="20"/>
  <c r="AI5" i="20"/>
  <c r="U11" i="41"/>
  <c r="Y19" i="25"/>
  <c r="X19" i="25"/>
  <c r="W6" i="100"/>
  <c r="AG5" i="100"/>
  <c r="AP5" i="100" s="1"/>
  <c r="AF5" i="100"/>
  <c r="AO5" i="100" s="1"/>
  <c r="AE5" i="100"/>
  <c r="Y11" i="47"/>
  <c r="X11" i="47"/>
  <c r="Y6" i="84"/>
  <c r="X6" i="84"/>
  <c r="AH12" i="63"/>
  <c r="AQ12" i="63" s="1"/>
  <c r="AN9" i="86"/>
  <c r="AI9" i="86"/>
  <c r="U9" i="95"/>
  <c r="Y10" i="52"/>
  <c r="X10" i="52"/>
  <c r="AE9" i="32"/>
  <c r="W10" i="32"/>
  <c r="AF9" i="32"/>
  <c r="AO9" i="32" s="1"/>
  <c r="AG9" i="32"/>
  <c r="AP9" i="32" s="1"/>
  <c r="Y19" i="80"/>
  <c r="X19" i="80"/>
  <c r="AH12" i="19"/>
  <c r="AQ12" i="19" s="1"/>
  <c r="AH18" i="12"/>
  <c r="AQ18" i="12" s="1"/>
  <c r="Z12" i="19"/>
  <c r="AI18" i="80"/>
  <c r="AN18" i="80"/>
  <c r="Z18" i="12"/>
  <c r="U11" i="43"/>
  <c r="U11" i="16"/>
  <c r="AH12" i="24"/>
  <c r="AQ12" i="24" s="1"/>
  <c r="AH5" i="88"/>
  <c r="AQ5" i="88" s="1"/>
  <c r="Z5" i="88"/>
  <c r="AE19" i="76"/>
  <c r="W20" i="76"/>
  <c r="AG19" i="76"/>
  <c r="AP19" i="76" s="1"/>
  <c r="AF19" i="76"/>
  <c r="AO19" i="76" s="1"/>
  <c r="AH10" i="53"/>
  <c r="AQ10" i="53" s="1"/>
  <c r="AN8" i="101"/>
  <c r="AI8" i="101"/>
  <c r="U14" i="103"/>
  <c r="AN12" i="2"/>
  <c r="AI12" i="2"/>
  <c r="AN9" i="105"/>
  <c r="AI9" i="105"/>
  <c r="AN11" i="38"/>
  <c r="AI11" i="38"/>
  <c r="U13" i="49"/>
  <c r="U9" i="11"/>
  <c r="AF20" i="64"/>
  <c r="AO20" i="64" s="1"/>
  <c r="W21" i="64"/>
  <c r="AG20" i="64"/>
  <c r="AP20" i="64" s="1"/>
  <c r="AE20" i="64"/>
  <c r="AH19" i="21"/>
  <c r="AQ19" i="21" s="1"/>
  <c r="AH9" i="15"/>
  <c r="AQ9" i="15" s="1"/>
  <c r="U21" i="10"/>
  <c r="AI5" i="9"/>
  <c r="AN5" i="9"/>
  <c r="Z12" i="63"/>
  <c r="AI12" i="59"/>
  <c r="AN12" i="59"/>
  <c r="AR8" i="32"/>
  <c r="AR11" i="67"/>
  <c r="AH12" i="28"/>
  <c r="AQ12" i="28" s="1"/>
  <c r="Z12" i="24"/>
  <c r="AR11" i="63"/>
  <c r="AH6" i="13"/>
  <c r="AQ6" i="13" s="1"/>
  <c r="Y13" i="2"/>
  <c r="X13" i="2"/>
  <c r="AR18" i="34"/>
  <c r="AG11" i="97"/>
  <c r="AP11" i="97" s="1"/>
  <c r="AE11" i="97"/>
  <c r="AF11" i="97"/>
  <c r="AO11" i="97" s="1"/>
  <c r="W12" i="97"/>
  <c r="AE20" i="39"/>
  <c r="AF20" i="39"/>
  <c r="AO20" i="39" s="1"/>
  <c r="AG20" i="39"/>
  <c r="AP20" i="39" s="1"/>
  <c r="W21" i="39"/>
  <c r="Z19" i="21"/>
  <c r="Z9" i="15"/>
  <c r="Y19" i="72"/>
  <c r="X19" i="72"/>
  <c r="Z19" i="72" s="1"/>
  <c r="AR11" i="24"/>
  <c r="U14" i="87"/>
  <c r="Y12" i="79"/>
  <c r="X12" i="79"/>
  <c r="AH9" i="32"/>
  <c r="AQ9" i="32" s="1"/>
  <c r="AR18" i="21"/>
  <c r="AR10" i="33"/>
  <c r="Z5" i="45"/>
  <c r="AH5" i="45"/>
  <c r="AQ5" i="45" s="1"/>
  <c r="AG21" i="29"/>
  <c r="AP21" i="29" s="1"/>
  <c r="AF21" i="29"/>
  <c r="AO21" i="29" s="1"/>
  <c r="AE21" i="29"/>
  <c r="W22" i="29"/>
  <c r="Y7" i="104"/>
  <c r="X7" i="104"/>
  <c r="Z7" i="104" s="1"/>
  <c r="AH5" i="96"/>
  <c r="AQ5" i="96" s="1"/>
  <c r="Z5" i="96"/>
  <c r="U13" i="83"/>
  <c r="Y13" i="75"/>
  <c r="X13" i="75"/>
  <c r="Z13" i="75" s="1"/>
  <c r="U18" i="98"/>
  <c r="Y12" i="38"/>
  <c r="X12" i="38"/>
  <c r="U20" i="102"/>
  <c r="AE11" i="71"/>
  <c r="W12" i="71"/>
  <c r="AG11" i="71"/>
  <c r="AP11" i="71" s="1"/>
  <c r="AF11" i="71"/>
  <c r="AO11" i="71" s="1"/>
  <c r="U14" i="99"/>
  <c r="AN5" i="84"/>
  <c r="AI5" i="84"/>
  <c r="AI18" i="72"/>
  <c r="AN18" i="72"/>
  <c r="AN18" i="68"/>
  <c r="AI18" i="68"/>
  <c r="Y6" i="92"/>
  <c r="X6" i="92"/>
  <c r="Z6" i="92" s="1"/>
  <c r="AI9" i="52"/>
  <c r="AN9" i="52"/>
  <c r="AN11" i="79"/>
  <c r="AI11" i="79"/>
  <c r="AG12" i="67" l="1"/>
  <c r="AP12" i="67" s="1"/>
  <c r="AF12" i="67"/>
  <c r="AO12" i="67" s="1"/>
  <c r="AG11" i="33"/>
  <c r="AP11" i="33" s="1"/>
  <c r="AF11" i="33"/>
  <c r="AO11" i="33" s="1"/>
  <c r="Z19" i="25"/>
  <c r="W20" i="25" s="1"/>
  <c r="Z13" i="2"/>
  <c r="AF13" i="2" s="1"/>
  <c r="AO13" i="2" s="1"/>
  <c r="Z13" i="59"/>
  <c r="AG13" i="75"/>
  <c r="AP13" i="75" s="1"/>
  <c r="AF13" i="75"/>
  <c r="AO13" i="75" s="1"/>
  <c r="AE13" i="75"/>
  <c r="W14" i="75"/>
  <c r="AG13" i="59"/>
  <c r="AP13" i="59" s="1"/>
  <c r="W14" i="59"/>
  <c r="AE13" i="59"/>
  <c r="AF13" i="59"/>
  <c r="AO13" i="59" s="1"/>
  <c r="AF6" i="92"/>
  <c r="AO6" i="92" s="1"/>
  <c r="AE6" i="92"/>
  <c r="AG6" i="92"/>
  <c r="AP6" i="92" s="1"/>
  <c r="W7" i="92"/>
  <c r="Y12" i="71"/>
  <c r="X12" i="71"/>
  <c r="AE5" i="45"/>
  <c r="AF5" i="45"/>
  <c r="AO5" i="45" s="1"/>
  <c r="AG5" i="45"/>
  <c r="AP5" i="45" s="1"/>
  <c r="W6" i="45"/>
  <c r="U13" i="103"/>
  <c r="AH6" i="84"/>
  <c r="AQ6" i="84" s="1"/>
  <c r="AG19" i="25"/>
  <c r="AP19" i="25" s="1"/>
  <c r="AG19" i="34"/>
  <c r="AP19" i="34" s="1"/>
  <c r="W20" i="34"/>
  <c r="AF19" i="34"/>
  <c r="AO19" i="34" s="1"/>
  <c r="AE19" i="34"/>
  <c r="W6" i="58"/>
  <c r="AG5" i="58"/>
  <c r="AP5" i="58" s="1"/>
  <c r="AF5" i="58"/>
  <c r="AO5" i="58" s="1"/>
  <c r="AE5" i="58"/>
  <c r="U21" i="85"/>
  <c r="U19" i="35"/>
  <c r="U21" i="94"/>
  <c r="U21" i="90"/>
  <c r="AH19" i="68"/>
  <c r="AQ19" i="68" s="1"/>
  <c r="AR12" i="75"/>
  <c r="AR10" i="89"/>
  <c r="AI6" i="13"/>
  <c r="AN6" i="13"/>
  <c r="AH12" i="79"/>
  <c r="AQ12" i="79" s="1"/>
  <c r="Y21" i="39"/>
  <c r="X21" i="39"/>
  <c r="AG12" i="63"/>
  <c r="AP12" i="63" s="1"/>
  <c r="W13" i="63"/>
  <c r="AF12" i="63"/>
  <c r="AO12" i="63" s="1"/>
  <c r="AE12" i="63"/>
  <c r="AR11" i="79"/>
  <c r="AI11" i="71"/>
  <c r="AN11" i="71"/>
  <c r="U12" i="83"/>
  <c r="AH7" i="104"/>
  <c r="AQ7" i="104" s="1"/>
  <c r="Z12" i="79"/>
  <c r="AH19" i="72"/>
  <c r="AQ19" i="72" s="1"/>
  <c r="AN11" i="97"/>
  <c r="AI11" i="97"/>
  <c r="AR9" i="105"/>
  <c r="AR8" i="101"/>
  <c r="AR18" i="80"/>
  <c r="AH19" i="80"/>
  <c r="AQ19" i="80" s="1"/>
  <c r="Y10" i="32"/>
  <c r="X10" i="32"/>
  <c r="U8" i="95"/>
  <c r="U7" i="95" s="1"/>
  <c r="U6" i="95" s="1"/>
  <c r="Z6" i="84"/>
  <c r="AN5" i="100"/>
  <c r="AI5" i="100"/>
  <c r="Y6" i="51"/>
  <c r="X6" i="51"/>
  <c r="Z6" i="51" s="1"/>
  <c r="AH10" i="86"/>
  <c r="AQ10" i="86" s="1"/>
  <c r="AR19" i="60"/>
  <c r="AH6" i="20"/>
  <c r="AQ6" i="20" s="1"/>
  <c r="Z19" i="68"/>
  <c r="AH10" i="93"/>
  <c r="AQ10" i="93" s="1"/>
  <c r="AH10" i="105"/>
  <c r="AQ10" i="105" s="1"/>
  <c r="AF7" i="104"/>
  <c r="AO7" i="104" s="1"/>
  <c r="AE7" i="104"/>
  <c r="AG7" i="104"/>
  <c r="AP7" i="104" s="1"/>
  <c r="W8" i="104"/>
  <c r="W20" i="72"/>
  <c r="AE19" i="72"/>
  <c r="AG19" i="72"/>
  <c r="AP19" i="72" s="1"/>
  <c r="AF19" i="72"/>
  <c r="AO19" i="72" s="1"/>
  <c r="AR5" i="9"/>
  <c r="U8" i="11"/>
  <c r="U10" i="16"/>
  <c r="AG12" i="19"/>
  <c r="AP12" i="19" s="1"/>
  <c r="W13" i="19"/>
  <c r="AF12" i="19"/>
  <c r="AO12" i="19" s="1"/>
  <c r="AE12" i="19"/>
  <c r="Z19" i="80"/>
  <c r="AI9" i="32"/>
  <c r="AN9" i="32"/>
  <c r="AR9" i="86"/>
  <c r="AI5" i="51"/>
  <c r="AN5" i="51"/>
  <c r="Z10" i="86"/>
  <c r="AH6" i="9"/>
  <c r="AQ6" i="9" s="1"/>
  <c r="AR10" i="47"/>
  <c r="Z6" i="20"/>
  <c r="AF5" i="54"/>
  <c r="AO5" i="54" s="1"/>
  <c r="AG5" i="54"/>
  <c r="AP5" i="54" s="1"/>
  <c r="W6" i="54"/>
  <c r="AE5" i="54"/>
  <c r="Z10" i="93"/>
  <c r="Z10" i="105"/>
  <c r="AN12" i="67"/>
  <c r="AI12" i="67"/>
  <c r="Y12" i="33"/>
  <c r="X12" i="33"/>
  <c r="Y13" i="28"/>
  <c r="X13" i="28"/>
  <c r="Z13" i="28" s="1"/>
  <c r="U13" i="99"/>
  <c r="AN20" i="39"/>
  <c r="AI20" i="39"/>
  <c r="AE12" i="24"/>
  <c r="W13" i="24"/>
  <c r="AF12" i="24"/>
  <c r="AO12" i="24" s="1"/>
  <c r="AG12" i="24"/>
  <c r="AP12" i="24" s="1"/>
  <c r="AN20" i="64"/>
  <c r="AI20" i="64"/>
  <c r="AR12" i="2"/>
  <c r="AE5" i="88"/>
  <c r="W6" i="88"/>
  <c r="AG5" i="88"/>
  <c r="AP5" i="88" s="1"/>
  <c r="AF5" i="88"/>
  <c r="AO5" i="88" s="1"/>
  <c r="AH10" i="52"/>
  <c r="AQ10" i="52" s="1"/>
  <c r="AH11" i="47"/>
  <c r="AQ11" i="47" s="1"/>
  <c r="U10" i="41"/>
  <c r="U15" i="18"/>
  <c r="AH11" i="89"/>
  <c r="AQ11" i="89" s="1"/>
  <c r="AI10" i="46"/>
  <c r="AN10" i="46"/>
  <c r="W7" i="9"/>
  <c r="AG6" i="9"/>
  <c r="AP6" i="9" s="1"/>
  <c r="AE6" i="9"/>
  <c r="AF6" i="9"/>
  <c r="AO6" i="9" s="1"/>
  <c r="AR18" i="25"/>
  <c r="AR6" i="104"/>
  <c r="U19" i="48"/>
  <c r="U19" i="42"/>
  <c r="AI11" i="33"/>
  <c r="AN11" i="33"/>
  <c r="U13" i="87"/>
  <c r="U20" i="10"/>
  <c r="U12" i="49"/>
  <c r="Y20" i="76"/>
  <c r="X20" i="76"/>
  <c r="Z20" i="76" s="1"/>
  <c r="U10" i="43"/>
  <c r="Z10" i="52"/>
  <c r="Z11" i="47"/>
  <c r="Y6" i="100"/>
  <c r="X6" i="100"/>
  <c r="AR5" i="20"/>
  <c r="Z11" i="89"/>
  <c r="Y11" i="46"/>
  <c r="Z11" i="46" s="1"/>
  <c r="X11" i="46"/>
  <c r="U12" i="55"/>
  <c r="AH9" i="101"/>
  <c r="AQ9" i="101" s="1"/>
  <c r="U20" i="82"/>
  <c r="AN6" i="44"/>
  <c r="AI6" i="44"/>
  <c r="AR6" i="44" s="1"/>
  <c r="AR5" i="92"/>
  <c r="AH20" i="60"/>
  <c r="AQ20" i="60" s="1"/>
  <c r="Y11" i="53"/>
  <c r="X11" i="53"/>
  <c r="Z11" i="53" s="1"/>
  <c r="AI12" i="28"/>
  <c r="AN12" i="28"/>
  <c r="AR5" i="84"/>
  <c r="AR18" i="68"/>
  <c r="U17" i="98"/>
  <c r="U19" i="102"/>
  <c r="AH13" i="75"/>
  <c r="AQ13" i="75" s="1"/>
  <c r="AR9" i="52"/>
  <c r="AH12" i="38"/>
  <c r="AQ12" i="38" s="1"/>
  <c r="Y22" i="29"/>
  <c r="X22" i="29"/>
  <c r="AF9" i="15"/>
  <c r="AO9" i="15" s="1"/>
  <c r="W10" i="15"/>
  <c r="AG9" i="15"/>
  <c r="AP9" i="15" s="1"/>
  <c r="AE9" i="15"/>
  <c r="AH6" i="92"/>
  <c r="AQ6" i="92" s="1"/>
  <c r="AR18" i="72"/>
  <c r="Z12" i="38"/>
  <c r="AG5" i="96"/>
  <c r="AP5" i="96" s="1"/>
  <c r="AF5" i="96"/>
  <c r="AO5" i="96" s="1"/>
  <c r="AE5" i="96"/>
  <c r="W6" i="96"/>
  <c r="AI21" i="29"/>
  <c r="AN21" i="29"/>
  <c r="AE19" i="21"/>
  <c r="AG19" i="21"/>
  <c r="AP19" i="21" s="1"/>
  <c r="AF19" i="21"/>
  <c r="AO19" i="21" s="1"/>
  <c r="W20" i="21"/>
  <c r="Y12" i="97"/>
  <c r="X12" i="97"/>
  <c r="AH13" i="2"/>
  <c r="AQ13" i="2" s="1"/>
  <c r="AR12" i="59"/>
  <c r="Y21" i="64"/>
  <c r="X21" i="64"/>
  <c r="AR11" i="38"/>
  <c r="AN19" i="76"/>
  <c r="AI19" i="76"/>
  <c r="W19" i="12"/>
  <c r="AE18" i="12"/>
  <c r="AG18" i="12"/>
  <c r="AP18" i="12" s="1"/>
  <c r="AF18" i="12"/>
  <c r="AO18" i="12" s="1"/>
  <c r="AH19" i="25"/>
  <c r="AQ19" i="25" s="1"/>
  <c r="U10" i="91"/>
  <c r="AH13" i="59"/>
  <c r="AQ13" i="59" s="1"/>
  <c r="AR9" i="93"/>
  <c r="Z9" i="101"/>
  <c r="Y7" i="44"/>
  <c r="X7" i="44"/>
  <c r="Z7" i="44" s="1"/>
  <c r="Z20" i="60"/>
  <c r="U22" i="50"/>
  <c r="Y13" i="67"/>
  <c r="X13" i="67"/>
  <c r="Y7" i="13"/>
  <c r="X7" i="13"/>
  <c r="AI10" i="53"/>
  <c r="AN10" i="53"/>
  <c r="AF19" i="25" l="1"/>
  <c r="AO19" i="25" s="1"/>
  <c r="W14" i="2"/>
  <c r="AE19" i="25"/>
  <c r="AE13" i="2"/>
  <c r="AG13" i="2"/>
  <c r="AP13" i="2" s="1"/>
  <c r="Z6" i="100"/>
  <c r="W7" i="100" s="1"/>
  <c r="Z10" i="32"/>
  <c r="AF7" i="44"/>
  <c r="AO7" i="44" s="1"/>
  <c r="AE7" i="44"/>
  <c r="W8" i="44"/>
  <c r="AG7" i="44"/>
  <c r="AP7" i="44" s="1"/>
  <c r="AE10" i="32"/>
  <c r="AF10" i="32"/>
  <c r="AO10" i="32" s="1"/>
  <c r="AG10" i="32"/>
  <c r="AP10" i="32" s="1"/>
  <c r="W11" i="32"/>
  <c r="W12" i="53"/>
  <c r="AE11" i="53"/>
  <c r="AF11" i="53"/>
  <c r="AO11" i="53" s="1"/>
  <c r="AG11" i="53"/>
  <c r="AP11" i="53" s="1"/>
  <c r="AE11" i="46"/>
  <c r="AF11" i="46"/>
  <c r="AO11" i="46" s="1"/>
  <c r="W12" i="46"/>
  <c r="AG11" i="46"/>
  <c r="AP11" i="46" s="1"/>
  <c r="W13" i="38"/>
  <c r="AE12" i="38"/>
  <c r="AF12" i="38"/>
  <c r="AO12" i="38" s="1"/>
  <c r="AG12" i="38"/>
  <c r="AP12" i="38" s="1"/>
  <c r="AE11" i="89"/>
  <c r="W12" i="89"/>
  <c r="AG11" i="89"/>
  <c r="AP11" i="89" s="1"/>
  <c r="AF11" i="89"/>
  <c r="AO11" i="89" s="1"/>
  <c r="W12" i="47"/>
  <c r="AF11" i="47"/>
  <c r="AO11" i="47" s="1"/>
  <c r="AE11" i="47"/>
  <c r="AG11" i="47"/>
  <c r="AP11" i="47" s="1"/>
  <c r="U12" i="87"/>
  <c r="U18" i="48"/>
  <c r="AN6" i="9"/>
  <c r="AI6" i="9"/>
  <c r="U9" i="41"/>
  <c r="AR20" i="64"/>
  <c r="AR20" i="39"/>
  <c r="W11" i="105"/>
  <c r="AF10" i="105"/>
  <c r="AO10" i="105" s="1"/>
  <c r="AE10" i="105"/>
  <c r="AG10" i="105"/>
  <c r="AP10" i="105" s="1"/>
  <c r="Y8" i="104"/>
  <c r="X8" i="104"/>
  <c r="AR5" i="100"/>
  <c r="AR11" i="71"/>
  <c r="Y14" i="2"/>
  <c r="X14" i="2"/>
  <c r="Y7" i="92"/>
  <c r="X7" i="92"/>
  <c r="Y14" i="59"/>
  <c r="Z14" i="59"/>
  <c r="X14" i="59"/>
  <c r="W21" i="60"/>
  <c r="AG20" i="60"/>
  <c r="AP20" i="60" s="1"/>
  <c r="AF20" i="60"/>
  <c r="AO20" i="60" s="1"/>
  <c r="AE20" i="60"/>
  <c r="Y20" i="21"/>
  <c r="X20" i="21"/>
  <c r="AH22" i="29"/>
  <c r="AQ22" i="29" s="1"/>
  <c r="U16" i="98"/>
  <c r="AR12" i="28"/>
  <c r="Y6" i="96"/>
  <c r="Z6" i="96"/>
  <c r="X6" i="96"/>
  <c r="Z22" i="29"/>
  <c r="AN18" i="12"/>
  <c r="AI18" i="12"/>
  <c r="AI9" i="15"/>
  <c r="AN9" i="15"/>
  <c r="AE10" i="52"/>
  <c r="W11" i="52"/>
  <c r="AF10" i="52"/>
  <c r="AO10" i="52" s="1"/>
  <c r="AG10" i="52"/>
  <c r="AP10" i="52" s="1"/>
  <c r="AH12" i="33"/>
  <c r="AQ12" i="33" s="1"/>
  <c r="AG10" i="93"/>
  <c r="AP10" i="93" s="1"/>
  <c r="W11" i="93"/>
  <c r="AF10" i="93"/>
  <c r="AO10" i="93" s="1"/>
  <c r="AE10" i="93"/>
  <c r="AG6" i="20"/>
  <c r="AP6" i="20" s="1"/>
  <c r="AF6" i="20"/>
  <c r="AO6" i="20" s="1"/>
  <c r="AE6" i="20"/>
  <c r="W7" i="20"/>
  <c r="AF10" i="86"/>
  <c r="AO10" i="86" s="1"/>
  <c r="AE10" i="86"/>
  <c r="W11" i="86"/>
  <c r="AG10" i="86"/>
  <c r="AP10" i="86" s="1"/>
  <c r="AR9" i="32"/>
  <c r="AH21" i="39"/>
  <c r="AQ21" i="39" s="1"/>
  <c r="AR6" i="13"/>
  <c r="U18" i="35"/>
  <c r="Y6" i="58"/>
  <c r="X6" i="58"/>
  <c r="Z6" i="58" s="1"/>
  <c r="AN13" i="2"/>
  <c r="AI13" i="2"/>
  <c r="AI5" i="45"/>
  <c r="AN5" i="45"/>
  <c r="AR21" i="29"/>
  <c r="AH21" i="64"/>
  <c r="AQ21" i="64" s="1"/>
  <c r="AH7" i="13"/>
  <c r="AQ7" i="13" s="1"/>
  <c r="AG9" i="101"/>
  <c r="AP9" i="101" s="1"/>
  <c r="W10" i="101"/>
  <c r="AF9" i="101"/>
  <c r="AO9" i="101" s="1"/>
  <c r="AE9" i="101"/>
  <c r="U9" i="91"/>
  <c r="Y19" i="12"/>
  <c r="X19" i="12"/>
  <c r="Z21" i="64"/>
  <c r="AH12" i="97"/>
  <c r="AQ12" i="97" s="1"/>
  <c r="AN19" i="21"/>
  <c r="AI19" i="21"/>
  <c r="U11" i="55"/>
  <c r="U11" i="49"/>
  <c r="AR11" i="33"/>
  <c r="Y7" i="9"/>
  <c r="X7" i="9"/>
  <c r="Y6" i="88"/>
  <c r="X6" i="88"/>
  <c r="Z6" i="88" s="1"/>
  <c r="Z12" i="33"/>
  <c r="AE19" i="80"/>
  <c r="AF19" i="80"/>
  <c r="AO19" i="80" s="1"/>
  <c r="W20" i="80"/>
  <c r="AG19" i="80"/>
  <c r="AP19" i="80" s="1"/>
  <c r="U9" i="16"/>
  <c r="AI7" i="104"/>
  <c r="AR7" i="104" s="1"/>
  <c r="AN7" i="104"/>
  <c r="W20" i="68"/>
  <c r="AG19" i="68"/>
  <c r="AP19" i="68" s="1"/>
  <c r="AF19" i="68"/>
  <c r="AO19" i="68" s="1"/>
  <c r="AE19" i="68"/>
  <c r="AE6" i="84"/>
  <c r="W7" i="84"/>
  <c r="AG6" i="84"/>
  <c r="AP6" i="84" s="1"/>
  <c r="AF6" i="84"/>
  <c r="AO6" i="84" s="1"/>
  <c r="W13" i="79"/>
  <c r="AE12" i="79"/>
  <c r="AF12" i="79"/>
  <c r="AO12" i="79" s="1"/>
  <c r="AG12" i="79"/>
  <c r="AP12" i="79" s="1"/>
  <c r="Z21" i="39"/>
  <c r="AN19" i="34"/>
  <c r="AI19" i="34"/>
  <c r="AI19" i="25"/>
  <c r="AN19" i="25"/>
  <c r="AH12" i="71"/>
  <c r="AQ12" i="71" s="1"/>
  <c r="AN6" i="92"/>
  <c r="AI6" i="92"/>
  <c r="Y14" i="75"/>
  <c r="X14" i="75"/>
  <c r="AH13" i="67"/>
  <c r="AQ13" i="67" s="1"/>
  <c r="AH7" i="44"/>
  <c r="AQ7" i="44" s="1"/>
  <c r="Z13" i="67"/>
  <c r="AH11" i="53"/>
  <c r="AQ11" i="53" s="1"/>
  <c r="AR10" i="53"/>
  <c r="AI5" i="96"/>
  <c r="AN5" i="96"/>
  <c r="Z7" i="13"/>
  <c r="U21" i="50"/>
  <c r="U20" i="50" s="1"/>
  <c r="AR19" i="76"/>
  <c r="Z12" i="97"/>
  <c r="Y10" i="15"/>
  <c r="X10" i="15"/>
  <c r="U18" i="102"/>
  <c r="AH11" i="46"/>
  <c r="AQ11" i="46" s="1"/>
  <c r="AH6" i="100"/>
  <c r="AQ6" i="100" s="1"/>
  <c r="U9" i="43"/>
  <c r="AN5" i="88"/>
  <c r="AI5" i="88"/>
  <c r="U12" i="99"/>
  <c r="AI5" i="54"/>
  <c r="AN5" i="54"/>
  <c r="AR5" i="51"/>
  <c r="AI12" i="19"/>
  <c r="AN12" i="19"/>
  <c r="AN19" i="72"/>
  <c r="AI19" i="72"/>
  <c r="AH6" i="51"/>
  <c r="AQ6" i="51" s="1"/>
  <c r="AN12" i="63"/>
  <c r="AI12" i="63"/>
  <c r="U20" i="90"/>
  <c r="U20" i="85"/>
  <c r="Y20" i="25"/>
  <c r="X20" i="25"/>
  <c r="Z12" i="71"/>
  <c r="AN13" i="75"/>
  <c r="AI13" i="75"/>
  <c r="U19" i="82"/>
  <c r="AH20" i="76"/>
  <c r="AQ20" i="76" s="1"/>
  <c r="U19" i="10"/>
  <c r="U18" i="42"/>
  <c r="AR10" i="46"/>
  <c r="U14" i="18"/>
  <c r="Y13" i="24"/>
  <c r="X13" i="24"/>
  <c r="AH13" i="28"/>
  <c r="AQ13" i="28" s="1"/>
  <c r="AR12" i="67"/>
  <c r="Y6" i="54"/>
  <c r="Z6" i="54" s="1"/>
  <c r="X6" i="54"/>
  <c r="U7" i="11"/>
  <c r="Y20" i="72"/>
  <c r="X20" i="72"/>
  <c r="Z20" i="72" s="1"/>
  <c r="AF6" i="51"/>
  <c r="AO6" i="51" s="1"/>
  <c r="W7" i="51"/>
  <c r="AG6" i="51"/>
  <c r="AP6" i="51" s="1"/>
  <c r="AE6" i="51"/>
  <c r="U5" i="95"/>
  <c r="X5" i="95" s="1"/>
  <c r="AR11" i="97"/>
  <c r="U11" i="83"/>
  <c r="AN5" i="58"/>
  <c r="AI5" i="58"/>
  <c r="Y20" i="34"/>
  <c r="X20" i="34"/>
  <c r="U12" i="103"/>
  <c r="Y6" i="45"/>
  <c r="X6" i="45"/>
  <c r="AF20" i="76"/>
  <c r="AO20" i="76" s="1"/>
  <c r="W21" i="76"/>
  <c r="AG20" i="76"/>
  <c r="AP20" i="76" s="1"/>
  <c r="AE20" i="76"/>
  <c r="AN12" i="24"/>
  <c r="AI12" i="24"/>
  <c r="W14" i="28"/>
  <c r="AF13" i="28"/>
  <c r="AO13" i="28" s="1"/>
  <c r="AE13" i="28"/>
  <c r="AG13" i="28"/>
  <c r="AP13" i="28" s="1"/>
  <c r="Y13" i="19"/>
  <c r="X13" i="19"/>
  <c r="AH10" i="32"/>
  <c r="AQ10" i="32" s="1"/>
  <c r="Y13" i="63"/>
  <c r="X13" i="63"/>
  <c r="U20" i="94"/>
  <c r="AN13" i="59"/>
  <c r="AI13" i="59"/>
  <c r="AF6" i="100" l="1"/>
  <c r="AO6" i="100" s="1"/>
  <c r="AE6" i="100"/>
  <c r="Z7" i="9"/>
  <c r="AG6" i="100"/>
  <c r="AP6" i="100" s="1"/>
  <c r="Z14" i="2"/>
  <c r="Z10" i="15"/>
  <c r="AG10" i="15" s="1"/>
  <c r="AP10" i="15" s="1"/>
  <c r="Z19" i="12"/>
  <c r="Z6" i="45"/>
  <c r="AE6" i="45" s="1"/>
  <c r="Z13" i="24"/>
  <c r="W14" i="24" s="1"/>
  <c r="Z20" i="21"/>
  <c r="AE20" i="21" s="1"/>
  <c r="W21" i="72"/>
  <c r="AE20" i="72"/>
  <c r="AF20" i="72"/>
  <c r="AO20" i="72" s="1"/>
  <c r="AG20" i="72"/>
  <c r="AP20" i="72" s="1"/>
  <c r="W7" i="88"/>
  <c r="AG6" i="88"/>
  <c r="AP6" i="88" s="1"/>
  <c r="AF6" i="88"/>
  <c r="AO6" i="88" s="1"/>
  <c r="AE6" i="88"/>
  <c r="AF6" i="45"/>
  <c r="AO6" i="45" s="1"/>
  <c r="AG6" i="45"/>
  <c r="AP6" i="45" s="1"/>
  <c r="W7" i="45"/>
  <c r="AE13" i="24"/>
  <c r="AG13" i="24"/>
  <c r="AP13" i="24" s="1"/>
  <c r="AF13" i="24"/>
  <c r="AO13" i="24" s="1"/>
  <c r="AF20" i="21"/>
  <c r="AO20" i="21" s="1"/>
  <c r="AG20" i="21"/>
  <c r="AP20" i="21" s="1"/>
  <c r="AN20" i="76"/>
  <c r="AI20" i="76"/>
  <c r="AR5" i="58"/>
  <c r="AH6" i="54"/>
  <c r="AQ6" i="54" s="1"/>
  <c r="AF12" i="71"/>
  <c r="AO12" i="71" s="1"/>
  <c r="AG12" i="71"/>
  <c r="AP12" i="71" s="1"/>
  <c r="AE12" i="71"/>
  <c r="W13" i="71"/>
  <c r="AR12" i="19"/>
  <c r="U11" i="99"/>
  <c r="AF7" i="13"/>
  <c r="AO7" i="13" s="1"/>
  <c r="AE7" i="13"/>
  <c r="W8" i="13"/>
  <c r="AG7" i="13"/>
  <c r="AP7" i="13" s="1"/>
  <c r="W22" i="39"/>
  <c r="AG21" i="39"/>
  <c r="AP21" i="39" s="1"/>
  <c r="AF21" i="39"/>
  <c r="AO21" i="39" s="1"/>
  <c r="AE21" i="39"/>
  <c r="AE21" i="64"/>
  <c r="AG21" i="64"/>
  <c r="AP21" i="64" s="1"/>
  <c r="W22" i="64"/>
  <c r="AF21" i="64"/>
  <c r="AO21" i="64" s="1"/>
  <c r="Y7" i="20"/>
  <c r="X7" i="20"/>
  <c r="X11" i="93"/>
  <c r="Y11" i="93"/>
  <c r="AH14" i="59"/>
  <c r="AQ14" i="59" s="1"/>
  <c r="AH14" i="2"/>
  <c r="AQ14" i="2" s="1"/>
  <c r="AN10" i="105"/>
  <c r="AI10" i="105"/>
  <c r="U17" i="48"/>
  <c r="AI11" i="89"/>
  <c r="AN11" i="89"/>
  <c r="AN6" i="100"/>
  <c r="AI6" i="100"/>
  <c r="AI11" i="53"/>
  <c r="AN11" i="53"/>
  <c r="AI10" i="32"/>
  <c r="AN10" i="32"/>
  <c r="AI13" i="28"/>
  <c r="AN13" i="28"/>
  <c r="AF6" i="54"/>
  <c r="AO6" i="54" s="1"/>
  <c r="AG6" i="54"/>
  <c r="AP6" i="54" s="1"/>
  <c r="W7" i="54"/>
  <c r="AE6" i="54"/>
  <c r="AH20" i="25"/>
  <c r="AQ20" i="25" s="1"/>
  <c r="AR5" i="88"/>
  <c r="AG12" i="97"/>
  <c r="AP12" i="97" s="1"/>
  <c r="AF12" i="97"/>
  <c r="AO12" i="97" s="1"/>
  <c r="AE12" i="97"/>
  <c r="W13" i="97"/>
  <c r="AH14" i="75"/>
  <c r="AQ14" i="75" s="1"/>
  <c r="Y20" i="68"/>
  <c r="X20" i="68"/>
  <c r="Y20" i="80"/>
  <c r="Z20" i="80" s="1"/>
  <c r="X20" i="80"/>
  <c r="AH19" i="12"/>
  <c r="AQ19" i="12" s="1"/>
  <c r="AN9" i="101"/>
  <c r="AI9" i="101"/>
  <c r="AH6" i="58"/>
  <c r="AQ6" i="58" s="1"/>
  <c r="AI6" i="20"/>
  <c r="AN6" i="20"/>
  <c r="X11" i="52"/>
  <c r="Y11" i="52"/>
  <c r="AG22" i="29"/>
  <c r="AP22" i="29" s="1"/>
  <c r="W23" i="29"/>
  <c r="AE22" i="29"/>
  <c r="AF22" i="29"/>
  <c r="AO22" i="29" s="1"/>
  <c r="AE14" i="59"/>
  <c r="W15" i="59"/>
  <c r="AG14" i="59"/>
  <c r="AP14" i="59" s="1"/>
  <c r="AF14" i="59"/>
  <c r="AO14" i="59" s="1"/>
  <c r="AF14" i="2"/>
  <c r="AO14" i="2" s="1"/>
  <c r="AE14" i="2"/>
  <c r="AG14" i="2"/>
  <c r="AP14" i="2" s="1"/>
  <c r="W15" i="2"/>
  <c r="AH8" i="104"/>
  <c r="AQ8" i="104" s="1"/>
  <c r="Y12" i="47"/>
  <c r="X12" i="47"/>
  <c r="Y12" i="46"/>
  <c r="X12" i="46"/>
  <c r="Y12" i="53"/>
  <c r="X12" i="53"/>
  <c r="AR13" i="59"/>
  <c r="U19" i="94"/>
  <c r="AH5" i="95"/>
  <c r="AQ5" i="95" s="1"/>
  <c r="Z5" i="95"/>
  <c r="Z20" i="25"/>
  <c r="AR12" i="63"/>
  <c r="AR5" i="96"/>
  <c r="Z14" i="75"/>
  <c r="Y7" i="84"/>
  <c r="X7" i="84"/>
  <c r="AH7" i="9"/>
  <c r="AQ7" i="9" s="1"/>
  <c r="U10" i="49"/>
  <c r="U9" i="49" s="1"/>
  <c r="AG19" i="12"/>
  <c r="AP19" i="12" s="1"/>
  <c r="W20" i="12"/>
  <c r="AE19" i="12"/>
  <c r="AF19" i="12"/>
  <c r="AO19" i="12" s="1"/>
  <c r="AG6" i="58"/>
  <c r="AP6" i="58" s="1"/>
  <c r="AF6" i="58"/>
  <c r="AO6" i="58" s="1"/>
  <c r="AE6" i="58"/>
  <c r="W7" i="58"/>
  <c r="Y11" i="86"/>
  <c r="X11" i="86"/>
  <c r="AN10" i="52"/>
  <c r="AI10" i="52"/>
  <c r="AH6" i="96"/>
  <c r="AQ6" i="96" s="1"/>
  <c r="U15" i="98"/>
  <c r="AN20" i="60"/>
  <c r="AI20" i="60"/>
  <c r="Z8" i="104"/>
  <c r="Y11" i="105"/>
  <c r="X11" i="105"/>
  <c r="U8" i="41"/>
  <c r="U11" i="87"/>
  <c r="Y7" i="100"/>
  <c r="X7" i="100"/>
  <c r="AH20" i="72"/>
  <c r="AQ20" i="72" s="1"/>
  <c r="AH13" i="24"/>
  <c r="AQ13" i="24" s="1"/>
  <c r="U19" i="90"/>
  <c r="AH13" i="63"/>
  <c r="AQ13" i="63" s="1"/>
  <c r="Y21" i="76"/>
  <c r="X21" i="76"/>
  <c r="Z21" i="76" s="1"/>
  <c r="U11" i="103"/>
  <c r="Z13" i="63"/>
  <c r="AH13" i="19"/>
  <c r="AQ13" i="19" s="1"/>
  <c r="Y14" i="28"/>
  <c r="X14" i="28"/>
  <c r="AH20" i="34"/>
  <c r="AQ20" i="34" s="1"/>
  <c r="U10" i="83"/>
  <c r="AI6" i="51"/>
  <c r="AN6" i="51"/>
  <c r="U17" i="42"/>
  <c r="U18" i="82"/>
  <c r="AR19" i="72"/>
  <c r="U17" i="102"/>
  <c r="AR19" i="25"/>
  <c r="AN12" i="79"/>
  <c r="AI12" i="79"/>
  <c r="AN6" i="84"/>
  <c r="AI6" i="84"/>
  <c r="AN19" i="80"/>
  <c r="AI19" i="80"/>
  <c r="AG7" i="9"/>
  <c r="AP7" i="9" s="1"/>
  <c r="AF7" i="9"/>
  <c r="AO7" i="9" s="1"/>
  <c r="W8" i="9"/>
  <c r="AE7" i="9"/>
  <c r="X10" i="101"/>
  <c r="Y10" i="101"/>
  <c r="Z10" i="101" s="1"/>
  <c r="AI10" i="86"/>
  <c r="AN10" i="86"/>
  <c r="AG6" i="96"/>
  <c r="AP6" i="96" s="1"/>
  <c r="AF6" i="96"/>
  <c r="AO6" i="96" s="1"/>
  <c r="AE6" i="96"/>
  <c r="W7" i="96"/>
  <c r="AH7" i="92"/>
  <c r="AQ7" i="92" s="1"/>
  <c r="AR6" i="9"/>
  <c r="AI12" i="38"/>
  <c r="AN12" i="38"/>
  <c r="AN11" i="46"/>
  <c r="AI11" i="46"/>
  <c r="Y11" i="32"/>
  <c r="X11" i="32"/>
  <c r="Z11" i="32" s="1"/>
  <c r="Y8" i="44"/>
  <c r="X8" i="44"/>
  <c r="Z13" i="19"/>
  <c r="AR12" i="24"/>
  <c r="AH6" i="45"/>
  <c r="AQ6" i="45" s="1"/>
  <c r="Z20" i="34"/>
  <c r="AR13" i="75"/>
  <c r="AR5" i="54"/>
  <c r="U8" i="43"/>
  <c r="AH10" i="15"/>
  <c r="AQ10" i="15" s="1"/>
  <c r="AE13" i="67"/>
  <c r="AF13" i="67"/>
  <c r="AO13" i="67" s="1"/>
  <c r="AG13" i="67"/>
  <c r="AP13" i="67" s="1"/>
  <c r="W14" i="67"/>
  <c r="AR6" i="92"/>
  <c r="AR19" i="34"/>
  <c r="Y13" i="79"/>
  <c r="X13" i="79"/>
  <c r="AI19" i="68"/>
  <c r="AN19" i="68"/>
  <c r="AF12" i="33"/>
  <c r="AO12" i="33" s="1"/>
  <c r="AG12" i="33"/>
  <c r="AP12" i="33" s="1"/>
  <c r="AE12" i="33"/>
  <c r="W13" i="33"/>
  <c r="U10" i="55"/>
  <c r="AR5" i="45"/>
  <c r="AN10" i="93"/>
  <c r="AI10" i="93"/>
  <c r="AR9" i="15"/>
  <c r="Z7" i="92"/>
  <c r="Y13" i="38"/>
  <c r="X13" i="38"/>
  <c r="AN7" i="44"/>
  <c r="AI7" i="44"/>
  <c r="Y7" i="51"/>
  <c r="X7" i="51"/>
  <c r="Z7" i="51" s="1"/>
  <c r="U6" i="11"/>
  <c r="U13" i="18"/>
  <c r="U18" i="10"/>
  <c r="U19" i="85"/>
  <c r="U19" i="50"/>
  <c r="U8" i="16"/>
  <c r="AH6" i="88"/>
  <c r="AQ6" i="88" s="1"/>
  <c r="AR19" i="21"/>
  <c r="U8" i="91"/>
  <c r="AR13" i="2"/>
  <c r="U17" i="35"/>
  <c r="AR18" i="12"/>
  <c r="AH20" i="21"/>
  <c r="AQ20" i="21" s="1"/>
  <c r="Y21" i="60"/>
  <c r="X21" i="60"/>
  <c r="AN11" i="47"/>
  <c r="AI11" i="47"/>
  <c r="Y12" i="89"/>
  <c r="X12" i="89"/>
  <c r="Z12" i="89" s="1"/>
  <c r="Z12" i="47" l="1"/>
  <c r="AE10" i="15"/>
  <c r="Z11" i="105"/>
  <c r="W11" i="15"/>
  <c r="Z13" i="38"/>
  <c r="AG13" i="38" s="1"/>
  <c r="AP13" i="38" s="1"/>
  <c r="Z8" i="44"/>
  <c r="W9" i="44" s="1"/>
  <c r="W21" i="21"/>
  <c r="AF10" i="15"/>
  <c r="AO10" i="15" s="1"/>
  <c r="Z13" i="79"/>
  <c r="AG13" i="79" s="1"/>
  <c r="AP13" i="79" s="1"/>
  <c r="Z14" i="28"/>
  <c r="Z7" i="100"/>
  <c r="AE7" i="100" s="1"/>
  <c r="Z7" i="20"/>
  <c r="AG7" i="20" s="1"/>
  <c r="AP7" i="20" s="1"/>
  <c r="Z11" i="93"/>
  <c r="AE11" i="93" s="1"/>
  <c r="AG11" i="93"/>
  <c r="AP11" i="93" s="1"/>
  <c r="AE13" i="38"/>
  <c r="AF13" i="38"/>
  <c r="AO13" i="38" s="1"/>
  <c r="AF20" i="80"/>
  <c r="AO20" i="80" s="1"/>
  <c r="AG20" i="80"/>
  <c r="AP20" i="80" s="1"/>
  <c r="AE20" i="80"/>
  <c r="W21" i="80"/>
  <c r="AE10" i="101"/>
  <c r="AG10" i="101"/>
  <c r="AP10" i="101" s="1"/>
  <c r="W11" i="101"/>
  <c r="AF10" i="101"/>
  <c r="AO10" i="101" s="1"/>
  <c r="AF13" i="79"/>
  <c r="AO13" i="79" s="1"/>
  <c r="AE13" i="79"/>
  <c r="W14" i="79"/>
  <c r="AF7" i="100"/>
  <c r="AO7" i="100" s="1"/>
  <c r="W8" i="100"/>
  <c r="U18" i="50"/>
  <c r="AF11" i="32"/>
  <c r="AO11" i="32" s="1"/>
  <c r="W12" i="32"/>
  <c r="AG11" i="32"/>
  <c r="AP11" i="32" s="1"/>
  <c r="AE11" i="32"/>
  <c r="AH21" i="60"/>
  <c r="AQ21" i="60" s="1"/>
  <c r="U7" i="91"/>
  <c r="AH12" i="89"/>
  <c r="AQ12" i="89" s="1"/>
  <c r="Z21" i="60"/>
  <c r="AH7" i="51"/>
  <c r="AQ7" i="51" s="1"/>
  <c r="AI12" i="33"/>
  <c r="AN12" i="33"/>
  <c r="Y14" i="67"/>
  <c r="X14" i="67"/>
  <c r="AH8" i="44"/>
  <c r="AQ8" i="44" s="1"/>
  <c r="AR11" i="46"/>
  <c r="AR10" i="86"/>
  <c r="AR12" i="79"/>
  <c r="AH14" i="28"/>
  <c r="AQ14" i="28" s="1"/>
  <c r="U10" i="103"/>
  <c r="AH7" i="100"/>
  <c r="AQ7" i="100" s="1"/>
  <c r="U7" i="41"/>
  <c r="AI19" i="12"/>
  <c r="AN19" i="12"/>
  <c r="AI14" i="59"/>
  <c r="AN14" i="59"/>
  <c r="Y7" i="54"/>
  <c r="X7" i="54"/>
  <c r="AR10" i="32"/>
  <c r="AR11" i="89"/>
  <c r="AH7" i="20"/>
  <c r="AQ7" i="20" s="1"/>
  <c r="AN21" i="64"/>
  <c r="AI21" i="64"/>
  <c r="AR20" i="76"/>
  <c r="Y7" i="96"/>
  <c r="X7" i="96"/>
  <c r="AR6" i="51"/>
  <c r="AF14" i="28"/>
  <c r="AO14" i="28" s="1"/>
  <c r="W15" i="28"/>
  <c r="AE14" i="28"/>
  <c r="AG14" i="28"/>
  <c r="AP14" i="28" s="1"/>
  <c r="AH21" i="76"/>
  <c r="AQ21" i="76" s="1"/>
  <c r="U18" i="90"/>
  <c r="AH11" i="105"/>
  <c r="AQ11" i="105" s="1"/>
  <c r="Y7" i="58"/>
  <c r="X7" i="58"/>
  <c r="Y20" i="12"/>
  <c r="X20" i="12"/>
  <c r="AH12" i="47"/>
  <c r="AQ12" i="47" s="1"/>
  <c r="AN14" i="2"/>
  <c r="AI14" i="2"/>
  <c r="AH11" i="52"/>
  <c r="AQ11" i="52" s="1"/>
  <c r="AR9" i="101"/>
  <c r="AN21" i="39"/>
  <c r="AI21" i="39"/>
  <c r="Y8" i="13"/>
  <c r="X8" i="13"/>
  <c r="Y14" i="24"/>
  <c r="Z14" i="24" s="1"/>
  <c r="X14" i="24"/>
  <c r="Y7" i="88"/>
  <c r="X7" i="88"/>
  <c r="AG12" i="89"/>
  <c r="AP12" i="89" s="1"/>
  <c r="AF12" i="89"/>
  <c r="AO12" i="89" s="1"/>
  <c r="W13" i="89"/>
  <c r="AE12" i="89"/>
  <c r="U17" i="10"/>
  <c r="U16" i="10" s="1"/>
  <c r="Y11" i="15"/>
  <c r="X11" i="15"/>
  <c r="AF7" i="92"/>
  <c r="AO7" i="92" s="1"/>
  <c r="AE7" i="92"/>
  <c r="AG7" i="92"/>
  <c r="AP7" i="92" s="1"/>
  <c r="W8" i="92"/>
  <c r="AN6" i="96"/>
  <c r="AI6" i="96"/>
  <c r="AR19" i="80"/>
  <c r="AG11" i="105"/>
  <c r="AP11" i="105" s="1"/>
  <c r="W12" i="105"/>
  <c r="AE11" i="105"/>
  <c r="AF11" i="105"/>
  <c r="AO11" i="105" s="1"/>
  <c r="U14" i="98"/>
  <c r="AR10" i="52"/>
  <c r="AN6" i="58"/>
  <c r="AI6" i="58"/>
  <c r="AH7" i="84"/>
  <c r="AQ7" i="84" s="1"/>
  <c r="W6" i="95"/>
  <c r="AG5" i="95"/>
  <c r="AP5" i="95" s="1"/>
  <c r="AF5" i="95"/>
  <c r="AO5" i="95" s="1"/>
  <c r="AE5" i="95"/>
  <c r="AH12" i="53"/>
  <c r="AQ12" i="53" s="1"/>
  <c r="AF12" i="47"/>
  <c r="AO12" i="47" s="1"/>
  <c r="AE12" i="47"/>
  <c r="W13" i="47"/>
  <c r="AG12" i="47"/>
  <c r="AP12" i="47" s="1"/>
  <c r="AI22" i="29"/>
  <c r="AN22" i="29"/>
  <c r="AH20" i="68"/>
  <c r="AQ20" i="68" s="1"/>
  <c r="Y13" i="97"/>
  <c r="X13" i="97"/>
  <c r="Z13" i="97" s="1"/>
  <c r="AR11" i="53"/>
  <c r="U16" i="48"/>
  <c r="AN7" i="13"/>
  <c r="AI7" i="13"/>
  <c r="Y13" i="71"/>
  <c r="Z13" i="71"/>
  <c r="X13" i="71"/>
  <c r="AI6" i="45"/>
  <c r="AN6" i="45"/>
  <c r="U16" i="35"/>
  <c r="AN10" i="15"/>
  <c r="AI10" i="15"/>
  <c r="AE7" i="51"/>
  <c r="AF7" i="51"/>
  <c r="AO7" i="51" s="1"/>
  <c r="AG7" i="51"/>
  <c r="AP7" i="51" s="1"/>
  <c r="W8" i="51"/>
  <c r="U7" i="16"/>
  <c r="AE21" i="76"/>
  <c r="AG21" i="76"/>
  <c r="AP21" i="76" s="1"/>
  <c r="AF21" i="76"/>
  <c r="AO21" i="76" s="1"/>
  <c r="W22" i="76"/>
  <c r="AR11" i="47"/>
  <c r="U12" i="18"/>
  <c r="AR7" i="44"/>
  <c r="AN13" i="67"/>
  <c r="AI13" i="67"/>
  <c r="W21" i="34"/>
  <c r="AE20" i="34"/>
  <c r="AF20" i="34"/>
  <c r="AO20" i="34" s="1"/>
  <c r="AG20" i="34"/>
  <c r="AP20" i="34" s="1"/>
  <c r="AH11" i="32"/>
  <c r="AQ11" i="32" s="1"/>
  <c r="AR12" i="38"/>
  <c r="AH10" i="101"/>
  <c r="AQ10" i="101" s="1"/>
  <c r="U17" i="82"/>
  <c r="U9" i="83"/>
  <c r="Z7" i="84"/>
  <c r="Z12" i="53"/>
  <c r="Y23" i="29"/>
  <c r="X23" i="29"/>
  <c r="AR6" i="20"/>
  <c r="Z20" i="68"/>
  <c r="AN12" i="97"/>
  <c r="AI12" i="97"/>
  <c r="AR6" i="100"/>
  <c r="AR10" i="105"/>
  <c r="AN12" i="71"/>
  <c r="AI12" i="71"/>
  <c r="AI13" i="24"/>
  <c r="AN13" i="24"/>
  <c r="U9" i="55"/>
  <c r="AR19" i="68"/>
  <c r="U7" i="43"/>
  <c r="AN7" i="9"/>
  <c r="AI7" i="9"/>
  <c r="AR6" i="84"/>
  <c r="W14" i="63"/>
  <c r="AG13" i="63"/>
  <c r="AP13" i="63" s="1"/>
  <c r="AF13" i="63"/>
  <c r="AO13" i="63" s="1"/>
  <c r="AE13" i="63"/>
  <c r="U10" i="87"/>
  <c r="AF8" i="104"/>
  <c r="AO8" i="104" s="1"/>
  <c r="AE8" i="104"/>
  <c r="AG8" i="104"/>
  <c r="AP8" i="104" s="1"/>
  <c r="W9" i="104"/>
  <c r="AH11" i="86"/>
  <c r="AQ11" i="86" s="1"/>
  <c r="U8" i="49"/>
  <c r="AG20" i="25"/>
  <c r="AP20" i="25" s="1"/>
  <c r="W21" i="25"/>
  <c r="AE20" i="25"/>
  <c r="AF20" i="25"/>
  <c r="AO20" i="25" s="1"/>
  <c r="AR13" i="28"/>
  <c r="Y22" i="64"/>
  <c r="X22" i="64"/>
  <c r="Y22" i="39"/>
  <c r="X22" i="39"/>
  <c r="Z22" i="39" s="1"/>
  <c r="Y21" i="21"/>
  <c r="X21" i="21"/>
  <c r="AN6" i="88"/>
  <c r="AI6" i="88"/>
  <c r="AN20" i="72"/>
  <c r="AI20" i="72"/>
  <c r="U18" i="85"/>
  <c r="U5" i="11"/>
  <c r="X5" i="11" s="1"/>
  <c r="AH13" i="38"/>
  <c r="AQ13" i="38" s="1"/>
  <c r="AR10" i="93"/>
  <c r="Y13" i="33"/>
  <c r="X13" i="33"/>
  <c r="Z13" i="33" s="1"/>
  <c r="AH13" i="79"/>
  <c r="AQ13" i="79" s="1"/>
  <c r="AG13" i="19"/>
  <c r="AP13" i="19" s="1"/>
  <c r="AE13" i="19"/>
  <c r="W14" i="19"/>
  <c r="AF13" i="19"/>
  <c r="AO13" i="19" s="1"/>
  <c r="Y8" i="9"/>
  <c r="X8" i="9"/>
  <c r="U16" i="102"/>
  <c r="U16" i="42"/>
  <c r="AR20" i="60"/>
  <c r="Z11" i="86"/>
  <c r="AG14" i="75"/>
  <c r="AP14" i="75" s="1"/>
  <c r="AE14" i="75"/>
  <c r="AF14" i="75"/>
  <c r="AO14" i="75" s="1"/>
  <c r="W15" i="75"/>
  <c r="U18" i="94"/>
  <c r="Z12" i="46"/>
  <c r="AH12" i="46"/>
  <c r="AQ12" i="46" s="1"/>
  <c r="Y15" i="2"/>
  <c r="X15" i="2"/>
  <c r="Y15" i="59"/>
  <c r="X15" i="59"/>
  <c r="Z11" i="52"/>
  <c r="AH20" i="80"/>
  <c r="AQ20" i="80" s="1"/>
  <c r="AI6" i="54"/>
  <c r="AN6" i="54"/>
  <c r="AH11" i="93"/>
  <c r="AQ11" i="93" s="1"/>
  <c r="U10" i="99"/>
  <c r="AN20" i="21"/>
  <c r="AI20" i="21"/>
  <c r="Y7" i="45"/>
  <c r="X7" i="45"/>
  <c r="Y21" i="72"/>
  <c r="X21" i="72"/>
  <c r="AG8" i="44" l="1"/>
  <c r="AP8" i="44" s="1"/>
  <c r="W8" i="20"/>
  <c r="AE8" i="44"/>
  <c r="Z7" i="96"/>
  <c r="AF7" i="20"/>
  <c r="AO7" i="20" s="1"/>
  <c r="AF8" i="44"/>
  <c r="AO8" i="44" s="1"/>
  <c r="Z21" i="72"/>
  <c r="AE7" i="20"/>
  <c r="W14" i="38"/>
  <c r="AG7" i="100"/>
  <c r="AP7" i="100" s="1"/>
  <c r="Z7" i="45"/>
  <c r="W8" i="45" s="1"/>
  <c r="Z22" i="64"/>
  <c r="AF22" i="64" s="1"/>
  <c r="AO22" i="64" s="1"/>
  <c r="AF11" i="93"/>
  <c r="AO11" i="93" s="1"/>
  <c r="Z7" i="58"/>
  <c r="AE7" i="58" s="1"/>
  <c r="Z7" i="54"/>
  <c r="AE7" i="54" s="1"/>
  <c r="W12" i="93"/>
  <c r="Z8" i="13"/>
  <c r="AF8" i="13" s="1"/>
  <c r="AO8" i="13" s="1"/>
  <c r="Z7" i="88"/>
  <c r="W8" i="88" s="1"/>
  <c r="Z14" i="67"/>
  <c r="AF14" i="67" s="1"/>
  <c r="AO14" i="67" s="1"/>
  <c r="AG7" i="58"/>
  <c r="AP7" i="58" s="1"/>
  <c r="W8" i="58"/>
  <c r="AF7" i="58"/>
  <c r="AO7" i="58" s="1"/>
  <c r="W8" i="54"/>
  <c r="AG8" i="13"/>
  <c r="AP8" i="13" s="1"/>
  <c r="AG14" i="67"/>
  <c r="AP14" i="67" s="1"/>
  <c r="AE14" i="67"/>
  <c r="W15" i="67"/>
  <c r="AE7" i="45"/>
  <c r="AF7" i="45"/>
  <c r="AO7" i="45" s="1"/>
  <c r="AG7" i="45"/>
  <c r="AP7" i="45" s="1"/>
  <c r="W8" i="96"/>
  <c r="AF7" i="96"/>
  <c r="AO7" i="96" s="1"/>
  <c r="AG7" i="96"/>
  <c r="AP7" i="96" s="1"/>
  <c r="AE7" i="96"/>
  <c r="AH15" i="59"/>
  <c r="AQ15" i="59" s="1"/>
  <c r="U17" i="94"/>
  <c r="U9" i="99"/>
  <c r="AR6" i="54"/>
  <c r="AR20" i="72"/>
  <c r="Y14" i="63"/>
  <c r="X14" i="63"/>
  <c r="U6" i="43"/>
  <c r="AR13" i="24"/>
  <c r="AH23" i="29"/>
  <c r="AQ23" i="29" s="1"/>
  <c r="AQ25" i="29" s="1"/>
  <c r="AZ3" i="29"/>
  <c r="U8" i="83"/>
  <c r="AR13" i="67"/>
  <c r="AI7" i="51"/>
  <c r="AN7" i="51"/>
  <c r="AR6" i="45"/>
  <c r="Y13" i="47"/>
  <c r="X13" i="47"/>
  <c r="Y6" i="95"/>
  <c r="X6" i="95"/>
  <c r="U13" i="98"/>
  <c r="Y15" i="28"/>
  <c r="X15" i="28"/>
  <c r="U9" i="103"/>
  <c r="U17" i="50"/>
  <c r="AN10" i="101"/>
  <c r="AI10" i="101"/>
  <c r="AI13" i="38"/>
  <c r="AN13" i="38"/>
  <c r="Y15" i="75"/>
  <c r="X15" i="75"/>
  <c r="U17" i="85"/>
  <c r="Y21" i="25"/>
  <c r="X21" i="25"/>
  <c r="Z21" i="25" s="1"/>
  <c r="AH15" i="2"/>
  <c r="AQ15" i="2" s="1"/>
  <c r="Z15" i="2"/>
  <c r="AN14" i="75"/>
  <c r="AI14" i="75"/>
  <c r="U15" i="42"/>
  <c r="AH13" i="33"/>
  <c r="AQ13" i="33" s="1"/>
  <c r="AH22" i="39"/>
  <c r="AQ22" i="39" s="1"/>
  <c r="AR12" i="71"/>
  <c r="AR12" i="97"/>
  <c r="Z23" i="29"/>
  <c r="U6" i="16"/>
  <c r="AR10" i="15"/>
  <c r="AH13" i="71"/>
  <c r="AQ13" i="71" s="1"/>
  <c r="U15" i="48"/>
  <c r="AN12" i="47"/>
  <c r="AI12" i="47"/>
  <c r="AR6" i="58"/>
  <c r="AN7" i="92"/>
  <c r="AI7" i="92"/>
  <c r="U15" i="10"/>
  <c r="AH7" i="88"/>
  <c r="AQ7" i="88" s="1"/>
  <c r="AH8" i="13"/>
  <c r="AQ8" i="13" s="1"/>
  <c r="AR14" i="2"/>
  <c r="U17" i="90"/>
  <c r="AR14" i="59"/>
  <c r="AN11" i="32"/>
  <c r="AI11" i="32"/>
  <c r="Y8" i="100"/>
  <c r="X8" i="100"/>
  <c r="Y21" i="80"/>
  <c r="Z21" i="80"/>
  <c r="X21" i="80"/>
  <c r="Y14" i="38"/>
  <c r="X14" i="38"/>
  <c r="Y12" i="93"/>
  <c r="X12" i="93"/>
  <c r="Z12" i="93" s="1"/>
  <c r="AH21" i="72"/>
  <c r="AQ21" i="72" s="1"/>
  <c r="AR20" i="21"/>
  <c r="AE11" i="52"/>
  <c r="W12" i="52"/>
  <c r="AF11" i="52"/>
  <c r="AO11" i="52" s="1"/>
  <c r="AG11" i="52"/>
  <c r="AP11" i="52" s="1"/>
  <c r="AG12" i="46"/>
  <c r="AP12" i="46" s="1"/>
  <c r="AE12" i="46"/>
  <c r="AF12" i="46"/>
  <c r="AO12" i="46" s="1"/>
  <c r="W13" i="46"/>
  <c r="Y14" i="19"/>
  <c r="X14" i="19"/>
  <c r="W14" i="33"/>
  <c r="AF13" i="33"/>
  <c r="AO13" i="33" s="1"/>
  <c r="AG13" i="33"/>
  <c r="AP13" i="33" s="1"/>
  <c r="AE13" i="33"/>
  <c r="AR6" i="88"/>
  <c r="AG22" i="39"/>
  <c r="AP22" i="39" s="1"/>
  <c r="W23" i="39"/>
  <c r="AF22" i="39"/>
  <c r="AO22" i="39" s="1"/>
  <c r="AE22" i="39"/>
  <c r="U7" i="49"/>
  <c r="U9" i="87"/>
  <c r="U16" i="82"/>
  <c r="Y22" i="76"/>
  <c r="X22" i="76"/>
  <c r="AF13" i="71"/>
  <c r="AO13" i="71" s="1"/>
  <c r="AG13" i="71"/>
  <c r="AP13" i="71" s="1"/>
  <c r="AE13" i="71"/>
  <c r="W14" i="71"/>
  <c r="AR6" i="96"/>
  <c r="Z20" i="12"/>
  <c r="AH20" i="12"/>
  <c r="AQ20" i="12" s="1"/>
  <c r="AR12" i="33"/>
  <c r="Y8" i="20"/>
  <c r="X8" i="20"/>
  <c r="Z8" i="20" s="1"/>
  <c r="AI7" i="100"/>
  <c r="AN7" i="100"/>
  <c r="AN20" i="80"/>
  <c r="AI20" i="80"/>
  <c r="W12" i="86"/>
  <c r="AG11" i="86"/>
  <c r="AP11" i="86" s="1"/>
  <c r="AF11" i="86"/>
  <c r="AO11" i="86" s="1"/>
  <c r="AE11" i="86"/>
  <c r="U15" i="102"/>
  <c r="AI13" i="19"/>
  <c r="AN13" i="19"/>
  <c r="AH5" i="11"/>
  <c r="AQ5" i="11" s="1"/>
  <c r="Z5" i="11"/>
  <c r="Y9" i="104"/>
  <c r="X9" i="104"/>
  <c r="AI13" i="63"/>
  <c r="AN13" i="63"/>
  <c r="AR7" i="9"/>
  <c r="AE20" i="68"/>
  <c r="AG20" i="68"/>
  <c r="AP20" i="68" s="1"/>
  <c r="W21" i="68"/>
  <c r="AF20" i="68"/>
  <c r="AO20" i="68" s="1"/>
  <c r="AG12" i="53"/>
  <c r="AP12" i="53" s="1"/>
  <c r="AF12" i="53"/>
  <c r="AO12" i="53" s="1"/>
  <c r="W13" i="53"/>
  <c r="AE12" i="53"/>
  <c r="Y8" i="51"/>
  <c r="X8" i="51"/>
  <c r="AN5" i="95"/>
  <c r="AI5" i="95"/>
  <c r="AN11" i="105"/>
  <c r="AI11" i="105"/>
  <c r="AH11" i="15"/>
  <c r="AQ11" i="15" s="1"/>
  <c r="AI12" i="89"/>
  <c r="AN12" i="89"/>
  <c r="AR21" i="64"/>
  <c r="AH7" i="54"/>
  <c r="AQ7" i="54" s="1"/>
  <c r="AR19" i="12"/>
  <c r="AF21" i="60"/>
  <c r="AO21" i="60" s="1"/>
  <c r="W22" i="60"/>
  <c r="AG21" i="60"/>
  <c r="AP21" i="60" s="1"/>
  <c r="AE21" i="60"/>
  <c r="U6" i="91"/>
  <c r="Y12" i="32"/>
  <c r="X12" i="32"/>
  <c r="AN8" i="44"/>
  <c r="AH8" i="9"/>
  <c r="AQ8" i="9" s="1"/>
  <c r="AH21" i="21"/>
  <c r="AQ21" i="21" s="1"/>
  <c r="AH22" i="64"/>
  <c r="AQ22" i="64" s="1"/>
  <c r="AI20" i="25"/>
  <c r="AN20" i="25"/>
  <c r="U8" i="55"/>
  <c r="AG7" i="84"/>
  <c r="AP7" i="84" s="1"/>
  <c r="W8" i="84"/>
  <c r="AF7" i="84"/>
  <c r="AO7" i="84" s="1"/>
  <c r="AE7" i="84"/>
  <c r="AI20" i="34"/>
  <c r="AN20" i="34"/>
  <c r="U15" i="35"/>
  <c r="AR7" i="13"/>
  <c r="AH13" i="97"/>
  <c r="AQ13" i="97" s="1"/>
  <c r="AR22" i="29"/>
  <c r="X12" i="105"/>
  <c r="Y12" i="105"/>
  <c r="Z11" i="15"/>
  <c r="Y13" i="89"/>
  <c r="X13" i="89"/>
  <c r="AH14" i="24"/>
  <c r="AQ14" i="24" s="1"/>
  <c r="AR21" i="39"/>
  <c r="AH7" i="58"/>
  <c r="AQ7" i="58" s="1"/>
  <c r="AH7" i="96"/>
  <c r="AQ7" i="96" s="1"/>
  <c r="AH14" i="67"/>
  <c r="AQ14" i="67" s="1"/>
  <c r="AN7" i="20"/>
  <c r="AI7" i="20"/>
  <c r="Y14" i="79"/>
  <c r="X14" i="79"/>
  <c r="Y11" i="101"/>
  <c r="X11" i="101"/>
  <c r="AN11" i="93"/>
  <c r="AI11" i="93"/>
  <c r="AF21" i="72"/>
  <c r="AO21" i="72" s="1"/>
  <c r="AE21" i="72"/>
  <c r="W22" i="72"/>
  <c r="AG21" i="72"/>
  <c r="AP21" i="72" s="1"/>
  <c r="Z15" i="59"/>
  <c r="AH7" i="45"/>
  <c r="AQ7" i="45" s="1"/>
  <c r="Z8" i="9"/>
  <c r="Z21" i="21"/>
  <c r="AN8" i="104"/>
  <c r="AI8" i="104"/>
  <c r="Y21" i="34"/>
  <c r="X21" i="34"/>
  <c r="U11" i="18"/>
  <c r="AN21" i="76"/>
  <c r="AI21" i="76"/>
  <c r="AF13" i="97"/>
  <c r="AO13" i="97" s="1"/>
  <c r="AE13" i="97"/>
  <c r="W14" i="97"/>
  <c r="AG13" i="97"/>
  <c r="AP13" i="97" s="1"/>
  <c r="Y8" i="92"/>
  <c r="X8" i="92"/>
  <c r="AE14" i="24"/>
  <c r="AG14" i="24"/>
  <c r="AP14" i="24" s="1"/>
  <c r="AF14" i="24"/>
  <c r="AO14" i="24" s="1"/>
  <c r="W15" i="24"/>
  <c r="AI14" i="28"/>
  <c r="AN14" i="28"/>
  <c r="U6" i="41"/>
  <c r="AN13" i="79"/>
  <c r="AI13" i="79"/>
  <c r="Y9" i="44"/>
  <c r="X9" i="44"/>
  <c r="AE22" i="64" l="1"/>
  <c r="Z8" i="51"/>
  <c r="AG22" i="64"/>
  <c r="AP22" i="64" s="1"/>
  <c r="Z12" i="32"/>
  <c r="AE12" i="32" s="1"/>
  <c r="W23" i="64"/>
  <c r="AE7" i="88"/>
  <c r="AN7" i="88" s="1"/>
  <c r="Z11" i="101"/>
  <c r="AF7" i="88"/>
  <c r="AO7" i="88" s="1"/>
  <c r="W9" i="13"/>
  <c r="AG7" i="88"/>
  <c r="AP7" i="88" s="1"/>
  <c r="AE8" i="13"/>
  <c r="Z12" i="105"/>
  <c r="W13" i="105" s="1"/>
  <c r="AI8" i="44"/>
  <c r="Z13" i="47"/>
  <c r="AF13" i="47" s="1"/>
  <c r="AO13" i="47" s="1"/>
  <c r="AG7" i="54"/>
  <c r="AP7" i="54" s="1"/>
  <c r="AF7" i="54"/>
  <c r="AO7" i="54" s="1"/>
  <c r="W22" i="25"/>
  <c r="AE21" i="25"/>
  <c r="AF21" i="25"/>
  <c r="AO21" i="25" s="1"/>
  <c r="AG21" i="25"/>
  <c r="AP21" i="25" s="1"/>
  <c r="AF12" i="32"/>
  <c r="AO12" i="32" s="1"/>
  <c r="AG12" i="32"/>
  <c r="AP12" i="32" s="1"/>
  <c r="W13" i="32"/>
  <c r="W14" i="47"/>
  <c r="AE13" i="47"/>
  <c r="AG13" i="47"/>
  <c r="AP13" i="47" s="1"/>
  <c r="W9" i="51"/>
  <c r="AF8" i="51"/>
  <c r="AO8" i="51" s="1"/>
  <c r="AG8" i="51"/>
  <c r="AP8" i="51" s="1"/>
  <c r="AE8" i="51"/>
  <c r="AE8" i="20"/>
  <c r="AG8" i="20"/>
  <c r="AP8" i="20" s="1"/>
  <c r="AF8" i="20"/>
  <c r="AO8" i="20" s="1"/>
  <c r="W9" i="20"/>
  <c r="AR8" i="104"/>
  <c r="AF11" i="101"/>
  <c r="AO11" i="101" s="1"/>
  <c r="AE11" i="101"/>
  <c r="AG11" i="101"/>
  <c r="AP11" i="101" s="1"/>
  <c r="W12" i="101"/>
  <c r="AH9" i="44"/>
  <c r="AQ9" i="44" s="1"/>
  <c r="AN14" i="24"/>
  <c r="AI14" i="24"/>
  <c r="W22" i="21"/>
  <c r="AF21" i="21"/>
  <c r="AO21" i="21" s="1"/>
  <c r="AE21" i="21"/>
  <c r="AG21" i="21"/>
  <c r="AP21" i="21" s="1"/>
  <c r="Z14" i="79"/>
  <c r="AH14" i="79"/>
  <c r="AQ14" i="79" s="1"/>
  <c r="AR13" i="79"/>
  <c r="X15" i="24"/>
  <c r="Y15" i="24"/>
  <c r="AR21" i="76"/>
  <c r="AH11" i="101"/>
  <c r="AQ11" i="101" s="1"/>
  <c r="AN7" i="84"/>
  <c r="AI7" i="84"/>
  <c r="Y22" i="60"/>
  <c r="X22" i="60"/>
  <c r="Z22" i="60" s="1"/>
  <c r="AR12" i="89"/>
  <c r="AR11" i="105"/>
  <c r="Y12" i="86"/>
  <c r="X12" i="86"/>
  <c r="AE20" i="12"/>
  <c r="W21" i="12"/>
  <c r="AF20" i="12"/>
  <c r="AO20" i="12" s="1"/>
  <c r="AG20" i="12"/>
  <c r="AP20" i="12" s="1"/>
  <c r="Y23" i="39"/>
  <c r="X23" i="39"/>
  <c r="Y12" i="52"/>
  <c r="X12" i="52"/>
  <c r="AH12" i="93"/>
  <c r="AQ12" i="93" s="1"/>
  <c r="AH21" i="80"/>
  <c r="AQ21" i="80" s="1"/>
  <c r="AR11" i="32"/>
  <c r="U14" i="48"/>
  <c r="U5" i="16"/>
  <c r="X5" i="16" s="1"/>
  <c r="AR14" i="75"/>
  <c r="U16" i="50"/>
  <c r="U8" i="99"/>
  <c r="AN7" i="96"/>
  <c r="AI7" i="96"/>
  <c r="Y23" i="64"/>
  <c r="Z23" i="64" s="1"/>
  <c r="X23" i="64"/>
  <c r="AN7" i="45"/>
  <c r="AI7" i="45"/>
  <c r="AI8" i="13"/>
  <c r="AN8" i="13"/>
  <c r="AG11" i="15"/>
  <c r="AP11" i="15" s="1"/>
  <c r="AF11" i="15"/>
  <c r="AO11" i="15" s="1"/>
  <c r="W12" i="15"/>
  <c r="AE11" i="15"/>
  <c r="AR20" i="25"/>
  <c r="Y21" i="68"/>
  <c r="X21" i="68"/>
  <c r="AR13" i="63"/>
  <c r="U14" i="102"/>
  <c r="AR20" i="80"/>
  <c r="AH22" i="76"/>
  <c r="AQ22" i="76" s="1"/>
  <c r="U8" i="87"/>
  <c r="Y14" i="33"/>
  <c r="X14" i="33"/>
  <c r="AI12" i="46"/>
  <c r="AN12" i="46"/>
  <c r="AI11" i="52"/>
  <c r="AN11" i="52"/>
  <c r="W13" i="93"/>
  <c r="AG12" i="93"/>
  <c r="AP12" i="93" s="1"/>
  <c r="AF12" i="93"/>
  <c r="AO12" i="93" s="1"/>
  <c r="AE12" i="93"/>
  <c r="AF21" i="80"/>
  <c r="AO21" i="80" s="1"/>
  <c r="AG21" i="80"/>
  <c r="AP21" i="80" s="1"/>
  <c r="AE21" i="80"/>
  <c r="W22" i="80"/>
  <c r="AG23" i="29"/>
  <c r="AP23" i="29" s="1"/>
  <c r="AP25" i="29" s="1"/>
  <c r="AE23" i="29"/>
  <c r="AF23" i="29"/>
  <c r="AO23" i="29" s="1"/>
  <c r="AO25" i="29" s="1"/>
  <c r="U12" i="98"/>
  <c r="X15" i="67"/>
  <c r="Z15" i="67" s="1"/>
  <c r="Y15" i="67"/>
  <c r="AN7" i="54"/>
  <c r="AI7" i="54"/>
  <c r="AN21" i="72"/>
  <c r="AI21" i="72"/>
  <c r="Y8" i="84"/>
  <c r="Z8" i="84" s="1"/>
  <c r="X8" i="84"/>
  <c r="AR5" i="95"/>
  <c r="AI12" i="53"/>
  <c r="AN12" i="53"/>
  <c r="AH9" i="104"/>
  <c r="AQ9" i="104" s="1"/>
  <c r="W6" i="11"/>
  <c r="AG5" i="11"/>
  <c r="AP5" i="11" s="1"/>
  <c r="AF5" i="11"/>
  <c r="AO5" i="11" s="1"/>
  <c r="AE5" i="11"/>
  <c r="Z22" i="76"/>
  <c r="AH14" i="19"/>
  <c r="AQ14" i="19" s="1"/>
  <c r="AG15" i="2"/>
  <c r="AP15" i="2" s="1"/>
  <c r="W16" i="2"/>
  <c r="AE15" i="2"/>
  <c r="AF15" i="2"/>
  <c r="AO15" i="2" s="1"/>
  <c r="AR13" i="38"/>
  <c r="U8" i="103"/>
  <c r="AH6" i="95"/>
  <c r="AQ6" i="95" s="1"/>
  <c r="U16" i="94"/>
  <c r="AN14" i="67"/>
  <c r="AI14" i="67"/>
  <c r="AR14" i="67" s="1"/>
  <c r="AN7" i="58"/>
  <c r="AI7" i="58"/>
  <c r="Y22" i="72"/>
  <c r="X22" i="72"/>
  <c r="Z22" i="72" s="1"/>
  <c r="Y14" i="97"/>
  <c r="X14" i="97"/>
  <c r="U14" i="35"/>
  <c r="AR8" i="44"/>
  <c r="U5" i="91"/>
  <c r="X5" i="91" s="1"/>
  <c r="Y13" i="53"/>
  <c r="X13" i="53"/>
  <c r="AN20" i="68"/>
  <c r="AI20" i="68"/>
  <c r="Z9" i="104"/>
  <c r="AN11" i="86"/>
  <c r="AI11" i="86"/>
  <c r="Y14" i="71"/>
  <c r="Z14" i="71" s="1"/>
  <c r="X14" i="71"/>
  <c r="U6" i="49"/>
  <c r="AH14" i="38"/>
  <c r="AQ14" i="38" s="1"/>
  <c r="AH8" i="100"/>
  <c r="AQ8" i="100" s="1"/>
  <c r="AR12" i="47"/>
  <c r="U16" i="85"/>
  <c r="AR10" i="101"/>
  <c r="AH15" i="28"/>
  <c r="AQ15" i="28" s="1"/>
  <c r="Z6" i="95"/>
  <c r="U7" i="83"/>
  <c r="U5" i="43"/>
  <c r="X5" i="43" s="1"/>
  <c r="Y8" i="96"/>
  <c r="X8" i="96"/>
  <c r="Z9" i="44"/>
  <c r="AH8" i="92"/>
  <c r="AQ8" i="92" s="1"/>
  <c r="AN13" i="97"/>
  <c r="AI13" i="97"/>
  <c r="AH21" i="34"/>
  <c r="AQ21" i="34" s="1"/>
  <c r="AF8" i="9"/>
  <c r="AO8" i="9" s="1"/>
  <c r="W9" i="9"/>
  <c r="AE8" i="9"/>
  <c r="AG8" i="9"/>
  <c r="AP8" i="9" s="1"/>
  <c r="AR11" i="93"/>
  <c r="AH13" i="89"/>
  <c r="AQ13" i="89" s="1"/>
  <c r="AH12" i="105"/>
  <c r="AQ12" i="105" s="1"/>
  <c r="AI21" i="60"/>
  <c r="AN21" i="60"/>
  <c r="AH8" i="51"/>
  <c r="AQ8" i="51" s="1"/>
  <c r="AR7" i="100"/>
  <c r="AI13" i="71"/>
  <c r="AN13" i="71"/>
  <c r="AN22" i="39"/>
  <c r="AI22" i="39"/>
  <c r="AI13" i="33"/>
  <c r="AN13" i="33"/>
  <c r="Z14" i="19"/>
  <c r="Z14" i="38"/>
  <c r="Z8" i="100"/>
  <c r="U14" i="10"/>
  <c r="AH15" i="75"/>
  <c r="AQ15" i="75" s="1"/>
  <c r="Z15" i="28"/>
  <c r="AX22" i="29"/>
  <c r="S22" i="29" s="1"/>
  <c r="AC22" i="29" s="1"/>
  <c r="AB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H14" i="63"/>
  <c r="AQ14" i="63" s="1"/>
  <c r="AI22" i="64"/>
  <c r="AN22" i="64"/>
  <c r="Y8" i="45"/>
  <c r="X8" i="45"/>
  <c r="Y8" i="54"/>
  <c r="X8" i="54"/>
  <c r="Y8" i="58"/>
  <c r="X8" i="58"/>
  <c r="U5" i="41"/>
  <c r="X5" i="41" s="1"/>
  <c r="U10" i="18"/>
  <c r="AR14" i="28"/>
  <c r="Z8" i="92"/>
  <c r="Z21" i="34"/>
  <c r="AF15" i="59"/>
  <c r="AO15" i="59" s="1"/>
  <c r="W16" i="59"/>
  <c r="AG15" i="59"/>
  <c r="AP15" i="59" s="1"/>
  <c r="AE15" i="59"/>
  <c r="AR7" i="20"/>
  <c r="Z13" i="89"/>
  <c r="AR20" i="34"/>
  <c r="U7" i="55"/>
  <c r="AH12" i="32"/>
  <c r="AQ12" i="32" s="1"/>
  <c r="AR13" i="19"/>
  <c r="AH8" i="20"/>
  <c r="AQ8" i="20" s="1"/>
  <c r="U15" i="82"/>
  <c r="Y13" i="46"/>
  <c r="X13" i="46"/>
  <c r="U16" i="90"/>
  <c r="AR7" i="92"/>
  <c r="U14" i="42"/>
  <c r="AH21" i="25"/>
  <c r="AQ21" i="25" s="1"/>
  <c r="Z15" i="75"/>
  <c r="AH13" i="47"/>
  <c r="AQ13" i="47" s="1"/>
  <c r="AR7" i="51"/>
  <c r="Z14" i="63"/>
  <c r="Y8" i="88"/>
  <c r="X8" i="88"/>
  <c r="Z8" i="88" s="1"/>
  <c r="Y9" i="13"/>
  <c r="X9" i="13"/>
  <c r="AI7" i="88" l="1"/>
  <c r="AF12" i="105"/>
  <c r="AO12" i="105" s="1"/>
  <c r="AE12" i="105"/>
  <c r="AG12" i="105"/>
  <c r="AP12" i="105" s="1"/>
  <c r="Z8" i="96"/>
  <c r="Z8" i="58"/>
  <c r="AE8" i="58" s="1"/>
  <c r="Z13" i="53"/>
  <c r="AJ23" i="29"/>
  <c r="AS23" i="29" s="1"/>
  <c r="Z14" i="33"/>
  <c r="AF14" i="33" s="1"/>
  <c r="AO14" i="33" s="1"/>
  <c r="Z8" i="45"/>
  <c r="AF8" i="45" s="1"/>
  <c r="AO8" i="45" s="1"/>
  <c r="AK23" i="29"/>
  <c r="AT23" i="29" s="1"/>
  <c r="AE14" i="33"/>
  <c r="W16" i="67"/>
  <c r="AE15" i="67"/>
  <c r="AG15" i="67"/>
  <c r="AP15" i="67" s="1"/>
  <c r="AF15" i="67"/>
  <c r="AO15" i="67" s="1"/>
  <c r="AF23" i="64"/>
  <c r="AO23" i="64" s="1"/>
  <c r="AO25" i="64" s="1"/>
  <c r="AE23" i="64"/>
  <c r="AG23" i="64"/>
  <c r="AP23" i="64" s="1"/>
  <c r="AP25" i="64" s="1"/>
  <c r="W15" i="71"/>
  <c r="AE14" i="71"/>
  <c r="AF14" i="71"/>
  <c r="AO14" i="71" s="1"/>
  <c r="AG14" i="71"/>
  <c r="AP14" i="71" s="1"/>
  <c r="AF22" i="72"/>
  <c r="AO22" i="72" s="1"/>
  <c r="AE22" i="72"/>
  <c r="W23" i="72"/>
  <c r="AG22" i="72"/>
  <c r="AP22" i="72" s="1"/>
  <c r="W9" i="84"/>
  <c r="AE8" i="84"/>
  <c r="AF8" i="84"/>
  <c r="AO8" i="84" s="1"/>
  <c r="AG8" i="84"/>
  <c r="AP8" i="84" s="1"/>
  <c r="W14" i="53"/>
  <c r="AG13" i="53"/>
  <c r="AP13" i="53" s="1"/>
  <c r="AE13" i="53"/>
  <c r="AF13" i="53"/>
  <c r="AO13" i="53" s="1"/>
  <c r="AH13" i="46"/>
  <c r="AQ13" i="46" s="1"/>
  <c r="AG14" i="63"/>
  <c r="AP14" i="63" s="1"/>
  <c r="AF14" i="63"/>
  <c r="AO14" i="63" s="1"/>
  <c r="AE14" i="63"/>
  <c r="W15" i="63"/>
  <c r="AJ22" i="29"/>
  <c r="AK22" i="29"/>
  <c r="AT22" i="29" s="1"/>
  <c r="AK16" i="29"/>
  <c r="AT16" i="29" s="1"/>
  <c r="AJ16" i="29"/>
  <c r="AK10" i="29"/>
  <c r="AT10" i="29" s="1"/>
  <c r="AJ10" i="29"/>
  <c r="AR13" i="33"/>
  <c r="AG9" i="44"/>
  <c r="AP9" i="44" s="1"/>
  <c r="AF9" i="44"/>
  <c r="AO9" i="44" s="1"/>
  <c r="W10" i="44"/>
  <c r="AE9" i="44"/>
  <c r="AR11" i="86"/>
  <c r="AR7" i="88"/>
  <c r="Y6" i="11"/>
  <c r="X6" i="11"/>
  <c r="AR7" i="54"/>
  <c r="U11" i="98"/>
  <c r="Y13" i="93"/>
  <c r="X13" i="93"/>
  <c r="AH21" i="68"/>
  <c r="AQ21" i="68" s="1"/>
  <c r="AI11" i="15"/>
  <c r="AN11" i="15"/>
  <c r="AR7" i="45"/>
  <c r="AE22" i="60"/>
  <c r="W23" i="60"/>
  <c r="AG22" i="60"/>
  <c r="AP22" i="60" s="1"/>
  <c r="AF22" i="60"/>
  <c r="AO22" i="60" s="1"/>
  <c r="AE14" i="79"/>
  <c r="W15" i="79"/>
  <c r="AG14" i="79"/>
  <c r="AP14" i="79" s="1"/>
  <c r="AF14" i="79"/>
  <c r="AO14" i="79" s="1"/>
  <c r="Y13" i="32"/>
  <c r="X13" i="32"/>
  <c r="Z13" i="32" s="1"/>
  <c r="AN21" i="25"/>
  <c r="AI21" i="25"/>
  <c r="U13" i="42"/>
  <c r="Z13" i="46"/>
  <c r="AH9" i="13"/>
  <c r="AQ9" i="13" s="1"/>
  <c r="Z9" i="13"/>
  <c r="Y16" i="59"/>
  <c r="X16" i="59"/>
  <c r="AJ21" i="29"/>
  <c r="AK21" i="29"/>
  <c r="AT21" i="29" s="1"/>
  <c r="AJ15" i="29"/>
  <c r="AK15" i="29"/>
  <c r="AT15" i="29" s="1"/>
  <c r="AJ9" i="29"/>
  <c r="AK9" i="29"/>
  <c r="AT9" i="29" s="1"/>
  <c r="AJ3" i="29"/>
  <c r="AB4" i="29"/>
  <c r="U13" i="10"/>
  <c r="AR22" i="39"/>
  <c r="AH8" i="96"/>
  <c r="AQ8" i="96" s="1"/>
  <c r="U6" i="83"/>
  <c r="U13" i="35"/>
  <c r="AE22" i="76"/>
  <c r="AF22" i="76"/>
  <c r="AO22" i="76" s="1"/>
  <c r="W23" i="76"/>
  <c r="AG22" i="76"/>
  <c r="AP22" i="76" s="1"/>
  <c r="AH8" i="84"/>
  <c r="AQ8" i="84" s="1"/>
  <c r="Z21" i="68"/>
  <c r="Y12" i="15"/>
  <c r="X12" i="15"/>
  <c r="Z12" i="15" s="1"/>
  <c r="AH12" i="52"/>
  <c r="AQ12" i="52" s="1"/>
  <c r="AH15" i="24"/>
  <c r="AQ15" i="24" s="1"/>
  <c r="AN8" i="20"/>
  <c r="AI8" i="20"/>
  <c r="Y22" i="25"/>
  <c r="X22" i="25"/>
  <c r="AG15" i="75"/>
  <c r="AP15" i="75" s="1"/>
  <c r="W16" i="75"/>
  <c r="AE15" i="75"/>
  <c r="AF15" i="75"/>
  <c r="AO15" i="75" s="1"/>
  <c r="U14" i="82"/>
  <c r="AF13" i="89"/>
  <c r="AO13" i="89" s="1"/>
  <c r="AE13" i="89"/>
  <c r="W14" i="89"/>
  <c r="AG13" i="89"/>
  <c r="AP13" i="89" s="1"/>
  <c r="U9" i="18"/>
  <c r="AH8" i="54"/>
  <c r="AQ8" i="54" s="1"/>
  <c r="AJ20" i="29"/>
  <c r="AK20" i="29"/>
  <c r="AT20" i="29" s="1"/>
  <c r="AJ14" i="29"/>
  <c r="AK14" i="29"/>
  <c r="AT14" i="29" s="1"/>
  <c r="AJ8" i="29"/>
  <c r="AK8" i="29"/>
  <c r="AT8" i="29" s="1"/>
  <c r="AG8" i="100"/>
  <c r="AP8" i="100" s="1"/>
  <c r="W9" i="100"/>
  <c r="AF8" i="100"/>
  <c r="AO8" i="100" s="1"/>
  <c r="AE8" i="100"/>
  <c r="AE8" i="96"/>
  <c r="W9" i="96"/>
  <c r="AG8" i="96"/>
  <c r="AP8" i="96" s="1"/>
  <c r="AF8" i="96"/>
  <c r="AO8" i="96" s="1"/>
  <c r="AF6" i="95"/>
  <c r="AO6" i="95" s="1"/>
  <c r="AG6" i="95"/>
  <c r="AP6" i="95" s="1"/>
  <c r="W7" i="95"/>
  <c r="AE6" i="95"/>
  <c r="U15" i="85"/>
  <c r="U5" i="49"/>
  <c r="X5" i="49" s="1"/>
  <c r="AE9" i="104"/>
  <c r="W10" i="104"/>
  <c r="AG9" i="104"/>
  <c r="AP9" i="104" s="1"/>
  <c r="AF9" i="104"/>
  <c r="AO9" i="104" s="1"/>
  <c r="AH14" i="97"/>
  <c r="AQ14" i="97" s="1"/>
  <c r="AR7" i="58"/>
  <c r="AI15" i="2"/>
  <c r="AN15" i="2"/>
  <c r="AI23" i="29"/>
  <c r="AN23" i="29"/>
  <c r="AN25" i="29" s="1"/>
  <c r="AR11" i="52"/>
  <c r="AH23" i="64"/>
  <c r="AQ23" i="64" s="1"/>
  <c r="AQ25" i="64" s="1"/>
  <c r="AZ3" i="64"/>
  <c r="U7" i="99"/>
  <c r="Z5" i="16"/>
  <c r="AH5" i="16"/>
  <c r="AQ5" i="16" s="1"/>
  <c r="Z12" i="52"/>
  <c r="Y21" i="12"/>
  <c r="X21" i="12"/>
  <c r="AR7" i="84"/>
  <c r="AI21" i="21"/>
  <c r="AN21" i="21"/>
  <c r="AI8" i="51"/>
  <c r="AN8" i="51"/>
  <c r="AH8" i="88"/>
  <c r="AQ8" i="88" s="1"/>
  <c r="U15" i="90"/>
  <c r="W22" i="34"/>
  <c r="AE21" i="34"/>
  <c r="AF21" i="34"/>
  <c r="AO21" i="34" s="1"/>
  <c r="AG21" i="34"/>
  <c r="AP21" i="34" s="1"/>
  <c r="Z8" i="54"/>
  <c r="AR22" i="64"/>
  <c r="AK19" i="29"/>
  <c r="AT19" i="29" s="1"/>
  <c r="AJ19" i="29"/>
  <c r="AK13" i="29"/>
  <c r="AT13" i="29" s="1"/>
  <c r="AJ13" i="29"/>
  <c r="AK7" i="29"/>
  <c r="AT7" i="29" s="1"/>
  <c r="AJ7" i="29"/>
  <c r="AF15" i="28"/>
  <c r="AO15" i="28" s="1"/>
  <c r="W16" i="28"/>
  <c r="AG15" i="28"/>
  <c r="AP15" i="28" s="1"/>
  <c r="AE15" i="28"/>
  <c r="W15" i="38"/>
  <c r="AE14" i="38"/>
  <c r="AF14" i="38"/>
  <c r="AO14" i="38" s="1"/>
  <c r="AG14" i="38"/>
  <c r="AP14" i="38" s="1"/>
  <c r="AR21" i="60"/>
  <c r="AR13" i="97"/>
  <c r="AH14" i="71"/>
  <c r="AQ14" i="71" s="1"/>
  <c r="AR20" i="68"/>
  <c r="AH5" i="91"/>
  <c r="AQ5" i="91" s="1"/>
  <c r="Z5" i="91"/>
  <c r="Z14" i="97"/>
  <c r="U15" i="94"/>
  <c r="Y16" i="2"/>
  <c r="X16" i="2"/>
  <c r="AI5" i="11"/>
  <c r="AN5" i="11"/>
  <c r="AN12" i="93"/>
  <c r="AI12" i="93"/>
  <c r="U7" i="87"/>
  <c r="U13" i="102"/>
  <c r="AI20" i="12"/>
  <c r="AN20" i="12"/>
  <c r="Y12" i="101"/>
  <c r="X12" i="101"/>
  <c r="Z12" i="101" s="1"/>
  <c r="AI13" i="47"/>
  <c r="AR13" i="47" s="1"/>
  <c r="AN13" i="47"/>
  <c r="AN12" i="32"/>
  <c r="AI12" i="32"/>
  <c r="Y13" i="105"/>
  <c r="X13" i="105"/>
  <c r="W9" i="88"/>
  <c r="AG8" i="88"/>
  <c r="AP8" i="88" s="1"/>
  <c r="AE8" i="88"/>
  <c r="AF8" i="88"/>
  <c r="AO8" i="88" s="1"/>
  <c r="AE8" i="92"/>
  <c r="AF8" i="92"/>
  <c r="AO8" i="92" s="1"/>
  <c r="AG8" i="92"/>
  <c r="AP8" i="92" s="1"/>
  <c r="W9" i="92"/>
  <c r="AH5" i="41"/>
  <c r="AQ5" i="41" s="1"/>
  <c r="Z5" i="41"/>
  <c r="AJ18" i="29"/>
  <c r="AK18" i="29"/>
  <c r="AT18" i="29" s="1"/>
  <c r="AJ12" i="29"/>
  <c r="AK12" i="29"/>
  <c r="AT12" i="29" s="1"/>
  <c r="AJ6" i="29"/>
  <c r="AK6" i="29"/>
  <c r="AT6" i="29" s="1"/>
  <c r="AG14" i="19"/>
  <c r="AP14" i="19" s="1"/>
  <c r="W15" i="19"/>
  <c r="AE14" i="19"/>
  <c r="AF14" i="19"/>
  <c r="AO14" i="19" s="1"/>
  <c r="AR13" i="71"/>
  <c r="AI8" i="9"/>
  <c r="AN8" i="9"/>
  <c r="U7" i="103"/>
  <c r="AR12" i="53"/>
  <c r="AR21" i="72"/>
  <c r="AH15" i="67"/>
  <c r="AQ15" i="67" s="1"/>
  <c r="Y22" i="80"/>
  <c r="X22" i="80"/>
  <c r="AR12" i="46"/>
  <c r="U15" i="50"/>
  <c r="U13" i="48"/>
  <c r="Z23" i="39"/>
  <c r="AH23" i="39"/>
  <c r="AQ23" i="39" s="1"/>
  <c r="AQ25" i="39" s="1"/>
  <c r="AZ3" i="39"/>
  <c r="AH12" i="86"/>
  <c r="AQ12" i="86" s="1"/>
  <c r="Y22" i="21"/>
  <c r="X22" i="21"/>
  <c r="Y9" i="20"/>
  <c r="X9" i="20"/>
  <c r="Y14" i="47"/>
  <c r="X14" i="47"/>
  <c r="AN12" i="105"/>
  <c r="AI12" i="105"/>
  <c r="U6" i="55"/>
  <c r="AN15" i="59"/>
  <c r="AI15" i="59"/>
  <c r="AH8" i="58"/>
  <c r="AQ8" i="58" s="1"/>
  <c r="AH8" i="45"/>
  <c r="AQ8" i="45" s="1"/>
  <c r="AJ17" i="29"/>
  <c r="AK17" i="29"/>
  <c r="AT17" i="29" s="1"/>
  <c r="AJ11" i="29"/>
  <c r="AK11" i="29"/>
  <c r="AT11" i="29" s="1"/>
  <c r="AJ5" i="29"/>
  <c r="AK5" i="29"/>
  <c r="AT5" i="29" s="1"/>
  <c r="Y9" i="9"/>
  <c r="X9" i="9"/>
  <c r="AH5" i="43"/>
  <c r="AQ5" i="43" s="1"/>
  <c r="Z5" i="43"/>
  <c r="AH13" i="53"/>
  <c r="AQ13" i="53" s="1"/>
  <c r="AH22" i="72"/>
  <c r="AQ22" i="72" s="1"/>
  <c r="AI21" i="80"/>
  <c r="AN21" i="80"/>
  <c r="AH14" i="33"/>
  <c r="AQ14" i="33" s="1"/>
  <c r="AR8" i="13"/>
  <c r="AR7" i="96"/>
  <c r="Z12" i="86"/>
  <c r="AH22" i="60"/>
  <c r="AQ22" i="60" s="1"/>
  <c r="Z15" i="24"/>
  <c r="AR14" i="24"/>
  <c r="AI11" i="101"/>
  <c r="AN11" i="101"/>
  <c r="Y9" i="51"/>
  <c r="X9" i="51"/>
  <c r="AF8" i="58" l="1"/>
  <c r="AO8" i="58" s="1"/>
  <c r="Z6" i="11"/>
  <c r="AG8" i="58"/>
  <c r="AP8" i="58" s="1"/>
  <c r="W9" i="58"/>
  <c r="W15" i="33"/>
  <c r="Z13" i="93"/>
  <c r="AG13" i="93" s="1"/>
  <c r="AP13" i="93" s="1"/>
  <c r="Z13" i="105"/>
  <c r="AE8" i="45"/>
  <c r="Z9" i="20"/>
  <c r="AF9" i="20" s="1"/>
  <c r="AO9" i="20" s="1"/>
  <c r="AG8" i="45"/>
  <c r="AP8" i="45" s="1"/>
  <c r="Z22" i="25"/>
  <c r="W23" i="25" s="1"/>
  <c r="AG14" i="33"/>
  <c r="AP14" i="33" s="1"/>
  <c r="W9" i="45"/>
  <c r="Z9" i="51"/>
  <c r="AE9" i="51" s="1"/>
  <c r="W14" i="105"/>
  <c r="AG13" i="105"/>
  <c r="AP13" i="105" s="1"/>
  <c r="AF13" i="105"/>
  <c r="AO13" i="105" s="1"/>
  <c r="AE13" i="105"/>
  <c r="AG9" i="20"/>
  <c r="AP9" i="20" s="1"/>
  <c r="W10" i="20"/>
  <c r="AG22" i="25"/>
  <c r="AP22" i="25" s="1"/>
  <c r="AF9" i="51"/>
  <c r="AO9" i="51" s="1"/>
  <c r="AG9" i="51"/>
  <c r="AP9" i="51" s="1"/>
  <c r="W10" i="51"/>
  <c r="AS11" i="29"/>
  <c r="AL11" i="29"/>
  <c r="AU11" i="29" s="1"/>
  <c r="AF15" i="24"/>
  <c r="AO15" i="24" s="1"/>
  <c r="AG15" i="24"/>
  <c r="AP15" i="24" s="1"/>
  <c r="W16" i="24"/>
  <c r="AE15" i="24"/>
  <c r="Z9" i="9"/>
  <c r="AH9" i="9"/>
  <c r="AQ9" i="9" s="1"/>
  <c r="AR15" i="59"/>
  <c r="AH22" i="21"/>
  <c r="AQ22" i="21" s="1"/>
  <c r="AG5" i="43"/>
  <c r="AP5" i="43" s="1"/>
  <c r="AE5" i="43"/>
  <c r="AF5" i="43"/>
  <c r="AO5" i="43" s="1"/>
  <c r="W6" i="43"/>
  <c r="AR12" i="105"/>
  <c r="U6" i="103"/>
  <c r="AN14" i="19"/>
  <c r="AI14" i="19"/>
  <c r="AS12" i="29"/>
  <c r="AL12" i="29"/>
  <c r="AU12" i="29" s="1"/>
  <c r="W6" i="41"/>
  <c r="AE5" i="41"/>
  <c r="AF5" i="41"/>
  <c r="AO5" i="41" s="1"/>
  <c r="AG5" i="41"/>
  <c r="AP5" i="41" s="1"/>
  <c r="AN8" i="92"/>
  <c r="AI8" i="92"/>
  <c r="AH13" i="105"/>
  <c r="AQ13" i="105" s="1"/>
  <c r="U14" i="94"/>
  <c r="Y15" i="38"/>
  <c r="X15" i="38"/>
  <c r="Z15" i="38" s="1"/>
  <c r="AR21" i="21"/>
  <c r="AE12" i="52"/>
  <c r="W13" i="52"/>
  <c r="AG12" i="52"/>
  <c r="AP12" i="52" s="1"/>
  <c r="AF12" i="52"/>
  <c r="AO12" i="52" s="1"/>
  <c r="Z5" i="49"/>
  <c r="AH5" i="49"/>
  <c r="AQ5" i="49" s="1"/>
  <c r="AN8" i="96"/>
  <c r="AI8" i="96"/>
  <c r="Y23" i="76"/>
  <c r="X23" i="76"/>
  <c r="U5" i="83"/>
  <c r="X5" i="83" s="1"/>
  <c r="AJ4" i="29"/>
  <c r="AK4" i="29"/>
  <c r="AT4" i="29" s="1"/>
  <c r="AT25" i="29" s="1"/>
  <c r="Y15" i="79"/>
  <c r="X15" i="79"/>
  <c r="Z15" i="79" s="1"/>
  <c r="AH13" i="93"/>
  <c r="AQ13" i="93" s="1"/>
  <c r="Y15" i="33"/>
  <c r="X15" i="33"/>
  <c r="AE23" i="39"/>
  <c r="AG23" i="39"/>
  <c r="AP23" i="39" s="1"/>
  <c r="AP25" i="39" s="1"/>
  <c r="AF23" i="39"/>
  <c r="AO23" i="39" s="1"/>
  <c r="AO25" i="39" s="1"/>
  <c r="Y15" i="19"/>
  <c r="X15" i="19"/>
  <c r="AH12" i="101"/>
  <c r="AQ12" i="101" s="1"/>
  <c r="U12" i="102"/>
  <c r="AR5" i="11"/>
  <c r="AE14" i="97"/>
  <c r="AN14" i="97" s="1"/>
  <c r="AG14" i="97"/>
  <c r="W15" i="97"/>
  <c r="AF14" i="97"/>
  <c r="AO14" i="97" s="1"/>
  <c r="AI15" i="28"/>
  <c r="AN15" i="28"/>
  <c r="AS13" i="29"/>
  <c r="AL13" i="29"/>
  <c r="AU13" i="29" s="1"/>
  <c r="W9" i="54"/>
  <c r="AG8" i="54"/>
  <c r="AP8" i="54" s="1"/>
  <c r="AF8" i="54"/>
  <c r="AO8" i="54" s="1"/>
  <c r="AE8" i="54"/>
  <c r="U14" i="90"/>
  <c r="U6" i="99"/>
  <c r="AS8" i="29"/>
  <c r="AL8" i="29"/>
  <c r="AU8" i="29" s="1"/>
  <c r="U8" i="18"/>
  <c r="U7" i="18" s="1"/>
  <c r="AH22" i="25"/>
  <c r="AQ22" i="25" s="1"/>
  <c r="AH12" i="15"/>
  <c r="AQ12" i="15" s="1"/>
  <c r="AL3" i="29"/>
  <c r="AU3" i="29" s="1"/>
  <c r="AS3" i="29"/>
  <c r="AS21" i="29"/>
  <c r="AL21" i="29"/>
  <c r="AU21" i="29" s="1"/>
  <c r="AH13" i="32"/>
  <c r="AQ13" i="32" s="1"/>
  <c r="AN14" i="79"/>
  <c r="AI14" i="79"/>
  <c r="AH6" i="11"/>
  <c r="AQ6" i="11" s="1"/>
  <c r="AN13" i="53"/>
  <c r="AI13" i="53"/>
  <c r="AR13" i="53" s="1"/>
  <c r="AN8" i="84"/>
  <c r="AI8" i="84"/>
  <c r="Y9" i="58"/>
  <c r="X9" i="58"/>
  <c r="AN14" i="33"/>
  <c r="AH22" i="80"/>
  <c r="AQ22" i="80" s="1"/>
  <c r="AR8" i="9"/>
  <c r="AS18" i="29"/>
  <c r="AL18" i="29"/>
  <c r="AU18" i="29" s="1"/>
  <c r="AE12" i="101"/>
  <c r="AG12" i="101"/>
  <c r="AP12" i="101" s="1"/>
  <c r="W13" i="101"/>
  <c r="AF12" i="101"/>
  <c r="AO12" i="101" s="1"/>
  <c r="AH16" i="2"/>
  <c r="AQ16" i="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3" i="29"/>
  <c r="AR25" i="29" s="1"/>
  <c r="AL23" i="29"/>
  <c r="AU23" i="29" s="1"/>
  <c r="U14" i="85"/>
  <c r="AN8" i="100"/>
  <c r="AI8" i="100"/>
  <c r="U13" i="82"/>
  <c r="W13" i="15"/>
  <c r="AG12" i="15"/>
  <c r="AP12" i="15" s="1"/>
  <c r="AE12" i="15"/>
  <c r="AF12" i="15"/>
  <c r="AO12" i="15" s="1"/>
  <c r="AN22" i="76"/>
  <c r="AI22" i="76"/>
  <c r="AH16" i="59"/>
  <c r="AQ16" i="59" s="1"/>
  <c r="AE13" i="46"/>
  <c r="AF13" i="46"/>
  <c r="AO13" i="46" s="1"/>
  <c r="W14" i="46"/>
  <c r="AG13" i="46"/>
  <c r="AP13" i="46" s="1"/>
  <c r="W14" i="32"/>
  <c r="AE13" i="32"/>
  <c r="AG13" i="32"/>
  <c r="AP13" i="32" s="1"/>
  <c r="AF13" i="32"/>
  <c r="AO13" i="32" s="1"/>
  <c r="AF6" i="11"/>
  <c r="AO6" i="11" s="1"/>
  <c r="AE6" i="11"/>
  <c r="AG6" i="11"/>
  <c r="AP6" i="11" s="1"/>
  <c r="W7" i="11"/>
  <c r="AS22" i="29"/>
  <c r="AL22" i="29"/>
  <c r="AU22" i="29" s="1"/>
  <c r="Y9" i="84"/>
  <c r="X9" i="84"/>
  <c r="AN8" i="58"/>
  <c r="AI8" i="58"/>
  <c r="AN15" i="67"/>
  <c r="AI15" i="67"/>
  <c r="AI8" i="45"/>
  <c r="AN8" i="45"/>
  <c r="AH9" i="51"/>
  <c r="AQ9" i="51" s="1"/>
  <c r="AR21" i="80"/>
  <c r="Y9" i="92"/>
  <c r="X9" i="92"/>
  <c r="AI8" i="88"/>
  <c r="AN8" i="88"/>
  <c r="AR12" i="32"/>
  <c r="U6" i="87"/>
  <c r="Z16" i="2"/>
  <c r="Y16" i="28"/>
  <c r="X16" i="28"/>
  <c r="AS19" i="29"/>
  <c r="AL19" i="29"/>
  <c r="AU19" i="29" s="1"/>
  <c r="AH21" i="12"/>
  <c r="AQ21" i="12" s="1"/>
  <c r="AX22" i="64"/>
  <c r="S22" i="64" s="1"/>
  <c r="AC22" i="64" s="1"/>
  <c r="AB23" i="64" s="1"/>
  <c r="Y10" i="104"/>
  <c r="X10" i="104"/>
  <c r="AS14" i="29"/>
  <c r="AL14" i="29"/>
  <c r="AU14" i="29" s="1"/>
  <c r="AS9" i="29"/>
  <c r="AL9" i="29"/>
  <c r="AU9" i="29" s="1"/>
  <c r="Z16" i="59"/>
  <c r="AR11" i="15"/>
  <c r="AN9" i="44"/>
  <c r="AI9" i="44"/>
  <c r="AS10" i="29"/>
  <c r="AL10" i="29"/>
  <c r="AU10" i="29" s="1"/>
  <c r="Y15" i="63"/>
  <c r="X15" i="63"/>
  <c r="Z15" i="63" s="1"/>
  <c r="Y14" i="53"/>
  <c r="X14" i="53"/>
  <c r="AN14" i="71"/>
  <c r="AI14" i="71"/>
  <c r="Y16" i="67"/>
  <c r="X16" i="67"/>
  <c r="Z16" i="67" s="1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6" i="29"/>
  <c r="AL6" i="29"/>
  <c r="AU6" i="29" s="1"/>
  <c r="AR12" i="93"/>
  <c r="AI21" i="34"/>
  <c r="AN21" i="34"/>
  <c r="AR8" i="51"/>
  <c r="Z21" i="12"/>
  <c r="AR15" i="2"/>
  <c r="AI9" i="104"/>
  <c r="AN9" i="104"/>
  <c r="AN6" i="95"/>
  <c r="AI6" i="95"/>
  <c r="Y9" i="100"/>
  <c r="X9" i="100"/>
  <c r="Z9" i="100" s="1"/>
  <c r="Y14" i="89"/>
  <c r="X14" i="89"/>
  <c r="Z14" i="89" s="1"/>
  <c r="AN15" i="75"/>
  <c r="AI15" i="75"/>
  <c r="AR8" i="20"/>
  <c r="AF21" i="68"/>
  <c r="AO21" i="68" s="1"/>
  <c r="AE21" i="68"/>
  <c r="AG21" i="68"/>
  <c r="AP21" i="68" s="1"/>
  <c r="W22" i="68"/>
  <c r="U12" i="35"/>
  <c r="U12" i="42"/>
  <c r="Y23" i="60"/>
  <c r="X23" i="60"/>
  <c r="U10" i="98"/>
  <c r="U9" i="98" s="1"/>
  <c r="Y10" i="44"/>
  <c r="X10" i="44"/>
  <c r="AN14" i="63"/>
  <c r="AI14" i="63"/>
  <c r="Y23" i="72"/>
  <c r="X23" i="72"/>
  <c r="Y15" i="71"/>
  <c r="X15" i="71"/>
  <c r="AN23" i="64"/>
  <c r="AN25" i="64" s="1"/>
  <c r="AI23" i="64"/>
  <c r="Y9" i="45"/>
  <c r="X9" i="45"/>
  <c r="AH14" i="47"/>
  <c r="AQ14" i="47" s="1"/>
  <c r="AS17" i="29"/>
  <c r="AL17" i="29"/>
  <c r="AU17" i="29" s="1"/>
  <c r="Z14" i="47"/>
  <c r="Z22" i="21"/>
  <c r="U12" i="48"/>
  <c r="Z22" i="80"/>
  <c r="AR11" i="101"/>
  <c r="W13" i="86"/>
  <c r="AF12" i="86"/>
  <c r="AO12" i="86" s="1"/>
  <c r="AG12" i="86"/>
  <c r="AP12" i="86" s="1"/>
  <c r="AE12" i="86"/>
  <c r="AS5" i="29"/>
  <c r="AL5" i="29"/>
  <c r="AU5" i="29" s="1"/>
  <c r="U5" i="55"/>
  <c r="X5" i="55" s="1"/>
  <c r="AH9" i="20"/>
  <c r="AQ9" i="20" s="1"/>
  <c r="AX22" i="39"/>
  <c r="S22" i="39" s="1"/>
  <c r="AC22" i="39" s="1"/>
  <c r="AB23" i="39" s="1"/>
  <c r="U14" i="50"/>
  <c r="Y9" i="88"/>
  <c r="X9" i="88"/>
  <c r="AR20" i="12"/>
  <c r="AF5" i="91"/>
  <c r="AO5" i="91" s="1"/>
  <c r="AE5" i="91"/>
  <c r="W6" i="91"/>
  <c r="AG5" i="91"/>
  <c r="AP5" i="91" s="1"/>
  <c r="AI14" i="38"/>
  <c r="AN14" i="38"/>
  <c r="AS7" i="29"/>
  <c r="AL7" i="29"/>
  <c r="AU7" i="29" s="1"/>
  <c r="Y22" i="34"/>
  <c r="X22" i="34"/>
  <c r="Z22" i="34" s="1"/>
  <c r="AF5" i="16"/>
  <c r="AO5" i="16" s="1"/>
  <c r="W6" i="16"/>
  <c r="AE5" i="16"/>
  <c r="AG5" i="16"/>
  <c r="AP5" i="16" s="1"/>
  <c r="X7" i="95"/>
  <c r="Y7" i="95"/>
  <c r="Z7" i="95" s="1"/>
  <c r="Y9" i="96"/>
  <c r="X9" i="96"/>
  <c r="AS20" i="29"/>
  <c r="AL20" i="29"/>
  <c r="AU20" i="29" s="1"/>
  <c r="AN13" i="89"/>
  <c r="AI13" i="89"/>
  <c r="Y16" i="75"/>
  <c r="X16" i="75"/>
  <c r="U12" i="10"/>
  <c r="AS15" i="29"/>
  <c r="AL15" i="29"/>
  <c r="AU15" i="29" s="1"/>
  <c r="AG9" i="13"/>
  <c r="AP9" i="13" s="1"/>
  <c r="AF9" i="13"/>
  <c r="AO9" i="13" s="1"/>
  <c r="AE9" i="13"/>
  <c r="W10" i="13"/>
  <c r="AR21" i="25"/>
  <c r="AN22" i="60"/>
  <c r="AI22" i="60"/>
  <c r="AS16" i="29"/>
  <c r="AL16" i="29"/>
  <c r="AU16" i="29" s="1"/>
  <c r="AN22" i="72"/>
  <c r="AI22" i="72"/>
  <c r="Z9" i="84" l="1"/>
  <c r="Z9" i="58"/>
  <c r="Z15" i="19"/>
  <c r="AF13" i="93"/>
  <c r="AO13" i="93" s="1"/>
  <c r="Z9" i="45"/>
  <c r="Z23" i="72"/>
  <c r="AE23" i="72" s="1"/>
  <c r="Z23" i="60"/>
  <c r="Z10" i="104"/>
  <c r="Z16" i="28"/>
  <c r="AE13" i="93"/>
  <c r="W14" i="93"/>
  <c r="AI14" i="33"/>
  <c r="AF22" i="25"/>
  <c r="AO22" i="25" s="1"/>
  <c r="Z9" i="96"/>
  <c r="AE22" i="25"/>
  <c r="Z9" i="92"/>
  <c r="AF9" i="92" s="1"/>
  <c r="AO9" i="92" s="1"/>
  <c r="Z9" i="88"/>
  <c r="AE9" i="88" s="1"/>
  <c r="AE9" i="20"/>
  <c r="AN9" i="20" s="1"/>
  <c r="Z15" i="33"/>
  <c r="AG15" i="33" s="1"/>
  <c r="AP15" i="33" s="1"/>
  <c r="W16" i="33"/>
  <c r="AF15" i="33"/>
  <c r="AO15" i="33" s="1"/>
  <c r="AE15" i="33"/>
  <c r="AF15" i="19"/>
  <c r="AO15" i="19" s="1"/>
  <c r="W16" i="19"/>
  <c r="AG15" i="19"/>
  <c r="AP15" i="19" s="1"/>
  <c r="AE15" i="19"/>
  <c r="W15" i="89"/>
  <c r="AF14" i="89"/>
  <c r="AO14" i="89" s="1"/>
  <c r="AE14" i="89"/>
  <c r="AG14" i="89"/>
  <c r="AP14" i="89" s="1"/>
  <c r="W10" i="84"/>
  <c r="AG9" i="84"/>
  <c r="AP9" i="84" s="1"/>
  <c r="AF9" i="84"/>
  <c r="AO9" i="84" s="1"/>
  <c r="AE9" i="84"/>
  <c r="W10" i="58"/>
  <c r="AF9" i="58"/>
  <c r="AO9" i="58" s="1"/>
  <c r="AE9" i="58"/>
  <c r="AG9" i="58"/>
  <c r="AP9" i="58" s="1"/>
  <c r="W10" i="92"/>
  <c r="AE9" i="92"/>
  <c r="AG9" i="92"/>
  <c r="AP9" i="92" s="1"/>
  <c r="W10" i="96"/>
  <c r="AF9" i="96"/>
  <c r="AO9" i="96" s="1"/>
  <c r="AG9" i="96"/>
  <c r="AP9" i="96" s="1"/>
  <c r="AE9" i="96"/>
  <c r="AN5" i="91"/>
  <c r="AI5" i="91"/>
  <c r="U11" i="48"/>
  <c r="AE21" i="12"/>
  <c r="AG21" i="12"/>
  <c r="AP21" i="12" s="1"/>
  <c r="W22" i="12"/>
  <c r="AF21" i="12"/>
  <c r="AO21" i="12" s="1"/>
  <c r="AK19" i="39"/>
  <c r="AT19" i="39" s="1"/>
  <c r="AJ19" i="39"/>
  <c r="AG16" i="67"/>
  <c r="AP16" i="67" s="1"/>
  <c r="W17" i="67"/>
  <c r="AF16" i="67"/>
  <c r="AO16" i="67" s="1"/>
  <c r="AE16" i="67"/>
  <c r="AR9" i="44"/>
  <c r="AK23" i="64"/>
  <c r="AT23" i="64" s="1"/>
  <c r="AJ23" i="64"/>
  <c r="AS23" i="64" s="1"/>
  <c r="W17" i="28"/>
  <c r="AE16" i="28"/>
  <c r="AF16" i="28"/>
  <c r="AO16" i="28" s="1"/>
  <c r="AG16" i="28"/>
  <c r="AP16" i="28" s="1"/>
  <c r="AK20" i="64"/>
  <c r="AT20" i="64" s="1"/>
  <c r="AJ20" i="64"/>
  <c r="AJ14" i="64"/>
  <c r="AK14" i="64"/>
  <c r="AT14" i="64" s="1"/>
  <c r="AK8" i="64"/>
  <c r="AT8" i="64" s="1"/>
  <c r="AJ8" i="64"/>
  <c r="AI12" i="101"/>
  <c r="AN12" i="101"/>
  <c r="AR8" i="84"/>
  <c r="AN8" i="54"/>
  <c r="AI8" i="54"/>
  <c r="AG15" i="79"/>
  <c r="AP15" i="79" s="1"/>
  <c r="AF15" i="79"/>
  <c r="AO15" i="79" s="1"/>
  <c r="AE15" i="79"/>
  <c r="W16" i="79"/>
  <c r="AH23" i="76"/>
  <c r="AQ23" i="76" s="1"/>
  <c r="AQ25" i="76" s="1"/>
  <c r="AZ3" i="76"/>
  <c r="AX22" i="76" s="1"/>
  <c r="S22" i="76" s="1"/>
  <c r="AC22" i="76" s="1"/>
  <c r="AB23" i="76" s="1"/>
  <c r="AF15" i="38"/>
  <c r="AO15" i="38" s="1"/>
  <c r="W16" i="38"/>
  <c r="AE15" i="38"/>
  <c r="AG15" i="38"/>
  <c r="AP15" i="38" s="1"/>
  <c r="Y6" i="43"/>
  <c r="X6" i="43"/>
  <c r="AI15" i="24"/>
  <c r="AN15" i="24"/>
  <c r="Y14" i="105"/>
  <c r="Z14" i="105"/>
  <c r="X14" i="105"/>
  <c r="AK13" i="39"/>
  <c r="AT13" i="39" s="1"/>
  <c r="AJ13" i="39"/>
  <c r="AR13" i="89"/>
  <c r="Y13" i="86"/>
  <c r="X13" i="86"/>
  <c r="AG22" i="21"/>
  <c r="AP22" i="21" s="1"/>
  <c r="AF22" i="21"/>
  <c r="AO22" i="21" s="1"/>
  <c r="AE22" i="21"/>
  <c r="W23" i="21"/>
  <c r="U11" i="42"/>
  <c r="AJ18" i="39"/>
  <c r="AK18" i="39"/>
  <c r="AT18" i="39" s="1"/>
  <c r="AK12" i="39"/>
  <c r="AT12" i="39" s="1"/>
  <c r="AJ12" i="39"/>
  <c r="AK6" i="39"/>
  <c r="AT6" i="39" s="1"/>
  <c r="AJ6" i="39"/>
  <c r="AH15" i="63"/>
  <c r="AQ15" i="63" s="1"/>
  <c r="AR8" i="58"/>
  <c r="AR22" i="76"/>
  <c r="Y13" i="15"/>
  <c r="X13" i="15"/>
  <c r="U13" i="85"/>
  <c r="AK19" i="64"/>
  <c r="AT19" i="64" s="1"/>
  <c r="AJ19" i="64"/>
  <c r="AJ13" i="64"/>
  <c r="AK13" i="64"/>
  <c r="AT13" i="64" s="1"/>
  <c r="AJ7" i="64"/>
  <c r="AK7" i="64"/>
  <c r="AT7" i="64" s="1"/>
  <c r="AR14" i="33"/>
  <c r="AR15" i="28"/>
  <c r="Z23" i="76"/>
  <c r="Y13" i="52"/>
  <c r="Z13" i="52" s="1"/>
  <c r="X13" i="52"/>
  <c r="AI5" i="41"/>
  <c r="AN5" i="41"/>
  <c r="Y16" i="24"/>
  <c r="X16" i="24"/>
  <c r="Y10" i="51"/>
  <c r="X10" i="51"/>
  <c r="AF23" i="72"/>
  <c r="AO23" i="72" s="1"/>
  <c r="AO25" i="72" s="1"/>
  <c r="AI21" i="68"/>
  <c r="AN21" i="68"/>
  <c r="AR6" i="95"/>
  <c r="AJ7" i="39"/>
  <c r="AK7" i="39"/>
  <c r="AT7" i="39" s="1"/>
  <c r="W15" i="47"/>
  <c r="AE14" i="47"/>
  <c r="AG14" i="47"/>
  <c r="AP14" i="47" s="1"/>
  <c r="AF14" i="47"/>
  <c r="AO14" i="47" s="1"/>
  <c r="AH15" i="71"/>
  <c r="AQ15" i="71" s="1"/>
  <c r="AR14" i="63"/>
  <c r="U8" i="98"/>
  <c r="AK17" i="39"/>
  <c r="AT17" i="39" s="1"/>
  <c r="AJ17" i="39"/>
  <c r="AJ11" i="39"/>
  <c r="AK11" i="39"/>
  <c r="AT11" i="39" s="1"/>
  <c r="AK5" i="39"/>
  <c r="AT5" i="39" s="1"/>
  <c r="AJ5" i="39"/>
  <c r="AR14" i="71"/>
  <c r="AE15" i="63"/>
  <c r="W16" i="63"/>
  <c r="AF15" i="63"/>
  <c r="AO15" i="63" s="1"/>
  <c r="AG15" i="63"/>
  <c r="AP15" i="63" s="1"/>
  <c r="AE16" i="2"/>
  <c r="AF16" i="2"/>
  <c r="AO16" i="2" s="1"/>
  <c r="AG16" i="2"/>
  <c r="AP16" i="2" s="1"/>
  <c r="W17" i="2"/>
  <c r="AR8" i="88"/>
  <c r="Y14" i="46"/>
  <c r="X14" i="46"/>
  <c r="AJ18" i="64"/>
  <c r="AK18" i="64"/>
  <c r="AT18" i="64" s="1"/>
  <c r="AK12" i="64"/>
  <c r="AT12" i="64" s="1"/>
  <c r="AJ12" i="64"/>
  <c r="AJ6" i="64"/>
  <c r="AK6" i="64"/>
  <c r="AT6" i="64" s="1"/>
  <c r="U5" i="99"/>
  <c r="X5" i="99" s="1"/>
  <c r="AN12" i="52"/>
  <c r="AI12" i="52"/>
  <c r="AR8" i="92"/>
  <c r="Y6" i="41"/>
  <c r="Z6" i="41" s="1"/>
  <c r="X6" i="41"/>
  <c r="U5" i="103"/>
  <c r="X5" i="103" s="1"/>
  <c r="AI5" i="43"/>
  <c r="AN5" i="43"/>
  <c r="AI22" i="25"/>
  <c r="AN22" i="25"/>
  <c r="Y14" i="93"/>
  <c r="X14" i="93"/>
  <c r="Y6" i="16"/>
  <c r="Z6" i="16" s="1"/>
  <c r="X6" i="16"/>
  <c r="Y10" i="13"/>
  <c r="X10" i="13"/>
  <c r="AF7" i="95"/>
  <c r="AO7" i="95" s="1"/>
  <c r="AG7" i="95"/>
  <c r="AP7" i="95" s="1"/>
  <c r="AE7" i="95"/>
  <c r="W8" i="95"/>
  <c r="U13" i="50"/>
  <c r="AR22" i="60"/>
  <c r="AN9" i="13"/>
  <c r="AI9" i="13"/>
  <c r="U11" i="10"/>
  <c r="U10" i="10" s="1"/>
  <c r="AH7" i="95"/>
  <c r="AQ7" i="95" s="1"/>
  <c r="AH22" i="34"/>
  <c r="AQ22" i="34" s="1"/>
  <c r="AR14" i="38"/>
  <c r="AK23" i="39"/>
  <c r="AT23" i="39" s="1"/>
  <c r="AJ23" i="39"/>
  <c r="AS23" i="39" s="1"/>
  <c r="AH9" i="45"/>
  <c r="AQ9" i="45" s="1"/>
  <c r="Z15" i="71"/>
  <c r="AH23" i="60"/>
  <c r="AQ23" i="60" s="1"/>
  <c r="AQ25" i="60" s="1"/>
  <c r="AZ3" i="60"/>
  <c r="U11" i="35"/>
  <c r="AH9" i="100"/>
  <c r="AQ9" i="100" s="1"/>
  <c r="AR9" i="104"/>
  <c r="AK22" i="39"/>
  <c r="AT22" i="39" s="1"/>
  <c r="AJ22" i="39"/>
  <c r="AJ16" i="39"/>
  <c r="AK16" i="39"/>
  <c r="AT16" i="39" s="1"/>
  <c r="AK10" i="39"/>
  <c r="AT10" i="39" s="1"/>
  <c r="AJ10" i="39"/>
  <c r="AH10" i="104"/>
  <c r="AQ10" i="104" s="1"/>
  <c r="AH9" i="92"/>
  <c r="AQ9" i="92" s="1"/>
  <c r="AH9" i="84"/>
  <c r="AQ9" i="84" s="1"/>
  <c r="Y7" i="11"/>
  <c r="X7" i="11"/>
  <c r="Z7" i="11" s="1"/>
  <c r="U12" i="82"/>
  <c r="AK17" i="64"/>
  <c r="AT17" i="64" s="1"/>
  <c r="AJ17" i="64"/>
  <c r="AJ11" i="64"/>
  <c r="AK11" i="64"/>
  <c r="AT11" i="64" s="1"/>
  <c r="AK5" i="64"/>
  <c r="AT5" i="64" s="1"/>
  <c r="AJ5" i="64"/>
  <c r="AH9" i="58"/>
  <c r="AQ9" i="58" s="1"/>
  <c r="AR14" i="79"/>
  <c r="Y9" i="54"/>
  <c r="X9" i="54"/>
  <c r="AN23" i="39"/>
  <c r="AN25" i="39" s="1"/>
  <c r="AI23" i="39"/>
  <c r="AS4" i="29"/>
  <c r="AS25" i="29" s="1"/>
  <c r="AL4" i="29"/>
  <c r="AU4" i="29" s="1"/>
  <c r="AU25" i="29" s="1"/>
  <c r="C11" i="29" s="1"/>
  <c r="AR8" i="96"/>
  <c r="AF5" i="49"/>
  <c r="AO5" i="49" s="1"/>
  <c r="AG5" i="49"/>
  <c r="AP5" i="49" s="1"/>
  <c r="W6" i="49"/>
  <c r="AE5" i="49"/>
  <c r="U13" i="94"/>
  <c r="AN13" i="105"/>
  <c r="AI13" i="105"/>
  <c r="AG22" i="34"/>
  <c r="AP22" i="34" s="1"/>
  <c r="AF22" i="34"/>
  <c r="AO22" i="34" s="1"/>
  <c r="W23" i="34"/>
  <c r="AE22" i="34"/>
  <c r="AH9" i="88"/>
  <c r="AQ9" i="88" s="1"/>
  <c r="AN12" i="86"/>
  <c r="AI12" i="86"/>
  <c r="AE22" i="80"/>
  <c r="AG22" i="80"/>
  <c r="AP22" i="80" s="1"/>
  <c r="AF22" i="80"/>
  <c r="AO22" i="80" s="1"/>
  <c r="W23" i="80"/>
  <c r="AE9" i="45"/>
  <c r="AG9" i="45"/>
  <c r="AP9" i="45" s="1"/>
  <c r="AF9" i="45"/>
  <c r="AO9" i="45" s="1"/>
  <c r="W10" i="45"/>
  <c r="AH10" i="44"/>
  <c r="AQ10" i="44" s="1"/>
  <c r="AE23" i="60"/>
  <c r="AG23" i="60"/>
  <c r="AP23" i="60" s="1"/>
  <c r="AP25" i="60" s="1"/>
  <c r="AF23" i="60"/>
  <c r="AO23" i="60" s="1"/>
  <c r="AO25" i="60" s="1"/>
  <c r="Y22" i="68"/>
  <c r="X22" i="68"/>
  <c r="AR15" i="75"/>
  <c r="AE9" i="100"/>
  <c r="W10" i="100"/>
  <c r="AF9" i="100"/>
  <c r="AO9" i="100" s="1"/>
  <c r="AG9" i="100"/>
  <c r="AP9" i="100" s="1"/>
  <c r="AR21" i="34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4" i="53"/>
  <c r="AQ14" i="53" s="1"/>
  <c r="AF16" i="59"/>
  <c r="AO16" i="59" s="1"/>
  <c r="AE16" i="59"/>
  <c r="AG16" i="59"/>
  <c r="AP16" i="59" s="1"/>
  <c r="W17" i="59"/>
  <c r="AE10" i="104"/>
  <c r="AG10" i="104"/>
  <c r="AP10" i="104" s="1"/>
  <c r="W11" i="104"/>
  <c r="AF10" i="104"/>
  <c r="AO10" i="104" s="1"/>
  <c r="U5" i="87"/>
  <c r="X5" i="87" s="1"/>
  <c r="AR8" i="45"/>
  <c r="AN13" i="32"/>
  <c r="AI13" i="32"/>
  <c r="AI13" i="46"/>
  <c r="AN13" i="46"/>
  <c r="AR8" i="100"/>
  <c r="AJ22" i="64"/>
  <c r="AK22" i="64"/>
  <c r="AT22" i="64" s="1"/>
  <c r="AJ16" i="64"/>
  <c r="AK16" i="64"/>
  <c r="AT16" i="64" s="1"/>
  <c r="AJ10" i="64"/>
  <c r="AK10" i="64"/>
  <c r="AT10" i="64" s="1"/>
  <c r="Y13" i="101"/>
  <c r="Z13" i="101"/>
  <c r="X13" i="101"/>
  <c r="U6" i="18"/>
  <c r="U13" i="90"/>
  <c r="Y15" i="97"/>
  <c r="X15" i="97"/>
  <c r="U11" i="102"/>
  <c r="AH15" i="19"/>
  <c r="AQ15" i="19" s="1"/>
  <c r="AH15" i="33"/>
  <c r="AQ15" i="33" s="1"/>
  <c r="AN9" i="51"/>
  <c r="AI9" i="51"/>
  <c r="Y10" i="20"/>
  <c r="Z10" i="20"/>
  <c r="X10" i="20"/>
  <c r="AN13" i="93"/>
  <c r="AI13" i="93"/>
  <c r="AI5" i="16"/>
  <c r="AN5" i="16"/>
  <c r="AH5" i="55"/>
  <c r="AQ5" i="55" s="1"/>
  <c r="Z5" i="55"/>
  <c r="AR23" i="64"/>
  <c r="AR25" i="64" s="1"/>
  <c r="AL23" i="64"/>
  <c r="AU23" i="64" s="1"/>
  <c r="AH14" i="89"/>
  <c r="AQ14" i="89" s="1"/>
  <c r="AH16" i="75"/>
  <c r="AQ16" i="75" s="1"/>
  <c r="AR22" i="72"/>
  <c r="Z16" i="75"/>
  <c r="AH9" i="96"/>
  <c r="AQ9" i="96" s="1"/>
  <c r="Y6" i="91"/>
  <c r="X6" i="91"/>
  <c r="AH23" i="72"/>
  <c r="AQ23" i="72" s="1"/>
  <c r="AQ25" i="72" s="1"/>
  <c r="AX22" i="72"/>
  <c r="S22" i="72" s="1"/>
  <c r="AC22" i="72" s="1"/>
  <c r="AB23" i="72" s="1"/>
  <c r="AZ3" i="72"/>
  <c r="Z10" i="44"/>
  <c r="AJ20" i="39"/>
  <c r="AK20" i="39"/>
  <c r="AT20" i="39" s="1"/>
  <c r="AJ14" i="39"/>
  <c r="AK14" i="39"/>
  <c r="AT14" i="39" s="1"/>
  <c r="AJ8" i="39"/>
  <c r="AK8" i="39"/>
  <c r="AT8" i="39" s="1"/>
  <c r="AH16" i="67"/>
  <c r="AQ16" i="67" s="1"/>
  <c r="Z14" i="53"/>
  <c r="AH16" i="28"/>
  <c r="AQ16" i="28" s="1"/>
  <c r="AR15" i="67"/>
  <c r="AI6" i="11"/>
  <c r="AR6" i="11" s="1"/>
  <c r="AN6" i="11"/>
  <c r="Y14" i="32"/>
  <c r="X14" i="32"/>
  <c r="AN12" i="15"/>
  <c r="AI12" i="1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97"/>
  <c r="AP14" i="97"/>
  <c r="AH15" i="79"/>
  <c r="AQ15" i="79" s="1"/>
  <c r="AH5" i="83"/>
  <c r="AQ5" i="83" s="1"/>
  <c r="Z5" i="83"/>
  <c r="AH15" i="38"/>
  <c r="AQ15" i="38" s="1"/>
  <c r="AR14" i="19"/>
  <c r="AG9" i="9"/>
  <c r="AP9" i="9" s="1"/>
  <c r="AF9" i="9"/>
  <c r="AO9" i="9" s="1"/>
  <c r="AE9" i="9"/>
  <c r="W10" i="9"/>
  <c r="Y23" i="25"/>
  <c r="X23" i="25"/>
  <c r="AG23" i="72" l="1"/>
  <c r="AP23" i="72" s="1"/>
  <c r="AP25" i="72" s="1"/>
  <c r="AI9" i="20"/>
  <c r="W10" i="88"/>
  <c r="Z23" i="25"/>
  <c r="Z14" i="32"/>
  <c r="AF14" i="32" s="1"/>
  <c r="AO14" i="32" s="1"/>
  <c r="Z13" i="15"/>
  <c r="AF13" i="15" s="1"/>
  <c r="AO13" i="15" s="1"/>
  <c r="AF9" i="88"/>
  <c r="AO9" i="88" s="1"/>
  <c r="AG9" i="88"/>
  <c r="AP9" i="88" s="1"/>
  <c r="Z13" i="86"/>
  <c r="Z6" i="43"/>
  <c r="AF6" i="43" s="1"/>
  <c r="AO6" i="43" s="1"/>
  <c r="AF7" i="11"/>
  <c r="AO7" i="11" s="1"/>
  <c r="AE7" i="11"/>
  <c r="AG7" i="11"/>
  <c r="AP7" i="11" s="1"/>
  <c r="W8" i="11"/>
  <c r="AE6" i="16"/>
  <c r="W7" i="16"/>
  <c r="AG6" i="16"/>
  <c r="AP6" i="16" s="1"/>
  <c r="AF6" i="16"/>
  <c r="AO6" i="16" s="1"/>
  <c r="AG13" i="52"/>
  <c r="AP13" i="52" s="1"/>
  <c r="AE13" i="52"/>
  <c r="AF13" i="52"/>
  <c r="AO13" i="52" s="1"/>
  <c r="W14" i="52"/>
  <c r="AG6" i="43"/>
  <c r="AP6" i="43" s="1"/>
  <c r="W7" i="43"/>
  <c r="AE6" i="43"/>
  <c r="AG14" i="32"/>
  <c r="AP14" i="32" s="1"/>
  <c r="AE14" i="32"/>
  <c r="W15" i="32"/>
  <c r="AE6" i="41"/>
  <c r="AF6" i="41"/>
  <c r="AO6" i="41" s="1"/>
  <c r="AG6" i="41"/>
  <c r="AP6" i="41" s="1"/>
  <c r="W7" i="41"/>
  <c r="AE13" i="86"/>
  <c r="AF13" i="86"/>
  <c r="AO13" i="86" s="1"/>
  <c r="W14" i="86"/>
  <c r="AG13" i="86"/>
  <c r="AP13" i="86" s="1"/>
  <c r="AG5" i="83"/>
  <c r="AP5" i="83" s="1"/>
  <c r="AF5" i="83"/>
  <c r="AO5" i="83" s="1"/>
  <c r="AE5" i="83"/>
  <c r="W6" i="83"/>
  <c r="AH23" i="25"/>
  <c r="AQ23" i="25" s="1"/>
  <c r="AQ25" i="25" s="1"/>
  <c r="AZ3" i="25"/>
  <c r="AH14" i="32"/>
  <c r="AQ14" i="32" s="1"/>
  <c r="W11" i="44"/>
  <c r="AG10" i="44"/>
  <c r="AP10" i="44" s="1"/>
  <c r="AE10" i="44"/>
  <c r="AF10" i="44"/>
  <c r="AO10" i="44" s="1"/>
  <c r="AE10" i="20"/>
  <c r="AF10" i="20"/>
  <c r="AO10" i="20" s="1"/>
  <c r="W11" i="20"/>
  <c r="AG10" i="20"/>
  <c r="AP10" i="20" s="1"/>
  <c r="W14" i="101"/>
  <c r="AF13" i="101"/>
  <c r="AO13" i="101" s="1"/>
  <c r="AG13" i="101"/>
  <c r="AP13" i="101" s="1"/>
  <c r="AE13" i="101"/>
  <c r="AR13" i="32"/>
  <c r="AS15" i="39"/>
  <c r="AL15" i="39"/>
  <c r="AU15" i="39" s="1"/>
  <c r="AN23" i="60"/>
  <c r="AN25" i="60" s="1"/>
  <c r="AI23" i="60"/>
  <c r="Y10" i="45"/>
  <c r="X10" i="45"/>
  <c r="AI22" i="34"/>
  <c r="AN22" i="34"/>
  <c r="AS11" i="64"/>
  <c r="AL11" i="64"/>
  <c r="AU11" i="64" s="1"/>
  <c r="AR22" i="25"/>
  <c r="U7" i="98"/>
  <c r="AE23" i="76"/>
  <c r="AG23" i="76"/>
  <c r="AP23" i="76" s="1"/>
  <c r="AP25" i="76" s="1"/>
  <c r="AF23" i="76"/>
  <c r="AO23" i="76" s="1"/>
  <c r="AO25" i="76" s="1"/>
  <c r="U10" i="42"/>
  <c r="AH14" i="105"/>
  <c r="AQ14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R12" i="101"/>
  <c r="AI21" i="12"/>
  <c r="AN21" i="12"/>
  <c r="AN9" i="96"/>
  <c r="AI9" i="96"/>
  <c r="AI9" i="92"/>
  <c r="AN9" i="92"/>
  <c r="Y10" i="58"/>
  <c r="X10" i="58"/>
  <c r="AR14" i="97"/>
  <c r="AS15" i="64"/>
  <c r="AL15" i="64"/>
  <c r="AU15" i="64" s="1"/>
  <c r="AS8" i="39"/>
  <c r="AL8" i="39"/>
  <c r="AU8" i="3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2" i="64"/>
  <c r="AL22" i="64"/>
  <c r="AU22" i="64" s="1"/>
  <c r="AI16" i="59"/>
  <c r="AN16" i="59"/>
  <c r="AH22" i="68"/>
  <c r="AQ22" i="68" s="1"/>
  <c r="AI22" i="80"/>
  <c r="AN22" i="80"/>
  <c r="Y23" i="34"/>
  <c r="X23" i="34"/>
  <c r="U12" i="94"/>
  <c r="AH9" i="54"/>
  <c r="AQ9" i="54" s="1"/>
  <c r="AS17" i="64"/>
  <c r="AL17" i="64"/>
  <c r="AU17" i="64" s="1"/>
  <c r="AS16" i="39"/>
  <c r="AL16" i="39"/>
  <c r="AU16" i="39" s="1"/>
  <c r="AH5" i="99"/>
  <c r="AQ5" i="99" s="1"/>
  <c r="Z5" i="99"/>
  <c r="AS18" i="64"/>
  <c r="AL18" i="64"/>
  <c r="AU18" i="64" s="1"/>
  <c r="Y17" i="2"/>
  <c r="X17" i="2"/>
  <c r="Y16" i="63"/>
  <c r="X16" i="63"/>
  <c r="AH10" i="51"/>
  <c r="AQ10" i="51" s="1"/>
  <c r="AS7" i="64"/>
  <c r="AL7" i="64"/>
  <c r="AU7" i="64" s="1"/>
  <c r="U12" i="85"/>
  <c r="AS12" i="39"/>
  <c r="AL12" i="39"/>
  <c r="AU12" i="39" s="1"/>
  <c r="Y23" i="21"/>
  <c r="X23" i="21"/>
  <c r="AG14" i="105"/>
  <c r="AP14" i="105" s="1"/>
  <c r="AF14" i="105"/>
  <c r="AO14" i="105" s="1"/>
  <c r="AE14" i="105"/>
  <c r="W15" i="105"/>
  <c r="AJ23" i="76"/>
  <c r="AS23" i="76" s="1"/>
  <c r="AK23" i="76"/>
  <c r="AT23" i="76" s="1"/>
  <c r="AR8" i="54"/>
  <c r="AS8" i="64"/>
  <c r="AL8" i="64"/>
  <c r="AU8" i="64" s="1"/>
  <c r="AS19" i="39"/>
  <c r="AL19" i="39"/>
  <c r="AU19" i="39" s="1"/>
  <c r="Y16" i="19"/>
  <c r="Z16" i="19" s="1"/>
  <c r="X16" i="19"/>
  <c r="AJ23" i="72"/>
  <c r="AS23" i="72" s="1"/>
  <c r="AK23" i="72"/>
  <c r="AT23" i="72" s="1"/>
  <c r="AR5" i="16"/>
  <c r="AR9" i="51"/>
  <c r="U12" i="90"/>
  <c r="Y11" i="104"/>
  <c r="X11" i="104"/>
  <c r="AJ4" i="39"/>
  <c r="AK4" i="39"/>
  <c r="AT4" i="39" s="1"/>
  <c r="AT25" i="39" s="1"/>
  <c r="Z22" i="68"/>
  <c r="AR12" i="86"/>
  <c r="Z9" i="54"/>
  <c r="AS22" i="39"/>
  <c r="AL22" i="39"/>
  <c r="AU22" i="39" s="1"/>
  <c r="U10" i="35"/>
  <c r="U9" i="10"/>
  <c r="U12" i="50"/>
  <c r="AH10" i="13"/>
  <c r="AQ10" i="13" s="1"/>
  <c r="AH14" i="93"/>
  <c r="AQ14" i="93" s="1"/>
  <c r="AR5" i="43"/>
  <c r="AH14" i="46"/>
  <c r="AQ14" i="46" s="1"/>
  <c r="AN15" i="63"/>
  <c r="AI15" i="63"/>
  <c r="AS11" i="39"/>
  <c r="AL11" i="39"/>
  <c r="AU11" i="39" s="1"/>
  <c r="AI14" i="47"/>
  <c r="AN14" i="47"/>
  <c r="Z10" i="51"/>
  <c r="AR5" i="41"/>
  <c r="AH13" i="15"/>
  <c r="AQ13" i="15" s="1"/>
  <c r="AI22" i="21"/>
  <c r="AN22" i="21"/>
  <c r="U10" i="48"/>
  <c r="Y10" i="92"/>
  <c r="X10" i="92"/>
  <c r="AN9" i="84"/>
  <c r="AI9" i="84"/>
  <c r="AI14" i="89"/>
  <c r="AN14" i="89"/>
  <c r="Y10" i="88"/>
  <c r="X10" i="88"/>
  <c r="Z10" i="88" s="1"/>
  <c r="W17" i="75"/>
  <c r="AG16" i="75"/>
  <c r="AP16" i="75" s="1"/>
  <c r="AF16" i="75"/>
  <c r="AO16" i="75" s="1"/>
  <c r="AE16" i="75"/>
  <c r="AR13" i="93"/>
  <c r="U10" i="102"/>
  <c r="AS10" i="64"/>
  <c r="AL10" i="64"/>
  <c r="AU10" i="64" s="1"/>
  <c r="AS3" i="39"/>
  <c r="AL3" i="39"/>
  <c r="AU3" i="39" s="1"/>
  <c r="AS21" i="39"/>
  <c r="AL21" i="39"/>
  <c r="AU21" i="39" s="1"/>
  <c r="Y10" i="100"/>
  <c r="X10" i="100"/>
  <c r="AI9" i="45"/>
  <c r="AN9" i="45"/>
  <c r="AI5" i="49"/>
  <c r="AN5" i="49"/>
  <c r="AS5" i="64"/>
  <c r="AL5" i="64"/>
  <c r="AU5" i="64" s="1"/>
  <c r="AX22" i="60"/>
  <c r="S22" i="60" s="1"/>
  <c r="AC22" i="60" s="1"/>
  <c r="AB23" i="60" s="1"/>
  <c r="AK23" i="60" s="1"/>
  <c r="AT23" i="60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9" i="13"/>
  <c r="Z10" i="13"/>
  <c r="Z14" i="93"/>
  <c r="AS6" i="64"/>
  <c r="AL6" i="64"/>
  <c r="AU6" i="64" s="1"/>
  <c r="Z14" i="46"/>
  <c r="AS17" i="39"/>
  <c r="AL17" i="39"/>
  <c r="AU17" i="39" s="1"/>
  <c r="Y15" i="47"/>
  <c r="X15" i="47"/>
  <c r="AR21" i="68"/>
  <c r="AH13" i="52"/>
  <c r="AQ13" i="52" s="1"/>
  <c r="AS13" i="64"/>
  <c r="AL13" i="64"/>
  <c r="AU13" i="64" s="1"/>
  <c r="AN15" i="38"/>
  <c r="AI15" i="38"/>
  <c r="Y16" i="79"/>
  <c r="Z16" i="79" s="1"/>
  <c r="X16" i="79"/>
  <c r="AN16" i="28"/>
  <c r="AI16" i="28"/>
  <c r="AN16" i="67"/>
  <c r="AI16" i="67"/>
  <c r="AR5" i="91"/>
  <c r="Y10" i="96"/>
  <c r="X10" i="96"/>
  <c r="AI15" i="33"/>
  <c r="AN15" i="33"/>
  <c r="AN9" i="88"/>
  <c r="AI9" i="88"/>
  <c r="Y10" i="9"/>
  <c r="X10" i="9"/>
  <c r="AJ4" i="64"/>
  <c r="AK4" i="64"/>
  <c r="AT4" i="64" s="1"/>
  <c r="AT25" i="64" s="1"/>
  <c r="W15" i="53"/>
  <c r="AF14" i="53"/>
  <c r="AO14" i="53" s="1"/>
  <c r="AE14" i="53"/>
  <c r="AG14" i="53"/>
  <c r="AP14" i="53" s="1"/>
  <c r="AH6" i="91"/>
  <c r="AQ6" i="91" s="1"/>
  <c r="AH15" i="97"/>
  <c r="AQ15" i="97" s="1"/>
  <c r="U5" i="18"/>
  <c r="X5" i="18" s="1"/>
  <c r="AI10" i="104"/>
  <c r="AN10" i="104"/>
  <c r="AN9" i="100"/>
  <c r="AI9" i="100"/>
  <c r="Y23" i="80"/>
  <c r="X23" i="80"/>
  <c r="AR13" i="105"/>
  <c r="Y6" i="49"/>
  <c r="Z6" i="49" s="1"/>
  <c r="X6" i="49"/>
  <c r="U11" i="82"/>
  <c r="AS10" i="39"/>
  <c r="AL10" i="39"/>
  <c r="AU10" i="39" s="1"/>
  <c r="X8" i="95"/>
  <c r="Y8" i="95"/>
  <c r="AH5" i="103"/>
  <c r="AQ5" i="103" s="1"/>
  <c r="Z5" i="103"/>
  <c r="AR12" i="52"/>
  <c r="AS12" i="64"/>
  <c r="AL12" i="64"/>
  <c r="AU12" i="64" s="1"/>
  <c r="AI16" i="2"/>
  <c r="AN16" i="2"/>
  <c r="AI23" i="72"/>
  <c r="AN23" i="72"/>
  <c r="AN25" i="72" s="1"/>
  <c r="AH16" i="24"/>
  <c r="AQ16" i="24" s="1"/>
  <c r="AS19" i="64"/>
  <c r="AL19" i="64"/>
  <c r="AU19" i="64" s="1"/>
  <c r="AS18" i="39"/>
  <c r="AL18" i="39"/>
  <c r="AU18" i="39" s="1"/>
  <c r="AS13" i="39"/>
  <c r="AL13" i="39"/>
  <c r="AU13" i="39" s="1"/>
  <c r="AR15" i="24"/>
  <c r="Y16" i="38"/>
  <c r="Z16" i="38" s="1"/>
  <c r="X16" i="38"/>
  <c r="AN15" i="79"/>
  <c r="AI15" i="79"/>
  <c r="AS14" i="64"/>
  <c r="AL14" i="64"/>
  <c r="AU14" i="64" s="1"/>
  <c r="Y17" i="28"/>
  <c r="Z17" i="28" s="1"/>
  <c r="X17" i="28"/>
  <c r="Y22" i="12"/>
  <c r="X22" i="12"/>
  <c r="Z22" i="12" s="1"/>
  <c r="AN9" i="58"/>
  <c r="AI9" i="58"/>
  <c r="Y15" i="89"/>
  <c r="X15" i="89"/>
  <c r="AF23" i="25"/>
  <c r="AO23" i="25" s="1"/>
  <c r="AO25" i="25" s="1"/>
  <c r="AE23" i="25"/>
  <c r="AG23" i="25"/>
  <c r="AP23" i="25" s="1"/>
  <c r="AP25" i="25" s="1"/>
  <c r="AL3" i="64"/>
  <c r="AU3" i="64" s="1"/>
  <c r="AS3" i="64"/>
  <c r="AS21" i="64"/>
  <c r="AL21" i="64"/>
  <c r="AU21" i="64" s="1"/>
  <c r="AS14" i="39"/>
  <c r="AL14" i="39"/>
  <c r="AU14" i="39" s="1"/>
  <c r="AR9" i="20"/>
  <c r="AN9" i="9"/>
  <c r="AI9" i="9"/>
  <c r="AS9" i="64"/>
  <c r="AL9" i="64"/>
  <c r="AU9" i="64" s="1"/>
  <c r="AR12" i="15"/>
  <c r="AS20" i="39"/>
  <c r="AL20" i="39"/>
  <c r="AU20" i="39" s="1"/>
  <c r="Z6" i="91"/>
  <c r="AE5" i="55"/>
  <c r="AG5" i="55"/>
  <c r="AP5" i="55" s="1"/>
  <c r="AF5" i="55"/>
  <c r="AO5" i="55" s="1"/>
  <c r="W6" i="55"/>
  <c r="AH10" i="20"/>
  <c r="AQ10" i="20" s="1"/>
  <c r="Z15" i="97"/>
  <c r="AH13" i="101"/>
  <c r="AQ13" i="101" s="1"/>
  <c r="AS16" i="64"/>
  <c r="AL16" i="64"/>
  <c r="AU16" i="64" s="1"/>
  <c r="AR13" i="46"/>
  <c r="Z5" i="87"/>
  <c r="AH5" i="87"/>
  <c r="AQ5" i="87" s="1"/>
  <c r="Y17" i="59"/>
  <c r="X17" i="59"/>
  <c r="AS9" i="39"/>
  <c r="AL9" i="39"/>
  <c r="AU9" i="39" s="1"/>
  <c r="AR23" i="39"/>
  <c r="AR25" i="39" s="1"/>
  <c r="AL23" i="39"/>
  <c r="AU23" i="39" s="1"/>
  <c r="AH7" i="11"/>
  <c r="AQ7" i="11" s="1"/>
  <c r="W16" i="71"/>
  <c r="AF15" i="71"/>
  <c r="AO15" i="71" s="1"/>
  <c r="AG15" i="71"/>
  <c r="AP15" i="71" s="1"/>
  <c r="AE15" i="71"/>
  <c r="AN7" i="95"/>
  <c r="AI7" i="95"/>
  <c r="AH6" i="16"/>
  <c r="AQ6" i="16" s="1"/>
  <c r="AH6" i="41"/>
  <c r="AQ6" i="41" s="1"/>
  <c r="AS5" i="39"/>
  <c r="AL5" i="39"/>
  <c r="AU5" i="39" s="1"/>
  <c r="AS7" i="39"/>
  <c r="AL7" i="39"/>
  <c r="AU7" i="39" s="1"/>
  <c r="Z16" i="24"/>
  <c r="AS6" i="39"/>
  <c r="AL6" i="39"/>
  <c r="AU6" i="39" s="1"/>
  <c r="AH13" i="86"/>
  <c r="AQ13" i="86" s="1"/>
  <c r="AH6" i="43"/>
  <c r="AQ6" i="43" s="1"/>
  <c r="AS20" i="64"/>
  <c r="AL20" i="64"/>
  <c r="AU20" i="64" s="1"/>
  <c r="Y17" i="67"/>
  <c r="X17" i="67"/>
  <c r="Y10" i="84"/>
  <c r="X10" i="84"/>
  <c r="Z10" i="84" s="1"/>
  <c r="AN15" i="19"/>
  <c r="AI15" i="19"/>
  <c r="Y16" i="33"/>
  <c r="X16" i="33"/>
  <c r="AG13" i="15" l="1"/>
  <c r="AP13" i="15" s="1"/>
  <c r="W14" i="15"/>
  <c r="AE13" i="15"/>
  <c r="Z10" i="92"/>
  <c r="AG10" i="92" s="1"/>
  <c r="AP10" i="92" s="1"/>
  <c r="Z23" i="21"/>
  <c r="AG23" i="21" s="1"/>
  <c r="AP23" i="21" s="1"/>
  <c r="AP25" i="21" s="1"/>
  <c r="Z17" i="59"/>
  <c r="W18" i="59" s="1"/>
  <c r="Z16" i="63"/>
  <c r="Z23" i="80"/>
  <c r="AF23" i="80" s="1"/>
  <c r="AO23" i="80" s="1"/>
  <c r="AO25" i="80" s="1"/>
  <c r="Z10" i="100"/>
  <c r="AE10" i="100" s="1"/>
  <c r="AF10" i="92"/>
  <c r="AO10" i="92" s="1"/>
  <c r="AE10" i="92"/>
  <c r="W11" i="92"/>
  <c r="AG23" i="80"/>
  <c r="AP23" i="80" s="1"/>
  <c r="AP25" i="80" s="1"/>
  <c r="AF10" i="100"/>
  <c r="AO10" i="100" s="1"/>
  <c r="AE10" i="88"/>
  <c r="AG10" i="88"/>
  <c r="AP10" i="88" s="1"/>
  <c r="AF10" i="88"/>
  <c r="AO10" i="88" s="1"/>
  <c r="W11" i="88"/>
  <c r="AG16" i="19"/>
  <c r="AP16" i="19" s="1"/>
  <c r="W17" i="19"/>
  <c r="AE16" i="19"/>
  <c r="AF16" i="19"/>
  <c r="AO16" i="19" s="1"/>
  <c r="AF23" i="21"/>
  <c r="AO23" i="21" s="1"/>
  <c r="AO25" i="21" s="1"/>
  <c r="AE23" i="21"/>
  <c r="AF16" i="38"/>
  <c r="AO16" i="38" s="1"/>
  <c r="W17" i="38"/>
  <c r="AE16" i="38"/>
  <c r="AG16" i="38"/>
  <c r="AP16" i="38" s="1"/>
  <c r="AF16" i="79"/>
  <c r="AO16" i="79" s="1"/>
  <c r="AE16" i="79"/>
  <c r="W17" i="79"/>
  <c r="AG16" i="79"/>
  <c r="AP16" i="79" s="1"/>
  <c r="W18" i="28"/>
  <c r="AG17" i="28"/>
  <c r="AP17" i="28" s="1"/>
  <c r="AE17" i="28"/>
  <c r="AF17" i="28"/>
  <c r="AO17" i="28" s="1"/>
  <c r="W17" i="63"/>
  <c r="AG16" i="63"/>
  <c r="AP16" i="63" s="1"/>
  <c r="AF16" i="63"/>
  <c r="AO16" i="63" s="1"/>
  <c r="AE16" i="63"/>
  <c r="W11" i="84"/>
  <c r="AG10" i="84"/>
  <c r="AP10" i="84" s="1"/>
  <c r="AF10" i="84"/>
  <c r="AO10" i="84" s="1"/>
  <c r="AE10" i="84"/>
  <c r="AH17" i="67"/>
  <c r="AQ17" i="67" s="1"/>
  <c r="AR15" i="19"/>
  <c r="Z17" i="67"/>
  <c r="Y16" i="71"/>
  <c r="X16" i="71"/>
  <c r="W6" i="87"/>
  <c r="AF5" i="87"/>
  <c r="AO5" i="87" s="1"/>
  <c r="AE5" i="87"/>
  <c r="AG5" i="87"/>
  <c r="AP5" i="87" s="1"/>
  <c r="AH17" i="28"/>
  <c r="AQ17" i="28" s="1"/>
  <c r="Y15" i="53"/>
  <c r="X15" i="53"/>
  <c r="AR9" i="88"/>
  <c r="W11" i="13"/>
  <c r="AE10" i="13"/>
  <c r="AF10" i="13"/>
  <c r="AO10" i="13" s="1"/>
  <c r="AG10" i="13"/>
  <c r="AP10" i="13" s="1"/>
  <c r="AJ19" i="60"/>
  <c r="AK19" i="60"/>
  <c r="AT19" i="60" s="1"/>
  <c r="AJ13" i="60"/>
  <c r="AK13" i="60"/>
  <c r="AT13" i="60" s="1"/>
  <c r="AJ7" i="60"/>
  <c r="AK7" i="60"/>
  <c r="AT7" i="60" s="1"/>
  <c r="AH10" i="100"/>
  <c r="AQ10" i="100" s="1"/>
  <c r="AH10" i="92"/>
  <c r="AQ10" i="92" s="1"/>
  <c r="AR22" i="21"/>
  <c r="U11" i="90"/>
  <c r="AH16" i="63"/>
  <c r="AQ16" i="63" s="1"/>
  <c r="AR22" i="80"/>
  <c r="AJ17" i="72"/>
  <c r="AK17" i="72"/>
  <c r="AT17" i="72" s="1"/>
  <c r="AJ11" i="72"/>
  <c r="AK11" i="72"/>
  <c r="AT11" i="72" s="1"/>
  <c r="AK5" i="72"/>
  <c r="AT5" i="72" s="1"/>
  <c r="AJ5" i="72"/>
  <c r="AJ18" i="76"/>
  <c r="AK18" i="76"/>
  <c r="AT18" i="76" s="1"/>
  <c r="AJ12" i="76"/>
  <c r="AK12" i="76"/>
  <c r="AT12" i="76" s="1"/>
  <c r="AK6" i="76"/>
  <c r="AT6" i="76" s="1"/>
  <c r="AJ6" i="76"/>
  <c r="AI23" i="76"/>
  <c r="AN23" i="76"/>
  <c r="AN25" i="76" s="1"/>
  <c r="AL23" i="60"/>
  <c r="AU23" i="60" s="1"/>
  <c r="AR23" i="60"/>
  <c r="AR25" i="60" s="1"/>
  <c r="AN10" i="44"/>
  <c r="AI10" i="44"/>
  <c r="Y6" i="83"/>
  <c r="X6" i="83"/>
  <c r="AN6" i="41"/>
  <c r="AI6" i="41"/>
  <c r="AN13" i="52"/>
  <c r="AI13" i="52"/>
  <c r="AI6" i="16"/>
  <c r="AN6" i="16"/>
  <c r="AR7" i="95"/>
  <c r="AI5" i="55"/>
  <c r="AN5" i="55"/>
  <c r="AR9" i="58"/>
  <c r="AH16" i="38"/>
  <c r="AQ16" i="38" s="1"/>
  <c r="AF5" i="103"/>
  <c r="AO5" i="103" s="1"/>
  <c r="AE5" i="103"/>
  <c r="W6" i="103"/>
  <c r="AG5" i="103"/>
  <c r="AP5" i="103" s="1"/>
  <c r="AH16" i="79"/>
  <c r="AQ16" i="79" s="1"/>
  <c r="AJ18" i="60"/>
  <c r="AK18" i="60"/>
  <c r="AT18" i="60" s="1"/>
  <c r="AJ12" i="60"/>
  <c r="AK12" i="60"/>
  <c r="AT12" i="60" s="1"/>
  <c r="AJ6" i="60"/>
  <c r="AK6" i="60"/>
  <c r="AT6" i="60" s="1"/>
  <c r="AN16" i="75"/>
  <c r="AI16" i="75"/>
  <c r="AR16" i="75" s="1"/>
  <c r="AR15" i="63"/>
  <c r="U11" i="50"/>
  <c r="AS4" i="39"/>
  <c r="AS25" i="39" s="1"/>
  <c r="AL4" i="39"/>
  <c r="AU4" i="39" s="1"/>
  <c r="AU25" i="39" s="1"/>
  <c r="C11" i="39" s="1"/>
  <c r="AH16" i="19"/>
  <c r="AQ16" i="19" s="1"/>
  <c r="Y15" i="105"/>
  <c r="Z15" i="105" s="1"/>
  <c r="X15" i="105"/>
  <c r="U11" i="94"/>
  <c r="AJ22" i="72"/>
  <c r="AK22" i="72"/>
  <c r="AT22" i="72" s="1"/>
  <c r="AK16" i="72"/>
  <c r="AT16" i="72" s="1"/>
  <c r="AJ16" i="72"/>
  <c r="AK10" i="72"/>
  <c r="AT10" i="72" s="1"/>
  <c r="AJ10" i="72"/>
  <c r="AR9" i="92"/>
  <c r="AJ17" i="76"/>
  <c r="AK17" i="76"/>
  <c r="AT17" i="76" s="1"/>
  <c r="AJ11" i="76"/>
  <c r="AK11" i="76"/>
  <c r="AT11" i="76" s="1"/>
  <c r="AJ5" i="76"/>
  <c r="AK5" i="76"/>
  <c r="AT5" i="76" s="1"/>
  <c r="AN13" i="101"/>
  <c r="AI13" i="101"/>
  <c r="Y11" i="20"/>
  <c r="Z11" i="20" s="1"/>
  <c r="X11" i="20"/>
  <c r="AN5" i="83"/>
  <c r="AI5" i="83"/>
  <c r="AN13" i="86"/>
  <c r="AI13" i="86"/>
  <c r="AI6" i="43"/>
  <c r="AN6" i="43"/>
  <c r="Y14" i="15"/>
  <c r="X14" i="15"/>
  <c r="Z14" i="15" s="1"/>
  <c r="AH10" i="84"/>
  <c r="AQ10" i="84" s="1"/>
  <c r="AE6" i="91"/>
  <c r="W7" i="91"/>
  <c r="AG6" i="91"/>
  <c r="AP6" i="91" s="1"/>
  <c r="AF6" i="91"/>
  <c r="AO6" i="91" s="1"/>
  <c r="AN23" i="25"/>
  <c r="AN25" i="25" s="1"/>
  <c r="AI23" i="25"/>
  <c r="U10" i="82"/>
  <c r="AH23" i="80"/>
  <c r="AQ23" i="80" s="1"/>
  <c r="AQ25" i="80" s="1"/>
  <c r="AZ3" i="80"/>
  <c r="AR10" i="104"/>
  <c r="AL4" i="64"/>
  <c r="AU4" i="64" s="1"/>
  <c r="AU25" i="64" s="1"/>
  <c r="C11" i="64" s="1"/>
  <c r="F8" i="57" s="1"/>
  <c r="AS4" i="64"/>
  <c r="AS25" i="64" s="1"/>
  <c r="AG14" i="46"/>
  <c r="AP14" i="46" s="1"/>
  <c r="AE14" i="46"/>
  <c r="AF14" i="46"/>
  <c r="AO14" i="46" s="1"/>
  <c r="W15" i="46"/>
  <c r="AK17" i="60"/>
  <c r="AT17" i="60" s="1"/>
  <c r="AJ17" i="60"/>
  <c r="AK11" i="60"/>
  <c r="AT11" i="60" s="1"/>
  <c r="AJ11" i="60"/>
  <c r="AK5" i="60"/>
  <c r="AT5" i="60" s="1"/>
  <c r="AJ5" i="60"/>
  <c r="AF10" i="51"/>
  <c r="AO10" i="51" s="1"/>
  <c r="W11" i="51"/>
  <c r="AG10" i="51"/>
  <c r="AP10" i="51" s="1"/>
  <c r="AE10" i="51"/>
  <c r="AE9" i="54"/>
  <c r="AG9" i="54"/>
  <c r="AP9" i="54" s="1"/>
  <c r="AF9" i="54"/>
  <c r="AO9" i="54" s="1"/>
  <c r="W10" i="54"/>
  <c r="AH11" i="104"/>
  <c r="AQ11" i="104" s="1"/>
  <c r="AI14" i="105"/>
  <c r="AN14" i="105"/>
  <c r="AH23" i="34"/>
  <c r="AQ23" i="34" s="1"/>
  <c r="AQ25" i="34" s="1"/>
  <c r="AZ3" i="34"/>
  <c r="AJ21" i="72"/>
  <c r="AK21" i="72"/>
  <c r="AT21" i="72" s="1"/>
  <c r="AJ15" i="72"/>
  <c r="AK15" i="72"/>
  <c r="AT15" i="72" s="1"/>
  <c r="AJ9" i="72"/>
  <c r="AK9" i="72"/>
  <c r="AT9" i="72" s="1"/>
  <c r="AJ3" i="72"/>
  <c r="AB4" i="72"/>
  <c r="AR9" i="96"/>
  <c r="AK22" i="76"/>
  <c r="AT22" i="76" s="1"/>
  <c r="AJ22" i="76"/>
  <c r="AJ16" i="76"/>
  <c r="AK16" i="76"/>
  <c r="AT16" i="76" s="1"/>
  <c r="AJ10" i="76"/>
  <c r="AK10" i="76"/>
  <c r="AT10" i="76" s="1"/>
  <c r="U6" i="98"/>
  <c r="AR22" i="34"/>
  <c r="Y11" i="44"/>
  <c r="X11" i="44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15" i="32"/>
  <c r="X15" i="32"/>
  <c r="Y7" i="43"/>
  <c r="X7" i="43"/>
  <c r="Y8" i="11"/>
  <c r="Z8" i="11" s="1"/>
  <c r="X8" i="11"/>
  <c r="AN15" i="71"/>
  <c r="AI15" i="71"/>
  <c r="AR9" i="9"/>
  <c r="AH22" i="12"/>
  <c r="AQ22" i="12" s="1"/>
  <c r="AR23" i="72"/>
  <c r="AR25" i="72" s="1"/>
  <c r="AL23" i="72"/>
  <c r="AU23" i="72" s="1"/>
  <c r="Z8" i="95"/>
  <c r="AH6" i="49"/>
  <c r="AQ6" i="49" s="1"/>
  <c r="AH10" i="9"/>
  <c r="AQ10" i="9" s="1"/>
  <c r="AR15" i="33"/>
  <c r="AR16" i="67"/>
  <c r="AH15" i="47"/>
  <c r="AQ15" i="47" s="1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R5" i="49"/>
  <c r="AR14" i="89"/>
  <c r="U8" i="10"/>
  <c r="Z11" i="104"/>
  <c r="AH17" i="2"/>
  <c r="AQ17" i="2" s="1"/>
  <c r="Z23" i="34"/>
  <c r="AK20" i="72"/>
  <c r="AT20" i="72" s="1"/>
  <c r="AJ20" i="72"/>
  <c r="AK14" i="72"/>
  <c r="AT14" i="72" s="1"/>
  <c r="AJ14" i="72"/>
  <c r="AJ8" i="72"/>
  <c r="AK8" i="72"/>
  <c r="AT8" i="72" s="1"/>
  <c r="AH10" i="58"/>
  <c r="AQ10" i="58" s="1"/>
  <c r="AJ21" i="76"/>
  <c r="AK21" i="76"/>
  <c r="AT21" i="76" s="1"/>
  <c r="AJ15" i="76"/>
  <c r="AK15" i="76"/>
  <c r="AT15" i="76" s="1"/>
  <c r="AK9" i="76"/>
  <c r="AT9" i="76" s="1"/>
  <c r="AJ9" i="76"/>
  <c r="AJ3" i="76"/>
  <c r="AB4" i="76"/>
  <c r="U9" i="42"/>
  <c r="AH10" i="45"/>
  <c r="AQ10" i="45" s="1"/>
  <c r="AN10" i="20"/>
  <c r="AI10" i="20"/>
  <c r="AX22" i="25"/>
  <c r="S22" i="25" s="1"/>
  <c r="AC22" i="25" s="1"/>
  <c r="AB23" i="25" s="1"/>
  <c r="Y7" i="41"/>
  <c r="X7" i="41"/>
  <c r="AI14" i="32"/>
  <c r="AN14" i="32"/>
  <c r="AH16" i="33"/>
  <c r="AQ16" i="33" s="1"/>
  <c r="Z16" i="33"/>
  <c r="AE15" i="97"/>
  <c r="AF15" i="97"/>
  <c r="AO15" i="97" s="1"/>
  <c r="W16" i="97"/>
  <c r="AG15" i="97"/>
  <c r="AP15" i="97" s="1"/>
  <c r="Y6" i="55"/>
  <c r="Z6" i="55" s="1"/>
  <c r="X6" i="55"/>
  <c r="AH15" i="89"/>
  <c r="AQ15" i="89" s="1"/>
  <c r="AE22" i="12"/>
  <c r="AF22" i="12"/>
  <c r="AO22" i="12" s="1"/>
  <c r="AG22" i="12"/>
  <c r="AP22" i="12" s="1"/>
  <c r="W23" i="12"/>
  <c r="AH8" i="95"/>
  <c r="AQ8" i="95" s="1"/>
  <c r="AF6" i="49"/>
  <c r="AO6" i="49" s="1"/>
  <c r="AG6" i="49"/>
  <c r="AP6" i="49" s="1"/>
  <c r="W7" i="49"/>
  <c r="AE6" i="49"/>
  <c r="AH5" i="18"/>
  <c r="AQ5" i="18" s="1"/>
  <c r="Z5" i="18"/>
  <c r="AI14" i="53"/>
  <c r="AN14" i="53"/>
  <c r="Z10" i="9"/>
  <c r="AH10" i="96"/>
  <c r="AQ10" i="96" s="1"/>
  <c r="AR15" i="38"/>
  <c r="Z15" i="47"/>
  <c r="AJ21" i="60"/>
  <c r="AK21" i="60"/>
  <c r="AT21" i="60" s="1"/>
  <c r="AJ15" i="60"/>
  <c r="AK15" i="60"/>
  <c r="AT15" i="60" s="1"/>
  <c r="AJ9" i="60"/>
  <c r="AK9" i="60"/>
  <c r="AT9" i="60" s="1"/>
  <c r="U9" i="102"/>
  <c r="Y17" i="75"/>
  <c r="X17" i="75"/>
  <c r="AR9" i="84"/>
  <c r="U9" i="48"/>
  <c r="AR14" i="47"/>
  <c r="Z17" i="2"/>
  <c r="AR16" i="59"/>
  <c r="AK19" i="72"/>
  <c r="AT19" i="72" s="1"/>
  <c r="AJ19" i="72"/>
  <c r="AJ13" i="72"/>
  <c r="AK13" i="72"/>
  <c r="AT13" i="72" s="1"/>
  <c r="AJ7" i="72"/>
  <c r="AK7" i="72"/>
  <c r="AT7" i="72" s="1"/>
  <c r="Z10" i="58"/>
  <c r="AJ20" i="76"/>
  <c r="AK20" i="76"/>
  <c r="AT20" i="76" s="1"/>
  <c r="AJ14" i="76"/>
  <c r="AK14" i="76"/>
  <c r="AT14" i="76" s="1"/>
  <c r="AJ8" i="76"/>
  <c r="AK8" i="76"/>
  <c r="AT8" i="76" s="1"/>
  <c r="Z10" i="45"/>
  <c r="Y14" i="101"/>
  <c r="X14" i="101"/>
  <c r="Y14" i="52"/>
  <c r="X14" i="52"/>
  <c r="Z14" i="52" s="1"/>
  <c r="AN7" i="11"/>
  <c r="AI7" i="11"/>
  <c r="AR7" i="11" s="1"/>
  <c r="AE16" i="24"/>
  <c r="AF16" i="24"/>
  <c r="AO16" i="24" s="1"/>
  <c r="W17" i="24"/>
  <c r="AG16" i="24"/>
  <c r="AP16" i="24" s="1"/>
  <c r="AH17" i="59"/>
  <c r="AQ17" i="59" s="1"/>
  <c r="Z15" i="89"/>
  <c r="AR15" i="79"/>
  <c r="AR16" i="2"/>
  <c r="AR9" i="100"/>
  <c r="Z10" i="96"/>
  <c r="AR16" i="28"/>
  <c r="W15" i="93"/>
  <c r="AG14" i="93"/>
  <c r="AP14" i="93" s="1"/>
  <c r="AF14" i="93"/>
  <c r="AO14" i="93" s="1"/>
  <c r="AE14" i="93"/>
  <c r="AJ20" i="60"/>
  <c r="AK20" i="60"/>
  <c r="AT20" i="60" s="1"/>
  <c r="AK14" i="60"/>
  <c r="AT14" i="60" s="1"/>
  <c r="AJ14" i="60"/>
  <c r="AK8" i="60"/>
  <c r="AT8" i="60" s="1"/>
  <c r="AJ8" i="60"/>
  <c r="AR9" i="45"/>
  <c r="AH10" i="88"/>
  <c r="AQ10" i="88" s="1"/>
  <c r="U9" i="35"/>
  <c r="AF22" i="68"/>
  <c r="AO22" i="68" s="1"/>
  <c r="AG22" i="68"/>
  <c r="AP22" i="68" s="1"/>
  <c r="W23" i="68"/>
  <c r="AE22" i="68"/>
  <c r="AH23" i="21"/>
  <c r="AQ23" i="21" s="1"/>
  <c r="AQ25" i="21" s="1"/>
  <c r="AZ3" i="21"/>
  <c r="U11" i="85"/>
  <c r="W6" i="99"/>
  <c r="AF5" i="99"/>
  <c r="AO5" i="99" s="1"/>
  <c r="AE5" i="99"/>
  <c r="AG5" i="99"/>
  <c r="AP5" i="99" s="1"/>
  <c r="AK18" i="72"/>
  <c r="AT18" i="72" s="1"/>
  <c r="AJ18" i="72"/>
  <c r="AJ12" i="72"/>
  <c r="AK12" i="72"/>
  <c r="AT12" i="72" s="1"/>
  <c r="AJ6" i="72"/>
  <c r="AK6" i="72"/>
  <c r="AT6" i="72" s="1"/>
  <c r="AR21" i="12"/>
  <c r="AJ19" i="76"/>
  <c r="AK19" i="76"/>
  <c r="AT19" i="76" s="1"/>
  <c r="AJ13" i="76"/>
  <c r="AK13" i="76"/>
  <c r="AT13" i="76" s="1"/>
  <c r="AJ7" i="76"/>
  <c r="AK7" i="76"/>
  <c r="AT7" i="76" s="1"/>
  <c r="Y14" i="86"/>
  <c r="X14" i="86"/>
  <c r="AN13" i="15"/>
  <c r="AI13" i="15"/>
  <c r="Y7" i="16"/>
  <c r="X7" i="16"/>
  <c r="Z7" i="16" l="1"/>
  <c r="Z15" i="32"/>
  <c r="AE17" i="59"/>
  <c r="AG17" i="59"/>
  <c r="AP17" i="59" s="1"/>
  <c r="AF17" i="59"/>
  <c r="AO17" i="59" s="1"/>
  <c r="Z15" i="53"/>
  <c r="AF15" i="53" s="1"/>
  <c r="AO15" i="53" s="1"/>
  <c r="AE23" i="80"/>
  <c r="W11" i="100"/>
  <c r="AG10" i="100"/>
  <c r="AP10" i="100" s="1"/>
  <c r="Z7" i="41"/>
  <c r="AF7" i="41" s="1"/>
  <c r="AO7" i="41" s="1"/>
  <c r="AE15" i="53"/>
  <c r="W16" i="32"/>
  <c r="AG15" i="32"/>
  <c r="AP15" i="32" s="1"/>
  <c r="AE15" i="32"/>
  <c r="AF15" i="32"/>
  <c r="AO15" i="32" s="1"/>
  <c r="AF8" i="11"/>
  <c r="AO8" i="11" s="1"/>
  <c r="W9" i="11"/>
  <c r="AG8" i="11"/>
  <c r="AP8" i="11" s="1"/>
  <c r="AE8" i="11"/>
  <c r="AR13" i="15"/>
  <c r="Y23" i="68"/>
  <c r="X23" i="68"/>
  <c r="AS8" i="60"/>
  <c r="AL8" i="60"/>
  <c r="AU8" i="60" s="1"/>
  <c r="Y17" i="24"/>
  <c r="X17" i="24"/>
  <c r="AE14" i="52"/>
  <c r="AF14" i="52"/>
  <c r="AO14" i="52" s="1"/>
  <c r="AG14" i="52"/>
  <c r="AP14" i="52" s="1"/>
  <c r="W15" i="52"/>
  <c r="AF10" i="58"/>
  <c r="AO10" i="58" s="1"/>
  <c r="AE10" i="58"/>
  <c r="W11" i="58"/>
  <c r="AG10" i="58"/>
  <c r="AP10" i="58" s="1"/>
  <c r="AS15" i="60"/>
  <c r="AL15" i="60"/>
  <c r="AU15" i="60" s="1"/>
  <c r="AE16" i="33"/>
  <c r="AG16" i="33"/>
  <c r="AP16" i="33" s="1"/>
  <c r="AF16" i="33"/>
  <c r="AO16" i="33" s="1"/>
  <c r="W17" i="33"/>
  <c r="AL3" i="76"/>
  <c r="AU3" i="76" s="1"/>
  <c r="AS3" i="76"/>
  <c r="AS21" i="76"/>
  <c r="AL21" i="76"/>
  <c r="AU21" i="76" s="1"/>
  <c r="AE11" i="104"/>
  <c r="AF11" i="104"/>
  <c r="AO11" i="104" s="1"/>
  <c r="AG11" i="104"/>
  <c r="AP11" i="104" s="1"/>
  <c r="W12" i="104"/>
  <c r="AS16" i="60"/>
  <c r="AL16" i="60"/>
  <c r="AU16" i="60" s="1"/>
  <c r="AG8" i="95"/>
  <c r="AP8" i="95" s="1"/>
  <c r="AF8" i="95"/>
  <c r="AO8" i="95" s="1"/>
  <c r="AE8" i="95"/>
  <c r="W9" i="95"/>
  <c r="AH7" i="43"/>
  <c r="AQ7" i="43" s="1"/>
  <c r="AJ22" i="25"/>
  <c r="AK22" i="25"/>
  <c r="AT22" i="25" s="1"/>
  <c r="AJ16" i="25"/>
  <c r="AK16" i="25"/>
  <c r="AT16" i="25" s="1"/>
  <c r="AK10" i="25"/>
  <c r="AT10" i="25" s="1"/>
  <c r="AJ10" i="25"/>
  <c r="AS16" i="76"/>
  <c r="AL16" i="76"/>
  <c r="AU16" i="76" s="1"/>
  <c r="AL3" i="72"/>
  <c r="AU3" i="72" s="1"/>
  <c r="AS3" i="72"/>
  <c r="AS21" i="72"/>
  <c r="AL21" i="72"/>
  <c r="AU21" i="72" s="1"/>
  <c r="Y11" i="51"/>
  <c r="X11" i="51"/>
  <c r="AS17" i="60"/>
  <c r="AL17" i="60"/>
  <c r="AU17" i="60" s="1"/>
  <c r="AR6" i="43"/>
  <c r="W12" i="20"/>
  <c r="AF11" i="20"/>
  <c r="AO11" i="20" s="1"/>
  <c r="AG11" i="20"/>
  <c r="AP11" i="20" s="1"/>
  <c r="AE11" i="20"/>
  <c r="AS10" i="72"/>
  <c r="AL10" i="72"/>
  <c r="AU10" i="72" s="1"/>
  <c r="AS12" i="60"/>
  <c r="AL12" i="60"/>
  <c r="AU12" i="60" s="1"/>
  <c r="AH6" i="83"/>
  <c r="AQ6" i="83" s="1"/>
  <c r="AS12" i="76"/>
  <c r="AL12" i="76"/>
  <c r="AU12" i="76" s="1"/>
  <c r="AS11" i="72"/>
  <c r="AL11" i="72"/>
  <c r="AU11" i="72" s="1"/>
  <c r="AS13" i="60"/>
  <c r="AL13" i="60"/>
  <c r="AU13" i="60" s="1"/>
  <c r="AN10" i="13"/>
  <c r="AI10" i="13"/>
  <c r="Y17" i="63"/>
  <c r="X17" i="63"/>
  <c r="Y17" i="79"/>
  <c r="X17" i="79"/>
  <c r="Y18" i="59"/>
  <c r="X18" i="59"/>
  <c r="AN23" i="80"/>
  <c r="AN25" i="80" s="1"/>
  <c r="AI23" i="80"/>
  <c r="AS7" i="76"/>
  <c r="AL7" i="76"/>
  <c r="AU7" i="76" s="1"/>
  <c r="U10" i="85"/>
  <c r="AI14" i="93"/>
  <c r="AN14" i="93"/>
  <c r="W11" i="96"/>
  <c r="AG10" i="96"/>
  <c r="AP10" i="96" s="1"/>
  <c r="AF10" i="96"/>
  <c r="AO10" i="96" s="1"/>
  <c r="AE10" i="96"/>
  <c r="AS8" i="76"/>
  <c r="AL8" i="76"/>
  <c r="AU8" i="76" s="1"/>
  <c r="U8" i="48"/>
  <c r="AR14" i="53"/>
  <c r="X23" i="12"/>
  <c r="Y23" i="12"/>
  <c r="AS9" i="76"/>
  <c r="AL9" i="76"/>
  <c r="AU9" i="76" s="1"/>
  <c r="AS20" i="72"/>
  <c r="AL20" i="72"/>
  <c r="AU20" i="72" s="1"/>
  <c r="AS3" i="60"/>
  <c r="AL3" i="60"/>
  <c r="AU3" i="60" s="1"/>
  <c r="AS22" i="60"/>
  <c r="AL22" i="60"/>
  <c r="AU22" i="60" s="1"/>
  <c r="AR15" i="71"/>
  <c r="Z7" i="4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22" i="76"/>
  <c r="AL22" i="76"/>
  <c r="AU22" i="76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R13" i="86"/>
  <c r="AS11" i="76"/>
  <c r="AL11" i="76"/>
  <c r="AU11" i="76" s="1"/>
  <c r="U10" i="94"/>
  <c r="Y6" i="103"/>
  <c r="X6" i="103"/>
  <c r="AR6" i="16"/>
  <c r="Z6" i="83"/>
  <c r="Y11" i="13"/>
  <c r="X11" i="13"/>
  <c r="Y6" i="87"/>
  <c r="X6" i="87"/>
  <c r="Z6" i="87" s="1"/>
  <c r="AN16" i="79"/>
  <c r="AI16" i="79"/>
  <c r="Y11" i="88"/>
  <c r="X11" i="88"/>
  <c r="Y11" i="100"/>
  <c r="X11" i="100"/>
  <c r="AH17" i="75"/>
  <c r="AQ17" i="75" s="1"/>
  <c r="AH14" i="86"/>
  <c r="AQ14" i="86" s="1"/>
  <c r="AS14" i="60"/>
  <c r="AL14" i="60"/>
  <c r="AU14" i="60" s="1"/>
  <c r="AF15" i="89"/>
  <c r="AO15" i="89" s="1"/>
  <c r="AE15" i="89"/>
  <c r="W16" i="89"/>
  <c r="AG15" i="89"/>
  <c r="AP15" i="89" s="1"/>
  <c r="AN16" i="24"/>
  <c r="AI16" i="24"/>
  <c r="AH14" i="101"/>
  <c r="AQ14" i="101" s="1"/>
  <c r="AS7" i="72"/>
  <c r="AL7" i="72"/>
  <c r="AU7" i="72" s="1"/>
  <c r="U8" i="102"/>
  <c r="AS21" i="60"/>
  <c r="AL21" i="60"/>
  <c r="AU21" i="60" s="1"/>
  <c r="AI6" i="49"/>
  <c r="AN6" i="49"/>
  <c r="AK23" i="25"/>
  <c r="AT23" i="25" s="1"/>
  <c r="AJ23" i="25"/>
  <c r="AS23" i="25" s="1"/>
  <c r="U7" i="10"/>
  <c r="AK4" i="60"/>
  <c r="AT4" i="60" s="1"/>
  <c r="AT25" i="60" s="1"/>
  <c r="AJ4" i="60"/>
  <c r="AJ20" i="25"/>
  <c r="AK20" i="25"/>
  <c r="AT20" i="25" s="1"/>
  <c r="AJ14" i="25"/>
  <c r="AK14" i="25"/>
  <c r="AT14" i="25" s="1"/>
  <c r="AJ8" i="25"/>
  <c r="AK8" i="25"/>
  <c r="AT8" i="25" s="1"/>
  <c r="AH11" i="44"/>
  <c r="AQ11" i="44" s="1"/>
  <c r="U5" i="98"/>
  <c r="X5" i="98" s="1"/>
  <c r="AS9" i="72"/>
  <c r="AL9" i="72"/>
  <c r="AU9" i="72" s="1"/>
  <c r="AI9" i="54"/>
  <c r="AN9" i="54"/>
  <c r="AS5" i="60"/>
  <c r="AL5" i="60"/>
  <c r="AU5" i="60" s="1"/>
  <c r="U9" i="82"/>
  <c r="Y7" i="91"/>
  <c r="X7" i="91"/>
  <c r="AH14" i="15"/>
  <c r="AQ14" i="15" s="1"/>
  <c r="AR13" i="101"/>
  <c r="AS16" i="72"/>
  <c r="AL16" i="72"/>
  <c r="AU16" i="72" s="1"/>
  <c r="AH15" i="105"/>
  <c r="AQ15" i="105" s="1"/>
  <c r="AS18" i="60"/>
  <c r="AL18" i="60"/>
  <c r="AU18" i="60" s="1"/>
  <c r="AI5" i="103"/>
  <c r="AN5" i="103"/>
  <c r="AR13" i="52"/>
  <c r="AR23" i="76"/>
  <c r="AR25" i="76" s="1"/>
  <c r="AL23" i="76"/>
  <c r="AU23" i="76" s="1"/>
  <c r="AS18" i="76"/>
  <c r="AL18" i="76"/>
  <c r="AU18" i="76" s="1"/>
  <c r="AS17" i="72"/>
  <c r="AL17" i="72"/>
  <c r="AU17" i="72" s="1"/>
  <c r="U10" i="90"/>
  <c r="AS19" i="60"/>
  <c r="AL19" i="60"/>
  <c r="AU19" i="60" s="1"/>
  <c r="AH16" i="71"/>
  <c r="AQ16" i="71" s="1"/>
  <c r="Y11" i="84"/>
  <c r="X11" i="84"/>
  <c r="AI17" i="28"/>
  <c r="AN17" i="28"/>
  <c r="AN16" i="38"/>
  <c r="AI16" i="38"/>
  <c r="Y11" i="92"/>
  <c r="X11" i="92"/>
  <c r="AS19" i="76"/>
  <c r="AL19" i="76"/>
  <c r="AU19" i="76" s="1"/>
  <c r="AS12" i="72"/>
  <c r="AL12" i="72"/>
  <c r="AU12" i="72" s="1"/>
  <c r="U8" i="35"/>
  <c r="Y15" i="93"/>
  <c r="X15" i="93"/>
  <c r="AS13" i="72"/>
  <c r="AL13" i="72"/>
  <c r="AU13" i="72" s="1"/>
  <c r="AS9" i="60"/>
  <c r="AL9" i="60"/>
  <c r="AU9" i="60" s="1"/>
  <c r="AS13" i="76"/>
  <c r="AL13" i="76"/>
  <c r="AU13" i="76" s="1"/>
  <c r="AS6" i="72"/>
  <c r="AL6" i="72"/>
  <c r="AU6" i="7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7" i="16"/>
  <c r="AQ7" i="16" s="1"/>
  <c r="Z14" i="86"/>
  <c r="AI5" i="99"/>
  <c r="AN5" i="99"/>
  <c r="AX22" i="21"/>
  <c r="S22" i="21" s="1"/>
  <c r="AC22" i="21" s="1"/>
  <c r="AB23" i="21" s="1"/>
  <c r="Z14" i="101"/>
  <c r="AS14" i="76"/>
  <c r="AL14" i="76"/>
  <c r="AU14" i="76" s="1"/>
  <c r="W18" i="2"/>
  <c r="AG17" i="2"/>
  <c r="AP17" i="2" s="1"/>
  <c r="AF17" i="2"/>
  <c r="AO17" i="2" s="1"/>
  <c r="AE17" i="2"/>
  <c r="AF15" i="47"/>
  <c r="AO15" i="47" s="1"/>
  <c r="AG15" i="47"/>
  <c r="AP15" i="47" s="1"/>
  <c r="AE15" i="47"/>
  <c r="W16" i="47"/>
  <c r="Y7" i="49"/>
  <c r="Z7" i="49" s="1"/>
  <c r="X7" i="49"/>
  <c r="Y16" i="97"/>
  <c r="X16" i="97"/>
  <c r="AR10" i="20"/>
  <c r="AE23" i="34"/>
  <c r="AF23" i="34"/>
  <c r="AO23" i="34" s="1"/>
  <c r="AO25" i="34" s="1"/>
  <c r="AG23" i="34"/>
  <c r="AP23" i="34" s="1"/>
  <c r="AP25" i="34" s="1"/>
  <c r="AH8" i="11"/>
  <c r="AQ8" i="11" s="1"/>
  <c r="AH15" i="32"/>
  <c r="AQ15" i="32" s="1"/>
  <c r="AJ19" i="25"/>
  <c r="AK19" i="25"/>
  <c r="AT19" i="25" s="1"/>
  <c r="AJ13" i="25"/>
  <c r="AK13" i="25"/>
  <c r="AT13" i="25" s="1"/>
  <c r="AJ7" i="25"/>
  <c r="AK7" i="25"/>
  <c r="AT7" i="25" s="1"/>
  <c r="Z11" i="44"/>
  <c r="X15" i="46"/>
  <c r="Y15" i="46"/>
  <c r="AR23" i="25"/>
  <c r="AR25" i="25" s="1"/>
  <c r="AL23" i="25"/>
  <c r="AU23" i="25" s="1"/>
  <c r="AN6" i="91"/>
  <c r="AI6" i="91"/>
  <c r="W15" i="15"/>
  <c r="AF14" i="15"/>
  <c r="AO14" i="15" s="1"/>
  <c r="AG14" i="15"/>
  <c r="AP14" i="15" s="1"/>
  <c r="AE14" i="15"/>
  <c r="AR5" i="83"/>
  <c r="AS17" i="76"/>
  <c r="AL17" i="76"/>
  <c r="AU17" i="76" s="1"/>
  <c r="AE15" i="105"/>
  <c r="W16" i="105"/>
  <c r="AG15" i="105"/>
  <c r="AP15" i="105" s="1"/>
  <c r="AF15" i="105"/>
  <c r="AO15" i="105" s="1"/>
  <c r="AR5" i="55"/>
  <c r="AR10" i="44"/>
  <c r="AS6" i="76"/>
  <c r="AL6" i="76"/>
  <c r="AU6" i="76" s="1"/>
  <c r="AS5" i="72"/>
  <c r="AL5" i="72"/>
  <c r="AU5" i="72" s="1"/>
  <c r="Z16" i="71"/>
  <c r="AN16" i="63"/>
  <c r="AI16" i="63"/>
  <c r="AI17" i="59"/>
  <c r="AN17" i="59"/>
  <c r="Y17" i="38"/>
  <c r="X17" i="38"/>
  <c r="Z17" i="38" s="1"/>
  <c r="AI16" i="19"/>
  <c r="AN16" i="19"/>
  <c r="AN10" i="100"/>
  <c r="AI10" i="100"/>
  <c r="AN10" i="92"/>
  <c r="AI10" i="92"/>
  <c r="AN22" i="12"/>
  <c r="AI22" i="12"/>
  <c r="AH6" i="55"/>
  <c r="AQ6" i="55" s="1"/>
  <c r="AR14" i="32"/>
  <c r="U8" i="42"/>
  <c r="AS15" i="76"/>
  <c r="AL15" i="76"/>
  <c r="AU15" i="76" s="1"/>
  <c r="AS8" i="72"/>
  <c r="AL8" i="72"/>
  <c r="AU8" i="72" s="1"/>
  <c r="AS10" i="60"/>
  <c r="AL10" i="60"/>
  <c r="AU10" i="60" s="1"/>
  <c r="AK18" i="25"/>
  <c r="AT18" i="25" s="1"/>
  <c r="AJ18" i="25"/>
  <c r="AJ12" i="25"/>
  <c r="AK12" i="25"/>
  <c r="AT12" i="25" s="1"/>
  <c r="AK6" i="25"/>
  <c r="AT6" i="25" s="1"/>
  <c r="AJ6" i="25"/>
  <c r="AS10" i="76"/>
  <c r="AL10" i="76"/>
  <c r="AU10" i="76" s="1"/>
  <c r="AS15" i="72"/>
  <c r="AL15" i="72"/>
  <c r="AU15" i="72" s="1"/>
  <c r="AR14" i="105"/>
  <c r="AN10" i="51"/>
  <c r="AI10" i="51"/>
  <c r="AS11" i="60"/>
  <c r="AL11" i="60"/>
  <c r="AU11" i="60" s="1"/>
  <c r="U10" i="50"/>
  <c r="AS6" i="60"/>
  <c r="AL6" i="60"/>
  <c r="AU6" i="60" s="1"/>
  <c r="AR6" i="41"/>
  <c r="AS7" i="60"/>
  <c r="AL7" i="60"/>
  <c r="AU7" i="60" s="1"/>
  <c r="AH15" i="53"/>
  <c r="AQ15" i="53" s="1"/>
  <c r="Y18" i="28"/>
  <c r="X18" i="28"/>
  <c r="Y17" i="19"/>
  <c r="X17" i="19"/>
  <c r="AN10" i="88"/>
  <c r="AI10" i="88"/>
  <c r="AE7" i="16"/>
  <c r="AF7" i="16"/>
  <c r="AO7" i="16" s="1"/>
  <c r="AG7" i="16"/>
  <c r="AP7" i="16" s="1"/>
  <c r="W8" i="16"/>
  <c r="AS18" i="72"/>
  <c r="AL18" i="72"/>
  <c r="AU18" i="72" s="1"/>
  <c r="Y6" i="99"/>
  <c r="X6" i="99"/>
  <c r="AN22" i="68"/>
  <c r="AI22" i="68"/>
  <c r="AS20" i="60"/>
  <c r="AL20" i="60"/>
  <c r="AU20" i="60" s="1"/>
  <c r="AH14" i="52"/>
  <c r="AQ14" i="52" s="1"/>
  <c r="AE10" i="45"/>
  <c r="AF10" i="45"/>
  <c r="AO10" i="45" s="1"/>
  <c r="AG10" i="45"/>
  <c r="AP10" i="45" s="1"/>
  <c r="W11" i="45"/>
  <c r="AS20" i="76"/>
  <c r="AL20" i="76"/>
  <c r="AU20" i="76" s="1"/>
  <c r="AS19" i="72"/>
  <c r="AL19" i="72"/>
  <c r="AU19" i="72" s="1"/>
  <c r="Z17" i="75"/>
  <c r="W11" i="9"/>
  <c r="AG10" i="9"/>
  <c r="AP10" i="9" s="1"/>
  <c r="AF10" i="9"/>
  <c r="AO10" i="9" s="1"/>
  <c r="AE10" i="9"/>
  <c r="W6" i="18"/>
  <c r="AG5" i="18"/>
  <c r="AP5" i="18" s="1"/>
  <c r="AF5" i="18"/>
  <c r="AO5" i="18" s="1"/>
  <c r="AE5" i="18"/>
  <c r="AE6" i="55"/>
  <c r="AF6" i="55"/>
  <c r="AO6" i="55" s="1"/>
  <c r="AG6" i="55"/>
  <c r="AP6" i="55" s="1"/>
  <c r="W7" i="55"/>
  <c r="AI15" i="97"/>
  <c r="AN15" i="97"/>
  <c r="AH7" i="41"/>
  <c r="AQ7" i="41" s="1"/>
  <c r="AJ4" i="76"/>
  <c r="AK4" i="76"/>
  <c r="AT4" i="76" s="1"/>
  <c r="AT25" i="76" s="1"/>
  <c r="AS14" i="72"/>
  <c r="AL14" i="72"/>
  <c r="AU14" i="72" s="1"/>
  <c r="AK17" i="25"/>
  <c r="AT17" i="25" s="1"/>
  <c r="AJ17" i="25"/>
  <c r="AJ11" i="25"/>
  <c r="AK11" i="25"/>
  <c r="AT11" i="25" s="1"/>
  <c r="AJ5" i="25"/>
  <c r="AK5" i="25"/>
  <c r="AT5" i="25" s="1"/>
  <c r="AK4" i="72"/>
  <c r="AT4" i="72" s="1"/>
  <c r="AT25" i="72" s="1"/>
  <c r="AJ4" i="72"/>
  <c r="Y10" i="54"/>
  <c r="X10" i="54"/>
  <c r="AI14" i="46"/>
  <c r="AN14" i="46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H11" i="20"/>
  <c r="AQ11" i="20" s="1"/>
  <c r="AS5" i="76"/>
  <c r="AL5" i="76"/>
  <c r="AU5" i="76" s="1"/>
  <c r="AS22" i="72"/>
  <c r="AL22" i="72"/>
  <c r="AU22" i="72" s="1"/>
  <c r="AN5" i="87"/>
  <c r="AI5" i="87"/>
  <c r="AR5" i="87" s="1"/>
  <c r="W18" i="67"/>
  <c r="AF17" i="67"/>
  <c r="AO17" i="67" s="1"/>
  <c r="AE17" i="67"/>
  <c r="AG17" i="67"/>
  <c r="AP17" i="67" s="1"/>
  <c r="AN10" i="84"/>
  <c r="AI10" i="84"/>
  <c r="AN23" i="21"/>
  <c r="AN25" i="21" s="1"/>
  <c r="AI23" i="21"/>
  <c r="Z7" i="91" l="1"/>
  <c r="Z11" i="88"/>
  <c r="AF11" i="88" s="1"/>
  <c r="AO11" i="88" s="1"/>
  <c r="W16" i="53"/>
  <c r="Z15" i="93"/>
  <c r="W16" i="93" s="1"/>
  <c r="W8" i="41"/>
  <c r="AG15" i="53"/>
  <c r="AP15" i="53" s="1"/>
  <c r="Z17" i="19"/>
  <c r="AE7" i="41"/>
  <c r="Z23" i="68"/>
  <c r="AG23" i="68" s="1"/>
  <c r="AP23" i="68" s="1"/>
  <c r="AP25" i="68" s="1"/>
  <c r="Z15" i="46"/>
  <c r="AE15" i="46" s="1"/>
  <c r="Z17" i="79"/>
  <c r="AG7" i="41"/>
  <c r="AP7" i="41" s="1"/>
  <c r="AJ23" i="80"/>
  <c r="AS23" i="80" s="1"/>
  <c r="Z6" i="99"/>
  <c r="W7" i="99" s="1"/>
  <c r="Z17" i="24"/>
  <c r="AG17" i="24" s="1"/>
  <c r="AP17" i="24" s="1"/>
  <c r="AE6" i="99"/>
  <c r="W18" i="19"/>
  <c r="AE17" i="19"/>
  <c r="AG17" i="19"/>
  <c r="AP17" i="19" s="1"/>
  <c r="AF17" i="19"/>
  <c r="AO17" i="19" s="1"/>
  <c r="AG7" i="49"/>
  <c r="AP7" i="49" s="1"/>
  <c r="AF7" i="49"/>
  <c r="AO7" i="49" s="1"/>
  <c r="W8" i="49"/>
  <c r="AE7" i="49"/>
  <c r="AG6" i="87"/>
  <c r="AP6" i="87" s="1"/>
  <c r="AF6" i="87"/>
  <c r="AO6" i="87" s="1"/>
  <c r="AE6" i="87"/>
  <c r="W7" i="87"/>
  <c r="AF23" i="68"/>
  <c r="AO23" i="68" s="1"/>
  <c r="AO25" i="68" s="1"/>
  <c r="AE23" i="68"/>
  <c r="AE17" i="79"/>
  <c r="W18" i="79"/>
  <c r="AG17" i="79"/>
  <c r="AP17" i="79" s="1"/>
  <c r="AF17" i="79"/>
  <c r="AO17" i="79" s="1"/>
  <c r="AE17" i="24"/>
  <c r="W18" i="24"/>
  <c r="AF17" i="24"/>
  <c r="AO17" i="24" s="1"/>
  <c r="AG11" i="88"/>
  <c r="AP11" i="88" s="1"/>
  <c r="AE11" i="88"/>
  <c r="W12" i="88"/>
  <c r="AG15" i="46"/>
  <c r="AP15" i="46" s="1"/>
  <c r="AF15" i="46"/>
  <c r="AO15" i="46" s="1"/>
  <c r="W16" i="46"/>
  <c r="AF15" i="93"/>
  <c r="AO15" i="93" s="1"/>
  <c r="AE15" i="93"/>
  <c r="AG15" i="93"/>
  <c r="AP15" i="93" s="1"/>
  <c r="W8" i="91"/>
  <c r="AG7" i="91"/>
  <c r="AP7" i="91" s="1"/>
  <c r="AF7" i="91"/>
  <c r="AO7" i="91" s="1"/>
  <c r="AE7" i="91"/>
  <c r="AK11" i="80"/>
  <c r="AT11" i="80" s="1"/>
  <c r="AJ11" i="80"/>
  <c r="AJ16" i="80"/>
  <c r="AK16" i="80"/>
  <c r="AT16" i="80" s="1"/>
  <c r="AJ21" i="80"/>
  <c r="AK21" i="80"/>
  <c r="AT21" i="80" s="1"/>
  <c r="AJ9" i="80"/>
  <c r="AK9" i="80"/>
  <c r="AT9" i="80" s="1"/>
  <c r="AR10" i="84"/>
  <c r="AK20" i="80"/>
  <c r="AT20" i="80" s="1"/>
  <c r="AJ20" i="80"/>
  <c r="AK14" i="80"/>
  <c r="AT14" i="80" s="1"/>
  <c r="AJ14" i="80"/>
  <c r="AK8" i="80"/>
  <c r="AT8" i="80" s="1"/>
  <c r="AJ8" i="80"/>
  <c r="AS4" i="72"/>
  <c r="AS25" i="72" s="1"/>
  <c r="AL4" i="72"/>
  <c r="AU4" i="72" s="1"/>
  <c r="AU25" i="72" s="1"/>
  <c r="C11" i="72" s="1"/>
  <c r="F16" i="57" s="1"/>
  <c r="AS17" i="25"/>
  <c r="AL17" i="25"/>
  <c r="AU17" i="25" s="1"/>
  <c r="AI6" i="55"/>
  <c r="AN6" i="55"/>
  <c r="AN10" i="9"/>
  <c r="AI10" i="9"/>
  <c r="AS7" i="25"/>
  <c r="AL7" i="25"/>
  <c r="AU7" i="25" s="1"/>
  <c r="AI15" i="47"/>
  <c r="AN15" i="47"/>
  <c r="Y18" i="2"/>
  <c r="X18" i="2"/>
  <c r="Z18" i="2" s="1"/>
  <c r="AR5" i="99"/>
  <c r="AK18" i="21"/>
  <c r="AT18" i="21" s="1"/>
  <c r="AJ18" i="21"/>
  <c r="AJ12" i="21"/>
  <c r="AK12" i="21"/>
  <c r="AT12" i="21" s="1"/>
  <c r="AJ6" i="21"/>
  <c r="AK6" i="21"/>
  <c r="AT6" i="21" s="1"/>
  <c r="AH15" i="93"/>
  <c r="AQ15" i="93" s="1"/>
  <c r="AR16" i="38"/>
  <c r="U9" i="90"/>
  <c r="AL4" i="60"/>
  <c r="AU4" i="60" s="1"/>
  <c r="AU25" i="60" s="1"/>
  <c r="C11" i="60" s="1"/>
  <c r="F4" i="57" s="1"/>
  <c r="AS4" i="60"/>
  <c r="AS25" i="60" s="1"/>
  <c r="AI15" i="89"/>
  <c r="AN15" i="89"/>
  <c r="AH11" i="88"/>
  <c r="AQ11" i="88" s="1"/>
  <c r="U9" i="94"/>
  <c r="AK21" i="34"/>
  <c r="AT21" i="34" s="1"/>
  <c r="AJ21" i="34"/>
  <c r="AJ15" i="34"/>
  <c r="AK15" i="34"/>
  <c r="AT15" i="34" s="1"/>
  <c r="AJ9" i="34"/>
  <c r="AK9" i="34"/>
  <c r="AT9" i="34" s="1"/>
  <c r="AJ23" i="34"/>
  <c r="AS23" i="34" s="1"/>
  <c r="AE7" i="43"/>
  <c r="AF7" i="43"/>
  <c r="AO7" i="43" s="1"/>
  <c r="AG7" i="43"/>
  <c r="AP7" i="43" s="1"/>
  <c r="W8" i="43"/>
  <c r="Y11" i="96"/>
  <c r="X11" i="96"/>
  <c r="AH17" i="79"/>
  <c r="AQ17" i="79" s="1"/>
  <c r="AR10" i="13"/>
  <c r="AN11" i="20"/>
  <c r="AI11" i="20"/>
  <c r="Y9" i="95"/>
  <c r="X9" i="95"/>
  <c r="AN16" i="33"/>
  <c r="AI16" i="33"/>
  <c r="AR16" i="33" s="1"/>
  <c r="AH17" i="24"/>
  <c r="AQ17" i="24" s="1"/>
  <c r="Y16" i="32"/>
  <c r="X16" i="32"/>
  <c r="AJ19" i="80"/>
  <c r="AK19" i="80"/>
  <c r="AT19" i="80" s="1"/>
  <c r="AK13" i="80"/>
  <c r="AT13" i="80" s="1"/>
  <c r="AJ13" i="80"/>
  <c r="AJ7" i="80"/>
  <c r="AK7" i="80"/>
  <c r="AT7" i="80" s="1"/>
  <c r="AR15" i="97"/>
  <c r="AI10" i="45"/>
  <c r="AN10" i="45"/>
  <c r="AS12" i="25"/>
  <c r="AL12" i="25"/>
  <c r="AU12" i="25" s="1"/>
  <c r="AR22" i="12"/>
  <c r="AR17" i="59"/>
  <c r="AI23" i="34"/>
  <c r="AN23" i="34"/>
  <c r="AN25" i="34" s="1"/>
  <c r="AH7" i="49"/>
  <c r="AQ7" i="49" s="1"/>
  <c r="AE14" i="86"/>
  <c r="AG14" i="86"/>
  <c r="AP14" i="86" s="1"/>
  <c r="AF14" i="86"/>
  <c r="AO14" i="86" s="1"/>
  <c r="W15" i="86"/>
  <c r="AJ17" i="21"/>
  <c r="AK17" i="21"/>
  <c r="AT17" i="21" s="1"/>
  <c r="AK11" i="21"/>
  <c r="AT11" i="21" s="1"/>
  <c r="AJ11" i="21"/>
  <c r="AJ5" i="21"/>
  <c r="AK5" i="21"/>
  <c r="AT5" i="21" s="1"/>
  <c r="AH7" i="91"/>
  <c r="AQ7" i="91" s="1"/>
  <c r="Z5" i="98"/>
  <c r="AH5" i="98"/>
  <c r="AQ5" i="98" s="1"/>
  <c r="AS8" i="25"/>
  <c r="AL8" i="25"/>
  <c r="AU8" i="25" s="1"/>
  <c r="AR6" i="49"/>
  <c r="AR16" i="24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9" i="25"/>
  <c r="AL9" i="25"/>
  <c r="AU9" i="25" s="1"/>
  <c r="AH23" i="12"/>
  <c r="AQ23" i="12" s="1"/>
  <c r="AQ25" i="12" s="1"/>
  <c r="AZ3" i="12"/>
  <c r="AR23" i="80"/>
  <c r="AR25" i="80" s="1"/>
  <c r="AL23" i="80"/>
  <c r="AU23" i="80" s="1"/>
  <c r="AI8" i="95"/>
  <c r="AN8" i="95"/>
  <c r="Y12" i="104"/>
  <c r="X12" i="104"/>
  <c r="Z12" i="104" s="1"/>
  <c r="Y9" i="11"/>
  <c r="Z9" i="11"/>
  <c r="X9" i="11"/>
  <c r="AN7" i="41"/>
  <c r="AJ18" i="80"/>
  <c r="AK18" i="80"/>
  <c r="AT18" i="80" s="1"/>
  <c r="AJ12" i="80"/>
  <c r="AK12" i="80"/>
  <c r="AT12" i="80" s="1"/>
  <c r="AK6" i="80"/>
  <c r="AT6" i="80" s="1"/>
  <c r="AJ6" i="80"/>
  <c r="AR14" i="46"/>
  <c r="AI5" i="18"/>
  <c r="AN5" i="18"/>
  <c r="AN7" i="16"/>
  <c r="AI7" i="16"/>
  <c r="AH18" i="28"/>
  <c r="AQ18" i="28" s="1"/>
  <c r="AR10" i="51"/>
  <c r="AS18" i="25"/>
  <c r="AL18" i="25"/>
  <c r="AU18" i="25" s="1"/>
  <c r="AR16" i="19"/>
  <c r="AR16" i="63"/>
  <c r="Y15" i="15"/>
  <c r="Z15" i="15"/>
  <c r="X15" i="15"/>
  <c r="AS13" i="25"/>
  <c r="AL13" i="25"/>
  <c r="AU13" i="25" s="1"/>
  <c r="AK22" i="21"/>
  <c r="AT22" i="21" s="1"/>
  <c r="AJ22" i="21"/>
  <c r="AJ16" i="21"/>
  <c r="AK16" i="21"/>
  <c r="AT16" i="21" s="1"/>
  <c r="AJ10" i="21"/>
  <c r="AK10" i="21"/>
  <c r="AT10" i="21" s="1"/>
  <c r="AH11" i="13"/>
  <c r="AQ11" i="13" s="1"/>
  <c r="AH6" i="103"/>
  <c r="AQ6" i="103" s="1"/>
  <c r="AK19" i="34"/>
  <c r="AT19" i="34" s="1"/>
  <c r="AJ19" i="34"/>
  <c r="AK13" i="34"/>
  <c r="AT13" i="34" s="1"/>
  <c r="AJ13" i="34"/>
  <c r="AJ7" i="34"/>
  <c r="AK7" i="34"/>
  <c r="AT7" i="34" s="1"/>
  <c r="AR14" i="93"/>
  <c r="AH11" i="51"/>
  <c r="AQ11" i="51" s="1"/>
  <c r="AS16" i="25"/>
  <c r="AL16" i="25"/>
  <c r="AU16" i="25" s="1"/>
  <c r="Y15" i="52"/>
  <c r="X15" i="52"/>
  <c r="Z15" i="52" s="1"/>
  <c r="AK5" i="80"/>
  <c r="AT5" i="80" s="1"/>
  <c r="AJ5" i="80"/>
  <c r="AH10" i="54"/>
  <c r="AQ10" i="54" s="1"/>
  <c r="AS5" i="25"/>
  <c r="AL5" i="25"/>
  <c r="AU5" i="25" s="1"/>
  <c r="Y7" i="55"/>
  <c r="X7" i="55"/>
  <c r="Z7" i="55" s="1"/>
  <c r="Y11" i="9"/>
  <c r="X11" i="9"/>
  <c r="AR22" i="68"/>
  <c r="AR10" i="88"/>
  <c r="Z18" i="28"/>
  <c r="AR10" i="92"/>
  <c r="AH17" i="38"/>
  <c r="AQ17" i="38" s="1"/>
  <c r="AR6" i="91"/>
  <c r="AH15" i="46"/>
  <c r="AQ15" i="46" s="1"/>
  <c r="AN17" i="2"/>
  <c r="AI17" i="2"/>
  <c r="W15" i="101"/>
  <c r="AG14" i="101"/>
  <c r="AP14" i="101" s="1"/>
  <c r="AE14" i="101"/>
  <c r="AF14" i="101"/>
  <c r="AO14" i="101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1" i="92"/>
  <c r="AQ11" i="92" s="1"/>
  <c r="AR17" i="28"/>
  <c r="AR9" i="54"/>
  <c r="AS14" i="25"/>
  <c r="AL14" i="25"/>
  <c r="AU14" i="25" s="1"/>
  <c r="U6" i="10"/>
  <c r="AR16" i="79"/>
  <c r="Z11" i="13"/>
  <c r="Z6" i="103"/>
  <c r="AK18" i="34"/>
  <c r="AT18" i="34" s="1"/>
  <c r="AJ18" i="34"/>
  <c r="AK12" i="34"/>
  <c r="AT12" i="34" s="1"/>
  <c r="AJ12" i="34"/>
  <c r="AJ6" i="34"/>
  <c r="AK6" i="34"/>
  <c r="AT6" i="34" s="1"/>
  <c r="AS15" i="25"/>
  <c r="AL15" i="25"/>
  <c r="AU15" i="25" s="1"/>
  <c r="AN10" i="96"/>
  <c r="AI10" i="96"/>
  <c r="AH18" i="59"/>
  <c r="AQ18" i="59" s="1"/>
  <c r="AH17" i="63"/>
  <c r="AQ17" i="63" s="1"/>
  <c r="Y12" i="20"/>
  <c r="X12" i="20"/>
  <c r="Z11" i="51"/>
  <c r="Y17" i="33"/>
  <c r="X17" i="33"/>
  <c r="AI17" i="67"/>
  <c r="AN17" i="67"/>
  <c r="AR23" i="21"/>
  <c r="AR25" i="21" s="1"/>
  <c r="AJ10" i="80"/>
  <c r="AK10" i="80"/>
  <c r="AT10" i="80" s="1"/>
  <c r="AG17" i="75"/>
  <c r="AP17" i="75" s="1"/>
  <c r="W18" i="75"/>
  <c r="AE17" i="75"/>
  <c r="AF17" i="75"/>
  <c r="AO17" i="75" s="1"/>
  <c r="Y11" i="45"/>
  <c r="X11" i="45"/>
  <c r="AS6" i="25"/>
  <c r="AL6" i="25"/>
  <c r="AU6" i="25" s="1"/>
  <c r="AF17" i="38"/>
  <c r="AO17" i="38" s="1"/>
  <c r="AG17" i="38"/>
  <c r="AP17" i="38" s="1"/>
  <c r="W18" i="38"/>
  <c r="AE17" i="38"/>
  <c r="AG16" i="71"/>
  <c r="AP16" i="71" s="1"/>
  <c r="AE16" i="71"/>
  <c r="AF16" i="71"/>
  <c r="AO16" i="71" s="1"/>
  <c r="W17" i="71"/>
  <c r="Y16" i="105"/>
  <c r="Z16" i="105"/>
  <c r="X16" i="105"/>
  <c r="W12" i="44"/>
  <c r="AG11" i="44"/>
  <c r="AP11" i="44" s="1"/>
  <c r="AF11" i="44"/>
  <c r="AO11" i="44" s="1"/>
  <c r="AE11" i="44"/>
  <c r="AS19" i="25"/>
  <c r="AL19" i="25"/>
  <c r="AU19" i="25" s="1"/>
  <c r="AH16" i="97"/>
  <c r="AQ16" i="97" s="1"/>
  <c r="AJ23" i="21"/>
  <c r="AS23" i="21" s="1"/>
  <c r="AK23" i="21"/>
  <c r="AT23" i="21" s="1"/>
  <c r="AK20" i="21"/>
  <c r="AT20" i="21" s="1"/>
  <c r="AJ20" i="21"/>
  <c r="AK14" i="21"/>
  <c r="AT14" i="21" s="1"/>
  <c r="AJ14" i="21"/>
  <c r="AJ8" i="21"/>
  <c r="AK8" i="21"/>
  <c r="AT8" i="21" s="1"/>
  <c r="U7" i="35"/>
  <c r="Z11" i="92"/>
  <c r="AH11" i="84"/>
  <c r="AQ11" i="84" s="1"/>
  <c r="AR5" i="103"/>
  <c r="Z11" i="100"/>
  <c r="AH11" i="100"/>
  <c r="AQ11" i="100" s="1"/>
  <c r="AK17" i="34"/>
  <c r="AT17" i="34" s="1"/>
  <c r="AJ17" i="34"/>
  <c r="AK11" i="34"/>
  <c r="AT11" i="34" s="1"/>
  <c r="AJ11" i="34"/>
  <c r="AJ5" i="34"/>
  <c r="AK5" i="34"/>
  <c r="AT5" i="34" s="1"/>
  <c r="AK4" i="25"/>
  <c r="AT4" i="25" s="1"/>
  <c r="AT25" i="25" s="1"/>
  <c r="AJ4" i="25"/>
  <c r="U9" i="85"/>
  <c r="Z18" i="59"/>
  <c r="Z17" i="63"/>
  <c r="AS22" i="25"/>
  <c r="AL22" i="25"/>
  <c r="AU22" i="25" s="1"/>
  <c r="AN11" i="104"/>
  <c r="AI11" i="104"/>
  <c r="Y11" i="58"/>
  <c r="X11" i="58"/>
  <c r="Z11" i="58" s="1"/>
  <c r="Y8" i="41"/>
  <c r="X8" i="41"/>
  <c r="AI15" i="32"/>
  <c r="AN15" i="32"/>
  <c r="AN15" i="53"/>
  <c r="AK17" i="80"/>
  <c r="AT17" i="80" s="1"/>
  <c r="AJ17" i="80"/>
  <c r="AJ22" i="80"/>
  <c r="AK22" i="80"/>
  <c r="AT22" i="80" s="1"/>
  <c r="Z10" i="54"/>
  <c r="Y18" i="67"/>
  <c r="X18" i="67"/>
  <c r="Z18" i="67" s="1"/>
  <c r="AJ15" i="80"/>
  <c r="AK15" i="80"/>
  <c r="AT15" i="80" s="1"/>
  <c r="AJ3" i="80"/>
  <c r="AB4" i="80"/>
  <c r="AS11" i="25"/>
  <c r="AL11" i="25"/>
  <c r="AU11" i="25" s="1"/>
  <c r="AS4" i="76"/>
  <c r="AS25" i="76" s="1"/>
  <c r="AL4" i="76"/>
  <c r="AU4" i="76" s="1"/>
  <c r="AU25" i="76" s="1"/>
  <c r="C11" i="76" s="1"/>
  <c r="F20" i="57" s="1"/>
  <c r="Y6" i="18"/>
  <c r="X6" i="18"/>
  <c r="AH6" i="99"/>
  <c r="AQ6" i="99" s="1"/>
  <c r="Y8" i="16"/>
  <c r="X8" i="16"/>
  <c r="AH17" i="19"/>
  <c r="AQ17" i="19" s="1"/>
  <c r="U9" i="50"/>
  <c r="U7" i="42"/>
  <c r="AR10" i="100"/>
  <c r="AI15" i="105"/>
  <c r="AN15" i="105"/>
  <c r="AI14" i="15"/>
  <c r="AN14" i="15"/>
  <c r="Z16" i="97"/>
  <c r="Y16" i="47"/>
  <c r="X16" i="47"/>
  <c r="AJ19" i="21"/>
  <c r="AK19" i="21"/>
  <c r="AT19" i="21" s="1"/>
  <c r="AJ13" i="21"/>
  <c r="AK13" i="21"/>
  <c r="AT13" i="21" s="1"/>
  <c r="AK7" i="21"/>
  <c r="AT7" i="21" s="1"/>
  <c r="AJ7" i="21"/>
  <c r="Z11" i="84"/>
  <c r="U8" i="82"/>
  <c r="AS20" i="25"/>
  <c r="AL20" i="25"/>
  <c r="AU20" i="25" s="1"/>
  <c r="U7" i="102"/>
  <c r="Y16" i="89"/>
  <c r="X16" i="89"/>
  <c r="Z16" i="89" s="1"/>
  <c r="AH6" i="87"/>
  <c r="AQ6" i="87" s="1"/>
  <c r="AF6" i="83"/>
  <c r="AO6" i="83" s="1"/>
  <c r="AE6" i="83"/>
  <c r="W7" i="83"/>
  <c r="AG6" i="83"/>
  <c r="AP6" i="83" s="1"/>
  <c r="AJ22" i="34"/>
  <c r="AK22" i="34"/>
  <c r="AT22" i="34" s="1"/>
  <c r="AJ16" i="34"/>
  <c r="AK16" i="34"/>
  <c r="AT16" i="34" s="1"/>
  <c r="AK10" i="34"/>
  <c r="AT10" i="34" s="1"/>
  <c r="AJ10" i="34"/>
  <c r="AB4" i="34"/>
  <c r="AJ3" i="34"/>
  <c r="AS3" i="25"/>
  <c r="AL3" i="25"/>
  <c r="AU3" i="25" s="1"/>
  <c r="AS21" i="25"/>
  <c r="AL21" i="25"/>
  <c r="AU21" i="25" s="1"/>
  <c r="Z23" i="12"/>
  <c r="U7" i="48"/>
  <c r="AS10" i="25"/>
  <c r="AL10" i="25"/>
  <c r="AU10" i="25" s="1"/>
  <c r="AI10" i="58"/>
  <c r="AN10" i="58"/>
  <c r="AI14" i="52"/>
  <c r="AN14" i="52"/>
  <c r="AH23" i="68"/>
  <c r="AQ23" i="68" s="1"/>
  <c r="AQ25" i="68" s="1"/>
  <c r="AZ3" i="68"/>
  <c r="AN8" i="11"/>
  <c r="AI8" i="11"/>
  <c r="Y16" i="53"/>
  <c r="Z16" i="53" s="1"/>
  <c r="X16" i="53"/>
  <c r="AI7" i="41" l="1"/>
  <c r="AI15" i="53"/>
  <c r="AF6" i="99"/>
  <c r="AO6" i="99" s="1"/>
  <c r="AG6" i="99"/>
  <c r="AP6" i="99" s="1"/>
  <c r="Z12" i="20"/>
  <c r="AG12" i="20" s="1"/>
  <c r="AP12" i="20" s="1"/>
  <c r="Z9" i="95"/>
  <c r="AG9" i="95" s="1"/>
  <c r="AP9" i="95" s="1"/>
  <c r="AE18" i="67"/>
  <c r="AF18" i="67"/>
  <c r="AO18" i="67" s="1"/>
  <c r="W19" i="67"/>
  <c r="AG18" i="67"/>
  <c r="AP18" i="67" s="1"/>
  <c r="AE16" i="53"/>
  <c r="AN16" i="53" s="1"/>
  <c r="AF16" i="53"/>
  <c r="AO16" i="53" s="1"/>
  <c r="W17" i="53"/>
  <c r="AG16" i="53"/>
  <c r="W13" i="20"/>
  <c r="AG11" i="58"/>
  <c r="AP11" i="58" s="1"/>
  <c r="AE11" i="58"/>
  <c r="W12" i="58"/>
  <c r="AF11" i="58"/>
  <c r="AO11" i="58" s="1"/>
  <c r="AR8" i="11"/>
  <c r="AS22" i="34"/>
  <c r="AL22" i="34"/>
  <c r="AU22" i="34" s="1"/>
  <c r="U7" i="82"/>
  <c r="AH8" i="16"/>
  <c r="AQ8" i="16" s="1"/>
  <c r="AS19" i="21"/>
  <c r="AL19" i="21"/>
  <c r="AU19" i="21" s="1"/>
  <c r="AS17" i="80"/>
  <c r="AL17" i="80"/>
  <c r="AU17" i="80" s="1"/>
  <c r="AS16" i="34"/>
  <c r="AL16" i="34"/>
  <c r="AU16" i="34" s="1"/>
  <c r="AH16" i="89"/>
  <c r="AQ16" i="89" s="1"/>
  <c r="AL3" i="80"/>
  <c r="AU3" i="80" s="1"/>
  <c r="AS3" i="80"/>
  <c r="AE10" i="54"/>
  <c r="AG10" i="54"/>
  <c r="AP10" i="54" s="1"/>
  <c r="W11" i="54"/>
  <c r="AF10" i="54"/>
  <c r="AO10" i="54" s="1"/>
  <c r="AR15" i="53"/>
  <c r="AH11" i="58"/>
  <c r="AQ11" i="58" s="1"/>
  <c r="AE11" i="100"/>
  <c r="AF11" i="100"/>
  <c r="AO11" i="100" s="1"/>
  <c r="W12" i="100"/>
  <c r="AG11" i="100"/>
  <c r="AP11" i="100" s="1"/>
  <c r="AS14" i="21"/>
  <c r="AL14" i="21"/>
  <c r="AU14" i="21" s="1"/>
  <c r="AH16" i="105"/>
  <c r="AQ16" i="105" s="1"/>
  <c r="Y18" i="75"/>
  <c r="X18" i="75"/>
  <c r="Z18" i="75" s="1"/>
  <c r="AH12" i="20"/>
  <c r="AQ12" i="20" s="1"/>
  <c r="AS6" i="34"/>
  <c r="AL6" i="34"/>
  <c r="AU6" i="34" s="1"/>
  <c r="AF11" i="13"/>
  <c r="AO11" i="13" s="1"/>
  <c r="AE11" i="13"/>
  <c r="AG11" i="13"/>
  <c r="AP11" i="13" s="1"/>
  <c r="W12" i="13"/>
  <c r="AS9" i="21"/>
  <c r="AL9" i="21"/>
  <c r="AU9" i="21" s="1"/>
  <c r="AH15" i="15"/>
  <c r="AQ15" i="15" s="1"/>
  <c r="AS18" i="80"/>
  <c r="AL18" i="80"/>
  <c r="AU18" i="80" s="1"/>
  <c r="AH12" i="104"/>
  <c r="AQ12" i="104" s="1"/>
  <c r="AS20" i="34"/>
  <c r="AL20" i="34"/>
  <c r="AU20" i="34" s="1"/>
  <c r="AS5" i="21"/>
  <c r="AL5" i="21"/>
  <c r="AU5" i="21" s="1"/>
  <c r="Y15" i="86"/>
  <c r="X15" i="86"/>
  <c r="AS13" i="80"/>
  <c r="AL13" i="80"/>
  <c r="AU13" i="80" s="1"/>
  <c r="Y8" i="43"/>
  <c r="X8" i="43"/>
  <c r="AS9" i="34"/>
  <c r="AL9" i="34"/>
  <c r="AU9" i="34" s="1"/>
  <c r="U8" i="94"/>
  <c r="AS8" i="80"/>
  <c r="AL8" i="80"/>
  <c r="AU8" i="80" s="1"/>
  <c r="Y16" i="93"/>
  <c r="X16" i="93"/>
  <c r="Y18" i="79"/>
  <c r="X18" i="79"/>
  <c r="Y7" i="87"/>
  <c r="X7" i="87"/>
  <c r="Y8" i="49"/>
  <c r="X8" i="49"/>
  <c r="Y18" i="19"/>
  <c r="X18" i="19"/>
  <c r="AS3" i="34"/>
  <c r="AL3" i="34"/>
  <c r="AU3" i="34" s="1"/>
  <c r="W17" i="105"/>
  <c r="AF16" i="105"/>
  <c r="AO16" i="105" s="1"/>
  <c r="AG16" i="105"/>
  <c r="AP16" i="105" s="1"/>
  <c r="AE16" i="105"/>
  <c r="AN17" i="38"/>
  <c r="AI17" i="38"/>
  <c r="AH11" i="45"/>
  <c r="AQ11" i="45" s="1"/>
  <c r="AR17" i="67"/>
  <c r="AR10" i="96"/>
  <c r="AS12" i="34"/>
  <c r="AL12" i="34"/>
  <c r="AU12" i="34" s="1"/>
  <c r="AH7" i="55"/>
  <c r="AQ7" i="55" s="1"/>
  <c r="AH15" i="52"/>
  <c r="AQ15" i="52" s="1"/>
  <c r="AS7" i="34"/>
  <c r="AL7" i="34"/>
  <c r="AU7" i="34" s="1"/>
  <c r="AS16" i="21"/>
  <c r="AL16" i="21"/>
  <c r="AU16" i="21" s="1"/>
  <c r="AF15" i="15"/>
  <c r="AO15" i="15" s="1"/>
  <c r="W16" i="15"/>
  <c r="AG15" i="15"/>
  <c r="AP15" i="15" s="1"/>
  <c r="AE15" i="15"/>
  <c r="AR7" i="16"/>
  <c r="AS6" i="80"/>
  <c r="AL6" i="80"/>
  <c r="AU6" i="80" s="1"/>
  <c r="AF12" i="104"/>
  <c r="AO12" i="104" s="1"/>
  <c r="AE12" i="104"/>
  <c r="AG12" i="104"/>
  <c r="AP12" i="104" s="1"/>
  <c r="W13" i="10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1" i="21"/>
  <c r="AL11" i="21"/>
  <c r="AU11" i="21" s="1"/>
  <c r="AR10" i="45"/>
  <c r="AR15" i="89"/>
  <c r="AR15" i="47"/>
  <c r="AR6" i="55"/>
  <c r="AS16" i="80"/>
  <c r="AL16" i="80"/>
  <c r="AU16" i="80" s="1"/>
  <c r="Y18" i="24"/>
  <c r="X18" i="24"/>
  <c r="Z18" i="24" s="1"/>
  <c r="AI17" i="79"/>
  <c r="AR17" i="79" s="1"/>
  <c r="AN17" i="79"/>
  <c r="AN6" i="87"/>
  <c r="AI6" i="87"/>
  <c r="AN11" i="44"/>
  <c r="AI11" i="44"/>
  <c r="Y18" i="38"/>
  <c r="X18" i="38"/>
  <c r="Z18" i="38" s="1"/>
  <c r="Z11" i="45"/>
  <c r="AH17" i="33"/>
  <c r="AQ17" i="33" s="1"/>
  <c r="AS15" i="21"/>
  <c r="AL15" i="21"/>
  <c r="AU15" i="21" s="1"/>
  <c r="AI14" i="101"/>
  <c r="AN14" i="101"/>
  <c r="W8" i="55"/>
  <c r="AE7" i="55"/>
  <c r="AF7" i="55"/>
  <c r="AO7" i="55" s="1"/>
  <c r="AG7" i="55"/>
  <c r="AP7" i="55" s="1"/>
  <c r="AE15" i="52"/>
  <c r="AF15" i="52"/>
  <c r="AO15" i="52" s="1"/>
  <c r="W16" i="52"/>
  <c r="AG15" i="52"/>
  <c r="AP15" i="52" s="1"/>
  <c r="AS13" i="34"/>
  <c r="AL13" i="34"/>
  <c r="AU13" i="34" s="1"/>
  <c r="AS22" i="21"/>
  <c r="AL22" i="21"/>
  <c r="AU22" i="21" s="1"/>
  <c r="AR7" i="41"/>
  <c r="AX22" i="12"/>
  <c r="S22" i="12" s="1"/>
  <c r="AC22" i="12" s="1"/>
  <c r="AB23" i="12" s="1"/>
  <c r="AS8" i="34"/>
  <c r="AL8" i="34"/>
  <c r="AU8" i="34" s="1"/>
  <c r="AR11" i="20"/>
  <c r="AH11" i="96"/>
  <c r="AQ11" i="96" s="1"/>
  <c r="AS15" i="34"/>
  <c r="AL15" i="34"/>
  <c r="AU15" i="34" s="1"/>
  <c r="AS6" i="21"/>
  <c r="AL6" i="21"/>
  <c r="AU6" i="21" s="1"/>
  <c r="AS14" i="80"/>
  <c r="AL14" i="80"/>
  <c r="AU14" i="80" s="1"/>
  <c r="AS11" i="80"/>
  <c r="AL11" i="80"/>
  <c r="AU11" i="80" s="1"/>
  <c r="Y8" i="91"/>
  <c r="X8" i="91"/>
  <c r="AN6" i="99"/>
  <c r="AI6" i="99"/>
  <c r="U6" i="48"/>
  <c r="W17" i="97"/>
  <c r="AF16" i="97"/>
  <c r="AO16" i="97" s="1"/>
  <c r="AE16" i="97"/>
  <c r="AG16" i="97"/>
  <c r="AP16" i="97" s="1"/>
  <c r="U6" i="35"/>
  <c r="AS10" i="80"/>
  <c r="AL10" i="80"/>
  <c r="AU10" i="80" s="1"/>
  <c r="Z17" i="33"/>
  <c r="AS18" i="34"/>
  <c r="AL18" i="34"/>
  <c r="AU18" i="34" s="1"/>
  <c r="AH9" i="11"/>
  <c r="AQ9" i="11" s="1"/>
  <c r="AI14" i="86"/>
  <c r="AN14" i="86"/>
  <c r="AS19" i="80"/>
  <c r="AL19" i="80"/>
  <c r="AU19" i="80" s="1"/>
  <c r="Z11" i="96"/>
  <c r="AN7" i="43"/>
  <c r="AI7" i="43"/>
  <c r="AS21" i="34"/>
  <c r="AL21" i="34"/>
  <c r="AU21" i="34" s="1"/>
  <c r="AH18" i="2"/>
  <c r="AQ18" i="2" s="1"/>
  <c r="AS9" i="80"/>
  <c r="AL9" i="80"/>
  <c r="AU9" i="80" s="1"/>
  <c r="Y16" i="46"/>
  <c r="X16" i="46"/>
  <c r="Y12" i="88"/>
  <c r="X12" i="88"/>
  <c r="AN17" i="24"/>
  <c r="AI17" i="24"/>
  <c r="AN23" i="68"/>
  <c r="AN25" i="68" s="1"/>
  <c r="AI23" i="68"/>
  <c r="AR14" i="52"/>
  <c r="AG16" i="89"/>
  <c r="AP16" i="89" s="1"/>
  <c r="AF16" i="89"/>
  <c r="AO16" i="89" s="1"/>
  <c r="W17" i="89"/>
  <c r="AE16" i="89"/>
  <c r="W12" i="92"/>
  <c r="AF11" i="92"/>
  <c r="AO11" i="92" s="1"/>
  <c r="AE11" i="92"/>
  <c r="AG11" i="92"/>
  <c r="AP11" i="92" s="1"/>
  <c r="AE23" i="12"/>
  <c r="AG23" i="12"/>
  <c r="AP23" i="12" s="1"/>
  <c r="AP25" i="12" s="1"/>
  <c r="AF23" i="12"/>
  <c r="AO23" i="12" s="1"/>
  <c r="AO25" i="12" s="1"/>
  <c r="AJ4" i="34"/>
  <c r="AK4" i="34"/>
  <c r="AT4" i="34" s="1"/>
  <c r="AT25" i="34" s="1"/>
  <c r="AS20" i="21"/>
  <c r="AL20" i="21"/>
  <c r="AU20" i="21" s="1"/>
  <c r="AR10" i="58"/>
  <c r="U6" i="42"/>
  <c r="AH8" i="41"/>
  <c r="AQ8" i="41" s="1"/>
  <c r="AH16" i="47"/>
  <c r="AQ16" i="47" s="1"/>
  <c r="AL23" i="21"/>
  <c r="AU23" i="21" s="1"/>
  <c r="U5" i="10"/>
  <c r="X5" i="10" s="1"/>
  <c r="AS3" i="21"/>
  <c r="AL3" i="21"/>
  <c r="AU3" i="21" s="1"/>
  <c r="Y15" i="101"/>
  <c r="X15" i="101"/>
  <c r="AH11" i="9"/>
  <c r="AQ11" i="9" s="1"/>
  <c r="AS19" i="34"/>
  <c r="AL19" i="34"/>
  <c r="AU19" i="34" s="1"/>
  <c r="AR5" i="18"/>
  <c r="AS12" i="80"/>
  <c r="AL12" i="80"/>
  <c r="AU12" i="80" s="1"/>
  <c r="AG9" i="11"/>
  <c r="AP9" i="11" s="1"/>
  <c r="AF9" i="11"/>
  <c r="AO9" i="11" s="1"/>
  <c r="AE9" i="11"/>
  <c r="W10" i="11"/>
  <c r="AR8" i="95"/>
  <c r="AS14" i="34"/>
  <c r="AL14" i="34"/>
  <c r="AU14" i="34" s="1"/>
  <c r="AS17" i="21"/>
  <c r="AL17" i="21"/>
  <c r="AU17" i="21" s="1"/>
  <c r="AH16" i="32"/>
  <c r="AQ16" i="32" s="1"/>
  <c r="AS12" i="21"/>
  <c r="AL12" i="21"/>
  <c r="AU12" i="21" s="1"/>
  <c r="AF18" i="2"/>
  <c r="AO18" i="2" s="1"/>
  <c r="W19" i="2"/>
  <c r="AG18" i="2"/>
  <c r="AP18" i="2" s="1"/>
  <c r="AE18" i="2"/>
  <c r="AR10" i="9"/>
  <c r="AS20" i="80"/>
  <c r="AL20" i="80"/>
  <c r="AU20" i="80" s="1"/>
  <c r="AN11" i="88"/>
  <c r="AI11" i="88"/>
  <c r="AS13" i="21"/>
  <c r="AL13" i="21"/>
  <c r="AU13" i="21" s="1"/>
  <c r="AF17" i="63"/>
  <c r="AO17" i="63" s="1"/>
  <c r="AE17" i="63"/>
  <c r="W18" i="63"/>
  <c r="AG17" i="63"/>
  <c r="AP17" i="63" s="1"/>
  <c r="AS15" i="80"/>
  <c r="AL15" i="80"/>
  <c r="AU15" i="80" s="1"/>
  <c r="AS22" i="80"/>
  <c r="AL22" i="80"/>
  <c r="AU22" i="80" s="1"/>
  <c r="AR15" i="32"/>
  <c r="AE18" i="59"/>
  <c r="AF18" i="59"/>
  <c r="AO18" i="59" s="1"/>
  <c r="W19" i="59"/>
  <c r="AG18" i="59"/>
  <c r="AP18" i="59" s="1"/>
  <c r="AS5" i="34"/>
  <c r="AL5" i="34"/>
  <c r="AU5" i="34" s="1"/>
  <c r="AS10" i="34"/>
  <c r="AL10" i="34"/>
  <c r="AU10" i="34" s="1"/>
  <c r="W12" i="84"/>
  <c r="AG11" i="84"/>
  <c r="AP11" i="84" s="1"/>
  <c r="AF11" i="84"/>
  <c r="AO11" i="84" s="1"/>
  <c r="AE11" i="84"/>
  <c r="AR14" i="15"/>
  <c r="Z8" i="16"/>
  <c r="AH18" i="67"/>
  <c r="AQ18" i="67" s="1"/>
  <c r="AR11" i="104"/>
  <c r="AS11" i="34"/>
  <c r="AL11" i="34"/>
  <c r="AU11" i="34" s="1"/>
  <c r="Y17" i="71"/>
  <c r="X17" i="71"/>
  <c r="Z17" i="71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7" i="83"/>
  <c r="X7" i="83"/>
  <c r="Z7" i="83" s="1"/>
  <c r="U6" i="102"/>
  <c r="AS7" i="21"/>
  <c r="AL7" i="21"/>
  <c r="AU7" i="21" s="1"/>
  <c r="AH6" i="18"/>
  <c r="AQ6" i="18" s="1"/>
  <c r="Z8" i="41"/>
  <c r="U8" i="85"/>
  <c r="AH16" i="53"/>
  <c r="AQ16" i="53" s="1"/>
  <c r="AN6" i="83"/>
  <c r="AI6" i="83"/>
  <c r="Z16" i="47"/>
  <c r="AR15" i="105"/>
  <c r="U8" i="50"/>
  <c r="Z6" i="18"/>
  <c r="AK4" i="80"/>
  <c r="AT4" i="80" s="1"/>
  <c r="AT25" i="80" s="1"/>
  <c r="AJ4" i="80"/>
  <c r="AS4" i="25"/>
  <c r="AS25" i="25" s="1"/>
  <c r="AL4" i="25"/>
  <c r="AU4" i="25" s="1"/>
  <c r="AU25" i="25" s="1"/>
  <c r="C11" i="25" s="1"/>
  <c r="AS17" i="34"/>
  <c r="AL17" i="34"/>
  <c r="AU17" i="34" s="1"/>
  <c r="AS8" i="21"/>
  <c r="AL8" i="21"/>
  <c r="AU8" i="21" s="1"/>
  <c r="Y12" i="44"/>
  <c r="X12" i="44"/>
  <c r="Z12" i="44" s="1"/>
  <c r="AN16" i="71"/>
  <c r="AI16" i="71"/>
  <c r="AN17" i="75"/>
  <c r="AI17" i="75"/>
  <c r="W12" i="51"/>
  <c r="AG11" i="51"/>
  <c r="AP11" i="51" s="1"/>
  <c r="AE11" i="51"/>
  <c r="AF11" i="51"/>
  <c r="AO11" i="51" s="1"/>
  <c r="W7" i="103"/>
  <c r="AF6" i="103"/>
  <c r="AO6" i="103" s="1"/>
  <c r="AG6" i="103"/>
  <c r="AP6" i="103" s="1"/>
  <c r="AE6" i="103"/>
  <c r="AJ4" i="21"/>
  <c r="AK4" i="21"/>
  <c r="AT4" i="21" s="1"/>
  <c r="AT25" i="21" s="1"/>
  <c r="AS21" i="21"/>
  <c r="AL21" i="21"/>
  <c r="AU21" i="21" s="1"/>
  <c r="AR17" i="2"/>
  <c r="AE18" i="28"/>
  <c r="AG18" i="28"/>
  <c r="AP18" i="28" s="1"/>
  <c r="W19" i="28"/>
  <c r="AF18" i="28"/>
  <c r="AO18" i="28" s="1"/>
  <c r="Z11" i="9"/>
  <c r="AS5" i="80"/>
  <c r="AL5" i="80"/>
  <c r="AU5" i="80" s="1"/>
  <c r="AS10" i="21"/>
  <c r="AL10" i="21"/>
  <c r="AU10" i="21" s="1"/>
  <c r="AG5" i="98"/>
  <c r="AP5" i="98" s="1"/>
  <c r="AF5" i="98"/>
  <c r="AO5" i="98" s="1"/>
  <c r="AE5" i="98"/>
  <c r="W6" i="98"/>
  <c r="AR23" i="34"/>
  <c r="AR25" i="34" s="1"/>
  <c r="AL23" i="34"/>
  <c r="AU23" i="34" s="1"/>
  <c r="AS7" i="80"/>
  <c r="AL7" i="80"/>
  <c r="AU7" i="80" s="1"/>
  <c r="Z16" i="32"/>
  <c r="AH9" i="95"/>
  <c r="AQ9" i="95" s="1"/>
  <c r="U8" i="90"/>
  <c r="AS18" i="21"/>
  <c r="AL18" i="21"/>
  <c r="AU18" i="21" s="1"/>
  <c r="AS21" i="80"/>
  <c r="AL21" i="80"/>
  <c r="AU21" i="80" s="1"/>
  <c r="AI7" i="91"/>
  <c r="AN7" i="91"/>
  <c r="AI15" i="93"/>
  <c r="AN15" i="93"/>
  <c r="AI15" i="46"/>
  <c r="AN15" i="46"/>
  <c r="AI7" i="49"/>
  <c r="AN7" i="49"/>
  <c r="AN17" i="19"/>
  <c r="AI17" i="19"/>
  <c r="Y7" i="99"/>
  <c r="X7" i="99"/>
  <c r="Z8" i="49" l="1"/>
  <c r="AE12" i="20"/>
  <c r="Z7" i="99"/>
  <c r="AE9" i="95"/>
  <c r="AF9" i="95"/>
  <c r="AO9" i="95" s="1"/>
  <c r="AJ23" i="68"/>
  <c r="AS23" i="68" s="1"/>
  <c r="Z8" i="43"/>
  <c r="Z12" i="88"/>
  <c r="AG12" i="88" s="1"/>
  <c r="AP12" i="88" s="1"/>
  <c r="Z8" i="91"/>
  <c r="AE8" i="91" s="1"/>
  <c r="AF12" i="20"/>
  <c r="AO12" i="20" s="1"/>
  <c r="W10" i="95"/>
  <c r="Z18" i="79"/>
  <c r="AE18" i="79" s="1"/>
  <c r="AF8" i="43"/>
  <c r="AO8" i="43" s="1"/>
  <c r="AG8" i="43"/>
  <c r="AP8" i="43" s="1"/>
  <c r="W9" i="43"/>
  <c r="AE8" i="43"/>
  <c r="W13" i="88"/>
  <c r="AF12" i="88"/>
  <c r="AO12" i="88" s="1"/>
  <c r="AF8" i="91"/>
  <c r="AO8" i="91" s="1"/>
  <c r="W9" i="49"/>
  <c r="AG8" i="49"/>
  <c r="AP8" i="49" s="1"/>
  <c r="AF8" i="49"/>
  <c r="AO8" i="49" s="1"/>
  <c r="AE8" i="49"/>
  <c r="W8" i="99"/>
  <c r="AG7" i="99"/>
  <c r="AP7" i="99" s="1"/>
  <c r="AF7" i="99"/>
  <c r="AO7" i="99" s="1"/>
  <c r="AE7" i="99"/>
  <c r="Y6" i="98"/>
  <c r="X6" i="98"/>
  <c r="AI18" i="28"/>
  <c r="AN18" i="28"/>
  <c r="AN5" i="98"/>
  <c r="AI5" i="98"/>
  <c r="AH7" i="99"/>
  <c r="AQ7" i="99" s="1"/>
  <c r="AR7" i="49"/>
  <c r="AR7" i="91"/>
  <c r="U7" i="90"/>
  <c r="AH12" i="44"/>
  <c r="AQ12" i="44" s="1"/>
  <c r="AH7" i="83"/>
  <c r="AQ7" i="83" s="1"/>
  <c r="AJ19" i="68"/>
  <c r="AK19" i="68"/>
  <c r="AT19" i="68" s="1"/>
  <c r="AJ13" i="68"/>
  <c r="AK13" i="68"/>
  <c r="AT13" i="68" s="1"/>
  <c r="AJ7" i="68"/>
  <c r="AK7" i="68"/>
  <c r="AT7" i="68" s="1"/>
  <c r="AH17" i="71"/>
  <c r="AQ17" i="71" s="1"/>
  <c r="AN18" i="59"/>
  <c r="AI18" i="59"/>
  <c r="AN23" i="12"/>
  <c r="AN25" i="12" s="1"/>
  <c r="AI23" i="12"/>
  <c r="AH8" i="91"/>
  <c r="AQ8" i="91" s="1"/>
  <c r="Y8" i="55"/>
  <c r="X8" i="55"/>
  <c r="AG18" i="24"/>
  <c r="AP18" i="24" s="1"/>
  <c r="AE18" i="24"/>
  <c r="W19" i="24"/>
  <c r="AF18" i="24"/>
  <c r="AO18" i="24" s="1"/>
  <c r="AK18" i="12"/>
  <c r="AT18" i="12" s="1"/>
  <c r="AJ18" i="12"/>
  <c r="AJ12" i="12"/>
  <c r="AK12" i="12"/>
  <c r="AT12" i="12" s="1"/>
  <c r="AJ6" i="12"/>
  <c r="AK6" i="12"/>
  <c r="AT6" i="12" s="1"/>
  <c r="AI12" i="104"/>
  <c r="AN12" i="104"/>
  <c r="AR17" i="38"/>
  <c r="Y17" i="105"/>
  <c r="X17" i="105"/>
  <c r="AH18" i="75"/>
  <c r="AQ18" i="75" s="1"/>
  <c r="Y17" i="53"/>
  <c r="X17" i="53"/>
  <c r="Z17" i="53" s="1"/>
  <c r="AI18" i="67"/>
  <c r="AN18" i="67"/>
  <c r="Y19" i="28"/>
  <c r="X19" i="28"/>
  <c r="Y12" i="51"/>
  <c r="X12" i="51"/>
  <c r="W13" i="44"/>
  <c r="AG12" i="44"/>
  <c r="AP12" i="44" s="1"/>
  <c r="AE12" i="44"/>
  <c r="AF12" i="44"/>
  <c r="AO12" i="44" s="1"/>
  <c r="U7" i="50"/>
  <c r="U7" i="85"/>
  <c r="AF7" i="83"/>
  <c r="AO7" i="83" s="1"/>
  <c r="W8" i="83"/>
  <c r="AE7" i="83"/>
  <c r="AG7" i="83"/>
  <c r="AP7" i="83" s="1"/>
  <c r="AJ18" i="68"/>
  <c r="AK18" i="68"/>
  <c r="AT18" i="68" s="1"/>
  <c r="AJ12" i="68"/>
  <c r="AK12" i="68"/>
  <c r="AT12" i="68" s="1"/>
  <c r="AK6" i="68"/>
  <c r="AT6" i="68" s="1"/>
  <c r="AJ6" i="68"/>
  <c r="AF17" i="71"/>
  <c r="AO17" i="71" s="1"/>
  <c r="AE17" i="71"/>
  <c r="W18" i="71"/>
  <c r="AG17" i="71"/>
  <c r="AP17" i="71" s="1"/>
  <c r="AN11" i="84"/>
  <c r="AI11" i="84"/>
  <c r="AR11" i="88"/>
  <c r="AI18" i="2"/>
  <c r="AN18" i="2"/>
  <c r="Y10" i="11"/>
  <c r="X10" i="11"/>
  <c r="AH15" i="101"/>
  <c r="AQ15" i="101" s="1"/>
  <c r="Z5" i="10"/>
  <c r="AH5" i="10"/>
  <c r="AQ5" i="10" s="1"/>
  <c r="AI16" i="89"/>
  <c r="AN16" i="89"/>
  <c r="AR23" i="68"/>
  <c r="AR25" i="68" s="1"/>
  <c r="AF11" i="96"/>
  <c r="AO11" i="96" s="1"/>
  <c r="AE11" i="96"/>
  <c r="W12" i="96"/>
  <c r="AG11" i="96"/>
  <c r="AP11" i="96" s="1"/>
  <c r="Y17" i="97"/>
  <c r="X17" i="97"/>
  <c r="AI15" i="52"/>
  <c r="AN15" i="52"/>
  <c r="AG11" i="45"/>
  <c r="AP11" i="45" s="1"/>
  <c r="AE11" i="45"/>
  <c r="AF11" i="45"/>
  <c r="AO11" i="45" s="1"/>
  <c r="W12" i="45"/>
  <c r="AR6" i="87"/>
  <c r="AK17" i="12"/>
  <c r="AT17" i="12" s="1"/>
  <c r="AJ17" i="12"/>
  <c r="AJ11" i="12"/>
  <c r="AK11" i="12"/>
  <c r="AT11" i="12" s="1"/>
  <c r="AJ5" i="12"/>
  <c r="AK5" i="12"/>
  <c r="AT5" i="12" s="1"/>
  <c r="AI15" i="15"/>
  <c r="AN15" i="15"/>
  <c r="Y12" i="13"/>
  <c r="X12" i="13"/>
  <c r="Z12" i="13" s="1"/>
  <c r="W19" i="75"/>
  <c r="AF18" i="75"/>
  <c r="AO18" i="75" s="1"/>
  <c r="AE18" i="75"/>
  <c r="AG18" i="75"/>
  <c r="AP18" i="75" s="1"/>
  <c r="AN11" i="100"/>
  <c r="AI11" i="100"/>
  <c r="Y7" i="103"/>
  <c r="X7" i="103"/>
  <c r="Z7" i="103" s="1"/>
  <c r="AR17" i="75"/>
  <c r="AE8" i="41"/>
  <c r="AF8" i="41"/>
  <c r="AO8" i="41" s="1"/>
  <c r="W9" i="41"/>
  <c r="AG8" i="41"/>
  <c r="AP8" i="41" s="1"/>
  <c r="AK17" i="68"/>
  <c r="AT17" i="68" s="1"/>
  <c r="AJ17" i="68"/>
  <c r="AJ11" i="68"/>
  <c r="AK11" i="68"/>
  <c r="AT11" i="68" s="1"/>
  <c r="AJ5" i="68"/>
  <c r="AK5" i="68"/>
  <c r="AT5" i="68" s="1"/>
  <c r="Y18" i="63"/>
  <c r="X18" i="63"/>
  <c r="AN9" i="11"/>
  <c r="AI9" i="11"/>
  <c r="Z15" i="101"/>
  <c r="Y17" i="89"/>
  <c r="X17" i="89"/>
  <c r="AH16" i="46"/>
  <c r="AQ16" i="46" s="1"/>
  <c r="U5" i="35"/>
  <c r="X5" i="35" s="1"/>
  <c r="AJ23" i="12"/>
  <c r="AS23" i="12" s="1"/>
  <c r="AK23" i="12"/>
  <c r="AT23" i="12" s="1"/>
  <c r="AR14" i="101"/>
  <c r="AH18" i="38"/>
  <c r="AQ18" i="38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H7" i="87"/>
  <c r="AQ7" i="87" s="1"/>
  <c r="AH16" i="93"/>
  <c r="AQ16" i="93" s="1"/>
  <c r="U7" i="94"/>
  <c r="Y11" i="54"/>
  <c r="X11" i="54"/>
  <c r="U6" i="82"/>
  <c r="Y12" i="58"/>
  <c r="X12" i="58"/>
  <c r="Z12" i="58" s="1"/>
  <c r="Y13" i="20"/>
  <c r="X13" i="20"/>
  <c r="Y10" i="95"/>
  <c r="X10" i="95"/>
  <c r="Z10" i="95" s="1"/>
  <c r="AR15" i="46"/>
  <c r="W17" i="32"/>
  <c r="AG16" i="32"/>
  <c r="AP16" i="32" s="1"/>
  <c r="AE16" i="32"/>
  <c r="AF16" i="32"/>
  <c r="AO16" i="32" s="1"/>
  <c r="AJ22" i="68"/>
  <c r="AK22" i="68"/>
  <c r="AT22" i="68" s="1"/>
  <c r="AJ16" i="68"/>
  <c r="AK16" i="68"/>
  <c r="AT16" i="68" s="1"/>
  <c r="AJ10" i="68"/>
  <c r="AK10" i="68"/>
  <c r="AT10" i="68" s="1"/>
  <c r="AE8" i="16"/>
  <c r="W9" i="16"/>
  <c r="AF8" i="16"/>
  <c r="AO8" i="16" s="1"/>
  <c r="AG8" i="16"/>
  <c r="AP8" i="16" s="1"/>
  <c r="AN17" i="63"/>
  <c r="AI17" i="63"/>
  <c r="Y19" i="2"/>
  <c r="X19" i="2"/>
  <c r="U5" i="42"/>
  <c r="X5" i="42" s="1"/>
  <c r="AS4" i="34"/>
  <c r="AS25" i="34" s="1"/>
  <c r="AL4" i="34"/>
  <c r="AU4" i="34" s="1"/>
  <c r="AU25" i="34" s="1"/>
  <c r="C11" i="34" s="1"/>
  <c r="AN11" i="92"/>
  <c r="AI11" i="92"/>
  <c r="AR17" i="24"/>
  <c r="Z16" i="46"/>
  <c r="U5" i="48"/>
  <c r="X5" i="48" s="1"/>
  <c r="AF18" i="38"/>
  <c r="AO18" i="38" s="1"/>
  <c r="AE18" i="38"/>
  <c r="W19" i="38"/>
  <c r="AG18" i="38"/>
  <c r="AP18" i="38" s="1"/>
  <c r="AK21" i="12"/>
  <c r="AT21" i="12" s="1"/>
  <c r="AJ21" i="12"/>
  <c r="AJ15" i="12"/>
  <c r="AK15" i="12"/>
  <c r="AT15" i="12" s="1"/>
  <c r="AK9" i="12"/>
  <c r="AT9" i="12" s="1"/>
  <c r="AJ9" i="12"/>
  <c r="Y16" i="15"/>
  <c r="X16" i="15"/>
  <c r="AI16" i="105"/>
  <c r="AN16" i="105"/>
  <c r="AH18" i="19"/>
  <c r="AQ18" i="19" s="1"/>
  <c r="Z7" i="87"/>
  <c r="Z16" i="93"/>
  <c r="AI11" i="13"/>
  <c r="AN11" i="13"/>
  <c r="AN11" i="58"/>
  <c r="AI11" i="58"/>
  <c r="AI12" i="20"/>
  <c r="AN12" i="20"/>
  <c r="AL4" i="80"/>
  <c r="AU4" i="80" s="1"/>
  <c r="AU25" i="80" s="1"/>
  <c r="C11" i="80" s="1"/>
  <c r="F24" i="57" s="1"/>
  <c r="AS4" i="80"/>
  <c r="AS25" i="80" s="1"/>
  <c r="AR16" i="71"/>
  <c r="W17" i="47"/>
  <c r="AE16" i="47"/>
  <c r="AF16" i="47"/>
  <c r="AO16" i="47" s="1"/>
  <c r="AG16" i="47"/>
  <c r="AP16" i="4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Y12" i="84"/>
  <c r="X12" i="84"/>
  <c r="X19" i="59"/>
  <c r="Y19" i="59"/>
  <c r="W18" i="33"/>
  <c r="AF17" i="33"/>
  <c r="AO17" i="33" s="1"/>
  <c r="AE17" i="33"/>
  <c r="AG17" i="33"/>
  <c r="AP17" i="33" s="1"/>
  <c r="AR6" i="99"/>
  <c r="AJ20" i="12"/>
  <c r="AK20" i="12"/>
  <c r="AT20" i="12" s="1"/>
  <c r="AJ14" i="12"/>
  <c r="AK14" i="12"/>
  <c r="AT14" i="12" s="1"/>
  <c r="AJ8" i="12"/>
  <c r="AK8" i="12"/>
  <c r="AT8" i="12" s="1"/>
  <c r="Y13" i="104"/>
  <c r="X13" i="104"/>
  <c r="Z18" i="19"/>
  <c r="AH15" i="86"/>
  <c r="AQ15" i="86" s="1"/>
  <c r="AI10" i="54"/>
  <c r="AN10" i="54"/>
  <c r="Y19" i="67"/>
  <c r="X19" i="67"/>
  <c r="AI9" i="95"/>
  <c r="AN9" i="95"/>
  <c r="AR17" i="19"/>
  <c r="AS4" i="21"/>
  <c r="AS25" i="21" s="1"/>
  <c r="AL4" i="21"/>
  <c r="AU4" i="21" s="1"/>
  <c r="AU25" i="21" s="1"/>
  <c r="C11" i="21" s="1"/>
  <c r="AR15" i="93"/>
  <c r="AE11" i="9"/>
  <c r="W12" i="9"/>
  <c r="AG11" i="9"/>
  <c r="AP11" i="9" s="1"/>
  <c r="AF11" i="9"/>
  <c r="AO11" i="9" s="1"/>
  <c r="AN6" i="103"/>
  <c r="AI6" i="103"/>
  <c r="AN11" i="51"/>
  <c r="AI11" i="51"/>
  <c r="W7" i="18"/>
  <c r="AG6" i="18"/>
  <c r="AP6" i="18" s="1"/>
  <c r="AE6" i="18"/>
  <c r="AF6" i="18"/>
  <c r="AO6" i="18" s="1"/>
  <c r="AR6" i="83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Y12" i="92"/>
  <c r="X12" i="92"/>
  <c r="AH12" i="88"/>
  <c r="AQ12" i="88" s="1"/>
  <c r="AR7" i="43"/>
  <c r="AR14" i="86"/>
  <c r="AI16" i="97"/>
  <c r="AN16" i="97"/>
  <c r="Y16" i="52"/>
  <c r="X16" i="52"/>
  <c r="AN7" i="55"/>
  <c r="AI7" i="55"/>
  <c r="AR11" i="44"/>
  <c r="AH18" i="24"/>
  <c r="AQ18" i="24" s="1"/>
  <c r="AJ19" i="12"/>
  <c r="AK19" i="12"/>
  <c r="AT19" i="12" s="1"/>
  <c r="AJ13" i="12"/>
  <c r="AK13" i="12"/>
  <c r="AT13" i="12" s="1"/>
  <c r="AJ7" i="12"/>
  <c r="AK7" i="12"/>
  <c r="AT7" i="12" s="1"/>
  <c r="AH8" i="49"/>
  <c r="AQ8" i="49" s="1"/>
  <c r="AH18" i="79"/>
  <c r="AQ18" i="79" s="1"/>
  <c r="AH8" i="43"/>
  <c r="AQ8" i="43" s="1"/>
  <c r="Z15" i="86"/>
  <c r="X12" i="100"/>
  <c r="Z12" i="100" s="1"/>
  <c r="Y12" i="100"/>
  <c r="AI16" i="53"/>
  <c r="AP16" i="53"/>
  <c r="AF18" i="79" l="1"/>
  <c r="AO18" i="79" s="1"/>
  <c r="AG18" i="79"/>
  <c r="AP18" i="79" s="1"/>
  <c r="W19" i="79"/>
  <c r="Z13" i="104"/>
  <c r="AG13" i="104" s="1"/>
  <c r="AP13" i="104" s="1"/>
  <c r="Z13" i="20"/>
  <c r="AF13" i="20" s="1"/>
  <c r="AO13" i="20" s="1"/>
  <c r="AL23" i="68"/>
  <c r="AU23" i="68" s="1"/>
  <c r="AG8" i="91"/>
  <c r="AP8" i="91" s="1"/>
  <c r="W9" i="91"/>
  <c r="Z6" i="98"/>
  <c r="AE6" i="98" s="1"/>
  <c r="AE12" i="88"/>
  <c r="Z17" i="97"/>
  <c r="AE17" i="97" s="1"/>
  <c r="AE13" i="104"/>
  <c r="AF17" i="97"/>
  <c r="AO17" i="97" s="1"/>
  <c r="AF6" i="98"/>
  <c r="AO6" i="98" s="1"/>
  <c r="AG6" i="98"/>
  <c r="AP6" i="98" s="1"/>
  <c r="AS20" i="12"/>
  <c r="AL20" i="12"/>
  <c r="AU20" i="12" s="1"/>
  <c r="AI16" i="47"/>
  <c r="AN16" i="47"/>
  <c r="AE12" i="58"/>
  <c r="W13" i="58"/>
  <c r="AF12" i="58"/>
  <c r="AO12" i="58" s="1"/>
  <c r="AG12" i="58"/>
  <c r="AP12" i="58" s="1"/>
  <c r="AH16" i="52"/>
  <c r="AQ16" i="52" s="1"/>
  <c r="AS8" i="68"/>
  <c r="AL8" i="68"/>
  <c r="AU8" i="68" s="1"/>
  <c r="AF15" i="86"/>
  <c r="AO15" i="86" s="1"/>
  <c r="AG15" i="86"/>
  <c r="AP15" i="86" s="1"/>
  <c r="W16" i="86"/>
  <c r="AE15" i="86"/>
  <c r="AS7" i="12"/>
  <c r="AL7" i="12"/>
  <c r="AU7" i="12" s="1"/>
  <c r="Z16" i="52"/>
  <c r="AR11" i="51"/>
  <c r="Y12" i="9"/>
  <c r="X12" i="9"/>
  <c r="AS8" i="12"/>
  <c r="AL8" i="12"/>
  <c r="AU8" i="12" s="1"/>
  <c r="AS3" i="68"/>
  <c r="AL3" i="68"/>
  <c r="AU3" i="68" s="1"/>
  <c r="AS21" i="68"/>
  <c r="AL21" i="68"/>
  <c r="AU21" i="68" s="1"/>
  <c r="AR11" i="58"/>
  <c r="AH5" i="48"/>
  <c r="AQ5" i="48" s="1"/>
  <c r="Z5" i="48"/>
  <c r="Y9" i="16"/>
  <c r="X9" i="16"/>
  <c r="Y17" i="32"/>
  <c r="X17" i="32"/>
  <c r="AH13" i="20"/>
  <c r="AQ13" i="20" s="1"/>
  <c r="U6" i="94"/>
  <c r="AL3" i="12"/>
  <c r="AU3" i="12" s="1"/>
  <c r="AS3" i="12"/>
  <c r="AR9" i="11"/>
  <c r="AS5" i="68"/>
  <c r="AL5" i="68"/>
  <c r="AU5" i="68" s="1"/>
  <c r="AH7" i="103"/>
  <c r="AQ7" i="103" s="1"/>
  <c r="AN18" i="75"/>
  <c r="AI18" i="75"/>
  <c r="AR18" i="75" s="1"/>
  <c r="AS17" i="12"/>
  <c r="AL17" i="12"/>
  <c r="AU17" i="12" s="1"/>
  <c r="AN7" i="83"/>
  <c r="AI7" i="83"/>
  <c r="AR7" i="83" s="1"/>
  <c r="U6" i="50"/>
  <c r="AH12" i="51"/>
  <c r="AQ12" i="51" s="1"/>
  <c r="AS18" i="12"/>
  <c r="AL18" i="12"/>
  <c r="AU18" i="12" s="1"/>
  <c r="AH8" i="55"/>
  <c r="AQ8" i="55" s="1"/>
  <c r="AS13" i="68"/>
  <c r="AL13" i="68"/>
  <c r="AU13" i="68" s="1"/>
  <c r="AR5" i="98"/>
  <c r="Y13" i="88"/>
  <c r="X13" i="88"/>
  <c r="AF16" i="93"/>
  <c r="AO16" i="93" s="1"/>
  <c r="AE16" i="93"/>
  <c r="W17" i="93"/>
  <c r="AG16" i="93"/>
  <c r="AP16" i="93" s="1"/>
  <c r="AR11" i="92"/>
  <c r="AI16" i="32"/>
  <c r="AN16" i="32"/>
  <c r="AH12" i="92"/>
  <c r="AQ12" i="92" s="1"/>
  <c r="AS14" i="68"/>
  <c r="AL14" i="68"/>
  <c r="AU14" i="68" s="1"/>
  <c r="AI11" i="9"/>
  <c r="AN11" i="9"/>
  <c r="AE18" i="19"/>
  <c r="W19" i="19"/>
  <c r="AF18" i="19"/>
  <c r="AO18" i="19" s="1"/>
  <c r="AG18" i="19"/>
  <c r="AP18" i="19" s="1"/>
  <c r="AH19" i="59"/>
  <c r="AQ19" i="59" s="1"/>
  <c r="AS9" i="12"/>
  <c r="AL9" i="12"/>
  <c r="AU9" i="12" s="1"/>
  <c r="AE16" i="46"/>
  <c r="W17" i="46"/>
  <c r="AG16" i="46"/>
  <c r="AP16" i="46" s="1"/>
  <c r="AF16" i="46"/>
  <c r="AO16" i="46" s="1"/>
  <c r="AR17" i="63"/>
  <c r="AN8" i="16"/>
  <c r="AI8" i="16"/>
  <c r="AS22" i="68"/>
  <c r="AL22" i="68"/>
  <c r="AU22" i="68" s="1"/>
  <c r="U5" i="82"/>
  <c r="X5" i="82" s="1"/>
  <c r="AK4" i="12"/>
  <c r="AT4" i="12" s="1"/>
  <c r="AT25" i="12" s="1"/>
  <c r="AJ4" i="12"/>
  <c r="AS22" i="12"/>
  <c r="AL22" i="12"/>
  <c r="AU22" i="12" s="1"/>
  <c r="Y9" i="41"/>
  <c r="X9" i="41"/>
  <c r="W8" i="103"/>
  <c r="AF7" i="103"/>
  <c r="AO7" i="103" s="1"/>
  <c r="AE7" i="103"/>
  <c r="AG7" i="103"/>
  <c r="AP7" i="103" s="1"/>
  <c r="AR15" i="15"/>
  <c r="AN11" i="45"/>
  <c r="AI11" i="45"/>
  <c r="AR18" i="2"/>
  <c r="Y18" i="71"/>
  <c r="X18" i="71"/>
  <c r="AS12" i="68"/>
  <c r="AL12" i="68"/>
  <c r="AU12" i="68" s="1"/>
  <c r="Y8" i="83"/>
  <c r="X8" i="83"/>
  <c r="Z12" i="51"/>
  <c r="AR18" i="67"/>
  <c r="AH17" i="105"/>
  <c r="AQ17" i="105" s="1"/>
  <c r="AR12" i="104"/>
  <c r="Z8" i="55"/>
  <c r="U6" i="90"/>
  <c r="AN8" i="49"/>
  <c r="AI8" i="49"/>
  <c r="Y9" i="91"/>
  <c r="X9" i="91"/>
  <c r="Y18" i="33"/>
  <c r="Z18" i="33" s="1"/>
  <c r="X18" i="33"/>
  <c r="AH12" i="100"/>
  <c r="AQ12" i="100" s="1"/>
  <c r="AR16" i="53"/>
  <c r="AS13" i="12"/>
  <c r="AL13" i="12"/>
  <c r="AU13" i="12" s="1"/>
  <c r="Z12" i="92"/>
  <c r="AR6" i="103"/>
  <c r="AR10" i="54"/>
  <c r="AH13" i="104"/>
  <c r="AQ13" i="104" s="1"/>
  <c r="AS14" i="12"/>
  <c r="AL14" i="12"/>
  <c r="AU14" i="12" s="1"/>
  <c r="AN17" i="33"/>
  <c r="AI17" i="33"/>
  <c r="AH12" i="84"/>
  <c r="AQ12" i="84" s="1"/>
  <c r="AS9" i="68"/>
  <c r="AL9" i="68"/>
  <c r="AU9" i="68" s="1"/>
  <c r="Y19" i="38"/>
  <c r="X19" i="38"/>
  <c r="AH11" i="54"/>
  <c r="AQ11" i="54" s="1"/>
  <c r="AH17" i="89"/>
  <c r="AQ17" i="89" s="1"/>
  <c r="AH18" i="63"/>
  <c r="AQ18" i="63" s="1"/>
  <c r="AS11" i="68"/>
  <c r="AL11" i="68"/>
  <c r="AU11" i="68" s="1"/>
  <c r="Y19" i="75"/>
  <c r="Z19" i="75" s="1"/>
  <c r="X19" i="75"/>
  <c r="AN17" i="71"/>
  <c r="AI17" i="71"/>
  <c r="AH17" i="53"/>
  <c r="AQ17" i="53" s="1"/>
  <c r="Z17" i="105"/>
  <c r="AS19" i="68"/>
  <c r="AL19" i="68"/>
  <c r="AU19" i="68" s="1"/>
  <c r="AN7" i="99"/>
  <c r="AI7" i="99"/>
  <c r="Y19" i="79"/>
  <c r="X19" i="79"/>
  <c r="AN8" i="43"/>
  <c r="AI8" i="43"/>
  <c r="W13" i="100"/>
  <c r="AF12" i="100"/>
  <c r="AO12" i="100" s="1"/>
  <c r="AE12" i="100"/>
  <c r="AG12" i="100"/>
  <c r="AP12" i="100" s="1"/>
  <c r="AH19" i="67"/>
  <c r="AQ19" i="67" s="1"/>
  <c r="AS15" i="12"/>
  <c r="AL15" i="12"/>
  <c r="AU15" i="12" s="1"/>
  <c r="AE12" i="13"/>
  <c r="AG12" i="13"/>
  <c r="AP12" i="13" s="1"/>
  <c r="W13" i="13"/>
  <c r="AF12" i="13"/>
  <c r="AO12" i="13" s="1"/>
  <c r="AR7" i="55"/>
  <c r="AR16" i="97"/>
  <c r="AS20" i="68"/>
  <c r="AL20" i="68"/>
  <c r="AU20" i="68" s="1"/>
  <c r="AI6" i="18"/>
  <c r="AN6" i="18"/>
  <c r="AR9" i="95"/>
  <c r="Z12" i="84"/>
  <c r="AS15" i="68"/>
  <c r="AL15" i="68"/>
  <c r="AU15" i="68" s="1"/>
  <c r="AR11" i="13"/>
  <c r="AR16" i="105"/>
  <c r="AI18" i="38"/>
  <c r="AR18" i="38" s="1"/>
  <c r="AN18" i="38"/>
  <c r="AH5" i="42"/>
  <c r="AQ5" i="42" s="1"/>
  <c r="Z5" i="42"/>
  <c r="AS10" i="68"/>
  <c r="AL10" i="68"/>
  <c r="AU10" i="68" s="1"/>
  <c r="AH10" i="95"/>
  <c r="AQ10" i="95" s="1"/>
  <c r="AH12" i="58"/>
  <c r="AQ12" i="58" s="1"/>
  <c r="Z11" i="54"/>
  <c r="AS10" i="12"/>
  <c r="AL10" i="12"/>
  <c r="AU10" i="12" s="1"/>
  <c r="Z5" i="35"/>
  <c r="AH5" i="35"/>
  <c r="AQ5" i="35" s="1"/>
  <c r="Z17" i="89"/>
  <c r="Z18" i="63"/>
  <c r="AS17" i="68"/>
  <c r="AL17" i="68"/>
  <c r="AU17" i="68" s="1"/>
  <c r="AN8" i="41"/>
  <c r="AI8" i="41"/>
  <c r="AR11" i="100"/>
  <c r="AH12" i="13"/>
  <c r="AQ12" i="13" s="1"/>
  <c r="AS5" i="12"/>
  <c r="AL5" i="12"/>
  <c r="AU5" i="12" s="1"/>
  <c r="AF5" i="10"/>
  <c r="AO5" i="10" s="1"/>
  <c r="W6" i="10"/>
  <c r="AG5" i="10"/>
  <c r="AP5" i="10" s="1"/>
  <c r="AE5" i="10"/>
  <c r="AH10" i="11"/>
  <c r="AQ10" i="11" s="1"/>
  <c r="AS18" i="68"/>
  <c r="AL18" i="68"/>
  <c r="AU18" i="68" s="1"/>
  <c r="AN12" i="44"/>
  <c r="AI12" i="44"/>
  <c r="AH19" i="28"/>
  <c r="AQ19" i="28" s="1"/>
  <c r="AG17" i="53"/>
  <c r="AP17" i="53" s="1"/>
  <c r="W18" i="53"/>
  <c r="AE17" i="53"/>
  <c r="AF17" i="53"/>
  <c r="AO17" i="53" s="1"/>
  <c r="AS6" i="12"/>
  <c r="AL6" i="12"/>
  <c r="AU6" i="12" s="1"/>
  <c r="Y19" i="24"/>
  <c r="X19" i="24"/>
  <c r="AR23" i="12"/>
  <c r="AR25" i="12" s="1"/>
  <c r="AL23" i="12"/>
  <c r="AU23" i="12" s="1"/>
  <c r="AR18" i="28"/>
  <c r="Y9" i="43"/>
  <c r="X9" i="43"/>
  <c r="AR15" i="52"/>
  <c r="Y12" i="96"/>
  <c r="X12" i="96"/>
  <c r="AR16" i="89"/>
  <c r="Z10" i="11"/>
  <c r="AR11" i="84"/>
  <c r="AS6" i="68"/>
  <c r="AL6" i="68"/>
  <c r="AU6" i="68" s="1"/>
  <c r="U6" i="85"/>
  <c r="Z19" i="28"/>
  <c r="AN18" i="24"/>
  <c r="AI18" i="24"/>
  <c r="AS7" i="68"/>
  <c r="AL7" i="68"/>
  <c r="AU7" i="68" s="1"/>
  <c r="AH6" i="98"/>
  <c r="AQ6" i="98" s="1"/>
  <c r="Y9" i="49"/>
  <c r="X9" i="49"/>
  <c r="AI8" i="91"/>
  <c r="AN8" i="91"/>
  <c r="AN12" i="88"/>
  <c r="AI12" i="88"/>
  <c r="AS19" i="12"/>
  <c r="AL19" i="12"/>
  <c r="AU19" i="12" s="1"/>
  <c r="AH16" i="15"/>
  <c r="AQ16" i="15" s="1"/>
  <c r="AH19" i="2"/>
  <c r="AQ19" i="2" s="1"/>
  <c r="AF10" i="95"/>
  <c r="AO10" i="95" s="1"/>
  <c r="AE10" i="95"/>
  <c r="W11" i="95"/>
  <c r="AG10" i="95"/>
  <c r="AP10" i="95" s="1"/>
  <c r="AH5" i="102"/>
  <c r="AQ5" i="102" s="1"/>
  <c r="Z5" i="102"/>
  <c r="Y7" i="18"/>
  <c r="X7" i="18"/>
  <c r="Z19" i="67"/>
  <c r="Z19" i="59"/>
  <c r="AJ4" i="68"/>
  <c r="AK4" i="68"/>
  <c r="AT4" i="68" s="1"/>
  <c r="AT25" i="68" s="1"/>
  <c r="Y17" i="47"/>
  <c r="X17" i="47"/>
  <c r="AR12" i="20"/>
  <c r="W8" i="87"/>
  <c r="AE7" i="87"/>
  <c r="AG7" i="87"/>
  <c r="AP7" i="87" s="1"/>
  <c r="AF7" i="87"/>
  <c r="AO7" i="87" s="1"/>
  <c r="Z16" i="15"/>
  <c r="AS21" i="12"/>
  <c r="AL21" i="12"/>
  <c r="AU21" i="12" s="1"/>
  <c r="Z19" i="2"/>
  <c r="AS16" i="68"/>
  <c r="AL16" i="68"/>
  <c r="AU16" i="68" s="1"/>
  <c r="AS16" i="12"/>
  <c r="AL16" i="12"/>
  <c r="AU16" i="12" s="1"/>
  <c r="AF15" i="101"/>
  <c r="AO15" i="101" s="1"/>
  <c r="AE15" i="101"/>
  <c r="AG15" i="101"/>
  <c r="AP15" i="101" s="1"/>
  <c r="W16" i="101"/>
  <c r="AS11" i="12"/>
  <c r="AL11" i="12"/>
  <c r="AU11" i="12" s="1"/>
  <c r="Y12" i="45"/>
  <c r="X12" i="45"/>
  <c r="AH17" i="97"/>
  <c r="AQ17" i="97" s="1"/>
  <c r="AN11" i="96"/>
  <c r="AI11" i="96"/>
  <c r="Y13" i="44"/>
  <c r="X13" i="44"/>
  <c r="AS12" i="12"/>
  <c r="AL12" i="12"/>
  <c r="AU12" i="12" s="1"/>
  <c r="AR18" i="59"/>
  <c r="Y8" i="99"/>
  <c r="X8" i="99"/>
  <c r="AN18" i="79"/>
  <c r="AI18" i="79"/>
  <c r="Z9" i="91" l="1"/>
  <c r="AE13" i="20"/>
  <c r="W18" i="97"/>
  <c r="AG13" i="20"/>
  <c r="AP13" i="20" s="1"/>
  <c r="AF13" i="104"/>
  <c r="AO13" i="104" s="1"/>
  <c r="W14" i="20"/>
  <c r="Y14" i="20" s="1"/>
  <c r="W7" i="98"/>
  <c r="W14" i="104"/>
  <c r="AG17" i="97"/>
  <c r="AP17" i="97" s="1"/>
  <c r="Z12" i="9"/>
  <c r="AG12" i="9" s="1"/>
  <c r="AP12" i="9" s="1"/>
  <c r="Z9" i="43"/>
  <c r="W10" i="43" s="1"/>
  <c r="Z13" i="44"/>
  <c r="AE13" i="44" s="1"/>
  <c r="Z9" i="41"/>
  <c r="Z7" i="18"/>
  <c r="Z17" i="32"/>
  <c r="AG17" i="32" s="1"/>
  <c r="AP17" i="32" s="1"/>
  <c r="W10" i="91"/>
  <c r="AF9" i="91"/>
  <c r="AO9" i="91" s="1"/>
  <c r="AG9" i="91"/>
  <c r="AP9" i="91" s="1"/>
  <c r="AE9" i="91"/>
  <c r="W10" i="41"/>
  <c r="AG9" i="41"/>
  <c r="AP9" i="41" s="1"/>
  <c r="AF9" i="41"/>
  <c r="AO9" i="41" s="1"/>
  <c r="AE9" i="41"/>
  <c r="AF17" i="32"/>
  <c r="AO17" i="32" s="1"/>
  <c r="AE12" i="9"/>
  <c r="AF12" i="9"/>
  <c r="AO12" i="9" s="1"/>
  <c r="W13" i="9"/>
  <c r="AE19" i="75"/>
  <c r="W20" i="75"/>
  <c r="AF19" i="75"/>
  <c r="AO19" i="75" s="1"/>
  <c r="AG19" i="75"/>
  <c r="AP19" i="75" s="1"/>
  <c r="AE7" i="18"/>
  <c r="AF7" i="18"/>
  <c r="AO7" i="18" s="1"/>
  <c r="AG7" i="18"/>
  <c r="AP7" i="18" s="1"/>
  <c r="W8" i="18"/>
  <c r="AG9" i="43"/>
  <c r="AP9" i="43" s="1"/>
  <c r="AE9" i="43"/>
  <c r="AH8" i="99"/>
  <c r="AQ8" i="99" s="1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AR11" i="45"/>
  <c r="AN7" i="103"/>
  <c r="AI7" i="103"/>
  <c r="AH13" i="88"/>
  <c r="AQ13" i="88" s="1"/>
  <c r="AR16" i="47"/>
  <c r="Y7" i="98"/>
  <c r="X7" i="98"/>
  <c r="AI17" i="97"/>
  <c r="AN17" i="97"/>
  <c r="AH12" i="45"/>
  <c r="AQ12" i="45" s="1"/>
  <c r="W20" i="59"/>
  <c r="AE19" i="59"/>
  <c r="AG19" i="59"/>
  <c r="AP19" i="59" s="1"/>
  <c r="AF19" i="59"/>
  <c r="AO19" i="59" s="1"/>
  <c r="AN10" i="95"/>
  <c r="AI10" i="95"/>
  <c r="AI17" i="53"/>
  <c r="AN17" i="53"/>
  <c r="AN7" i="87"/>
  <c r="AI7" i="87"/>
  <c r="AH9" i="49"/>
  <c r="AQ9" i="49" s="1"/>
  <c r="AF19" i="28"/>
  <c r="AO19" i="28" s="1"/>
  <c r="AG19" i="28"/>
  <c r="AP19" i="28" s="1"/>
  <c r="AE19" i="28"/>
  <c r="W20" i="28"/>
  <c r="Y18" i="53"/>
  <c r="X18" i="53"/>
  <c r="AI12" i="13"/>
  <c r="AN12" i="13"/>
  <c r="AH19" i="79"/>
  <c r="AQ19" i="79" s="1"/>
  <c r="AR17" i="33"/>
  <c r="AF12" i="92"/>
  <c r="AO12" i="92" s="1"/>
  <c r="W13" i="92"/>
  <c r="AE12" i="92"/>
  <c r="AG12" i="92"/>
  <c r="AP12" i="92" s="1"/>
  <c r="AF12" i="51"/>
  <c r="AO12" i="51" s="1"/>
  <c r="W13" i="51"/>
  <c r="AE12" i="51"/>
  <c r="AG12" i="51"/>
  <c r="AP12" i="51" s="1"/>
  <c r="AH18" i="71"/>
  <c r="AQ18" i="71" s="1"/>
  <c r="AI13" i="20"/>
  <c r="AN13" i="20"/>
  <c r="AR8" i="16"/>
  <c r="AR11" i="9"/>
  <c r="Z13" i="88"/>
  <c r="AE5" i="48"/>
  <c r="AG5" i="48"/>
  <c r="AP5" i="48" s="1"/>
  <c r="W6" i="48"/>
  <c r="AF5" i="48"/>
  <c r="AO5" i="48" s="1"/>
  <c r="AN6" i="98"/>
  <c r="AI6" i="98"/>
  <c r="Y11" i="95"/>
  <c r="X11" i="95"/>
  <c r="Z12" i="45"/>
  <c r="AH17" i="47"/>
  <c r="AQ17" i="47" s="1"/>
  <c r="AE19" i="67"/>
  <c r="W20" i="67"/>
  <c r="AG19" i="67"/>
  <c r="AP19" i="67" s="1"/>
  <c r="AF19" i="67"/>
  <c r="AO19" i="67" s="1"/>
  <c r="AR18" i="24"/>
  <c r="AH12" i="96"/>
  <c r="AQ12" i="96" s="1"/>
  <c r="AH19" i="24"/>
  <c r="AQ19" i="24" s="1"/>
  <c r="AR12" i="44"/>
  <c r="Z8" i="99"/>
  <c r="AH13" i="44"/>
  <c r="AQ13" i="44" s="1"/>
  <c r="AI15" i="101"/>
  <c r="AN15" i="101"/>
  <c r="AE19" i="2"/>
  <c r="AF19" i="2"/>
  <c r="AO19" i="2" s="1"/>
  <c r="W20" i="2"/>
  <c r="AG19" i="2"/>
  <c r="AP19" i="2" s="1"/>
  <c r="Z17" i="47"/>
  <c r="AH7" i="18"/>
  <c r="AQ7" i="18" s="1"/>
  <c r="AF5" i="102"/>
  <c r="AO5" i="102" s="1"/>
  <c r="AE5" i="102"/>
  <c r="W6" i="102"/>
  <c r="AG5" i="102"/>
  <c r="AP5" i="102" s="1"/>
  <c r="AR8" i="91"/>
  <c r="Z12" i="96"/>
  <c r="Z19" i="24"/>
  <c r="Y8" i="87"/>
  <c r="X8" i="87"/>
  <c r="Z9" i="49"/>
  <c r="AG10" i="11"/>
  <c r="AP10" i="11" s="1"/>
  <c r="AE10" i="11"/>
  <c r="W11" i="11"/>
  <c r="AF10" i="11"/>
  <c r="AO10" i="11" s="1"/>
  <c r="AF18" i="63"/>
  <c r="AO18" i="63" s="1"/>
  <c r="AE18" i="63"/>
  <c r="W19" i="63"/>
  <c r="AG18" i="63"/>
  <c r="AP18" i="63" s="1"/>
  <c r="W6" i="35"/>
  <c r="AG5" i="35"/>
  <c r="AP5" i="35" s="1"/>
  <c r="AE5" i="35"/>
  <c r="AF5" i="35"/>
  <c r="AO5" i="35" s="1"/>
  <c r="AR6" i="18"/>
  <c r="AN12" i="100"/>
  <c r="AI12" i="100"/>
  <c r="Z19" i="79"/>
  <c r="AG17" i="105"/>
  <c r="AP17" i="105" s="1"/>
  <c r="AF17" i="105"/>
  <c r="AO17" i="105" s="1"/>
  <c r="AE17" i="105"/>
  <c r="W18" i="105"/>
  <c r="AR17" i="71"/>
  <c r="AH9" i="91"/>
  <c r="AQ9" i="91" s="1"/>
  <c r="U5" i="90"/>
  <c r="X5" i="90" s="1"/>
  <c r="AH8" i="83"/>
  <c r="AQ8" i="83" s="1"/>
  <c r="Z18" i="71"/>
  <c r="Y8" i="103"/>
  <c r="X8" i="103"/>
  <c r="AL4" i="12"/>
  <c r="AU4" i="12" s="1"/>
  <c r="AU25" i="12" s="1"/>
  <c r="C11" i="12" s="1"/>
  <c r="AS4" i="12"/>
  <c r="AS25" i="12" s="1"/>
  <c r="Y17" i="46"/>
  <c r="X17" i="46"/>
  <c r="Z17" i="46" s="1"/>
  <c r="AH9" i="16"/>
  <c r="AQ9" i="16" s="1"/>
  <c r="AI15" i="86"/>
  <c r="AN15" i="86"/>
  <c r="AR18" i="79"/>
  <c r="AR11" i="96"/>
  <c r="W17" i="15"/>
  <c r="AF16" i="15"/>
  <c r="AO16" i="15" s="1"/>
  <c r="AE16" i="15"/>
  <c r="AG16" i="15"/>
  <c r="AP16" i="15" s="1"/>
  <c r="AS4" i="68"/>
  <c r="AS25" i="68" s="1"/>
  <c r="AL4" i="68"/>
  <c r="AU4" i="68" s="1"/>
  <c r="AU25" i="68" s="1"/>
  <c r="C11" i="68" s="1"/>
  <c r="F12" i="57" s="1"/>
  <c r="AR12" i="88"/>
  <c r="U5" i="85"/>
  <c r="X5" i="85" s="1"/>
  <c r="AI5" i="10"/>
  <c r="AN5" i="10"/>
  <c r="AF17" i="89"/>
  <c r="AO17" i="89" s="1"/>
  <c r="AE17" i="89"/>
  <c r="W18" i="89"/>
  <c r="AG17" i="89"/>
  <c r="AP17" i="89" s="1"/>
  <c r="AH19" i="38"/>
  <c r="AQ19" i="38" s="1"/>
  <c r="W9" i="55"/>
  <c r="AG8" i="55"/>
  <c r="AP8" i="55" s="1"/>
  <c r="AE8" i="55"/>
  <c r="AF8" i="55"/>
  <c r="AO8" i="55" s="1"/>
  <c r="Z8" i="83"/>
  <c r="AH9" i="41"/>
  <c r="AQ9" i="41" s="1"/>
  <c r="AI16" i="46"/>
  <c r="AN16" i="46"/>
  <c r="Y17" i="93"/>
  <c r="X17" i="93"/>
  <c r="U5" i="50"/>
  <c r="X5" i="50" s="1"/>
  <c r="Z9" i="16"/>
  <c r="Y16" i="86"/>
  <c r="X16" i="86"/>
  <c r="Y13" i="58"/>
  <c r="X13" i="58"/>
  <c r="Y14" i="104"/>
  <c r="X14" i="104"/>
  <c r="AH9" i="43"/>
  <c r="AQ9" i="43" s="1"/>
  <c r="AR8" i="41"/>
  <c r="W13" i="84"/>
  <c r="AG12" i="84"/>
  <c r="AP12" i="84" s="1"/>
  <c r="AF12" i="84"/>
  <c r="AO12" i="84" s="1"/>
  <c r="AE12" i="84"/>
  <c r="Y13" i="100"/>
  <c r="X13" i="100"/>
  <c r="AR7" i="99"/>
  <c r="AH19" i="75"/>
  <c r="AQ19" i="75" s="1"/>
  <c r="Z19" i="38"/>
  <c r="Y19" i="19"/>
  <c r="X19" i="19"/>
  <c r="AR16" i="32"/>
  <c r="AI16" i="93"/>
  <c r="AN16" i="93"/>
  <c r="AE16" i="52"/>
  <c r="AG16" i="52"/>
  <c r="AP16" i="52" s="1"/>
  <c r="W17" i="52"/>
  <c r="AF16" i="52"/>
  <c r="AO16" i="52" s="1"/>
  <c r="AN12" i="58"/>
  <c r="AI12" i="58"/>
  <c r="Y16" i="101"/>
  <c r="X16" i="101"/>
  <c r="Z16" i="101" s="1"/>
  <c r="Y6" i="10"/>
  <c r="X6" i="10"/>
  <c r="AG11" i="54"/>
  <c r="AP11" i="54" s="1"/>
  <c r="AE11" i="54"/>
  <c r="AF11" i="54"/>
  <c r="AO11" i="54" s="1"/>
  <c r="W12" i="54"/>
  <c r="X13" i="13"/>
  <c r="Y13" i="13"/>
  <c r="AR8" i="43"/>
  <c r="AH18" i="33"/>
  <c r="AQ18" i="33" s="1"/>
  <c r="AR8" i="49"/>
  <c r="AH5" i="82"/>
  <c r="AQ5" i="82" s="1"/>
  <c r="Z5" i="82"/>
  <c r="AN18" i="19"/>
  <c r="AI18" i="19"/>
  <c r="U5" i="94"/>
  <c r="X5" i="94" s="1"/>
  <c r="AH17" i="32"/>
  <c r="AQ17" i="32" s="1"/>
  <c r="AH12" i="9"/>
  <c r="AQ12" i="9" s="1"/>
  <c r="Y18" i="97"/>
  <c r="X18" i="97"/>
  <c r="AI13" i="104"/>
  <c r="AR13" i="104" s="1"/>
  <c r="AN13" i="104"/>
  <c r="AF9" i="43" l="1"/>
  <c r="AO9" i="43" s="1"/>
  <c r="AG13" i="44"/>
  <c r="AP13" i="44" s="1"/>
  <c r="AF13" i="44"/>
  <c r="AO13" i="44" s="1"/>
  <c r="Z6" i="10"/>
  <c r="AG6" i="10" s="1"/>
  <c r="AP6" i="10" s="1"/>
  <c r="X14" i="20"/>
  <c r="Z14" i="20" s="1"/>
  <c r="AG14" i="20" s="1"/>
  <c r="AP14" i="20" s="1"/>
  <c r="AE17" i="32"/>
  <c r="AI17" i="32" s="1"/>
  <c r="Z18" i="97"/>
  <c r="Z13" i="13"/>
  <c r="W14" i="13" s="1"/>
  <c r="Z19" i="19"/>
  <c r="AF19" i="19" s="1"/>
  <c r="AO19" i="19" s="1"/>
  <c r="Z8" i="87"/>
  <c r="W9" i="87" s="1"/>
  <c r="W18" i="32"/>
  <c r="X18" i="32" s="1"/>
  <c r="Z18" i="32" s="1"/>
  <c r="W14" i="44"/>
  <c r="Y14" i="44" s="1"/>
  <c r="AF13" i="13"/>
  <c r="AO13" i="13" s="1"/>
  <c r="AE13" i="13"/>
  <c r="AG13" i="13"/>
  <c r="AP13" i="13" s="1"/>
  <c r="AG17" i="46"/>
  <c r="AP17" i="46" s="1"/>
  <c r="AE17" i="46"/>
  <c r="W18" i="46"/>
  <c r="AF17" i="46"/>
  <c r="AO17" i="46" s="1"/>
  <c r="AE6" i="10"/>
  <c r="W7" i="10"/>
  <c r="AF6" i="10"/>
  <c r="AO6" i="10" s="1"/>
  <c r="W20" i="19"/>
  <c r="AE19" i="19"/>
  <c r="W19" i="97"/>
  <c r="AE18" i="97"/>
  <c r="AG18" i="97"/>
  <c r="AP18" i="97" s="1"/>
  <c r="AF18" i="97"/>
  <c r="AO18" i="97" s="1"/>
  <c r="AG8" i="87"/>
  <c r="AP8" i="87" s="1"/>
  <c r="AF8" i="87"/>
  <c r="AO8" i="87" s="1"/>
  <c r="AE8" i="87"/>
  <c r="AH5" i="94"/>
  <c r="AQ5" i="94" s="1"/>
  <c r="Z5" i="94"/>
  <c r="Y12" i="54"/>
  <c r="X12" i="54"/>
  <c r="AN11" i="54"/>
  <c r="AI11" i="54"/>
  <c r="AG16" i="101"/>
  <c r="AP16" i="101" s="1"/>
  <c r="AE16" i="101"/>
  <c r="AF16" i="101"/>
  <c r="AO16" i="101" s="1"/>
  <c r="W17" i="101"/>
  <c r="Y17" i="52"/>
  <c r="X17" i="52"/>
  <c r="AH13" i="58"/>
  <c r="AQ13" i="58" s="1"/>
  <c r="W10" i="16"/>
  <c r="AF9" i="16"/>
  <c r="AO9" i="16" s="1"/>
  <c r="AG9" i="16"/>
  <c r="AP9" i="16" s="1"/>
  <c r="AE9" i="16"/>
  <c r="Y9" i="55"/>
  <c r="X9" i="55"/>
  <c r="AI17" i="89"/>
  <c r="AN17" i="89"/>
  <c r="AI16" i="15"/>
  <c r="AN16" i="15"/>
  <c r="AE19" i="79"/>
  <c r="W20" i="79"/>
  <c r="AG19" i="79"/>
  <c r="AP19" i="79" s="1"/>
  <c r="AF19" i="79"/>
  <c r="AO19" i="79" s="1"/>
  <c r="AN18" i="63"/>
  <c r="AI18" i="63"/>
  <c r="AF12" i="96"/>
  <c r="AO12" i="96" s="1"/>
  <c r="AE12" i="96"/>
  <c r="W13" i="96"/>
  <c r="AG12" i="96"/>
  <c r="AP12" i="96" s="1"/>
  <c r="AE17" i="47"/>
  <c r="AG17" i="47"/>
  <c r="AP17" i="47" s="1"/>
  <c r="AF17" i="47"/>
  <c r="AO17" i="47" s="1"/>
  <c r="W18" i="47"/>
  <c r="AR15" i="101"/>
  <c r="AG8" i="99"/>
  <c r="AP8" i="99" s="1"/>
  <c r="AF8" i="99"/>
  <c r="AO8" i="99" s="1"/>
  <c r="AE8" i="99"/>
  <c r="W9" i="99"/>
  <c r="AN12" i="92"/>
  <c r="AI12" i="92"/>
  <c r="Y20" i="28"/>
  <c r="X20" i="28"/>
  <c r="AR7" i="87"/>
  <c r="AN9" i="43"/>
  <c r="AI9" i="43"/>
  <c r="Y10" i="91"/>
  <c r="X10" i="91"/>
  <c r="AH19" i="19"/>
  <c r="AQ19" i="19" s="1"/>
  <c r="AN12" i="84"/>
  <c r="AI12" i="84"/>
  <c r="Z13" i="58"/>
  <c r="AR16" i="46"/>
  <c r="AG8" i="83"/>
  <c r="AP8" i="83" s="1"/>
  <c r="AF8" i="83"/>
  <c r="AO8" i="83" s="1"/>
  <c r="AE8" i="83"/>
  <c r="W9" i="83"/>
  <c r="W19" i="71"/>
  <c r="AF18" i="71"/>
  <c r="AO18" i="71" s="1"/>
  <c r="AG18" i="71"/>
  <c r="AP18" i="71" s="1"/>
  <c r="AE18" i="71"/>
  <c r="AR12" i="100"/>
  <c r="AN5" i="35"/>
  <c r="AI5" i="35"/>
  <c r="AF9" i="49"/>
  <c r="AO9" i="49" s="1"/>
  <c r="AE9" i="49"/>
  <c r="W10" i="49"/>
  <c r="AG9" i="49"/>
  <c r="AP9" i="49" s="1"/>
  <c r="AR6" i="98"/>
  <c r="AI5" i="48"/>
  <c r="AN5" i="48"/>
  <c r="AN12" i="51"/>
  <c r="AI12" i="51"/>
  <c r="Y13" i="92"/>
  <c r="X13" i="92"/>
  <c r="AI19" i="28"/>
  <c r="AN19" i="28"/>
  <c r="Y19" i="33"/>
  <c r="X19" i="33"/>
  <c r="AN7" i="18"/>
  <c r="AI7" i="18"/>
  <c r="Y13" i="9"/>
  <c r="X13" i="9"/>
  <c r="Z13" i="9" s="1"/>
  <c r="Y18" i="32"/>
  <c r="Y10" i="41"/>
  <c r="X10" i="41"/>
  <c r="Z10" i="41" s="1"/>
  <c r="AH13" i="13"/>
  <c r="AQ13" i="13" s="1"/>
  <c r="AH6" i="10"/>
  <c r="AQ6" i="10" s="1"/>
  <c r="AR12" i="58"/>
  <c r="AI16" i="52"/>
  <c r="AN16" i="52"/>
  <c r="AH5" i="50"/>
  <c r="AQ5" i="50" s="1"/>
  <c r="Z5" i="50"/>
  <c r="AH14" i="20"/>
  <c r="AQ14" i="20" s="1"/>
  <c r="Y17" i="15"/>
  <c r="X17" i="15"/>
  <c r="AR15" i="86"/>
  <c r="Y18" i="105"/>
  <c r="X18" i="105"/>
  <c r="AH8" i="87"/>
  <c r="AQ8" i="87" s="1"/>
  <c r="X20" i="2"/>
  <c r="Z20" i="2" s="1"/>
  <c r="Y20" i="2"/>
  <c r="Y20" i="67"/>
  <c r="X20" i="67"/>
  <c r="AE13" i="88"/>
  <c r="W14" i="88"/>
  <c r="AG13" i="88"/>
  <c r="AP13" i="88" s="1"/>
  <c r="AF13" i="88"/>
  <c r="AO13" i="88" s="1"/>
  <c r="AR13" i="20"/>
  <c r="Y13" i="51"/>
  <c r="X13" i="51"/>
  <c r="Z13" i="51" s="1"/>
  <c r="AR12" i="13"/>
  <c r="AN19" i="59"/>
  <c r="AI19" i="59"/>
  <c r="AR7" i="103"/>
  <c r="AN18" i="33"/>
  <c r="AI18" i="33"/>
  <c r="AR18" i="33" s="1"/>
  <c r="AI5" i="42"/>
  <c r="AN5" i="42"/>
  <c r="AH13" i="100"/>
  <c r="AQ13" i="100" s="1"/>
  <c r="AH14" i="104"/>
  <c r="AQ14" i="104" s="1"/>
  <c r="AH16" i="86"/>
  <c r="AQ16" i="86" s="1"/>
  <c r="AH17" i="93"/>
  <c r="AQ17" i="93" s="1"/>
  <c r="AF14" i="20"/>
  <c r="AO14" i="20" s="1"/>
  <c r="AR5" i="10"/>
  <c r="AH5" i="90"/>
  <c r="AQ5" i="90" s="1"/>
  <c r="Z5" i="90"/>
  <c r="AI17" i="105"/>
  <c r="AN17" i="105"/>
  <c r="Y6" i="35"/>
  <c r="X6" i="35"/>
  <c r="AN19" i="67"/>
  <c r="AI19" i="67"/>
  <c r="AE12" i="45"/>
  <c r="W13" i="45"/>
  <c r="AF12" i="45"/>
  <c r="AO12" i="45" s="1"/>
  <c r="AG12" i="45"/>
  <c r="AP12" i="45" s="1"/>
  <c r="AH18" i="53"/>
  <c r="AQ18" i="53" s="1"/>
  <c r="AR17" i="53"/>
  <c r="Y20" i="59"/>
  <c r="X20" i="59"/>
  <c r="AR17" i="97"/>
  <c r="AN12" i="9"/>
  <c r="AI12" i="9"/>
  <c r="AI9" i="91"/>
  <c r="AN9" i="91"/>
  <c r="AR16" i="93"/>
  <c r="AG19" i="38"/>
  <c r="AP19" i="38" s="1"/>
  <c r="W20" i="38"/>
  <c r="AE19" i="38"/>
  <c r="AF19" i="38"/>
  <c r="AO19" i="38" s="1"/>
  <c r="Z13" i="100"/>
  <c r="Y13" i="84"/>
  <c r="X13" i="84"/>
  <c r="Z14" i="104"/>
  <c r="Z16" i="86"/>
  <c r="Z17" i="93"/>
  <c r="AI8" i="55"/>
  <c r="AN8" i="55"/>
  <c r="AH8" i="103"/>
  <c r="AQ8" i="103" s="1"/>
  <c r="Y11" i="11"/>
  <c r="X11" i="11"/>
  <c r="Y6" i="102"/>
  <c r="X6" i="102"/>
  <c r="AN19" i="2"/>
  <c r="AI19" i="2"/>
  <c r="AH11" i="95"/>
  <c r="AQ11" i="95" s="1"/>
  <c r="Z18" i="53"/>
  <c r="AR10" i="95"/>
  <c r="AH7" i="98"/>
  <c r="AQ7" i="98" s="1"/>
  <c r="X8" i="18"/>
  <c r="Y8" i="18"/>
  <c r="Z8" i="18"/>
  <c r="Y20" i="75"/>
  <c r="X20" i="75"/>
  <c r="AI9" i="41"/>
  <c r="AN9" i="41"/>
  <c r="AE5" i="82"/>
  <c r="W6" i="82"/>
  <c r="AG5" i="82"/>
  <c r="AP5" i="82" s="1"/>
  <c r="AF5" i="82"/>
  <c r="AO5" i="82" s="1"/>
  <c r="AH18" i="97"/>
  <c r="AQ18" i="97" s="1"/>
  <c r="AR18" i="19"/>
  <c r="AH16" i="101"/>
  <c r="AQ16" i="101" s="1"/>
  <c r="Y18" i="89"/>
  <c r="X18" i="89"/>
  <c r="Z5" i="85"/>
  <c r="AH5" i="85"/>
  <c r="AQ5" i="85" s="1"/>
  <c r="AH17" i="46"/>
  <c r="AQ17" i="46" s="1"/>
  <c r="Z8" i="103"/>
  <c r="Y19" i="63"/>
  <c r="X19" i="63"/>
  <c r="AI10" i="11"/>
  <c r="AN10" i="11"/>
  <c r="AG19" i="24"/>
  <c r="AP19" i="24" s="1"/>
  <c r="AF19" i="24"/>
  <c r="AO19" i="24" s="1"/>
  <c r="W20" i="24"/>
  <c r="AE19" i="24"/>
  <c r="AN5" i="102"/>
  <c r="AI5" i="102"/>
  <c r="Z11" i="95"/>
  <c r="Y6" i="48"/>
  <c r="X6" i="48"/>
  <c r="Z7" i="98"/>
  <c r="Y6" i="42"/>
  <c r="X6" i="42"/>
  <c r="Z6" i="42" s="1"/>
  <c r="Y10" i="43"/>
  <c r="X10" i="43"/>
  <c r="AI19" i="75"/>
  <c r="AN19" i="75"/>
  <c r="AN13" i="44"/>
  <c r="AI13" i="44"/>
  <c r="X14" i="44" l="1"/>
  <c r="W15" i="20"/>
  <c r="AN17" i="32"/>
  <c r="AE14" i="20"/>
  <c r="AG19" i="19"/>
  <c r="AP19" i="19" s="1"/>
  <c r="Z18" i="89"/>
  <c r="AE18" i="89" s="1"/>
  <c r="Z10" i="91"/>
  <c r="Z20" i="75"/>
  <c r="W21" i="75"/>
  <c r="AG20" i="75"/>
  <c r="AP20" i="75" s="1"/>
  <c r="AF20" i="75"/>
  <c r="AO20" i="75" s="1"/>
  <c r="AE20" i="75"/>
  <c r="W11" i="91"/>
  <c r="AF10" i="91"/>
  <c r="AO10" i="91" s="1"/>
  <c r="AE10" i="91"/>
  <c r="AG10" i="91"/>
  <c r="AP10" i="91" s="1"/>
  <c r="AR8" i="55"/>
  <c r="AR5" i="42"/>
  <c r="AN13" i="88"/>
  <c r="AI13" i="88"/>
  <c r="AH20" i="2"/>
  <c r="AQ20" i="2" s="1"/>
  <c r="AH18" i="32"/>
  <c r="AQ18" i="32" s="1"/>
  <c r="AR7" i="18"/>
  <c r="AR19" i="28"/>
  <c r="X10" i="49"/>
  <c r="Y10" i="49"/>
  <c r="Y9" i="83"/>
  <c r="X9" i="83"/>
  <c r="Z9" i="83" s="1"/>
  <c r="AG13" i="58"/>
  <c r="AP13" i="58" s="1"/>
  <c r="W14" i="58"/>
  <c r="AF13" i="58"/>
  <c r="AO13" i="58" s="1"/>
  <c r="AE13" i="58"/>
  <c r="AI17" i="47"/>
  <c r="AN17" i="47"/>
  <c r="AR18" i="63"/>
  <c r="Y17" i="101"/>
  <c r="X17" i="101"/>
  <c r="Z12" i="54"/>
  <c r="AH12" i="54"/>
  <c r="AQ12" i="54" s="1"/>
  <c r="Y20" i="19"/>
  <c r="X20" i="19"/>
  <c r="AI6" i="10"/>
  <c r="AN6" i="10"/>
  <c r="AE6" i="42"/>
  <c r="AF6" i="42"/>
  <c r="AO6" i="42" s="1"/>
  <c r="AG6" i="42"/>
  <c r="AP6" i="42" s="1"/>
  <c r="W7" i="42"/>
  <c r="AG11" i="95"/>
  <c r="AP11" i="95" s="1"/>
  <c r="AF11" i="95"/>
  <c r="AO11" i="95" s="1"/>
  <c r="AE11" i="95"/>
  <c r="W12" i="95"/>
  <c r="W9" i="103"/>
  <c r="AG8" i="103"/>
  <c r="AP8" i="103" s="1"/>
  <c r="AE8" i="103"/>
  <c r="AF8" i="103"/>
  <c r="AO8" i="103" s="1"/>
  <c r="AH14" i="44"/>
  <c r="AQ14" i="44" s="1"/>
  <c r="AH11" i="11"/>
  <c r="AQ11" i="11" s="1"/>
  <c r="W18" i="93"/>
  <c r="AG17" i="93"/>
  <c r="AP17" i="93" s="1"/>
  <c r="AF17" i="93"/>
  <c r="AO17" i="93" s="1"/>
  <c r="AE17" i="93"/>
  <c r="W14" i="100"/>
  <c r="AE13" i="100"/>
  <c r="AG13" i="100"/>
  <c r="AP13" i="100" s="1"/>
  <c r="AF13" i="100"/>
  <c r="AO13" i="100" s="1"/>
  <c r="AH6" i="35"/>
  <c r="AQ6" i="35" s="1"/>
  <c r="Y15" i="20"/>
  <c r="X15" i="20"/>
  <c r="AH20" i="67"/>
  <c r="AQ20" i="67" s="1"/>
  <c r="AH17" i="15"/>
  <c r="AQ17" i="15" s="1"/>
  <c r="AE18" i="32"/>
  <c r="AG18" i="32"/>
  <c r="AP18" i="32" s="1"/>
  <c r="AF18" i="32"/>
  <c r="AO18" i="32" s="1"/>
  <c r="W19" i="32"/>
  <c r="AH13" i="92"/>
  <c r="AQ13" i="92" s="1"/>
  <c r="AR5" i="48"/>
  <c r="AN9" i="49"/>
  <c r="AI9" i="49"/>
  <c r="AI18" i="71"/>
  <c r="AN18" i="71"/>
  <c r="AI8" i="83"/>
  <c r="AR8" i="83" s="1"/>
  <c r="AN8" i="83"/>
  <c r="AR12" i="84"/>
  <c r="AR16" i="15"/>
  <c r="AH20" i="75"/>
  <c r="AQ20" i="75" s="1"/>
  <c r="AH10" i="43"/>
  <c r="AQ10" i="43" s="1"/>
  <c r="Z14" i="44"/>
  <c r="AF18" i="53"/>
  <c r="AO18" i="53" s="1"/>
  <c r="AG18" i="53"/>
  <c r="AP18" i="53" s="1"/>
  <c r="W19" i="53"/>
  <c r="AE18" i="53"/>
  <c r="AR19" i="2"/>
  <c r="Z11" i="11"/>
  <c r="W17" i="86"/>
  <c r="AF16" i="86"/>
  <c r="AO16" i="86" s="1"/>
  <c r="AG16" i="86"/>
  <c r="AP16" i="86" s="1"/>
  <c r="AE16" i="86"/>
  <c r="AH20" i="59"/>
  <c r="AQ20" i="59" s="1"/>
  <c r="Z6" i="35"/>
  <c r="W6" i="90"/>
  <c r="AG5" i="90"/>
  <c r="AP5" i="90" s="1"/>
  <c r="AF5" i="90"/>
  <c r="AO5" i="90" s="1"/>
  <c r="AE5" i="90"/>
  <c r="AI14" i="20"/>
  <c r="AN14" i="20"/>
  <c r="Z20" i="67"/>
  <c r="AH18" i="105"/>
  <c r="AQ18" i="105" s="1"/>
  <c r="Z17" i="15"/>
  <c r="AR16" i="52"/>
  <c r="AH19" i="33"/>
  <c r="AQ19" i="33" s="1"/>
  <c r="Z13" i="92"/>
  <c r="AH20" i="28"/>
  <c r="AQ20" i="28" s="1"/>
  <c r="Y9" i="99"/>
  <c r="X9" i="99"/>
  <c r="AN9" i="16"/>
  <c r="AI9" i="16"/>
  <c r="AH17" i="52"/>
  <c r="AQ17" i="52" s="1"/>
  <c r="AI16" i="101"/>
  <c r="AN16" i="101"/>
  <c r="AN8" i="87"/>
  <c r="AI8" i="87"/>
  <c r="AF8" i="18"/>
  <c r="AO8" i="18" s="1"/>
  <c r="AE8" i="18"/>
  <c r="W9" i="18"/>
  <c r="AG8" i="18"/>
  <c r="AP8" i="18" s="1"/>
  <c r="AE14" i="104"/>
  <c r="AG14" i="104"/>
  <c r="AP14" i="104" s="1"/>
  <c r="W15" i="104"/>
  <c r="AF14" i="104"/>
  <c r="AO14" i="104" s="1"/>
  <c r="AI19" i="38"/>
  <c r="AN19" i="38"/>
  <c r="AR9" i="91"/>
  <c r="Z20" i="59"/>
  <c r="Y13" i="45"/>
  <c r="X13" i="45"/>
  <c r="Z13" i="45" s="1"/>
  <c r="AH13" i="51"/>
  <c r="AQ13" i="51" s="1"/>
  <c r="Z18" i="105"/>
  <c r="AH10" i="41"/>
  <c r="AQ10" i="41" s="1"/>
  <c r="AH13" i="9"/>
  <c r="AQ13" i="9" s="1"/>
  <c r="Z19" i="33"/>
  <c r="AR5" i="35"/>
  <c r="AR17" i="32"/>
  <c r="Z20" i="28"/>
  <c r="AN8" i="99"/>
  <c r="AI8" i="99"/>
  <c r="AR8" i="99" s="1"/>
  <c r="Y18" i="47"/>
  <c r="Z18" i="47"/>
  <c r="X18" i="47"/>
  <c r="Y13" i="96"/>
  <c r="X13" i="96"/>
  <c r="Z13" i="96" s="1"/>
  <c r="AR17" i="89"/>
  <c r="Z17" i="52"/>
  <c r="AI18" i="97"/>
  <c r="AN18" i="97"/>
  <c r="AI13" i="13"/>
  <c r="AN13" i="13"/>
  <c r="AH6" i="48"/>
  <c r="AQ6" i="48" s="1"/>
  <c r="AH6" i="102"/>
  <c r="AQ6" i="102" s="1"/>
  <c r="AH13" i="84"/>
  <c r="AQ13" i="84" s="1"/>
  <c r="Y20" i="38"/>
  <c r="X20" i="38"/>
  <c r="AR12" i="9"/>
  <c r="AN12" i="45"/>
  <c r="AI12" i="45"/>
  <c r="AR12" i="45" s="1"/>
  <c r="W14" i="51"/>
  <c r="AE13" i="51"/>
  <c r="AF13" i="51"/>
  <c r="AO13" i="51" s="1"/>
  <c r="AG13" i="51"/>
  <c r="AP13" i="51" s="1"/>
  <c r="W21" i="2"/>
  <c r="AE20" i="2"/>
  <c r="AF20" i="2"/>
  <c r="AO20" i="2" s="1"/>
  <c r="AG20" i="2"/>
  <c r="AP20" i="2" s="1"/>
  <c r="AG10" i="41"/>
  <c r="AP10" i="41" s="1"/>
  <c r="AE10" i="41"/>
  <c r="AF10" i="41"/>
  <c r="AO10" i="41" s="1"/>
  <c r="W11" i="41"/>
  <c r="AE13" i="9"/>
  <c r="W14" i="9"/>
  <c r="AG13" i="9"/>
  <c r="AP13" i="9" s="1"/>
  <c r="AF13" i="9"/>
  <c r="AO13" i="9" s="1"/>
  <c r="AR12" i="51"/>
  <c r="Y19" i="71"/>
  <c r="X19" i="71"/>
  <c r="AR9" i="43"/>
  <c r="AN12" i="96"/>
  <c r="AI12" i="96"/>
  <c r="Y20" i="79"/>
  <c r="X20" i="79"/>
  <c r="Z20" i="79" s="1"/>
  <c r="AH9" i="55"/>
  <c r="AQ9" i="55" s="1"/>
  <c r="AR11" i="54"/>
  <c r="Y19" i="97"/>
  <c r="Z19" i="97" s="1"/>
  <c r="X19" i="97"/>
  <c r="Y18" i="46"/>
  <c r="X18" i="46"/>
  <c r="AG18" i="89"/>
  <c r="AP18" i="89" s="1"/>
  <c r="AN5" i="82"/>
  <c r="AI5" i="82"/>
  <c r="AR19" i="75"/>
  <c r="AR5" i="102"/>
  <c r="W8" i="98"/>
  <c r="AG7" i="98"/>
  <c r="AP7" i="98" s="1"/>
  <c r="AF7" i="98"/>
  <c r="AO7" i="98" s="1"/>
  <c r="AE7" i="98"/>
  <c r="AR10" i="11"/>
  <c r="Z10" i="43"/>
  <c r="AN19" i="24"/>
  <c r="AI19" i="24"/>
  <c r="AH19" i="63"/>
  <c r="AQ19" i="63" s="1"/>
  <c r="AR13" i="44"/>
  <c r="Z6" i="48"/>
  <c r="Y20" i="24"/>
  <c r="X20" i="24"/>
  <c r="Z20" i="24" s="1"/>
  <c r="Z19" i="63"/>
  <c r="AE5" i="85"/>
  <c r="AF5" i="85"/>
  <c r="AO5" i="85" s="1"/>
  <c r="W6" i="85"/>
  <c r="AG5" i="85"/>
  <c r="AP5" i="85" s="1"/>
  <c r="AH6" i="42"/>
  <c r="AQ6" i="42" s="1"/>
  <c r="AH18" i="89"/>
  <c r="AQ18" i="89" s="1"/>
  <c r="Y6" i="82"/>
  <c r="X6" i="82"/>
  <c r="AR9" i="41"/>
  <c r="AH8" i="18"/>
  <c r="AQ8" i="18" s="1"/>
  <c r="Z6" i="102"/>
  <c r="Z13" i="84"/>
  <c r="AR19" i="67"/>
  <c r="AR17" i="105"/>
  <c r="AR19" i="59"/>
  <c r="Y14" i="88"/>
  <c r="X14" i="88"/>
  <c r="W6" i="50"/>
  <c r="AE5" i="50"/>
  <c r="AF5" i="50"/>
  <c r="AO5" i="50" s="1"/>
  <c r="AG5" i="50"/>
  <c r="AP5" i="50" s="1"/>
  <c r="AH10" i="91"/>
  <c r="AQ10" i="91" s="1"/>
  <c r="AR12" i="92"/>
  <c r="AN19" i="79"/>
  <c r="AI19" i="79"/>
  <c r="AR19" i="79" s="1"/>
  <c r="Z9" i="55"/>
  <c r="Y10" i="16"/>
  <c r="X10" i="16"/>
  <c r="Z10" i="16" s="1"/>
  <c r="AF5" i="94"/>
  <c r="AO5" i="94" s="1"/>
  <c r="AE5" i="94"/>
  <c r="W6" i="94"/>
  <c r="AG5" i="94"/>
  <c r="AP5" i="94" s="1"/>
  <c r="Y9" i="87"/>
  <c r="X9" i="87"/>
  <c r="AN19" i="19"/>
  <c r="AI19" i="19"/>
  <c r="Y7" i="10"/>
  <c r="X7" i="10"/>
  <c r="AI17" i="46"/>
  <c r="AN17" i="46"/>
  <c r="Y14" i="13"/>
  <c r="X14" i="13"/>
  <c r="Z9" i="99" l="1"/>
  <c r="AF18" i="89"/>
  <c r="AO18" i="89" s="1"/>
  <c r="W19" i="89"/>
  <c r="Z6" i="82"/>
  <c r="W7" i="82" s="1"/>
  <c r="Z7" i="10"/>
  <c r="Z17" i="101"/>
  <c r="AG17" i="101" s="1"/>
  <c r="AP17" i="101" s="1"/>
  <c r="Z18" i="46"/>
  <c r="Z9" i="87"/>
  <c r="W10" i="87" s="1"/>
  <c r="Z10" i="49"/>
  <c r="AF10" i="49" s="1"/>
  <c r="AO10" i="49" s="1"/>
  <c r="AG9" i="87"/>
  <c r="AP9" i="87" s="1"/>
  <c r="AF9" i="87"/>
  <c r="AO9" i="87" s="1"/>
  <c r="AE9" i="87"/>
  <c r="AE10" i="49"/>
  <c r="W11" i="49"/>
  <c r="AF6" i="82"/>
  <c r="AO6" i="82" s="1"/>
  <c r="AE6" i="82"/>
  <c r="W10" i="99"/>
  <c r="AG9" i="99"/>
  <c r="AP9" i="99" s="1"/>
  <c r="AF9" i="99"/>
  <c r="AO9" i="99" s="1"/>
  <c r="AE9" i="99"/>
  <c r="AE18" i="46"/>
  <c r="AF18" i="46"/>
  <c r="AO18" i="46" s="1"/>
  <c r="AG18" i="46"/>
  <c r="AP18" i="46" s="1"/>
  <c r="W19" i="46"/>
  <c r="AE10" i="16"/>
  <c r="W11" i="16"/>
  <c r="AF10" i="16"/>
  <c r="AO10" i="16" s="1"/>
  <c r="AG10" i="16"/>
  <c r="AP10" i="16" s="1"/>
  <c r="AF19" i="97"/>
  <c r="AO19" i="97" s="1"/>
  <c r="AE19" i="97"/>
  <c r="AN19" i="97" s="1"/>
  <c r="AG19" i="97"/>
  <c r="W20" i="97"/>
  <c r="AE7" i="10"/>
  <c r="AF7" i="10"/>
  <c r="AO7" i="10" s="1"/>
  <c r="AG7" i="10"/>
  <c r="AP7" i="10" s="1"/>
  <c r="W8" i="10"/>
  <c r="AH20" i="24"/>
  <c r="AQ20" i="24" s="1"/>
  <c r="AR12" i="96"/>
  <c r="AI13" i="9"/>
  <c r="AN13" i="9"/>
  <c r="AR13" i="13"/>
  <c r="AH13" i="96"/>
  <c r="AQ13" i="96" s="1"/>
  <c r="W21" i="59"/>
  <c r="AE20" i="59"/>
  <c r="AG20" i="59"/>
  <c r="AP20" i="59" s="1"/>
  <c r="AF20" i="59"/>
  <c r="AO20" i="59" s="1"/>
  <c r="Y9" i="18"/>
  <c r="X9" i="18"/>
  <c r="AR16" i="101"/>
  <c r="AR9" i="16"/>
  <c r="AG17" i="15"/>
  <c r="AP17" i="15" s="1"/>
  <c r="AF17" i="15"/>
  <c r="AO17" i="15" s="1"/>
  <c r="AE17" i="15"/>
  <c r="W18" i="15"/>
  <c r="W21" i="67"/>
  <c r="AE20" i="67"/>
  <c r="AG20" i="67"/>
  <c r="AP20" i="67" s="1"/>
  <c r="AF20" i="67"/>
  <c r="AO20" i="67" s="1"/>
  <c r="AI16" i="86"/>
  <c r="AR16" i="86" s="1"/>
  <c r="AN16" i="86"/>
  <c r="AE14" i="44"/>
  <c r="W15" i="44"/>
  <c r="AF14" i="44"/>
  <c r="AO14" i="44" s="1"/>
  <c r="AG14" i="44"/>
  <c r="AP14" i="44" s="1"/>
  <c r="AH15" i="20"/>
  <c r="AQ15" i="20" s="1"/>
  <c r="Y14" i="100"/>
  <c r="X14" i="100"/>
  <c r="AN8" i="103"/>
  <c r="AI8" i="103"/>
  <c r="AI6" i="42"/>
  <c r="AN6" i="42"/>
  <c r="AN13" i="58"/>
  <c r="AI13" i="58"/>
  <c r="Y6" i="94"/>
  <c r="X6" i="94"/>
  <c r="AE9" i="55"/>
  <c r="W10" i="55"/>
  <c r="AF9" i="55"/>
  <c r="AO9" i="55" s="1"/>
  <c r="AG9" i="55"/>
  <c r="AP9" i="55" s="1"/>
  <c r="W14" i="84"/>
  <c r="AE13" i="84"/>
  <c r="AF13" i="84"/>
  <c r="AO13" i="84" s="1"/>
  <c r="AG13" i="84"/>
  <c r="AP13" i="84" s="1"/>
  <c r="AG20" i="24"/>
  <c r="AP20" i="24" s="1"/>
  <c r="AF20" i="24"/>
  <c r="AO20" i="24" s="1"/>
  <c r="AE20" i="24"/>
  <c r="W21" i="24"/>
  <c r="AI18" i="89"/>
  <c r="AN18" i="89"/>
  <c r="AI13" i="51"/>
  <c r="AN13" i="51"/>
  <c r="AH20" i="38"/>
  <c r="AQ20" i="38" s="1"/>
  <c r="W14" i="96"/>
  <c r="AE13" i="96"/>
  <c r="AG13" i="96"/>
  <c r="AP13" i="96" s="1"/>
  <c r="AF13" i="96"/>
  <c r="AO13" i="96" s="1"/>
  <c r="AG19" i="33"/>
  <c r="AP19" i="33" s="1"/>
  <c r="W20" i="33"/>
  <c r="AF19" i="33"/>
  <c r="AO19" i="33" s="1"/>
  <c r="AE19" i="33"/>
  <c r="Y15" i="104"/>
  <c r="X15" i="104"/>
  <c r="Z15" i="104" s="1"/>
  <c r="AN8" i="18"/>
  <c r="AI8" i="18"/>
  <c r="AR8" i="18" s="1"/>
  <c r="AF13" i="92"/>
  <c r="AO13" i="92" s="1"/>
  <c r="AE13" i="92"/>
  <c r="W14" i="92"/>
  <c r="AG13" i="92"/>
  <c r="AP13" i="92" s="1"/>
  <c r="Y6" i="90"/>
  <c r="X6" i="90"/>
  <c r="Z15" i="20"/>
  <c r="Y11" i="91"/>
  <c r="X11" i="91"/>
  <c r="AH19" i="71"/>
  <c r="AQ19" i="71" s="1"/>
  <c r="AR17" i="46"/>
  <c r="AH9" i="87"/>
  <c r="AQ9" i="87" s="1"/>
  <c r="AN5" i="94"/>
  <c r="AI5" i="94"/>
  <c r="AN5" i="50"/>
  <c r="AI5" i="50"/>
  <c r="W7" i="102"/>
  <c r="AF6" i="102"/>
  <c r="AO6" i="102" s="1"/>
  <c r="AE6" i="102"/>
  <c r="AG6" i="102"/>
  <c r="AP6" i="102" s="1"/>
  <c r="Y6" i="85"/>
  <c r="X6" i="85"/>
  <c r="AR19" i="24"/>
  <c r="AN7" i="98"/>
  <c r="AI7" i="98"/>
  <c r="AH19" i="97"/>
  <c r="AQ19" i="97" s="1"/>
  <c r="Y11" i="41"/>
  <c r="X11" i="41"/>
  <c r="AN20" i="2"/>
  <c r="AI20" i="2"/>
  <c r="Y14" i="51"/>
  <c r="X14" i="51"/>
  <c r="Z20" i="38"/>
  <c r="AR18" i="97"/>
  <c r="W21" i="28"/>
  <c r="AG20" i="28"/>
  <c r="AP20" i="28" s="1"/>
  <c r="AE20" i="28"/>
  <c r="AF20" i="28"/>
  <c r="AO20" i="28" s="1"/>
  <c r="AH9" i="99"/>
  <c r="AQ9" i="99" s="1"/>
  <c r="AR14" i="20"/>
  <c r="AE6" i="35"/>
  <c r="W7" i="35"/>
  <c r="AF6" i="35"/>
  <c r="AO6" i="35" s="1"/>
  <c r="AG6" i="35"/>
  <c r="AP6" i="35" s="1"/>
  <c r="AI18" i="53"/>
  <c r="AN18" i="53"/>
  <c r="Y19" i="32"/>
  <c r="X19" i="32"/>
  <c r="AI17" i="93"/>
  <c r="AN17" i="93"/>
  <c r="Y9" i="103"/>
  <c r="X9" i="103"/>
  <c r="AR6" i="10"/>
  <c r="Y14" i="58"/>
  <c r="X14" i="58"/>
  <c r="AN20" i="75"/>
  <c r="AI20" i="75"/>
  <c r="AN5" i="85"/>
  <c r="AI5" i="85"/>
  <c r="AE10" i="43"/>
  <c r="AF10" i="43"/>
  <c r="AO10" i="43" s="1"/>
  <c r="W11" i="43"/>
  <c r="AG10" i="43"/>
  <c r="AP10" i="43" s="1"/>
  <c r="AR5" i="82"/>
  <c r="AG20" i="79"/>
  <c r="AP20" i="79" s="1"/>
  <c r="W21" i="79"/>
  <c r="AE20" i="79"/>
  <c r="AF20" i="79"/>
  <c r="AO20" i="79" s="1"/>
  <c r="AN10" i="41"/>
  <c r="AI10" i="41"/>
  <c r="AR19" i="19"/>
  <c r="AH7" i="10"/>
  <c r="AQ7" i="10" s="1"/>
  <c r="Y6" i="50"/>
  <c r="X6" i="50"/>
  <c r="Z6" i="50" s="1"/>
  <c r="W7" i="48"/>
  <c r="AF6" i="48"/>
  <c r="AO6" i="48" s="1"/>
  <c r="AE6" i="48"/>
  <c r="AG6" i="48"/>
  <c r="AP6" i="48" s="1"/>
  <c r="Y19" i="89"/>
  <c r="X19" i="89"/>
  <c r="AH20" i="79"/>
  <c r="AQ20" i="79" s="1"/>
  <c r="Y21" i="2"/>
  <c r="Z21" i="2" s="1"/>
  <c r="X21" i="2"/>
  <c r="AE17" i="52"/>
  <c r="AF17" i="52"/>
  <c r="AO17" i="52" s="1"/>
  <c r="AG17" i="52"/>
  <c r="AP17" i="52" s="1"/>
  <c r="W18" i="52"/>
  <c r="AH18" i="47"/>
  <c r="AQ18" i="47" s="1"/>
  <c r="AG18" i="105"/>
  <c r="AP18" i="105" s="1"/>
  <c r="AE18" i="105"/>
  <c r="AN18" i="105" s="1"/>
  <c r="W19" i="105"/>
  <c r="AF18" i="105"/>
  <c r="AH13" i="45"/>
  <c r="AQ13" i="45" s="1"/>
  <c r="AI14" i="104"/>
  <c r="AN14" i="104"/>
  <c r="AR8" i="87"/>
  <c r="Y17" i="86"/>
  <c r="X17" i="86"/>
  <c r="Y19" i="53"/>
  <c r="X19" i="53"/>
  <c r="AR18" i="71"/>
  <c r="Y7" i="42"/>
  <c r="X7" i="42"/>
  <c r="Z7" i="42" s="1"/>
  <c r="AH20" i="19"/>
  <c r="AQ20" i="19" s="1"/>
  <c r="AH10" i="49"/>
  <c r="AQ10" i="49" s="1"/>
  <c r="AR13" i="88"/>
  <c r="AH14" i="13"/>
  <c r="AQ14" i="13" s="1"/>
  <c r="AH10" i="16"/>
  <c r="AQ10" i="16" s="1"/>
  <c r="AH14" i="88"/>
  <c r="AQ14" i="88" s="1"/>
  <c r="W19" i="47"/>
  <c r="AG18" i="47"/>
  <c r="AP18" i="47" s="1"/>
  <c r="AF18" i="47"/>
  <c r="AO18" i="47" s="1"/>
  <c r="AE18" i="47"/>
  <c r="AE13" i="45"/>
  <c r="W14" i="45"/>
  <c r="AF13" i="45"/>
  <c r="AO13" i="45" s="1"/>
  <c r="AG13" i="45"/>
  <c r="AP13" i="45" s="1"/>
  <c r="AR19" i="38"/>
  <c r="AN5" i="90"/>
  <c r="AI5" i="90"/>
  <c r="W12" i="11"/>
  <c r="AG11" i="11"/>
  <c r="AP11" i="11" s="1"/>
  <c r="AF11" i="11"/>
  <c r="AO11" i="11" s="1"/>
  <c r="AE11" i="11"/>
  <c r="AR9" i="49"/>
  <c r="Y12" i="95"/>
  <c r="X12" i="95"/>
  <c r="Z20" i="19"/>
  <c r="W13" i="54"/>
  <c r="AG12" i="54"/>
  <c r="AP12" i="54" s="1"/>
  <c r="AE12" i="54"/>
  <c r="AF12" i="54"/>
  <c r="AO12" i="54" s="1"/>
  <c r="AH9" i="83"/>
  <c r="AQ9" i="83" s="1"/>
  <c r="Z14" i="13"/>
  <c r="Z14" i="88"/>
  <c r="AH6" i="82"/>
  <c r="AQ6" i="82" s="1"/>
  <c r="AF19" i="63"/>
  <c r="AO19" i="63" s="1"/>
  <c r="AE19" i="63"/>
  <c r="W20" i="63"/>
  <c r="AG19" i="63"/>
  <c r="AP19" i="63" s="1"/>
  <c r="Y8" i="98"/>
  <c r="X8" i="98"/>
  <c r="AH18" i="46"/>
  <c r="AQ18" i="46" s="1"/>
  <c r="Z19" i="71"/>
  <c r="Y14" i="9"/>
  <c r="X14" i="9"/>
  <c r="AI18" i="32"/>
  <c r="AN18" i="32"/>
  <c r="AN13" i="100"/>
  <c r="AI13" i="100"/>
  <c r="Y18" i="93"/>
  <c r="X18" i="93"/>
  <c r="Z18" i="93" s="1"/>
  <c r="AN11" i="95"/>
  <c r="AI11" i="95"/>
  <c r="AH17" i="101"/>
  <c r="AQ17" i="101" s="1"/>
  <c r="AR17" i="47"/>
  <c r="W10" i="83"/>
  <c r="AF9" i="83"/>
  <c r="AO9" i="83" s="1"/>
  <c r="AE9" i="83"/>
  <c r="AG9" i="83"/>
  <c r="AP9" i="83" s="1"/>
  <c r="AI10" i="91"/>
  <c r="AN10" i="91"/>
  <c r="Y21" i="75"/>
  <c r="X21" i="75"/>
  <c r="AE17" i="101" l="1"/>
  <c r="AF17" i="101"/>
  <c r="AO17" i="101" s="1"/>
  <c r="Z6" i="94"/>
  <c r="AE6" i="94" s="1"/>
  <c r="AG6" i="82"/>
  <c r="AP6" i="82" s="1"/>
  <c r="W18" i="101"/>
  <c r="Z19" i="53"/>
  <c r="AE19" i="53" s="1"/>
  <c r="Z17" i="86"/>
  <c r="Z9" i="18"/>
  <c r="AF9" i="18" s="1"/>
  <c r="AO9" i="18" s="1"/>
  <c r="AG10" i="49"/>
  <c r="AP10" i="49" s="1"/>
  <c r="Z14" i="51"/>
  <c r="AF14" i="51" s="1"/>
  <c r="AO14" i="51" s="1"/>
  <c r="AE9" i="18"/>
  <c r="AG9" i="18"/>
  <c r="AP9" i="18" s="1"/>
  <c r="AF17" i="86"/>
  <c r="AO17" i="86" s="1"/>
  <c r="AG17" i="86"/>
  <c r="AP17" i="86" s="1"/>
  <c r="AE17" i="86"/>
  <c r="W18" i="86"/>
  <c r="AG21" i="2"/>
  <c r="AP21" i="2" s="1"/>
  <c r="W22" i="2"/>
  <c r="AF21" i="2"/>
  <c r="AO21" i="2" s="1"/>
  <c r="AE21" i="2"/>
  <c r="W7" i="94"/>
  <c r="AG6" i="94"/>
  <c r="AP6" i="94" s="1"/>
  <c r="AF6" i="94"/>
  <c r="AO6" i="94" s="1"/>
  <c r="AH12" i="95"/>
  <c r="AQ12" i="95" s="1"/>
  <c r="AE7" i="42"/>
  <c r="AF7" i="42"/>
  <c r="AO7" i="42" s="1"/>
  <c r="AG7" i="42"/>
  <c r="AP7" i="42" s="1"/>
  <c r="W8" i="42"/>
  <c r="Y18" i="52"/>
  <c r="X18" i="52"/>
  <c r="W7" i="50"/>
  <c r="AE6" i="50"/>
  <c r="AF6" i="50"/>
  <c r="AO6" i="50" s="1"/>
  <c r="AG6" i="50"/>
  <c r="AP6" i="50" s="1"/>
  <c r="AR17" i="93"/>
  <c r="Y21" i="28"/>
  <c r="X21" i="28"/>
  <c r="AF15" i="20"/>
  <c r="AO15" i="20" s="1"/>
  <c r="AG15" i="20"/>
  <c r="AP15" i="20" s="1"/>
  <c r="AE15" i="20"/>
  <c r="W16" i="20"/>
  <c r="AN13" i="92"/>
  <c r="AI13" i="92"/>
  <c r="Y14" i="84"/>
  <c r="X14" i="84"/>
  <c r="AH6" i="94"/>
  <c r="AQ6" i="94" s="1"/>
  <c r="AR6" i="42"/>
  <c r="AI17" i="15"/>
  <c r="AN17" i="15"/>
  <c r="AN20" i="59"/>
  <c r="AI20" i="59"/>
  <c r="AN9" i="99"/>
  <c r="AI9" i="99"/>
  <c r="AH14" i="9"/>
  <c r="AQ14" i="9" s="1"/>
  <c r="Z12" i="95"/>
  <c r="AI18" i="47"/>
  <c r="AN18" i="47"/>
  <c r="AH17" i="86"/>
  <c r="AQ17" i="86" s="1"/>
  <c r="AR14" i="104"/>
  <c r="AN20" i="79"/>
  <c r="AI20" i="79"/>
  <c r="AR20" i="79" s="1"/>
  <c r="AR20" i="75"/>
  <c r="AH19" i="32"/>
  <c r="AQ19" i="32" s="1"/>
  <c r="AR20" i="2"/>
  <c r="AR5" i="94"/>
  <c r="AH6" i="90"/>
  <c r="AQ6" i="90" s="1"/>
  <c r="AI19" i="33"/>
  <c r="AN19" i="33"/>
  <c r="AR13" i="51"/>
  <c r="AR8" i="103"/>
  <c r="AH9" i="18"/>
  <c r="AQ9" i="18" s="1"/>
  <c r="Y21" i="59"/>
  <c r="X21" i="59"/>
  <c r="AI7" i="10"/>
  <c r="AN7" i="10"/>
  <c r="Y19" i="46"/>
  <c r="X19" i="46"/>
  <c r="AN10" i="49"/>
  <c r="AI10" i="49"/>
  <c r="AF18" i="93"/>
  <c r="AO18" i="93" s="1"/>
  <c r="AE18" i="93"/>
  <c r="W19" i="93"/>
  <c r="AG18" i="93"/>
  <c r="AP18" i="93" s="1"/>
  <c r="Y20" i="63"/>
  <c r="X20" i="63"/>
  <c r="AR10" i="91"/>
  <c r="AR13" i="100"/>
  <c r="AN19" i="63"/>
  <c r="AI19" i="63"/>
  <c r="AN12" i="54"/>
  <c r="AI12" i="54"/>
  <c r="Y12" i="11"/>
  <c r="Z12" i="11" s="1"/>
  <c r="X12" i="11"/>
  <c r="AI18" i="105"/>
  <c r="AO18" i="105"/>
  <c r="AN6" i="48"/>
  <c r="AI6" i="48"/>
  <c r="Y21" i="79"/>
  <c r="X21" i="79"/>
  <c r="Y11" i="43"/>
  <c r="X11" i="43"/>
  <c r="AH9" i="103"/>
  <c r="AQ9" i="103" s="1"/>
  <c r="Z19" i="32"/>
  <c r="AN6" i="102"/>
  <c r="AI6" i="102"/>
  <c r="Z6" i="90"/>
  <c r="AN13" i="96"/>
  <c r="AI13" i="96"/>
  <c r="Y15" i="44"/>
  <c r="Z15" i="44"/>
  <c r="X15" i="44"/>
  <c r="AN20" i="67"/>
  <c r="AI20" i="67"/>
  <c r="Y7" i="82"/>
  <c r="X7" i="82"/>
  <c r="Y10" i="87"/>
  <c r="X10" i="87"/>
  <c r="Z14" i="9"/>
  <c r="AR11" i="95"/>
  <c r="W20" i="71"/>
  <c r="AE19" i="71"/>
  <c r="AG19" i="71"/>
  <c r="AP19" i="71" s="1"/>
  <c r="AF19" i="71"/>
  <c r="AO19" i="71" s="1"/>
  <c r="AH8" i="98"/>
  <c r="AQ8" i="98" s="1"/>
  <c r="AG14" i="88"/>
  <c r="AP14" i="88" s="1"/>
  <c r="AF14" i="88"/>
  <c r="AO14" i="88" s="1"/>
  <c r="W15" i="88"/>
  <c r="AE14" i="88"/>
  <c r="AR5" i="90"/>
  <c r="Y19" i="105"/>
  <c r="X19" i="105"/>
  <c r="AI17" i="52"/>
  <c r="AN17" i="52"/>
  <c r="AH19" i="89"/>
  <c r="AQ19" i="89" s="1"/>
  <c r="AH14" i="58"/>
  <c r="AQ14" i="58" s="1"/>
  <c r="Z9" i="103"/>
  <c r="Y7" i="35"/>
  <c r="X7" i="35"/>
  <c r="W21" i="38"/>
  <c r="AE20" i="38"/>
  <c r="AF20" i="38"/>
  <c r="AO20" i="38" s="1"/>
  <c r="AG20" i="38"/>
  <c r="AP20" i="38" s="1"/>
  <c r="AH11" i="41"/>
  <c r="AQ11" i="41" s="1"/>
  <c r="AH6" i="85"/>
  <c r="AQ6" i="85" s="1"/>
  <c r="AH11" i="91"/>
  <c r="AQ11" i="91" s="1"/>
  <c r="Y20" i="33"/>
  <c r="X20" i="33"/>
  <c r="Y14" i="96"/>
  <c r="X14" i="96"/>
  <c r="AR18" i="89"/>
  <c r="AR13" i="58"/>
  <c r="AH14" i="100"/>
  <c r="AQ14" i="100" s="1"/>
  <c r="AI14" i="44"/>
  <c r="AN14" i="44"/>
  <c r="Y21" i="67"/>
  <c r="X21" i="67"/>
  <c r="Z21" i="67" s="1"/>
  <c r="Y20" i="97"/>
  <c r="X20" i="97"/>
  <c r="Y10" i="99"/>
  <c r="X10" i="99"/>
  <c r="AI17" i="101"/>
  <c r="AN17" i="101"/>
  <c r="AN9" i="87"/>
  <c r="AI9" i="87"/>
  <c r="AH21" i="75"/>
  <c r="AQ21" i="75" s="1"/>
  <c r="Z8" i="98"/>
  <c r="AE14" i="13"/>
  <c r="AF14" i="13"/>
  <c r="AO14" i="13" s="1"/>
  <c r="AG14" i="13"/>
  <c r="AP14" i="13" s="1"/>
  <c r="W15" i="13"/>
  <c r="Y13" i="54"/>
  <c r="X13" i="54"/>
  <c r="Y14" i="45"/>
  <c r="Z14" i="45"/>
  <c r="X14" i="45"/>
  <c r="Y19" i="47"/>
  <c r="X19" i="47"/>
  <c r="AH19" i="53"/>
  <c r="AQ19" i="53" s="1"/>
  <c r="AH21" i="2"/>
  <c r="AQ21" i="2" s="1"/>
  <c r="Z19" i="89"/>
  <c r="Y7" i="48"/>
  <c r="X7" i="48"/>
  <c r="AR10" i="41"/>
  <c r="AN10" i="43"/>
  <c r="AI10" i="43"/>
  <c r="Z14" i="58"/>
  <c r="AN6" i="35"/>
  <c r="AI6" i="35"/>
  <c r="AI20" i="28"/>
  <c r="AN20" i="28"/>
  <c r="AH14" i="51"/>
  <c r="AQ14" i="51" s="1"/>
  <c r="Z11" i="41"/>
  <c r="Z6" i="85"/>
  <c r="Y7" i="102"/>
  <c r="Z7" i="102" s="1"/>
  <c r="X7" i="102"/>
  <c r="Z11" i="91"/>
  <c r="AH15" i="104"/>
  <c r="AQ15" i="104" s="1"/>
  <c r="Y21" i="24"/>
  <c r="X21" i="24"/>
  <c r="Y10" i="55"/>
  <c r="Z10" i="55" s="1"/>
  <c r="X10" i="55"/>
  <c r="Z14" i="100"/>
  <c r="AR13" i="9"/>
  <c r="Y8" i="10"/>
  <c r="X8" i="10"/>
  <c r="Z8" i="10" s="1"/>
  <c r="AI19" i="97"/>
  <c r="AP19" i="97"/>
  <c r="Y11" i="16"/>
  <c r="X11" i="16"/>
  <c r="AI18" i="46"/>
  <c r="AN18" i="46"/>
  <c r="Y11" i="49"/>
  <c r="X11" i="49"/>
  <c r="Z11" i="49" s="1"/>
  <c r="Y10" i="83"/>
  <c r="X10" i="83"/>
  <c r="Z21" i="75"/>
  <c r="AN9" i="83"/>
  <c r="AI9" i="83"/>
  <c r="AH18" i="93"/>
  <c r="AQ18" i="93" s="1"/>
  <c r="AR18" i="32"/>
  <c r="AG20" i="19"/>
  <c r="AP20" i="19" s="1"/>
  <c r="AF20" i="19"/>
  <c r="AO20" i="19" s="1"/>
  <c r="W21" i="19"/>
  <c r="AE20" i="19"/>
  <c r="AN11" i="11"/>
  <c r="AI11" i="11"/>
  <c r="AI13" i="45"/>
  <c r="AN13" i="45"/>
  <c r="AH7" i="42"/>
  <c r="AQ7" i="42" s="1"/>
  <c r="AH6" i="50"/>
  <c r="AQ6" i="50" s="1"/>
  <c r="AR5" i="85"/>
  <c r="AR18" i="53"/>
  <c r="AR7" i="98"/>
  <c r="AR5" i="50"/>
  <c r="Y14" i="92"/>
  <c r="X14" i="92"/>
  <c r="Z14" i="92" s="1"/>
  <c r="AG15" i="104"/>
  <c r="AP15" i="104" s="1"/>
  <c r="W16" i="104"/>
  <c r="AE15" i="104"/>
  <c r="AF15" i="104"/>
  <c r="AO15" i="104" s="1"/>
  <c r="AN20" i="24"/>
  <c r="AI20" i="24"/>
  <c r="AN13" i="84"/>
  <c r="AI13" i="84"/>
  <c r="AI9" i="55"/>
  <c r="AN9" i="55"/>
  <c r="Y18" i="15"/>
  <c r="X18" i="15"/>
  <c r="Z18" i="15" s="1"/>
  <c r="AN10" i="16"/>
  <c r="AI10" i="16"/>
  <c r="AN6" i="82"/>
  <c r="AI6" i="82"/>
  <c r="Y18" i="101"/>
  <c r="X18" i="101"/>
  <c r="Z7" i="35" l="1"/>
  <c r="Z18" i="52"/>
  <c r="W20" i="53"/>
  <c r="Z14" i="96"/>
  <c r="AF14" i="96" s="1"/>
  <c r="AO14" i="96" s="1"/>
  <c r="AG19" i="53"/>
  <c r="AP19" i="53" s="1"/>
  <c r="Z13" i="54"/>
  <c r="AF13" i="54" s="1"/>
  <c r="AO13" i="54" s="1"/>
  <c r="Z10" i="99"/>
  <c r="AF19" i="53"/>
  <c r="AO19" i="53" s="1"/>
  <c r="Z19" i="47"/>
  <c r="Z20" i="97"/>
  <c r="W21" i="97" s="1"/>
  <c r="W15" i="51"/>
  <c r="AE14" i="51"/>
  <c r="AI14" i="51" s="1"/>
  <c r="Z10" i="83"/>
  <c r="W11" i="83" s="1"/>
  <c r="Z7" i="48"/>
  <c r="W8" i="48" s="1"/>
  <c r="AG14" i="51"/>
  <c r="AP14" i="51" s="1"/>
  <c r="W10" i="18"/>
  <c r="Z18" i="101"/>
  <c r="AE18" i="101" s="1"/>
  <c r="Z21" i="28"/>
  <c r="W22" i="28" s="1"/>
  <c r="AE14" i="96"/>
  <c r="AE10" i="83"/>
  <c r="AG10" i="83"/>
  <c r="AP10" i="83" s="1"/>
  <c r="AF10" i="83"/>
  <c r="AO10" i="83" s="1"/>
  <c r="AE7" i="48"/>
  <c r="AG7" i="48"/>
  <c r="AP7" i="48" s="1"/>
  <c r="AF7" i="48"/>
  <c r="AO7" i="48" s="1"/>
  <c r="W13" i="11"/>
  <c r="AG12" i="11"/>
  <c r="AP12" i="11" s="1"/>
  <c r="AF12" i="11"/>
  <c r="AO12" i="11" s="1"/>
  <c r="AE12" i="11"/>
  <c r="AF19" i="47"/>
  <c r="AO19" i="47" s="1"/>
  <c r="AE19" i="47"/>
  <c r="W20" i="47"/>
  <c r="AG19" i="47"/>
  <c r="AP19" i="47" s="1"/>
  <c r="AG20" i="97"/>
  <c r="AP20" i="97" s="1"/>
  <c r="AE20" i="97"/>
  <c r="AF20" i="97"/>
  <c r="AO20" i="97" s="1"/>
  <c r="AF7" i="102"/>
  <c r="AO7" i="102" s="1"/>
  <c r="AE7" i="102"/>
  <c r="AG7" i="102"/>
  <c r="AP7" i="102" s="1"/>
  <c r="W8" i="102"/>
  <c r="AF18" i="101"/>
  <c r="AO18" i="101" s="1"/>
  <c r="W19" i="101"/>
  <c r="AE13" i="54"/>
  <c r="AF7" i="35"/>
  <c r="AO7" i="35" s="1"/>
  <c r="AG7" i="35"/>
  <c r="AP7" i="35" s="1"/>
  <c r="AE7" i="35"/>
  <c r="W8" i="35"/>
  <c r="AG11" i="41"/>
  <c r="AP11" i="41" s="1"/>
  <c r="AE11" i="41"/>
  <c r="AF11" i="41"/>
  <c r="AO11" i="41" s="1"/>
  <c r="W12" i="41"/>
  <c r="AH14" i="84"/>
  <c r="AQ14" i="84" s="1"/>
  <c r="AH18" i="101"/>
  <c r="AQ18" i="101" s="1"/>
  <c r="AR13" i="84"/>
  <c r="AI15" i="104"/>
  <c r="AN15" i="104"/>
  <c r="AH10" i="83"/>
  <c r="AQ10" i="83" s="1"/>
  <c r="AR19" i="97"/>
  <c r="AG14" i="100"/>
  <c r="AP14" i="100" s="1"/>
  <c r="W15" i="100"/>
  <c r="AE14" i="100"/>
  <c r="AF14" i="100"/>
  <c r="AO14" i="100" s="1"/>
  <c r="AH7" i="102"/>
  <c r="AQ7" i="102" s="1"/>
  <c r="AR6" i="35"/>
  <c r="AH19" i="47"/>
  <c r="AQ19" i="47" s="1"/>
  <c r="AH13" i="54"/>
  <c r="AQ13" i="54" s="1"/>
  <c r="AH20" i="97"/>
  <c r="AQ20" i="97" s="1"/>
  <c r="AH7" i="35"/>
  <c r="AQ7" i="35" s="1"/>
  <c r="AR17" i="52"/>
  <c r="AG14" i="9"/>
  <c r="AP14" i="9" s="1"/>
  <c r="AE14" i="9"/>
  <c r="W15" i="9"/>
  <c r="AF14" i="9"/>
  <c r="AO14" i="9" s="1"/>
  <c r="AR13" i="96"/>
  <c r="AR10" i="49"/>
  <c r="AR7" i="10"/>
  <c r="W13" i="95"/>
  <c r="AF12" i="95"/>
  <c r="AO12" i="95" s="1"/>
  <c r="AG12" i="95"/>
  <c r="AP12" i="95" s="1"/>
  <c r="AE12" i="95"/>
  <c r="AH18" i="52"/>
  <c r="AQ18" i="52" s="1"/>
  <c r="AE10" i="99"/>
  <c r="W11" i="99"/>
  <c r="AF10" i="99"/>
  <c r="AO10" i="99" s="1"/>
  <c r="AG10" i="99"/>
  <c r="AP10" i="99" s="1"/>
  <c r="AR18" i="105"/>
  <c r="AH20" i="63"/>
  <c r="AQ20" i="63" s="1"/>
  <c r="Y16" i="20"/>
  <c r="X16" i="20"/>
  <c r="Z16" i="20" s="1"/>
  <c r="AH18" i="15"/>
  <c r="AQ18" i="15" s="1"/>
  <c r="X16" i="104"/>
  <c r="Y16" i="104"/>
  <c r="AR13" i="45"/>
  <c r="AR18" i="46"/>
  <c r="AH8" i="10"/>
  <c r="AQ8" i="10" s="1"/>
  <c r="AH10" i="55"/>
  <c r="AQ10" i="55" s="1"/>
  <c r="AH7" i="48"/>
  <c r="AQ7" i="48" s="1"/>
  <c r="AI14" i="13"/>
  <c r="AR14" i="13" s="1"/>
  <c r="AN14" i="13"/>
  <c r="AR14" i="44"/>
  <c r="AH19" i="105"/>
  <c r="AQ19" i="105" s="1"/>
  <c r="AI14" i="88"/>
  <c r="AN14" i="88"/>
  <c r="AH10" i="87"/>
  <c r="AQ10" i="87" s="1"/>
  <c r="AR20" i="67"/>
  <c r="AR6" i="48"/>
  <c r="AH21" i="59"/>
  <c r="AQ21" i="59" s="1"/>
  <c r="AR13" i="92"/>
  <c r="AE18" i="52"/>
  <c r="W19" i="52"/>
  <c r="AF18" i="52"/>
  <c r="AO18" i="52" s="1"/>
  <c r="AG18" i="52"/>
  <c r="AP18" i="52" s="1"/>
  <c r="AN7" i="42"/>
  <c r="AI7" i="42"/>
  <c r="AN6" i="94"/>
  <c r="AI6" i="94"/>
  <c r="Y22" i="2"/>
  <c r="X22" i="2"/>
  <c r="AN20" i="19"/>
  <c r="AI20" i="19"/>
  <c r="AE11" i="49"/>
  <c r="AF11" i="49"/>
  <c r="AO11" i="49" s="1"/>
  <c r="AG11" i="49"/>
  <c r="AP11" i="49" s="1"/>
  <c r="W12" i="49"/>
  <c r="AH21" i="24"/>
  <c r="AQ21" i="24" s="1"/>
  <c r="AF19" i="89"/>
  <c r="AO19" i="89" s="1"/>
  <c r="AG19" i="89"/>
  <c r="AP19" i="89" s="1"/>
  <c r="W20" i="89"/>
  <c r="AE19" i="89"/>
  <c r="Y15" i="13"/>
  <c r="X15" i="13"/>
  <c r="W22" i="67"/>
  <c r="AF21" i="67"/>
  <c r="AO21" i="67" s="1"/>
  <c r="AG21" i="67"/>
  <c r="AP21" i="67" s="1"/>
  <c r="AE21" i="67"/>
  <c r="AN20" i="38"/>
  <c r="AI20" i="38"/>
  <c r="AR20" i="38" s="1"/>
  <c r="AR19" i="33"/>
  <c r="AG18" i="15"/>
  <c r="AP18" i="15" s="1"/>
  <c r="W19" i="15"/>
  <c r="AF18" i="15"/>
  <c r="AO18" i="15" s="1"/>
  <c r="AE18" i="15"/>
  <c r="AR20" i="24"/>
  <c r="AR11" i="11"/>
  <c r="AH11" i="16"/>
  <c r="AQ11" i="16" s="1"/>
  <c r="W9" i="10"/>
  <c r="AF8" i="10"/>
  <c r="AO8" i="10" s="1"/>
  <c r="AG8" i="10"/>
  <c r="AP8" i="10" s="1"/>
  <c r="AE8" i="10"/>
  <c r="AE10" i="55"/>
  <c r="W11" i="55"/>
  <c r="AG10" i="55"/>
  <c r="AP10" i="55" s="1"/>
  <c r="AF10" i="55"/>
  <c r="AO10" i="55" s="1"/>
  <c r="AE14" i="58"/>
  <c r="AG14" i="58"/>
  <c r="AP14" i="58" s="1"/>
  <c r="AF14" i="58"/>
  <c r="AO14" i="58" s="1"/>
  <c r="W15" i="58"/>
  <c r="AG8" i="98"/>
  <c r="AP8" i="98" s="1"/>
  <c r="AE8" i="98"/>
  <c r="W9" i="98"/>
  <c r="AF8" i="98"/>
  <c r="AO8" i="98" s="1"/>
  <c r="AR17" i="101"/>
  <c r="AH20" i="33"/>
  <c r="AQ20" i="33" s="1"/>
  <c r="Z19" i="105"/>
  <c r="Y15" i="88"/>
  <c r="X15" i="88"/>
  <c r="AI19" i="71"/>
  <c r="AN19" i="71"/>
  <c r="Z10" i="87"/>
  <c r="AG6" i="90"/>
  <c r="AP6" i="90" s="1"/>
  <c r="AF6" i="90"/>
  <c r="AO6" i="90" s="1"/>
  <c r="AE6" i="90"/>
  <c r="W7" i="90"/>
  <c r="AH11" i="43"/>
  <c r="AQ11" i="43" s="1"/>
  <c r="AR12" i="54"/>
  <c r="AH19" i="46"/>
  <c r="AQ19" i="46" s="1"/>
  <c r="Z21" i="59"/>
  <c r="AR17" i="15"/>
  <c r="AH21" i="28"/>
  <c r="AQ21" i="28" s="1"/>
  <c r="Y20" i="53"/>
  <c r="X20" i="53"/>
  <c r="AF14" i="92"/>
  <c r="AO14" i="92" s="1"/>
  <c r="AE14" i="92"/>
  <c r="AG14" i="92"/>
  <c r="AP14" i="92" s="1"/>
  <c r="W15" i="92"/>
  <c r="AF14" i="45"/>
  <c r="AO14" i="45" s="1"/>
  <c r="AG14" i="45"/>
  <c r="AP14" i="45" s="1"/>
  <c r="AE14" i="45"/>
  <c r="W15" i="45"/>
  <c r="AH7" i="82"/>
  <c r="AQ7" i="82" s="1"/>
  <c r="AF15" i="44"/>
  <c r="AO15" i="44" s="1"/>
  <c r="AG15" i="44"/>
  <c r="AE15" i="44"/>
  <c r="AN15" i="44" s="1"/>
  <c r="W16" i="44"/>
  <c r="AR19" i="63"/>
  <c r="AI18" i="93"/>
  <c r="AN18" i="93"/>
  <c r="AR6" i="82"/>
  <c r="AH14" i="92"/>
  <c r="AQ14" i="92" s="1"/>
  <c r="AR9" i="83"/>
  <c r="AH11" i="49"/>
  <c r="AQ11" i="49" s="1"/>
  <c r="Z11" i="16"/>
  <c r="AE6" i="85"/>
  <c r="AF6" i="85"/>
  <c r="AO6" i="85" s="1"/>
  <c r="AG6" i="85"/>
  <c r="AP6" i="85" s="1"/>
  <c r="W7" i="85"/>
  <c r="AR10" i="43"/>
  <c r="AH14" i="45"/>
  <c r="AQ14" i="45" s="1"/>
  <c r="AH10" i="99"/>
  <c r="AQ10" i="99" s="1"/>
  <c r="AH21" i="67"/>
  <c r="AQ21" i="67" s="1"/>
  <c r="Z20" i="33"/>
  <c r="W10" i="103"/>
  <c r="AE9" i="103"/>
  <c r="AG9" i="103"/>
  <c r="AP9" i="103" s="1"/>
  <c r="AF9" i="103"/>
  <c r="AO9" i="103" s="1"/>
  <c r="Y20" i="71"/>
  <c r="Z20" i="71" s="1"/>
  <c r="X20" i="71"/>
  <c r="AH15" i="44"/>
  <c r="AQ15" i="44" s="1"/>
  <c r="AR6" i="102"/>
  <c r="Z11" i="43"/>
  <c r="Y19" i="93"/>
  <c r="X19" i="93"/>
  <c r="Z19" i="46"/>
  <c r="AR9" i="99"/>
  <c r="Y10" i="18"/>
  <c r="X10" i="18"/>
  <c r="Y8" i="42"/>
  <c r="X8" i="42"/>
  <c r="Y7" i="94"/>
  <c r="X7" i="94"/>
  <c r="Y18" i="86"/>
  <c r="X18" i="86"/>
  <c r="AN14" i="51"/>
  <c r="AI6" i="50"/>
  <c r="AN6" i="50"/>
  <c r="AR10" i="16"/>
  <c r="AR9" i="55"/>
  <c r="Y21" i="19"/>
  <c r="X21" i="19"/>
  <c r="Z21" i="19" s="1"/>
  <c r="AF21" i="75"/>
  <c r="AO21" i="75" s="1"/>
  <c r="AE21" i="75"/>
  <c r="W22" i="75"/>
  <c r="AG21" i="75"/>
  <c r="AP21" i="75" s="1"/>
  <c r="Z21" i="24"/>
  <c r="W12" i="91"/>
  <c r="AG11" i="91"/>
  <c r="AP11" i="91" s="1"/>
  <c r="AF11" i="91"/>
  <c r="AO11" i="91" s="1"/>
  <c r="AE11" i="91"/>
  <c r="AR20" i="28"/>
  <c r="AR9" i="87"/>
  <c r="AH14" i="96"/>
  <c r="AQ14" i="96" s="1"/>
  <c r="Y21" i="38"/>
  <c r="X21" i="38"/>
  <c r="Z7" i="82"/>
  <c r="AF19" i="32"/>
  <c r="AO19" i="32" s="1"/>
  <c r="W20" i="32"/>
  <c r="AE19" i="32"/>
  <c r="AG19" i="32"/>
  <c r="AP19" i="32" s="1"/>
  <c r="Z21" i="79"/>
  <c r="AH21" i="79"/>
  <c r="AQ21" i="79" s="1"/>
  <c r="AH12" i="11"/>
  <c r="AQ12" i="11" s="1"/>
  <c r="Z20" i="63"/>
  <c r="AR18" i="47"/>
  <c r="AR20" i="59"/>
  <c r="Z14" i="84"/>
  <c r="AI15" i="20"/>
  <c r="AN15" i="20"/>
  <c r="Y7" i="50"/>
  <c r="X7" i="50"/>
  <c r="AI19" i="53"/>
  <c r="AN19" i="53"/>
  <c r="AI21" i="2"/>
  <c r="AN21" i="2"/>
  <c r="AI17" i="86"/>
  <c r="AN17" i="86"/>
  <c r="Y15" i="51"/>
  <c r="Z15" i="51" s="1"/>
  <c r="X15" i="51"/>
  <c r="AN9" i="18"/>
  <c r="AI9" i="18"/>
  <c r="AF21" i="28" l="1"/>
  <c r="AO21" i="28" s="1"/>
  <c r="Z8" i="42"/>
  <c r="AG13" i="54"/>
  <c r="AP13" i="54" s="1"/>
  <c r="AE21" i="28"/>
  <c r="W14" i="54"/>
  <c r="Z18" i="86"/>
  <c r="W19" i="86" s="1"/>
  <c r="Z22" i="2"/>
  <c r="W15" i="96"/>
  <c r="AG21" i="28"/>
  <c r="AP21" i="28" s="1"/>
  <c r="AG14" i="96"/>
  <c r="AP14" i="96" s="1"/>
  <c r="Z16" i="104"/>
  <c r="AG18" i="101"/>
  <c r="AP18" i="101" s="1"/>
  <c r="Z21" i="38"/>
  <c r="Z15" i="13"/>
  <c r="AG15" i="13" s="1"/>
  <c r="AP15" i="13" s="1"/>
  <c r="AE21" i="38"/>
  <c r="AF21" i="38"/>
  <c r="AO21" i="38" s="1"/>
  <c r="AG21" i="38"/>
  <c r="AP21" i="38" s="1"/>
  <c r="W22" i="38"/>
  <c r="AF15" i="13"/>
  <c r="AO15" i="13" s="1"/>
  <c r="W16" i="13"/>
  <c r="AF22" i="2"/>
  <c r="AO22" i="2" s="1"/>
  <c r="AG22" i="2"/>
  <c r="AP22" i="2" s="1"/>
  <c r="W23" i="2"/>
  <c r="AE22" i="2"/>
  <c r="AG15" i="51"/>
  <c r="AP15" i="51" s="1"/>
  <c r="AE15" i="51"/>
  <c r="W16" i="51"/>
  <c r="AF15" i="51"/>
  <c r="AO15" i="51" s="1"/>
  <c r="AF14" i="84"/>
  <c r="AO14" i="84" s="1"/>
  <c r="AE14" i="84"/>
  <c r="W15" i="84"/>
  <c r="AG14" i="84"/>
  <c r="AP14" i="84" s="1"/>
  <c r="AR15" i="20"/>
  <c r="W21" i="63"/>
  <c r="AE20" i="63"/>
  <c r="AF20" i="63"/>
  <c r="AO20" i="63" s="1"/>
  <c r="AG20" i="63"/>
  <c r="AP20" i="63" s="1"/>
  <c r="Y12" i="91"/>
  <c r="X12" i="91"/>
  <c r="AH21" i="19"/>
  <c r="AQ21" i="19" s="1"/>
  <c r="AE8" i="42"/>
  <c r="W9" i="42"/>
  <c r="AF8" i="42"/>
  <c r="AO8" i="42" s="1"/>
  <c r="AG8" i="42"/>
  <c r="AP8" i="42" s="1"/>
  <c r="Y16" i="44"/>
  <c r="X16" i="44"/>
  <c r="AI14" i="45"/>
  <c r="AN14" i="45"/>
  <c r="AI14" i="92"/>
  <c r="AN14" i="92"/>
  <c r="AN6" i="90"/>
  <c r="AI6" i="90"/>
  <c r="AH15" i="88"/>
  <c r="AQ15" i="88" s="1"/>
  <c r="Y22" i="67"/>
  <c r="X22" i="67"/>
  <c r="Y20" i="89"/>
  <c r="X20" i="89"/>
  <c r="Y12" i="49"/>
  <c r="X12" i="49"/>
  <c r="AH22" i="2"/>
  <c r="AQ22" i="2" s="1"/>
  <c r="AE16" i="20"/>
  <c r="AF16" i="20"/>
  <c r="AO16" i="20" s="1"/>
  <c r="W17" i="20"/>
  <c r="AG16" i="20"/>
  <c r="AP16" i="20" s="1"/>
  <c r="AR15" i="104"/>
  <c r="Y19" i="101"/>
  <c r="X19" i="101"/>
  <c r="AN7" i="102"/>
  <c r="AI7" i="102"/>
  <c r="AN10" i="83"/>
  <c r="AI10" i="83"/>
  <c r="AG21" i="79"/>
  <c r="AP21" i="79" s="1"/>
  <c r="W22" i="79"/>
  <c r="AF21" i="79"/>
  <c r="AO21" i="79" s="1"/>
  <c r="AE21" i="79"/>
  <c r="W8" i="82"/>
  <c r="AG7" i="82"/>
  <c r="AP7" i="82" s="1"/>
  <c r="AF7" i="82"/>
  <c r="AO7" i="82" s="1"/>
  <c r="AE7" i="82"/>
  <c r="AF21" i="24"/>
  <c r="AO21" i="24" s="1"/>
  <c r="AG21" i="24"/>
  <c r="AP21" i="24" s="1"/>
  <c r="W22" i="24"/>
  <c r="AE21" i="24"/>
  <c r="W20" i="46"/>
  <c r="AE19" i="46"/>
  <c r="AG19" i="46"/>
  <c r="AP19" i="46" s="1"/>
  <c r="AF19" i="46"/>
  <c r="AO19" i="46" s="1"/>
  <c r="AH20" i="71"/>
  <c r="AQ20" i="71" s="1"/>
  <c r="AN9" i="103"/>
  <c r="AI9" i="103"/>
  <c r="Y7" i="85"/>
  <c r="X7" i="85"/>
  <c r="Z15" i="88"/>
  <c r="Y15" i="58"/>
  <c r="X15" i="58"/>
  <c r="AI18" i="15"/>
  <c r="AN18" i="15"/>
  <c r="AH15" i="13"/>
  <c r="AQ15" i="13" s="1"/>
  <c r="Y13" i="95"/>
  <c r="X13" i="95"/>
  <c r="Z13" i="95" s="1"/>
  <c r="Y8" i="35"/>
  <c r="X8" i="35"/>
  <c r="Z8" i="35" s="1"/>
  <c r="AN13" i="54"/>
  <c r="AI13" i="54"/>
  <c r="Y20" i="47"/>
  <c r="X20" i="47"/>
  <c r="AN7" i="48"/>
  <c r="AI7" i="48"/>
  <c r="W22" i="19"/>
  <c r="AE21" i="19"/>
  <c r="AG21" i="19"/>
  <c r="AP21" i="19" s="1"/>
  <c r="AF21" i="19"/>
  <c r="AO21" i="19" s="1"/>
  <c r="AH7" i="94"/>
  <c r="AQ7" i="94" s="1"/>
  <c r="AH10" i="18"/>
  <c r="AQ10" i="18" s="1"/>
  <c r="AH19" i="93"/>
  <c r="AQ19" i="93" s="1"/>
  <c r="AF20" i="71"/>
  <c r="AO20" i="71" s="1"/>
  <c r="W21" i="71"/>
  <c r="AG20" i="71"/>
  <c r="AP20" i="71" s="1"/>
  <c r="AE20" i="71"/>
  <c r="Y10" i="103"/>
  <c r="X10" i="103"/>
  <c r="Z10" i="103" s="1"/>
  <c r="AR18" i="93"/>
  <c r="AI15" i="44"/>
  <c r="AP15" i="44"/>
  <c r="AH20" i="53"/>
  <c r="AQ20" i="53" s="1"/>
  <c r="Y11" i="55"/>
  <c r="X11" i="55"/>
  <c r="Z11" i="55" s="1"/>
  <c r="Y9" i="10"/>
  <c r="X9" i="10"/>
  <c r="AR14" i="88"/>
  <c r="AI14" i="100"/>
  <c r="AN14" i="100"/>
  <c r="Y12" i="41"/>
  <c r="X12" i="41"/>
  <c r="AI7" i="35"/>
  <c r="AN7" i="35"/>
  <c r="AI20" i="97"/>
  <c r="AN20" i="97"/>
  <c r="AI19" i="47"/>
  <c r="AN19" i="47"/>
  <c r="Y13" i="11"/>
  <c r="X13" i="11"/>
  <c r="AI14" i="96"/>
  <c r="AN14" i="96"/>
  <c r="Y22" i="75"/>
  <c r="Z22" i="75" s="1"/>
  <c r="X22" i="75"/>
  <c r="Z7" i="94"/>
  <c r="Z10" i="18"/>
  <c r="Z19" i="93"/>
  <c r="AF20" i="33"/>
  <c r="AO20" i="33" s="1"/>
  <c r="W21" i="33"/>
  <c r="AG20" i="33"/>
  <c r="AP20" i="33" s="1"/>
  <c r="AE20" i="33"/>
  <c r="Z20" i="53"/>
  <c r="W22" i="59"/>
  <c r="AF21" i="59"/>
  <c r="AO21" i="59" s="1"/>
  <c r="AE21" i="59"/>
  <c r="AG21" i="59"/>
  <c r="AP21" i="59" s="1"/>
  <c r="AE10" i="87"/>
  <c r="W11" i="87"/>
  <c r="AG10" i="87"/>
  <c r="AP10" i="87" s="1"/>
  <c r="AF10" i="87"/>
  <c r="AO10" i="87" s="1"/>
  <c r="AG19" i="105"/>
  <c r="AP19" i="105" s="1"/>
  <c r="W20" i="105"/>
  <c r="AF19" i="105"/>
  <c r="AO19" i="105" s="1"/>
  <c r="AE19" i="105"/>
  <c r="AN10" i="55"/>
  <c r="AI10" i="55"/>
  <c r="Y19" i="15"/>
  <c r="Z19" i="15" s="1"/>
  <c r="X19" i="15"/>
  <c r="AN21" i="67"/>
  <c r="AI21" i="67"/>
  <c r="AR21" i="67" s="1"/>
  <c r="AN11" i="49"/>
  <c r="AI11" i="49"/>
  <c r="AR11" i="49" s="1"/>
  <c r="AR6" i="94"/>
  <c r="W17" i="104"/>
  <c r="AF16" i="104"/>
  <c r="AO16" i="104" s="1"/>
  <c r="AE16" i="104"/>
  <c r="AG16" i="104"/>
  <c r="AP16" i="104" s="1"/>
  <c r="Y11" i="99"/>
  <c r="X11" i="99"/>
  <c r="Y15" i="9"/>
  <c r="X15" i="9"/>
  <c r="Z15" i="9" s="1"/>
  <c r="Y15" i="100"/>
  <c r="X15" i="100"/>
  <c r="Z15" i="100" s="1"/>
  <c r="Y14" i="54"/>
  <c r="X14" i="54"/>
  <c r="Z14" i="54" s="1"/>
  <c r="Y22" i="28"/>
  <c r="X22" i="28"/>
  <c r="Z22" i="28" s="1"/>
  <c r="Y15" i="96"/>
  <c r="X15" i="96"/>
  <c r="AR19" i="53"/>
  <c r="AH7" i="50"/>
  <c r="AQ7" i="50" s="1"/>
  <c r="AR6" i="50"/>
  <c r="AR9" i="18"/>
  <c r="AR17" i="86"/>
  <c r="Z7" i="50"/>
  <c r="AI11" i="91"/>
  <c r="AN11" i="91"/>
  <c r="AI19" i="32"/>
  <c r="AN19" i="32"/>
  <c r="AN21" i="75"/>
  <c r="AI21" i="75"/>
  <c r="AR14" i="51"/>
  <c r="AN6" i="85"/>
  <c r="AI6" i="85"/>
  <c r="Y15" i="92"/>
  <c r="X15" i="92"/>
  <c r="Y9" i="98"/>
  <c r="X9" i="98"/>
  <c r="Z9" i="98" s="1"/>
  <c r="AN14" i="58"/>
  <c r="AI14" i="58"/>
  <c r="AR14" i="58" s="1"/>
  <c r="AR20" i="19"/>
  <c r="Y19" i="52"/>
  <c r="X19" i="52"/>
  <c r="AI10" i="99"/>
  <c r="AN10" i="99"/>
  <c r="AN12" i="95"/>
  <c r="AI12" i="95"/>
  <c r="AN14" i="9"/>
  <c r="AI14" i="9"/>
  <c r="AR14" i="9" s="1"/>
  <c r="AN11" i="41"/>
  <c r="AI11" i="41"/>
  <c r="Y8" i="102"/>
  <c r="X8" i="102"/>
  <c r="Y21" i="97"/>
  <c r="X21" i="97"/>
  <c r="Y8" i="48"/>
  <c r="X8" i="48"/>
  <c r="AH21" i="38"/>
  <c r="AQ21" i="38" s="1"/>
  <c r="AH15" i="51"/>
  <c r="AQ15" i="51" s="1"/>
  <c r="AR21" i="2"/>
  <c r="Y20" i="32"/>
  <c r="X20" i="32"/>
  <c r="Z20" i="32" s="1"/>
  <c r="AH18" i="86"/>
  <c r="AQ18" i="86" s="1"/>
  <c r="AH8" i="42"/>
  <c r="AQ8" i="42" s="1"/>
  <c r="AG11" i="43"/>
  <c r="AP11" i="43" s="1"/>
  <c r="W12" i="43"/>
  <c r="AE11" i="43"/>
  <c r="AF11" i="43"/>
  <c r="AO11" i="43" s="1"/>
  <c r="AG11" i="16"/>
  <c r="AP11" i="16" s="1"/>
  <c r="W12" i="16"/>
  <c r="AE11" i="16"/>
  <c r="AF11" i="16"/>
  <c r="AO11" i="16" s="1"/>
  <c r="Y15" i="45"/>
  <c r="X15" i="45"/>
  <c r="Y7" i="90"/>
  <c r="X7" i="90"/>
  <c r="Z7" i="90" s="1"/>
  <c r="AR19" i="71"/>
  <c r="AN8" i="98"/>
  <c r="AI8" i="98"/>
  <c r="AI8" i="10"/>
  <c r="AN8" i="10"/>
  <c r="AI19" i="89"/>
  <c r="AN19" i="89"/>
  <c r="AR7" i="42"/>
  <c r="AI18" i="52"/>
  <c r="AN18" i="52"/>
  <c r="AH16" i="104"/>
  <c r="AQ16" i="104" s="1"/>
  <c r="AH16" i="20"/>
  <c r="AQ16" i="20" s="1"/>
  <c r="AN18" i="101"/>
  <c r="AN21" i="28"/>
  <c r="AI21" i="28"/>
  <c r="AR21" i="28" s="1"/>
  <c r="AI12" i="11"/>
  <c r="AN12" i="11"/>
  <c r="Y11" i="83"/>
  <c r="X11" i="83"/>
  <c r="AE18" i="86" l="1"/>
  <c r="Z15" i="45"/>
  <c r="AI18" i="101"/>
  <c r="Z15" i="96"/>
  <c r="Z16" i="44"/>
  <c r="AG18" i="86"/>
  <c r="AP18" i="86" s="1"/>
  <c r="Z8" i="48"/>
  <c r="AF18" i="86"/>
  <c r="AO18" i="86" s="1"/>
  <c r="Z8" i="102"/>
  <c r="Z9" i="10"/>
  <c r="AE9" i="10" s="1"/>
  <c r="AE15" i="13"/>
  <c r="Z19" i="52"/>
  <c r="AF19" i="52" s="1"/>
  <c r="AO19" i="52" s="1"/>
  <c r="Z7" i="85"/>
  <c r="Z15" i="92"/>
  <c r="AG15" i="92" s="1"/>
  <c r="AP15" i="92" s="1"/>
  <c r="AF7" i="85"/>
  <c r="AO7" i="85" s="1"/>
  <c r="AE7" i="85"/>
  <c r="W8" i="85"/>
  <c r="AG7" i="85"/>
  <c r="AP7" i="85" s="1"/>
  <c r="AG9" i="10"/>
  <c r="AP9" i="10" s="1"/>
  <c r="AF9" i="10"/>
  <c r="AO9" i="10" s="1"/>
  <c r="AE15" i="92"/>
  <c r="AF15" i="92"/>
  <c r="AO15" i="92" s="1"/>
  <c r="W16" i="92"/>
  <c r="W16" i="45"/>
  <c r="AG15" i="45"/>
  <c r="AP15" i="45" s="1"/>
  <c r="AE15" i="45"/>
  <c r="AF15" i="45"/>
  <c r="AO15" i="45" s="1"/>
  <c r="AE22" i="28"/>
  <c r="W23" i="28"/>
  <c r="AF22" i="28"/>
  <c r="AO22" i="28" s="1"/>
  <c r="AG22" i="28"/>
  <c r="AP22" i="28" s="1"/>
  <c r="W20" i="15"/>
  <c r="AE19" i="15"/>
  <c r="AG19" i="15"/>
  <c r="AP19" i="15" s="1"/>
  <c r="AF19" i="15"/>
  <c r="AO19" i="15" s="1"/>
  <c r="AF15" i="100"/>
  <c r="AO15" i="100" s="1"/>
  <c r="AE15" i="100"/>
  <c r="W16" i="100"/>
  <c r="AG15" i="100"/>
  <c r="AP15" i="100" s="1"/>
  <c r="AH21" i="97"/>
  <c r="AQ21" i="97" s="1"/>
  <c r="AH11" i="99"/>
  <c r="AQ11" i="99" s="1"/>
  <c r="AG22" i="75"/>
  <c r="AP22" i="75" s="1"/>
  <c r="AF22" i="75"/>
  <c r="AO22" i="75" s="1"/>
  <c r="AE22" i="75"/>
  <c r="W23" i="75"/>
  <c r="Y22" i="19"/>
  <c r="X22" i="19"/>
  <c r="Z22" i="19" s="1"/>
  <c r="AR13" i="54"/>
  <c r="AE15" i="88"/>
  <c r="AN15" i="88" s="1"/>
  <c r="AG15" i="88"/>
  <c r="AP15" i="88" s="1"/>
  <c r="W16" i="88"/>
  <c r="AF15" i="88"/>
  <c r="Y20" i="46"/>
  <c r="X20" i="46"/>
  <c r="AN7" i="82"/>
  <c r="AI7" i="82"/>
  <c r="Y22" i="79"/>
  <c r="X22" i="79"/>
  <c r="Z22" i="79" s="1"/>
  <c r="AH19" i="101"/>
  <c r="AQ19" i="101" s="1"/>
  <c r="AH12" i="49"/>
  <c r="AQ12" i="49" s="1"/>
  <c r="AH22" i="67"/>
  <c r="AQ22" i="67" s="1"/>
  <c r="Y19" i="86"/>
  <c r="X19" i="86"/>
  <c r="Z19" i="86" s="1"/>
  <c r="Y23" i="2"/>
  <c r="X23" i="2"/>
  <c r="AI15" i="13"/>
  <c r="AN15" i="13"/>
  <c r="AR8" i="10"/>
  <c r="W8" i="90"/>
  <c r="AG7" i="90"/>
  <c r="AP7" i="90" s="1"/>
  <c r="AF7" i="90"/>
  <c r="AO7" i="90" s="1"/>
  <c r="AE7" i="90"/>
  <c r="AN11" i="43"/>
  <c r="AI11" i="43"/>
  <c r="Y21" i="33"/>
  <c r="X21" i="33"/>
  <c r="Z21" i="33" s="1"/>
  <c r="AR7" i="35"/>
  <c r="AF11" i="55"/>
  <c r="AO11" i="55" s="1"/>
  <c r="AE11" i="55"/>
  <c r="AG11" i="55"/>
  <c r="AP11" i="55" s="1"/>
  <c r="W12" i="55"/>
  <c r="AE13" i="95"/>
  <c r="AF13" i="95"/>
  <c r="AO13" i="95" s="1"/>
  <c r="W14" i="95"/>
  <c r="AG13" i="95"/>
  <c r="AP13" i="95" s="1"/>
  <c r="AR18" i="101"/>
  <c r="AR8" i="98"/>
  <c r="AN11" i="16"/>
  <c r="AI11" i="16"/>
  <c r="Y12" i="43"/>
  <c r="X12" i="43"/>
  <c r="Z21" i="97"/>
  <c r="AR10" i="99"/>
  <c r="AR21" i="75"/>
  <c r="AG7" i="50"/>
  <c r="AP7" i="50" s="1"/>
  <c r="W8" i="50"/>
  <c r="AE7" i="50"/>
  <c r="AF7" i="50"/>
  <c r="AO7" i="50" s="1"/>
  <c r="Z11" i="99"/>
  <c r="Y17" i="104"/>
  <c r="X17" i="104"/>
  <c r="AH12" i="41"/>
  <c r="AQ12" i="41" s="1"/>
  <c r="AR7" i="48"/>
  <c r="AH7" i="85"/>
  <c r="AQ7" i="85" s="1"/>
  <c r="AN21" i="24"/>
  <c r="AI21" i="24"/>
  <c r="Z19" i="101"/>
  <c r="Y17" i="20"/>
  <c r="X17" i="20"/>
  <c r="Z12" i="49"/>
  <c r="Z22" i="67"/>
  <c r="AR14" i="45"/>
  <c r="Y9" i="42"/>
  <c r="X9" i="42"/>
  <c r="Z9" i="42" s="1"/>
  <c r="AN18" i="86"/>
  <c r="AH11" i="83"/>
  <c r="AQ11" i="83" s="1"/>
  <c r="AR18" i="52"/>
  <c r="AR11" i="41"/>
  <c r="AH15" i="92"/>
  <c r="AQ15" i="92" s="1"/>
  <c r="AR11" i="91"/>
  <c r="AH22" i="28"/>
  <c r="AQ22" i="28" s="1"/>
  <c r="AH15" i="100"/>
  <c r="AQ15" i="100" s="1"/>
  <c r="AN21" i="59"/>
  <c r="AI21" i="59"/>
  <c r="AF10" i="103"/>
  <c r="AO10" i="103" s="1"/>
  <c r="W11" i="103"/>
  <c r="AG10" i="103"/>
  <c r="AP10" i="103" s="1"/>
  <c r="AE10" i="103"/>
  <c r="AH15" i="45"/>
  <c r="AQ15" i="45" s="1"/>
  <c r="Y12" i="16"/>
  <c r="X12" i="16"/>
  <c r="AH19" i="52"/>
  <c r="AQ19" i="52" s="1"/>
  <c r="AH19" i="15"/>
  <c r="AQ19" i="15" s="1"/>
  <c r="AI19" i="105"/>
  <c r="AN19" i="105"/>
  <c r="Y22" i="59"/>
  <c r="X22" i="59"/>
  <c r="Z22" i="59" s="1"/>
  <c r="W20" i="93"/>
  <c r="AG19" i="93"/>
  <c r="AP19" i="93" s="1"/>
  <c r="AF19" i="93"/>
  <c r="AO19" i="93" s="1"/>
  <c r="AE19" i="93"/>
  <c r="AR19" i="47"/>
  <c r="Z12" i="41"/>
  <c r="AH9" i="10"/>
  <c r="AQ9" i="10" s="1"/>
  <c r="AR15" i="44"/>
  <c r="AI20" i="71"/>
  <c r="AN20" i="71"/>
  <c r="AH8" i="35"/>
  <c r="AQ8" i="35" s="1"/>
  <c r="AR18" i="15"/>
  <c r="Y22" i="24"/>
  <c r="X22" i="24"/>
  <c r="AR10" i="83"/>
  <c r="AR6" i="90"/>
  <c r="AH16" i="44"/>
  <c r="AQ16" i="44" s="1"/>
  <c r="AI8" i="42"/>
  <c r="AN8" i="42"/>
  <c r="Y16" i="51"/>
  <c r="X16" i="51"/>
  <c r="Y22" i="38"/>
  <c r="X22" i="38"/>
  <c r="AR19" i="89"/>
  <c r="Z11" i="83"/>
  <c r="AR12" i="11"/>
  <c r="AH20" i="32"/>
  <c r="AQ20" i="32" s="1"/>
  <c r="AH8" i="48"/>
  <c r="AQ8" i="48" s="1"/>
  <c r="AH8" i="102"/>
  <c r="AQ8" i="102" s="1"/>
  <c r="AH9" i="98"/>
  <c r="AQ9" i="98" s="1"/>
  <c r="AR6" i="85"/>
  <c r="AH15" i="96"/>
  <c r="AQ15" i="96" s="1"/>
  <c r="AH14" i="54"/>
  <c r="AQ14" i="54" s="1"/>
  <c r="AH15" i="9"/>
  <c r="AQ15" i="9" s="1"/>
  <c r="Y11" i="87"/>
  <c r="X11" i="87"/>
  <c r="Z11" i="87" s="1"/>
  <c r="W21" i="53"/>
  <c r="AE20" i="53"/>
  <c r="AF20" i="53"/>
  <c r="AO20" i="53" s="1"/>
  <c r="AG20" i="53"/>
  <c r="AP20" i="53" s="1"/>
  <c r="AF10" i="18"/>
  <c r="AO10" i="18" s="1"/>
  <c r="AG10" i="18"/>
  <c r="AP10" i="18" s="1"/>
  <c r="W11" i="18"/>
  <c r="AE10" i="18"/>
  <c r="AR14" i="96"/>
  <c r="AH20" i="47"/>
  <c r="AQ20" i="47" s="1"/>
  <c r="AE8" i="35"/>
  <c r="W9" i="35"/>
  <c r="AF8" i="35"/>
  <c r="AO8" i="35" s="1"/>
  <c r="AG8" i="35"/>
  <c r="AP8" i="35" s="1"/>
  <c r="AH15" i="58"/>
  <c r="AQ15" i="58" s="1"/>
  <c r="Y8" i="82"/>
  <c r="X8" i="82"/>
  <c r="Z8" i="82" s="1"/>
  <c r="AI16" i="20"/>
  <c r="AN16" i="20"/>
  <c r="AH20" i="89"/>
  <c r="AQ20" i="89" s="1"/>
  <c r="W17" i="44"/>
  <c r="AF16" i="44"/>
  <c r="AO16" i="44" s="1"/>
  <c r="AG16" i="44"/>
  <c r="AP16" i="44" s="1"/>
  <c r="AE16" i="44"/>
  <c r="AN20" i="63"/>
  <c r="AI20" i="63"/>
  <c r="AR20" i="63" s="1"/>
  <c r="Y15" i="84"/>
  <c r="X15" i="84"/>
  <c r="AI15" i="51"/>
  <c r="AN15" i="51"/>
  <c r="AG20" i="32"/>
  <c r="AP20" i="32" s="1"/>
  <c r="AF20" i="32"/>
  <c r="W21" i="32"/>
  <c r="AE20" i="32"/>
  <c r="AN20" i="32" s="1"/>
  <c r="AE8" i="48"/>
  <c r="AF8" i="48"/>
  <c r="AO8" i="48" s="1"/>
  <c r="AG8" i="48"/>
  <c r="AP8" i="48" s="1"/>
  <c r="W9" i="48"/>
  <c r="AE8" i="102"/>
  <c r="W9" i="102"/>
  <c r="AG8" i="102"/>
  <c r="AP8" i="102" s="1"/>
  <c r="AF8" i="102"/>
  <c r="AO8" i="102" s="1"/>
  <c r="AR12" i="95"/>
  <c r="AG9" i="98"/>
  <c r="AP9" i="98" s="1"/>
  <c r="AF9" i="98"/>
  <c r="AO9" i="98" s="1"/>
  <c r="W10" i="98"/>
  <c r="AE9" i="98"/>
  <c r="AR19" i="32"/>
  <c r="W16" i="96"/>
  <c r="AG15" i="96"/>
  <c r="AP15" i="96" s="1"/>
  <c r="AF15" i="96"/>
  <c r="AO15" i="96" s="1"/>
  <c r="AE15" i="96"/>
  <c r="AG14" i="54"/>
  <c r="AP14" i="54" s="1"/>
  <c r="W15" i="54"/>
  <c r="AE14" i="54"/>
  <c r="AF14" i="54"/>
  <c r="AO14" i="54" s="1"/>
  <c r="AE15" i="9"/>
  <c r="AF15" i="9"/>
  <c r="AO15" i="9" s="1"/>
  <c r="W16" i="9"/>
  <c r="AG15" i="9"/>
  <c r="AP15" i="9" s="1"/>
  <c r="Y20" i="105"/>
  <c r="Z20" i="105" s="1"/>
  <c r="X20" i="105"/>
  <c r="AN10" i="87"/>
  <c r="AI10" i="87"/>
  <c r="AI20" i="33"/>
  <c r="AR20" i="33" s="1"/>
  <c r="AN20" i="33"/>
  <c r="W8" i="94"/>
  <c r="AG7" i="94"/>
  <c r="AP7" i="94" s="1"/>
  <c r="AF7" i="94"/>
  <c r="AO7" i="94" s="1"/>
  <c r="AE7" i="94"/>
  <c r="AH13" i="11"/>
  <c r="AQ13" i="11" s="1"/>
  <c r="AR20" i="97"/>
  <c r="Y21" i="71"/>
  <c r="Z21" i="71" s="1"/>
  <c r="X21" i="71"/>
  <c r="Z20" i="47"/>
  <c r="Z15" i="58"/>
  <c r="AR9" i="103"/>
  <c r="AI21" i="79"/>
  <c r="AN21" i="79"/>
  <c r="AR7" i="102"/>
  <c r="Z20" i="89"/>
  <c r="AH12" i="91"/>
  <c r="AQ12" i="91" s="1"/>
  <c r="Y21" i="63"/>
  <c r="X21" i="63"/>
  <c r="AI14" i="84"/>
  <c r="AN14" i="84"/>
  <c r="Y16" i="13"/>
  <c r="X16" i="13"/>
  <c r="AH7" i="90"/>
  <c r="AQ7" i="90" s="1"/>
  <c r="AI16" i="104"/>
  <c r="AN16" i="104"/>
  <c r="AR10" i="55"/>
  <c r="AH22" i="75"/>
  <c r="AQ22" i="75" s="1"/>
  <c r="Z13" i="11"/>
  <c r="AR14" i="100"/>
  <c r="AH11" i="55"/>
  <c r="AQ11" i="55" s="1"/>
  <c r="AH10" i="103"/>
  <c r="AQ10" i="103" s="1"/>
  <c r="AN21" i="19"/>
  <c r="AI21" i="19"/>
  <c r="AH13" i="95"/>
  <c r="AQ13" i="95" s="1"/>
  <c r="AI19" i="46"/>
  <c r="AN19" i="46"/>
  <c r="AR14" i="92"/>
  <c r="Z12" i="91"/>
  <c r="AN22" i="2"/>
  <c r="AI22" i="2"/>
  <c r="AI21" i="38"/>
  <c r="AN21" i="38"/>
  <c r="AE19" i="52" l="1"/>
  <c r="Z17" i="104"/>
  <c r="AG17" i="104" s="1"/>
  <c r="AP17" i="104" s="1"/>
  <c r="Z23" i="2"/>
  <c r="AG23" i="2" s="1"/>
  <c r="AP23" i="2" s="1"/>
  <c r="AP25" i="2" s="1"/>
  <c r="W20" i="52"/>
  <c r="Z16" i="51"/>
  <c r="AG19" i="52"/>
  <c r="AP19" i="52" s="1"/>
  <c r="Z22" i="24"/>
  <c r="W10" i="10"/>
  <c r="AI18" i="86"/>
  <c r="Z20" i="46"/>
  <c r="W21" i="46" s="1"/>
  <c r="AF17" i="104"/>
  <c r="AO17" i="104" s="1"/>
  <c r="AE17" i="104"/>
  <c r="W18" i="104"/>
  <c r="AF21" i="33"/>
  <c r="AO21" i="33" s="1"/>
  <c r="W22" i="33"/>
  <c r="AG21" i="33"/>
  <c r="AP21" i="33" s="1"/>
  <c r="AE21" i="33"/>
  <c r="AF23" i="2"/>
  <c r="AO23" i="2" s="1"/>
  <c r="AO25" i="2" s="1"/>
  <c r="AE23" i="2"/>
  <c r="AE20" i="46"/>
  <c r="AG20" i="46"/>
  <c r="AP20" i="46" s="1"/>
  <c r="AF20" i="46"/>
  <c r="AO20" i="46" s="1"/>
  <c r="W23" i="59"/>
  <c r="AE22" i="59"/>
  <c r="AF22" i="59"/>
  <c r="AO22" i="59" s="1"/>
  <c r="AG22" i="59"/>
  <c r="AP22" i="59" s="1"/>
  <c r="AF9" i="42"/>
  <c r="AO9" i="42" s="1"/>
  <c r="AG9" i="42"/>
  <c r="AP9" i="42" s="1"/>
  <c r="W10" i="42"/>
  <c r="AE9" i="42"/>
  <c r="AF13" i="11"/>
  <c r="AO13" i="11" s="1"/>
  <c r="W14" i="11"/>
  <c r="AG13" i="11"/>
  <c r="AP13" i="11" s="1"/>
  <c r="AE13" i="11"/>
  <c r="AR16" i="104"/>
  <c r="AH16" i="13"/>
  <c r="AQ16" i="13" s="1"/>
  <c r="AF20" i="89"/>
  <c r="AO20" i="89" s="1"/>
  <c r="AE20" i="89"/>
  <c r="AG20" i="89"/>
  <c r="AP20" i="89" s="1"/>
  <c r="W21" i="89"/>
  <c r="AI14" i="54"/>
  <c r="AN14" i="54"/>
  <c r="X10" i="98"/>
  <c r="Y10" i="98"/>
  <c r="Z10" i="98" s="1"/>
  <c r="AI20" i="32"/>
  <c r="AO20" i="32"/>
  <c r="W12" i="87"/>
  <c r="AF11" i="87"/>
  <c r="AO11" i="87" s="1"/>
  <c r="AE11" i="87"/>
  <c r="AG11" i="87"/>
  <c r="AP11" i="87" s="1"/>
  <c r="AH17" i="20"/>
  <c r="AQ17" i="20" s="1"/>
  <c r="AR15" i="13"/>
  <c r="AH20" i="46"/>
  <c r="AQ20" i="46" s="1"/>
  <c r="AI15" i="100"/>
  <c r="AN15" i="100"/>
  <c r="Y20" i="15"/>
  <c r="X20" i="15"/>
  <c r="Z20" i="15" s="1"/>
  <c r="Y16" i="92"/>
  <c r="X16" i="92"/>
  <c r="Z16" i="13"/>
  <c r="W16" i="58"/>
  <c r="AE15" i="58"/>
  <c r="AG15" i="58"/>
  <c r="AP15" i="58" s="1"/>
  <c r="AF15" i="58"/>
  <c r="AO15" i="58" s="1"/>
  <c r="AN7" i="94"/>
  <c r="AI7" i="94"/>
  <c r="AR7" i="94" s="1"/>
  <c r="AR10" i="87"/>
  <c r="Y16" i="9"/>
  <c r="X16" i="9"/>
  <c r="Y15" i="54"/>
  <c r="X15" i="54"/>
  <c r="Z15" i="54" s="1"/>
  <c r="Y16" i="96"/>
  <c r="X16" i="96"/>
  <c r="Y17" i="44"/>
  <c r="X17" i="44"/>
  <c r="W12" i="83"/>
  <c r="AF11" i="83"/>
  <c r="AO11" i="83" s="1"/>
  <c r="AE11" i="83"/>
  <c r="AG11" i="83"/>
  <c r="AP11" i="83" s="1"/>
  <c r="AH16" i="51"/>
  <c r="AQ16" i="51" s="1"/>
  <c r="AI19" i="93"/>
  <c r="AN19" i="93"/>
  <c r="Y11" i="103"/>
  <c r="X11" i="103"/>
  <c r="Z17" i="20"/>
  <c r="AH17" i="104"/>
  <c r="AQ17" i="104" s="1"/>
  <c r="AN7" i="50"/>
  <c r="AI7" i="50"/>
  <c r="Y14" i="95"/>
  <c r="X14" i="95"/>
  <c r="AN11" i="55"/>
  <c r="AI11" i="55"/>
  <c r="AH23" i="2"/>
  <c r="AQ23" i="2" s="1"/>
  <c r="AQ25" i="2" s="1"/>
  <c r="AZ3" i="2"/>
  <c r="AX22" i="2" s="1"/>
  <c r="S22" i="2" s="1"/>
  <c r="AC22" i="2" s="1"/>
  <c r="AB23" i="2" s="1"/>
  <c r="AH22" i="79"/>
  <c r="AQ22" i="79" s="1"/>
  <c r="Y23" i="75"/>
  <c r="Z23" i="75" s="1"/>
  <c r="X23" i="75"/>
  <c r="AI15" i="45"/>
  <c r="AN15" i="45"/>
  <c r="AE20" i="47"/>
  <c r="AF20" i="47"/>
  <c r="AO20" i="47" s="1"/>
  <c r="AG20" i="47"/>
  <c r="AP20" i="47" s="1"/>
  <c r="W21" i="47"/>
  <c r="Y9" i="102"/>
  <c r="X9" i="102"/>
  <c r="AI8" i="48"/>
  <c r="AN8" i="48"/>
  <c r="AR16" i="20"/>
  <c r="AI10" i="18"/>
  <c r="AN10" i="18"/>
  <c r="AG16" i="51"/>
  <c r="AP16" i="51" s="1"/>
  <c r="AE16" i="51"/>
  <c r="AF16" i="51"/>
  <c r="AO16" i="51" s="1"/>
  <c r="W17" i="51"/>
  <c r="AH12" i="16"/>
  <c r="AQ12" i="16" s="1"/>
  <c r="Y8" i="50"/>
  <c r="X8" i="50"/>
  <c r="AF21" i="97"/>
  <c r="AO21" i="97" s="1"/>
  <c r="W22" i="97"/>
  <c r="AG21" i="97"/>
  <c r="AP21" i="97" s="1"/>
  <c r="AE21" i="97"/>
  <c r="AR11" i="43"/>
  <c r="Y8" i="90"/>
  <c r="Z8" i="90" s="1"/>
  <c r="X8" i="90"/>
  <c r="AG22" i="79"/>
  <c r="AP22" i="79" s="1"/>
  <c r="W23" i="79"/>
  <c r="AF22" i="79"/>
  <c r="AO22" i="79" s="1"/>
  <c r="AE22" i="79"/>
  <c r="AN22" i="75"/>
  <c r="AI22" i="75"/>
  <c r="AR22" i="75" s="1"/>
  <c r="AI15" i="92"/>
  <c r="AN15" i="92"/>
  <c r="AR14" i="84"/>
  <c r="AH21" i="71"/>
  <c r="AQ21" i="71" s="1"/>
  <c r="AH20" i="105"/>
  <c r="AQ20" i="105" s="1"/>
  <c r="AN15" i="9"/>
  <c r="AI15" i="9"/>
  <c r="AI8" i="102"/>
  <c r="AN8" i="102"/>
  <c r="AR15" i="51"/>
  <c r="AH8" i="82"/>
  <c r="AQ8" i="82" s="1"/>
  <c r="Y11" i="18"/>
  <c r="X11" i="18"/>
  <c r="Z11" i="18" s="1"/>
  <c r="AI20" i="53"/>
  <c r="AN20" i="53"/>
  <c r="AH22" i="24"/>
  <c r="AQ22" i="24" s="1"/>
  <c r="AF12" i="41"/>
  <c r="AO12" i="41" s="1"/>
  <c r="W13" i="41"/>
  <c r="AE12" i="41"/>
  <c r="AG12" i="41"/>
  <c r="AP12" i="41" s="1"/>
  <c r="AR19" i="105"/>
  <c r="Z12" i="16"/>
  <c r="AR21" i="59"/>
  <c r="AF19" i="101"/>
  <c r="AO19" i="101" s="1"/>
  <c r="AE19" i="101"/>
  <c r="W20" i="101"/>
  <c r="AG19" i="101"/>
  <c r="AP19" i="101" s="1"/>
  <c r="Z12" i="43"/>
  <c r="AH12" i="43"/>
  <c r="AQ12" i="43" s="1"/>
  <c r="AI13" i="95"/>
  <c r="AN13" i="95"/>
  <c r="Y23" i="28"/>
  <c r="X23" i="28"/>
  <c r="Z23" i="28" s="1"/>
  <c r="Y16" i="45"/>
  <c r="X16" i="45"/>
  <c r="AN19" i="52"/>
  <c r="AF21" i="71"/>
  <c r="AO21" i="71" s="1"/>
  <c r="AE21" i="71"/>
  <c r="W22" i="71"/>
  <c r="AG21" i="71"/>
  <c r="AP21" i="71" s="1"/>
  <c r="Y8" i="94"/>
  <c r="X8" i="94"/>
  <c r="W21" i="105"/>
  <c r="AF20" i="105"/>
  <c r="AO20" i="105" s="1"/>
  <c r="AE20" i="105"/>
  <c r="AG20" i="105"/>
  <c r="AP20" i="105" s="1"/>
  <c r="AI15" i="96"/>
  <c r="AN15" i="96"/>
  <c r="AH15" i="84"/>
  <c r="AQ15" i="84" s="1"/>
  <c r="AI16" i="44"/>
  <c r="AN16" i="44"/>
  <c r="AG8" i="82"/>
  <c r="AP8" i="82" s="1"/>
  <c r="AE8" i="82"/>
  <c r="AF8" i="82"/>
  <c r="AO8" i="82" s="1"/>
  <c r="W9" i="82"/>
  <c r="Y9" i="35"/>
  <c r="Z9" i="35"/>
  <c r="X9" i="35"/>
  <c r="Y21" i="53"/>
  <c r="X21" i="53"/>
  <c r="AH22" i="38"/>
  <c r="AQ22" i="38" s="1"/>
  <c r="AG22" i="24"/>
  <c r="AP22" i="24" s="1"/>
  <c r="AE22" i="24"/>
  <c r="W23" i="24"/>
  <c r="AF22" i="24"/>
  <c r="AO22" i="24" s="1"/>
  <c r="AR20" i="71"/>
  <c r="Y20" i="93"/>
  <c r="X20" i="93"/>
  <c r="Z20" i="93" s="1"/>
  <c r="AR18" i="86"/>
  <c r="AE22" i="67"/>
  <c r="AG22" i="67"/>
  <c r="AP22" i="67" s="1"/>
  <c r="W23" i="67"/>
  <c r="AF22" i="67"/>
  <c r="AO22" i="67" s="1"/>
  <c r="AR21" i="24"/>
  <c r="AG11" i="99"/>
  <c r="AP11" i="99" s="1"/>
  <c r="AF11" i="99"/>
  <c r="AO11" i="99" s="1"/>
  <c r="AE11" i="99"/>
  <c r="W12" i="99"/>
  <c r="AH19" i="86"/>
  <c r="AQ19" i="86" s="1"/>
  <c r="AR7" i="82"/>
  <c r="AI15" i="88"/>
  <c r="AO15" i="88"/>
  <c r="AH22" i="19"/>
  <c r="AQ22" i="19" s="1"/>
  <c r="AI22" i="28"/>
  <c r="AN22" i="28"/>
  <c r="Y10" i="10"/>
  <c r="X10" i="10"/>
  <c r="Y8" i="85"/>
  <c r="X8" i="85"/>
  <c r="Y20" i="52"/>
  <c r="X20" i="52"/>
  <c r="W13" i="91"/>
  <c r="AF12" i="91"/>
  <c r="AO12" i="91" s="1"/>
  <c r="AE12" i="91"/>
  <c r="AG12" i="91"/>
  <c r="AP12" i="91" s="1"/>
  <c r="AR21" i="38"/>
  <c r="AR21" i="19"/>
  <c r="AH21" i="63"/>
  <c r="AQ21" i="63" s="1"/>
  <c r="AR21" i="79"/>
  <c r="AR22" i="2"/>
  <c r="AR19" i="46"/>
  <c r="Z21" i="63"/>
  <c r="AN9" i="98"/>
  <c r="AI9" i="98"/>
  <c r="Y9" i="48"/>
  <c r="X9" i="48"/>
  <c r="Y21" i="32"/>
  <c r="X21" i="32"/>
  <c r="Z15" i="84"/>
  <c r="AN8" i="35"/>
  <c r="AI8" i="35"/>
  <c r="AH11" i="87"/>
  <c r="AQ11" i="87" s="1"/>
  <c r="Z22" i="38"/>
  <c r="AR8" i="42"/>
  <c r="AH22" i="59"/>
  <c r="AQ22" i="59" s="1"/>
  <c r="AN10" i="103"/>
  <c r="AI10" i="103"/>
  <c r="AH9" i="42"/>
  <c r="AQ9" i="42" s="1"/>
  <c r="AE12" i="49"/>
  <c r="AG12" i="49"/>
  <c r="AP12" i="49" s="1"/>
  <c r="W13" i="49"/>
  <c r="AF12" i="49"/>
  <c r="AO12" i="49" s="1"/>
  <c r="AR11" i="16"/>
  <c r="Y12" i="55"/>
  <c r="Z12" i="55" s="1"/>
  <c r="X12" i="55"/>
  <c r="AH21" i="33"/>
  <c r="AQ21" i="33" s="1"/>
  <c r="AN7" i="90"/>
  <c r="AI7" i="90"/>
  <c r="W20" i="86"/>
  <c r="AG19" i="86"/>
  <c r="AP19" i="86" s="1"/>
  <c r="AF19" i="86"/>
  <c r="AO19" i="86" s="1"/>
  <c r="AE19" i="86"/>
  <c r="Y16" i="88"/>
  <c r="X16" i="88"/>
  <c r="Z16" i="88" s="1"/>
  <c r="AE22" i="19"/>
  <c r="AF22" i="19"/>
  <c r="AO22" i="19" s="1"/>
  <c r="AG22" i="19"/>
  <c r="AP22" i="19" s="1"/>
  <c r="W23" i="19"/>
  <c r="Y16" i="100"/>
  <c r="X16" i="100"/>
  <c r="AI19" i="15"/>
  <c r="AN19" i="15"/>
  <c r="AN9" i="10"/>
  <c r="AI9" i="10"/>
  <c r="AN7" i="85"/>
  <c r="AI7" i="85"/>
  <c r="Z17" i="44" l="1"/>
  <c r="Z21" i="53"/>
  <c r="W22" i="53" s="1"/>
  <c r="Z8" i="94"/>
  <c r="Z14" i="95"/>
  <c r="Z8" i="85"/>
  <c r="AI19" i="52"/>
  <c r="AR19" i="52" s="1"/>
  <c r="Z21" i="32"/>
  <c r="Z9" i="102"/>
  <c r="AE9" i="102" s="1"/>
  <c r="AG21" i="32"/>
  <c r="AP21" i="32" s="1"/>
  <c r="W22" i="32"/>
  <c r="AF21" i="32"/>
  <c r="AO21" i="32" s="1"/>
  <c r="AE21" i="32"/>
  <c r="AF8" i="90"/>
  <c r="AO8" i="90" s="1"/>
  <c r="W9" i="90"/>
  <c r="AG8" i="90"/>
  <c r="AP8" i="90" s="1"/>
  <c r="AE8" i="90"/>
  <c r="AK23" i="2"/>
  <c r="AT23" i="2" s="1"/>
  <c r="AE21" i="53"/>
  <c r="AF21" i="53"/>
  <c r="AO21" i="53" s="1"/>
  <c r="AG21" i="53"/>
  <c r="AP21" i="53" s="1"/>
  <c r="W10" i="102"/>
  <c r="AG9" i="102"/>
  <c r="AP9" i="102" s="1"/>
  <c r="AF9" i="102"/>
  <c r="AO9" i="102" s="1"/>
  <c r="Y13" i="91"/>
  <c r="X13" i="91"/>
  <c r="Y12" i="99"/>
  <c r="X12" i="99"/>
  <c r="AH20" i="93"/>
  <c r="AQ20" i="93" s="1"/>
  <c r="Y23" i="24"/>
  <c r="X23" i="24"/>
  <c r="Y9" i="82"/>
  <c r="X9" i="82"/>
  <c r="AR15" i="96"/>
  <c r="AH8" i="94"/>
  <c r="AQ8" i="94" s="1"/>
  <c r="AH23" i="28"/>
  <c r="AQ23" i="28" s="1"/>
  <c r="AQ25" i="28" s="1"/>
  <c r="AZ3" i="28"/>
  <c r="AG12" i="16"/>
  <c r="AP12" i="16" s="1"/>
  <c r="AE12" i="16"/>
  <c r="W13" i="16"/>
  <c r="AF12" i="16"/>
  <c r="AO12" i="16" s="1"/>
  <c r="Y13" i="41"/>
  <c r="Z13" i="41"/>
  <c r="X13" i="41"/>
  <c r="AH11" i="18"/>
  <c r="AQ11" i="18" s="1"/>
  <c r="AI16" i="51"/>
  <c r="AN16" i="51"/>
  <c r="Y21" i="47"/>
  <c r="X21" i="47"/>
  <c r="AH23" i="75"/>
  <c r="AQ23" i="75" s="1"/>
  <c r="AQ25" i="75" s="1"/>
  <c r="AZ3" i="75"/>
  <c r="AX22" i="75" s="1"/>
  <c r="S22" i="75" s="1"/>
  <c r="AC22" i="75" s="1"/>
  <c r="AB23" i="75" s="1"/>
  <c r="AH17" i="44"/>
  <c r="AQ17" i="44" s="1"/>
  <c r="AH15" i="54"/>
  <c r="AQ15" i="54" s="1"/>
  <c r="AN15" i="58"/>
  <c r="AI15" i="58"/>
  <c r="AR15" i="58" s="1"/>
  <c r="AH20" i="15"/>
  <c r="AQ20" i="15" s="1"/>
  <c r="Y21" i="89"/>
  <c r="X21" i="89"/>
  <c r="AN13" i="11"/>
  <c r="AI13" i="11"/>
  <c r="Y10" i="42"/>
  <c r="X10" i="42"/>
  <c r="Y23" i="59"/>
  <c r="X23" i="59"/>
  <c r="AN23" i="2"/>
  <c r="AN25" i="2" s="1"/>
  <c r="AI23" i="2"/>
  <c r="Y23" i="19"/>
  <c r="X23" i="19"/>
  <c r="AR7" i="90"/>
  <c r="AN12" i="49"/>
  <c r="AI12" i="49"/>
  <c r="AE21" i="63"/>
  <c r="W22" i="63"/>
  <c r="AG21" i="63"/>
  <c r="AP21" i="63" s="1"/>
  <c r="AF21" i="63"/>
  <c r="AO21" i="63" s="1"/>
  <c r="AH20" i="52"/>
  <c r="AQ20" i="52" s="1"/>
  <c r="AH10" i="10"/>
  <c r="AQ10" i="10" s="1"/>
  <c r="AN11" i="99"/>
  <c r="AI11" i="99"/>
  <c r="AR11" i="99" s="1"/>
  <c r="Y23" i="67"/>
  <c r="X23" i="67"/>
  <c r="W21" i="93"/>
  <c r="AG20" i="93"/>
  <c r="AP20" i="93" s="1"/>
  <c r="AF20" i="93"/>
  <c r="AO20" i="93" s="1"/>
  <c r="AE20" i="93"/>
  <c r="AN22" i="24"/>
  <c r="AI22" i="24"/>
  <c r="AR22" i="24" s="1"/>
  <c r="AG8" i="94"/>
  <c r="AP8" i="94" s="1"/>
  <c r="W9" i="94"/>
  <c r="AF8" i="94"/>
  <c r="AO8" i="94" s="1"/>
  <c r="AE8" i="94"/>
  <c r="AE23" i="28"/>
  <c r="AG23" i="28"/>
  <c r="AP23" i="28" s="1"/>
  <c r="AP25" i="28" s="1"/>
  <c r="AF23" i="28"/>
  <c r="AO23" i="28" s="1"/>
  <c r="AO25" i="28" s="1"/>
  <c r="Y20" i="101"/>
  <c r="X20" i="101"/>
  <c r="AF11" i="18"/>
  <c r="AO11" i="18" s="1"/>
  <c r="AG11" i="18"/>
  <c r="AP11" i="18" s="1"/>
  <c r="AE11" i="18"/>
  <c r="W12" i="18"/>
  <c r="AR8" i="102"/>
  <c r="Y23" i="79"/>
  <c r="X23" i="79"/>
  <c r="AH8" i="50"/>
  <c r="AQ8" i="50" s="1"/>
  <c r="AR8" i="48"/>
  <c r="AG23" i="75"/>
  <c r="AP23" i="75" s="1"/>
  <c r="AP25" i="75" s="1"/>
  <c r="AF23" i="75"/>
  <c r="AO23" i="75" s="1"/>
  <c r="AO25" i="75" s="1"/>
  <c r="AE23" i="75"/>
  <c r="AR7" i="50"/>
  <c r="AR19" i="93"/>
  <c r="AG17" i="44"/>
  <c r="AP17" i="44" s="1"/>
  <c r="AF17" i="44"/>
  <c r="AO17" i="44" s="1"/>
  <c r="AE17" i="44"/>
  <c r="W18" i="44"/>
  <c r="AG15" i="54"/>
  <c r="AP15" i="54" s="1"/>
  <c r="AE15" i="54"/>
  <c r="AF15" i="54"/>
  <c r="AO15" i="54" s="1"/>
  <c r="W16" i="54"/>
  <c r="Y16" i="58"/>
  <c r="X16" i="58"/>
  <c r="W21" i="15"/>
  <c r="AF20" i="15"/>
  <c r="AO20" i="15" s="1"/>
  <c r="AG20" i="15"/>
  <c r="AP20" i="15" s="1"/>
  <c r="AE20" i="15"/>
  <c r="AN11" i="87"/>
  <c r="AI11" i="87"/>
  <c r="AG10" i="98"/>
  <c r="AP10" i="98" s="1"/>
  <c r="W11" i="98"/>
  <c r="AF10" i="98"/>
  <c r="AO10" i="98" s="1"/>
  <c r="AE10" i="98"/>
  <c r="AE16" i="88"/>
  <c r="AG16" i="88"/>
  <c r="AP16" i="88" s="1"/>
  <c r="AF16" i="88"/>
  <c r="AO16" i="88" s="1"/>
  <c r="W17" i="88"/>
  <c r="AE12" i="55"/>
  <c r="AF12" i="55"/>
  <c r="AO12" i="55" s="1"/>
  <c r="AG12" i="55"/>
  <c r="AP12" i="55" s="1"/>
  <c r="W13" i="55"/>
  <c r="AR10" i="103"/>
  <c r="W23" i="38"/>
  <c r="AE22" i="38"/>
  <c r="AG22" i="38"/>
  <c r="AP22" i="38" s="1"/>
  <c r="AF22" i="38"/>
  <c r="AO22" i="38" s="1"/>
  <c r="AR8" i="35"/>
  <c r="AH9" i="48"/>
  <c r="AQ9" i="48" s="1"/>
  <c r="Z20" i="52"/>
  <c r="Z10" i="10"/>
  <c r="AH9" i="35"/>
  <c r="AQ9" i="35" s="1"/>
  <c r="AN8" i="82"/>
  <c r="AI8" i="82"/>
  <c r="AI19" i="101"/>
  <c r="AN19" i="101"/>
  <c r="AR15" i="9"/>
  <c r="AR15" i="92"/>
  <c r="Z8" i="50"/>
  <c r="AH9" i="102"/>
  <c r="AQ9" i="102" s="1"/>
  <c r="AR11" i="55"/>
  <c r="AE17" i="20"/>
  <c r="W18" i="20"/>
  <c r="AF17" i="20"/>
  <c r="AO17" i="20" s="1"/>
  <c r="AG17" i="20"/>
  <c r="AP17" i="20" s="1"/>
  <c r="AG16" i="13"/>
  <c r="AP16" i="13" s="1"/>
  <c r="AF16" i="13"/>
  <c r="AO16" i="13" s="1"/>
  <c r="W17" i="13"/>
  <c r="AE16" i="13"/>
  <c r="AH10" i="98"/>
  <c r="AQ10" i="98" s="1"/>
  <c r="AI20" i="89"/>
  <c r="AR20" i="89" s="1"/>
  <c r="AN20" i="89"/>
  <c r="Y14" i="11"/>
  <c r="X14" i="11"/>
  <c r="Y21" i="46"/>
  <c r="X21" i="46"/>
  <c r="Y18" i="104"/>
  <c r="X18" i="104"/>
  <c r="AR19" i="15"/>
  <c r="AR15" i="88"/>
  <c r="AN22" i="67"/>
  <c r="AI22" i="67"/>
  <c r="AF9" i="35"/>
  <c r="AO9" i="35" s="1"/>
  <c r="AG9" i="35"/>
  <c r="AP9" i="35" s="1"/>
  <c r="AE9" i="35"/>
  <c r="W10" i="35"/>
  <c r="AI20" i="105"/>
  <c r="AN20" i="105"/>
  <c r="AH16" i="45"/>
  <c r="AQ16" i="45" s="1"/>
  <c r="AH8" i="90"/>
  <c r="AQ8" i="90" s="1"/>
  <c r="AI21" i="97"/>
  <c r="AN21" i="97"/>
  <c r="AR10" i="18"/>
  <c r="AI20" i="47"/>
  <c r="AN20" i="47"/>
  <c r="AH11" i="103"/>
  <c r="AQ11" i="103" s="1"/>
  <c r="AN11" i="83"/>
  <c r="AI11" i="83"/>
  <c r="AH16" i="96"/>
  <c r="AQ16" i="96" s="1"/>
  <c r="AH16" i="9"/>
  <c r="AQ16" i="9" s="1"/>
  <c r="AH16" i="92"/>
  <c r="AQ16" i="92" s="1"/>
  <c r="Y12" i="87"/>
  <c r="X12" i="87"/>
  <c r="AN21" i="33"/>
  <c r="AI21" i="33"/>
  <c r="AR9" i="10"/>
  <c r="Y20" i="86"/>
  <c r="X20" i="86"/>
  <c r="Z20" i="86" s="1"/>
  <c r="AI19" i="86"/>
  <c r="AN19" i="86"/>
  <c r="AR7" i="85"/>
  <c r="AH16" i="100"/>
  <c r="AQ16" i="100" s="1"/>
  <c r="AI22" i="19"/>
  <c r="AN22" i="19"/>
  <c r="Z9" i="48"/>
  <c r="Z16" i="100"/>
  <c r="AH16" i="88"/>
  <c r="AQ16" i="88" s="1"/>
  <c r="AH12" i="55"/>
  <c r="AQ12" i="55" s="1"/>
  <c r="Y13" i="49"/>
  <c r="X13" i="49"/>
  <c r="AE15" i="84"/>
  <c r="W16" i="84"/>
  <c r="AG15" i="84"/>
  <c r="AP15" i="84" s="1"/>
  <c r="AF15" i="84"/>
  <c r="AO15" i="84" s="1"/>
  <c r="AN12" i="91"/>
  <c r="AI12" i="91"/>
  <c r="AH8" i="85"/>
  <c r="AQ8" i="85" s="1"/>
  <c r="Y22" i="71"/>
  <c r="X22" i="71"/>
  <c r="Z16" i="45"/>
  <c r="AR13" i="95"/>
  <c r="AF12" i="43"/>
  <c r="AO12" i="43" s="1"/>
  <c r="W13" i="43"/>
  <c r="AE12" i="43"/>
  <c r="AG12" i="43"/>
  <c r="AP12" i="43" s="1"/>
  <c r="Y17" i="51"/>
  <c r="X17" i="51"/>
  <c r="AH14" i="95"/>
  <c r="AQ14" i="95" s="1"/>
  <c r="Z11" i="103"/>
  <c r="Z16" i="96"/>
  <c r="Z16" i="9"/>
  <c r="Z16" i="92"/>
  <c r="AR15" i="100"/>
  <c r="AR14" i="54"/>
  <c r="AI17" i="104"/>
  <c r="AN17" i="104"/>
  <c r="AH21" i="32"/>
  <c r="AQ21" i="32" s="1"/>
  <c r="AR9" i="98"/>
  <c r="AG8" i="85"/>
  <c r="AP8" i="85" s="1"/>
  <c r="AF8" i="85"/>
  <c r="AO8" i="85" s="1"/>
  <c r="W9" i="85"/>
  <c r="AE8" i="85"/>
  <c r="AR22" i="28"/>
  <c r="AH21" i="53"/>
  <c r="AQ21" i="53" s="1"/>
  <c r="AR16" i="44"/>
  <c r="Y21" i="105"/>
  <c r="X21" i="105"/>
  <c r="AN21" i="71"/>
  <c r="AI21" i="71"/>
  <c r="AI12" i="41"/>
  <c r="AN12" i="41"/>
  <c r="AR20" i="53"/>
  <c r="AN22" i="79"/>
  <c r="AI22" i="79"/>
  <c r="Y22" i="97"/>
  <c r="X22" i="97"/>
  <c r="AR15" i="45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F14" i="95"/>
  <c r="AO14" i="95" s="1"/>
  <c r="AE14" i="95"/>
  <c r="AG14" i="95"/>
  <c r="AP14" i="95" s="1"/>
  <c r="W15" i="95"/>
  <c r="Y12" i="83"/>
  <c r="X12" i="83"/>
  <c r="Z12" i="83" s="1"/>
  <c r="AR20" i="32"/>
  <c r="AN9" i="42"/>
  <c r="AI9" i="42"/>
  <c r="AI22" i="59"/>
  <c r="AN22" i="59"/>
  <c r="AI20" i="46"/>
  <c r="AN20" i="46"/>
  <c r="Y22" i="33"/>
  <c r="X22" i="33"/>
  <c r="Z21" i="105" l="1"/>
  <c r="Z18" i="104"/>
  <c r="AE18" i="104" s="1"/>
  <c r="Z23" i="79"/>
  <c r="Z14" i="11"/>
  <c r="AF14" i="11" s="1"/>
  <c r="AO14" i="11" s="1"/>
  <c r="Z10" i="42"/>
  <c r="AG10" i="42" s="1"/>
  <c r="AP10" i="42" s="1"/>
  <c r="Z13" i="91"/>
  <c r="AG13" i="91" s="1"/>
  <c r="AP13" i="91" s="1"/>
  <c r="Z16" i="58"/>
  <c r="AF16" i="58" s="1"/>
  <c r="AO16" i="58" s="1"/>
  <c r="Z23" i="24"/>
  <c r="AE23" i="24" s="1"/>
  <c r="AG18" i="104"/>
  <c r="AP18" i="104" s="1"/>
  <c r="AF18" i="104"/>
  <c r="AO18" i="104" s="1"/>
  <c r="W19" i="104"/>
  <c r="AG23" i="79"/>
  <c r="AP23" i="79" s="1"/>
  <c r="AP25" i="79" s="1"/>
  <c r="AF23" i="79"/>
  <c r="AO23" i="79" s="1"/>
  <c r="AO25" i="79" s="1"/>
  <c r="AE23" i="79"/>
  <c r="W15" i="11"/>
  <c r="AE14" i="11"/>
  <c r="AE10" i="42"/>
  <c r="W11" i="42"/>
  <c r="AF10" i="42"/>
  <c r="AO10" i="42" s="1"/>
  <c r="W17" i="58"/>
  <c r="AG16" i="58"/>
  <c r="AP16" i="58" s="1"/>
  <c r="AE16" i="58"/>
  <c r="AF23" i="24"/>
  <c r="AO23" i="24" s="1"/>
  <c r="AO25" i="24" s="1"/>
  <c r="AG23" i="24"/>
  <c r="AP23" i="24" s="1"/>
  <c r="AP25" i="24" s="1"/>
  <c r="AG12" i="83"/>
  <c r="AP12" i="83" s="1"/>
  <c r="AF12" i="83"/>
  <c r="AO12" i="83" s="1"/>
  <c r="W13" i="83"/>
  <c r="AE12" i="83"/>
  <c r="W22" i="105"/>
  <c r="AG21" i="105"/>
  <c r="AP21" i="105" s="1"/>
  <c r="AF21" i="105"/>
  <c r="AO21" i="105" s="1"/>
  <c r="AE21" i="105"/>
  <c r="AJ8" i="2"/>
  <c r="AK8" i="2"/>
  <c r="AT8" i="2" s="1"/>
  <c r="AI14" i="95"/>
  <c r="AN14" i="95"/>
  <c r="AJ12" i="2"/>
  <c r="AK12" i="2"/>
  <c r="AT12" i="2" s="1"/>
  <c r="AH22" i="97"/>
  <c r="AQ22" i="97" s="1"/>
  <c r="AN8" i="85"/>
  <c r="AI8" i="85"/>
  <c r="AR22" i="59"/>
  <c r="Y9" i="85"/>
  <c r="X9" i="85"/>
  <c r="AF16" i="96"/>
  <c r="AO16" i="96" s="1"/>
  <c r="AE16" i="96"/>
  <c r="W17" i="96"/>
  <c r="AG16" i="96"/>
  <c r="AP16" i="96" s="1"/>
  <c r="AR9" i="42"/>
  <c r="AJ22" i="2"/>
  <c r="AK22" i="2"/>
  <c r="AT22" i="2" s="1"/>
  <c r="AJ10" i="2"/>
  <c r="AK10" i="2"/>
  <c r="AT10" i="2" s="1"/>
  <c r="AJ21" i="2"/>
  <c r="AK21" i="2"/>
  <c r="AT21" i="2" s="1"/>
  <c r="AK15" i="2"/>
  <c r="AT15" i="2" s="1"/>
  <c r="AJ15" i="2"/>
  <c r="AJ9" i="2"/>
  <c r="AK9" i="2"/>
  <c r="AT9" i="2" s="1"/>
  <c r="AR22" i="79"/>
  <c r="AR21" i="71"/>
  <c r="AR12" i="91"/>
  <c r="AI15" i="84"/>
  <c r="AN15" i="84"/>
  <c r="AR11" i="83"/>
  <c r="AR21" i="97"/>
  <c r="AH14" i="11"/>
  <c r="AQ14" i="11" s="1"/>
  <c r="Y17" i="13"/>
  <c r="X17" i="13"/>
  <c r="Z17" i="13" s="1"/>
  <c r="Y18" i="20"/>
  <c r="X18" i="20"/>
  <c r="Z18" i="20" s="1"/>
  <c r="AE20" i="52"/>
  <c r="W21" i="52"/>
  <c r="AF20" i="52"/>
  <c r="AO20" i="52" s="1"/>
  <c r="AG20" i="52"/>
  <c r="AP20" i="52" s="1"/>
  <c r="AN22" i="38"/>
  <c r="AI22" i="38"/>
  <c r="Y16" i="54"/>
  <c r="X16" i="54"/>
  <c r="AI17" i="44"/>
  <c r="AN17" i="44"/>
  <c r="AH23" i="79"/>
  <c r="AQ23" i="79" s="1"/>
  <c r="AQ25" i="79" s="1"/>
  <c r="AZ3" i="79"/>
  <c r="AX22" i="79" s="1"/>
  <c r="S22" i="79" s="1"/>
  <c r="AC22" i="79" s="1"/>
  <c r="AB23" i="79" s="1"/>
  <c r="Y12" i="18"/>
  <c r="X12" i="18"/>
  <c r="Z12" i="18" s="1"/>
  <c r="AI20" i="93"/>
  <c r="AN20" i="93"/>
  <c r="AR23" i="2"/>
  <c r="AR25" i="2" s="1"/>
  <c r="AL23" i="2"/>
  <c r="AU23" i="2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13" i="16"/>
  <c r="X13" i="16"/>
  <c r="AH23" i="24"/>
  <c r="AQ23" i="24" s="1"/>
  <c r="AQ25" i="24" s="1"/>
  <c r="AZ3" i="24"/>
  <c r="Y10" i="102"/>
  <c r="X10" i="102"/>
  <c r="AH13" i="49"/>
  <c r="AQ13" i="49" s="1"/>
  <c r="AR20" i="105"/>
  <c r="AR22" i="67"/>
  <c r="AH18" i="104"/>
  <c r="AQ18" i="104" s="1"/>
  <c r="AI17" i="20"/>
  <c r="AN17" i="20"/>
  <c r="Y23" i="38"/>
  <c r="X23" i="38"/>
  <c r="AI16" i="88"/>
  <c r="AN16" i="88"/>
  <c r="AR11" i="87"/>
  <c r="Y21" i="15"/>
  <c r="X21" i="15"/>
  <c r="AI23" i="75"/>
  <c r="AN23" i="75"/>
  <c r="AN25" i="75" s="1"/>
  <c r="AN11" i="18"/>
  <c r="AI11" i="18"/>
  <c r="Y9" i="94"/>
  <c r="X9" i="94"/>
  <c r="AJ23" i="75"/>
  <c r="AS23" i="75" s="1"/>
  <c r="AK23" i="75"/>
  <c r="AT23" i="75" s="1"/>
  <c r="AR16" i="51"/>
  <c r="AH13" i="41"/>
  <c r="AQ13" i="41" s="1"/>
  <c r="AN12" i="16"/>
  <c r="AI12" i="16"/>
  <c r="AJ19" i="2"/>
  <c r="AK19" i="2"/>
  <c r="AT19" i="2" s="1"/>
  <c r="AG16" i="92"/>
  <c r="AP16" i="92" s="1"/>
  <c r="AF16" i="92"/>
  <c r="AO16" i="92" s="1"/>
  <c r="AE16" i="92"/>
  <c r="W17" i="92"/>
  <c r="AE16" i="45"/>
  <c r="AF16" i="45"/>
  <c r="AO16" i="45" s="1"/>
  <c r="W17" i="45"/>
  <c r="AG16" i="45"/>
  <c r="AP16" i="45" s="1"/>
  <c r="Z13" i="49"/>
  <c r="AF16" i="100"/>
  <c r="AO16" i="100" s="1"/>
  <c r="W17" i="100"/>
  <c r="AG16" i="100"/>
  <c r="AP16" i="100" s="1"/>
  <c r="AE16" i="100"/>
  <c r="AR19" i="86"/>
  <c r="AR21" i="33"/>
  <c r="AR20" i="47"/>
  <c r="AR8" i="82"/>
  <c r="AN12" i="55"/>
  <c r="AI12" i="55"/>
  <c r="AH16" i="58"/>
  <c r="AQ16" i="58" s="1"/>
  <c r="AI15" i="54"/>
  <c r="AN15" i="54"/>
  <c r="AH23" i="59"/>
  <c r="AQ23" i="59" s="1"/>
  <c r="AQ25" i="59" s="1"/>
  <c r="AZ3" i="59"/>
  <c r="AR13" i="11"/>
  <c r="AG13" i="41"/>
  <c r="AP13" i="41" s="1"/>
  <c r="AE13" i="41"/>
  <c r="AF13" i="41"/>
  <c r="AO13" i="41" s="1"/>
  <c r="W14" i="41"/>
  <c r="AH12" i="99"/>
  <c r="AQ12" i="99" s="1"/>
  <c r="AI21" i="32"/>
  <c r="AN21" i="32"/>
  <c r="Y15" i="95"/>
  <c r="X15" i="95"/>
  <c r="Z15" i="95" s="1"/>
  <c r="AR17" i="104"/>
  <c r="AF16" i="9"/>
  <c r="AO16" i="9" s="1"/>
  <c r="AE16" i="9"/>
  <c r="AG16" i="9"/>
  <c r="AP16" i="9" s="1"/>
  <c r="W17" i="9"/>
  <c r="AN12" i="43"/>
  <c r="AI12" i="43"/>
  <c r="Z22" i="71"/>
  <c r="AH22" i="71"/>
  <c r="AQ22" i="71" s="1"/>
  <c r="AG9" i="48"/>
  <c r="AP9" i="48" s="1"/>
  <c r="W10" i="48"/>
  <c r="AF9" i="48"/>
  <c r="AO9" i="48" s="1"/>
  <c r="AE9" i="48"/>
  <c r="AH20" i="86"/>
  <c r="AQ20" i="86" s="1"/>
  <c r="Y10" i="35"/>
  <c r="X10" i="35"/>
  <c r="Z10" i="35" s="1"/>
  <c r="AN10" i="98"/>
  <c r="AI10" i="98"/>
  <c r="AN23" i="28"/>
  <c r="AN25" i="28" s="1"/>
  <c r="AI23" i="28"/>
  <c r="Y21" i="93"/>
  <c r="X21" i="93"/>
  <c r="Y22" i="63"/>
  <c r="X22" i="63"/>
  <c r="AH23" i="19"/>
  <c r="AQ23" i="19" s="1"/>
  <c r="AQ25" i="19" s="1"/>
  <c r="AZ3" i="19"/>
  <c r="Z23" i="59"/>
  <c r="AH21" i="47"/>
  <c r="AQ21" i="47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9" i="82"/>
  <c r="AQ9" i="82" s="1"/>
  <c r="Z12" i="99"/>
  <c r="AN9" i="102"/>
  <c r="AI9" i="102"/>
  <c r="AN8" i="90"/>
  <c r="AI8" i="90"/>
  <c r="AJ20" i="2"/>
  <c r="AK20" i="2"/>
  <c r="AT20" i="2" s="1"/>
  <c r="AR20" i="46"/>
  <c r="AJ13" i="2"/>
  <c r="AK13" i="2"/>
  <c r="AT13" i="2" s="1"/>
  <c r="AJ18" i="2"/>
  <c r="AK18" i="2"/>
  <c r="AT18" i="2" s="1"/>
  <c r="AH22" i="33"/>
  <c r="AQ22" i="33" s="1"/>
  <c r="AK5" i="2"/>
  <c r="AT5" i="2" s="1"/>
  <c r="AJ5" i="2"/>
  <c r="Z22" i="97"/>
  <c r="AE20" i="86"/>
  <c r="AG20" i="86"/>
  <c r="AP20" i="86" s="1"/>
  <c r="AF20" i="86"/>
  <c r="AO20" i="86" s="1"/>
  <c r="W21" i="86"/>
  <c r="AI9" i="35"/>
  <c r="AN9" i="35"/>
  <c r="Z21" i="46"/>
  <c r="AH21" i="46"/>
  <c r="AQ21" i="46" s="1"/>
  <c r="Y17" i="88"/>
  <c r="X17" i="88"/>
  <c r="AI20" i="15"/>
  <c r="AN20" i="15"/>
  <c r="AH20" i="101"/>
  <c r="AQ20" i="101" s="1"/>
  <c r="AH23" i="67"/>
  <c r="AQ23" i="67" s="1"/>
  <c r="AQ25" i="67" s="1"/>
  <c r="AZ3" i="67"/>
  <c r="AX22" i="67" s="1"/>
  <c r="S22" i="67" s="1"/>
  <c r="AC22" i="67" s="1"/>
  <c r="AB23" i="67" s="1"/>
  <c r="AI21" i="63"/>
  <c r="AN21" i="63"/>
  <c r="Z23" i="19"/>
  <c r="AH21" i="89"/>
  <c r="AQ21" i="89" s="1"/>
  <c r="Z21" i="47"/>
  <c r="AX22" i="28"/>
  <c r="S22" i="28" s="1"/>
  <c r="AC22" i="28" s="1"/>
  <c r="AB23" i="28" s="1"/>
  <c r="Z9" i="82"/>
  <c r="Y22" i="53"/>
  <c r="X22" i="53"/>
  <c r="Y22" i="32"/>
  <c r="X22" i="32"/>
  <c r="AJ14" i="2"/>
  <c r="AK14" i="2"/>
  <c r="AT14" i="2" s="1"/>
  <c r="AK7" i="2"/>
  <c r="AT7" i="2" s="1"/>
  <c r="AJ7" i="2"/>
  <c r="AH21" i="105"/>
  <c r="AQ21" i="105" s="1"/>
  <c r="AH12" i="83"/>
  <c r="AQ12" i="83" s="1"/>
  <c r="AJ6" i="2"/>
  <c r="AK6" i="2"/>
  <c r="AT6" i="2" s="1"/>
  <c r="AK17" i="2"/>
  <c r="AT17" i="2" s="1"/>
  <c r="AJ17" i="2"/>
  <c r="AJ11" i="2"/>
  <c r="AK11" i="2"/>
  <c r="AT11" i="2" s="1"/>
  <c r="AH17" i="51"/>
  <c r="AQ17" i="51" s="1"/>
  <c r="Y13" i="43"/>
  <c r="X13" i="43"/>
  <c r="Z13" i="43" s="1"/>
  <c r="AH12" i="87"/>
  <c r="AQ12" i="87" s="1"/>
  <c r="Z22" i="33"/>
  <c r="AJ16" i="2"/>
  <c r="AK16" i="2"/>
  <c r="AT16" i="2" s="1"/>
  <c r="AJ3" i="2"/>
  <c r="AB4" i="2"/>
  <c r="AR12" i="41"/>
  <c r="AE11" i="103"/>
  <c r="AF11" i="103"/>
  <c r="AO11" i="103" s="1"/>
  <c r="W12" i="103"/>
  <c r="AG11" i="103"/>
  <c r="AP11" i="103" s="1"/>
  <c r="Z17" i="51"/>
  <c r="Y16" i="84"/>
  <c r="X16" i="84"/>
  <c r="AR22" i="19"/>
  <c r="Z12" i="87"/>
  <c r="AI16" i="13"/>
  <c r="AN16" i="13"/>
  <c r="AE8" i="50"/>
  <c r="W9" i="50"/>
  <c r="AF8" i="50"/>
  <c r="AO8" i="50" s="1"/>
  <c r="AG8" i="50"/>
  <c r="AP8" i="50" s="1"/>
  <c r="AR19" i="101"/>
  <c r="AE10" i="10"/>
  <c r="AG10" i="10"/>
  <c r="AP10" i="10" s="1"/>
  <c r="AF10" i="10"/>
  <c r="AO10" i="10" s="1"/>
  <c r="W11" i="10"/>
  <c r="Y13" i="55"/>
  <c r="X13" i="55"/>
  <c r="Y11" i="98"/>
  <c r="X11" i="98"/>
  <c r="Y18" i="44"/>
  <c r="X18" i="44"/>
  <c r="Z20" i="101"/>
  <c r="AN8" i="94"/>
  <c r="AI8" i="94"/>
  <c r="Z23" i="67"/>
  <c r="AR12" i="49"/>
  <c r="AH10" i="42"/>
  <c r="AQ10" i="42" s="1"/>
  <c r="Z21" i="89"/>
  <c r="AH13" i="91"/>
  <c r="AQ13" i="91" s="1"/>
  <c r="AI21" i="53"/>
  <c r="AN21" i="53"/>
  <c r="Y9" i="90"/>
  <c r="X9" i="90"/>
  <c r="Z9" i="90" s="1"/>
  <c r="Z13" i="16" l="1"/>
  <c r="AE13" i="91"/>
  <c r="Z21" i="15"/>
  <c r="W14" i="91"/>
  <c r="AG14" i="11"/>
  <c r="AP14" i="11" s="1"/>
  <c r="Z11" i="98"/>
  <c r="AG11" i="98" s="1"/>
  <c r="AP11" i="98" s="1"/>
  <c r="Z21" i="93"/>
  <c r="AE21" i="93" s="1"/>
  <c r="AF13" i="91"/>
  <c r="AO13" i="91" s="1"/>
  <c r="W22" i="93"/>
  <c r="AG21" i="93"/>
  <c r="AP21" i="93" s="1"/>
  <c r="AF21" i="93"/>
  <c r="AO21" i="93" s="1"/>
  <c r="AG9" i="90"/>
  <c r="AP9" i="90" s="1"/>
  <c r="AF9" i="90"/>
  <c r="AO9" i="90" s="1"/>
  <c r="AE9" i="90"/>
  <c r="W10" i="90"/>
  <c r="AI20" i="86"/>
  <c r="AN20" i="86"/>
  <c r="AE12" i="99"/>
  <c r="W13" i="99"/>
  <c r="AG12" i="99"/>
  <c r="AP12" i="99" s="1"/>
  <c r="AF12" i="99"/>
  <c r="AO12" i="99" s="1"/>
  <c r="AJ19" i="28"/>
  <c r="AK19" i="28"/>
  <c r="AT19" i="28" s="1"/>
  <c r="AK13" i="28"/>
  <c r="AT13" i="28" s="1"/>
  <c r="AJ13" i="28"/>
  <c r="AK7" i="28"/>
  <c r="AT7" i="28" s="1"/>
  <c r="AJ7" i="28"/>
  <c r="W11" i="35"/>
  <c r="AE10" i="35"/>
  <c r="AF10" i="35"/>
  <c r="AO10" i="35" s="1"/>
  <c r="AG10" i="35"/>
  <c r="AP10" i="35" s="1"/>
  <c r="W16" i="95"/>
  <c r="AE15" i="95"/>
  <c r="AG15" i="95"/>
  <c r="AP15" i="95" s="1"/>
  <c r="AF15" i="95"/>
  <c r="AO15" i="95" s="1"/>
  <c r="AI13" i="41"/>
  <c r="AN13" i="41"/>
  <c r="AI16" i="45"/>
  <c r="AN16" i="45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J21" i="75"/>
  <c r="AK21" i="75"/>
  <c r="AT21" i="75" s="1"/>
  <c r="AJ15" i="75"/>
  <c r="AK15" i="75"/>
  <c r="AT15" i="75" s="1"/>
  <c r="AK9" i="75"/>
  <c r="AT9" i="75" s="1"/>
  <c r="AJ9" i="75"/>
  <c r="W13" i="18"/>
  <c r="AF12" i="18"/>
  <c r="AO12" i="18" s="1"/>
  <c r="AG12" i="18"/>
  <c r="AP12" i="18" s="1"/>
  <c r="AE12" i="18"/>
  <c r="AR17" i="44"/>
  <c r="AF18" i="20"/>
  <c r="AO18" i="20" s="1"/>
  <c r="AG18" i="20"/>
  <c r="AP18" i="20" s="1"/>
  <c r="AE18" i="20"/>
  <c r="W19" i="20"/>
  <c r="AS22" i="2"/>
  <c r="AL22" i="2"/>
  <c r="AU22" i="2" s="1"/>
  <c r="AI16" i="96"/>
  <c r="AN16" i="96"/>
  <c r="Y22" i="105"/>
  <c r="X22" i="105"/>
  <c r="AN23" i="24"/>
  <c r="AN25" i="24" s="1"/>
  <c r="AI23" i="24"/>
  <c r="AR23" i="24" s="1"/>
  <c r="AR25" i="24" s="1"/>
  <c r="AH22" i="32"/>
  <c r="AQ22" i="32" s="1"/>
  <c r="X11" i="10"/>
  <c r="Z11" i="10" s="1"/>
  <c r="Y11" i="10"/>
  <c r="AR16" i="13"/>
  <c r="AN11" i="103"/>
  <c r="AI11" i="103"/>
  <c r="AR11" i="103" s="1"/>
  <c r="AS16" i="2"/>
  <c r="AL16" i="2"/>
  <c r="AU16" i="2" s="1"/>
  <c r="Z22" i="32"/>
  <c r="AJ23" i="28"/>
  <c r="AS23" i="28" s="1"/>
  <c r="AK23" i="28"/>
  <c r="AT23" i="28" s="1"/>
  <c r="AR9" i="35"/>
  <c r="AE22" i="97"/>
  <c r="AF22" i="97"/>
  <c r="AO22" i="97" s="1"/>
  <c r="W23" i="97"/>
  <c r="AG22" i="97"/>
  <c r="AP22" i="97" s="1"/>
  <c r="AS18" i="2"/>
  <c r="AL18" i="2"/>
  <c r="AU18" i="2" s="1"/>
  <c r="AS20" i="2"/>
  <c r="AL20" i="2"/>
  <c r="AU20" i="2" s="1"/>
  <c r="AJ18" i="28"/>
  <c r="AK18" i="28"/>
  <c r="AT18" i="28" s="1"/>
  <c r="AK12" i="28"/>
  <c r="AT12" i="28" s="1"/>
  <c r="AJ12" i="28"/>
  <c r="AK6" i="28"/>
  <c r="AT6" i="28" s="1"/>
  <c r="AJ6" i="28"/>
  <c r="AH22" i="63"/>
  <c r="AQ22" i="63" s="1"/>
  <c r="AR23" i="28"/>
  <c r="AR25" i="28" s="1"/>
  <c r="AL23" i="28"/>
  <c r="AU23" i="28" s="1"/>
  <c r="AI16" i="9"/>
  <c r="AR16" i="9" s="1"/>
  <c r="AN16" i="9"/>
  <c r="AR15" i="54"/>
  <c r="AF13" i="49"/>
  <c r="AO13" i="49" s="1"/>
  <c r="AG13" i="49"/>
  <c r="AP13" i="49" s="1"/>
  <c r="W14" i="49"/>
  <c r="AE13" i="49"/>
  <c r="AS19" i="2"/>
  <c r="AL19" i="2"/>
  <c r="AU19" i="2" s="1"/>
  <c r="AH9" i="94"/>
  <c r="AQ9" i="94" s="1"/>
  <c r="AR23" i="75"/>
  <c r="AR25" i="75" s="1"/>
  <c r="AL23" i="75"/>
  <c r="AU23" i="75" s="1"/>
  <c r="AR17" i="20"/>
  <c r="AJ20" i="75"/>
  <c r="AK20" i="75"/>
  <c r="AT20" i="75" s="1"/>
  <c r="AJ14" i="75"/>
  <c r="AK14" i="75"/>
  <c r="AT14" i="75" s="1"/>
  <c r="AK8" i="75"/>
  <c r="AT8" i="75" s="1"/>
  <c r="AJ8" i="75"/>
  <c r="AH16" i="54"/>
  <c r="AQ16" i="54" s="1"/>
  <c r="AR8" i="85"/>
  <c r="AS8" i="2"/>
  <c r="AL8" i="2"/>
  <c r="AU8" i="2" s="1"/>
  <c r="AI14" i="11"/>
  <c r="AN14" i="11"/>
  <c r="W21" i="101"/>
  <c r="AG20" i="101"/>
  <c r="AP20" i="101" s="1"/>
  <c r="AF20" i="101"/>
  <c r="AO20" i="101" s="1"/>
  <c r="AE20" i="101"/>
  <c r="W13" i="87"/>
  <c r="AF12" i="87"/>
  <c r="AO12" i="87" s="1"/>
  <c r="AG12" i="87"/>
  <c r="AP12" i="87" s="1"/>
  <c r="AE12" i="87"/>
  <c r="AF17" i="51"/>
  <c r="AO17" i="51" s="1"/>
  <c r="AG17" i="51"/>
  <c r="AP17" i="51" s="1"/>
  <c r="AE17" i="51"/>
  <c r="W18" i="51"/>
  <c r="AF22" i="33"/>
  <c r="AO22" i="33" s="1"/>
  <c r="AG22" i="33"/>
  <c r="AP22" i="33" s="1"/>
  <c r="W23" i="33"/>
  <c r="AE22" i="33"/>
  <c r="AH13" i="43"/>
  <c r="AQ13" i="43" s="1"/>
  <c r="AS7" i="2"/>
  <c r="AL7" i="2"/>
  <c r="AU7" i="2" s="1"/>
  <c r="AE21" i="47"/>
  <c r="AF21" i="47"/>
  <c r="AO21" i="47" s="1"/>
  <c r="W22" i="47"/>
  <c r="AG21" i="47"/>
  <c r="AP21" i="47" s="1"/>
  <c r="AE23" i="19"/>
  <c r="AF23" i="19"/>
  <c r="AO23" i="19" s="1"/>
  <c r="AO25" i="19" s="1"/>
  <c r="AG23" i="19"/>
  <c r="AP23" i="19" s="1"/>
  <c r="AP25" i="19" s="1"/>
  <c r="AR20" i="15"/>
  <c r="AS5" i="2"/>
  <c r="AL5" i="2"/>
  <c r="AU5" i="2" s="1"/>
  <c r="AR8" i="90"/>
  <c r="AJ17" i="28"/>
  <c r="AK17" i="28"/>
  <c r="AT17" i="28" s="1"/>
  <c r="AK11" i="28"/>
  <c r="AT11" i="28" s="1"/>
  <c r="AJ11" i="28"/>
  <c r="AJ5" i="28"/>
  <c r="AK5" i="28"/>
  <c r="AT5" i="28" s="1"/>
  <c r="Z22" i="63"/>
  <c r="AN9" i="48"/>
  <c r="AI9" i="48"/>
  <c r="W23" i="71"/>
  <c r="AF22" i="71"/>
  <c r="AO22" i="71" s="1"/>
  <c r="AE22" i="71"/>
  <c r="AG22" i="71"/>
  <c r="AP22" i="71" s="1"/>
  <c r="Y17" i="92"/>
  <c r="X17" i="92"/>
  <c r="AR12" i="16"/>
  <c r="Z9" i="94"/>
  <c r="AH21" i="15"/>
  <c r="AQ21" i="15" s="1"/>
  <c r="AR16" i="88"/>
  <c r="AH13" i="16"/>
  <c r="AQ13" i="16" s="1"/>
  <c r="AJ19" i="75"/>
  <c r="AK19" i="75"/>
  <c r="AT19" i="75" s="1"/>
  <c r="AK13" i="75"/>
  <c r="AT13" i="75" s="1"/>
  <c r="AJ13" i="75"/>
  <c r="AK7" i="75"/>
  <c r="AT7" i="75" s="1"/>
  <c r="AJ7" i="75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16" i="54"/>
  <c r="AH17" i="13"/>
  <c r="AQ17" i="13" s="1"/>
  <c r="AR15" i="84"/>
  <c r="AS21" i="2"/>
  <c r="AL21" i="2"/>
  <c r="AU21" i="2" s="1"/>
  <c r="AH9" i="85"/>
  <c r="AQ9" i="85" s="1"/>
  <c r="AI12" i="83"/>
  <c r="AN12" i="83"/>
  <c r="AN13" i="91"/>
  <c r="AI13" i="91"/>
  <c r="AS17" i="2"/>
  <c r="AL17" i="2"/>
  <c r="AU17" i="2" s="1"/>
  <c r="AH22" i="53"/>
  <c r="AQ22" i="53" s="1"/>
  <c r="AH17" i="88"/>
  <c r="AQ17" i="88" s="1"/>
  <c r="Y21" i="86"/>
  <c r="X21" i="86"/>
  <c r="AS13" i="2"/>
  <c r="AL13" i="2"/>
  <c r="AU13" i="2" s="1"/>
  <c r="AJ22" i="28"/>
  <c r="AK22" i="28"/>
  <c r="AT22" i="28" s="1"/>
  <c r="AJ16" i="28"/>
  <c r="AK16" i="28"/>
  <c r="AT16" i="28" s="1"/>
  <c r="AJ10" i="28"/>
  <c r="AK10" i="28"/>
  <c r="AT10" i="28" s="1"/>
  <c r="AR10" i="98"/>
  <c r="AR12" i="43"/>
  <c r="AR21" i="32"/>
  <c r="AI16" i="100"/>
  <c r="AN16" i="100"/>
  <c r="AI16" i="92"/>
  <c r="AN16" i="92"/>
  <c r="AE21" i="15"/>
  <c r="AG21" i="15"/>
  <c r="AP21" i="15" s="1"/>
  <c r="W22" i="15"/>
  <c r="AF21" i="15"/>
  <c r="AO21" i="15" s="1"/>
  <c r="AH23" i="38"/>
  <c r="AQ23" i="38" s="1"/>
  <c r="AQ25" i="38" s="1"/>
  <c r="AZ3" i="38"/>
  <c r="AH10" i="102"/>
  <c r="AQ10" i="102" s="1"/>
  <c r="W14" i="16"/>
  <c r="AE13" i="16"/>
  <c r="AF13" i="16"/>
  <c r="AO13" i="16" s="1"/>
  <c r="AG13" i="16"/>
  <c r="AP13" i="16" s="1"/>
  <c r="AJ18" i="75"/>
  <c r="AS18" i="75" s="1"/>
  <c r="AK18" i="75"/>
  <c r="AJ12" i="75"/>
  <c r="AK12" i="75"/>
  <c r="AT12" i="75" s="1"/>
  <c r="AK6" i="75"/>
  <c r="AT6" i="75" s="1"/>
  <c r="AJ6" i="75"/>
  <c r="AJ23" i="79"/>
  <c r="AS23" i="79" s="1"/>
  <c r="AK23" i="79"/>
  <c r="AT23" i="79" s="1"/>
  <c r="Y21" i="52"/>
  <c r="X21" i="52"/>
  <c r="W18" i="13"/>
  <c r="AE17" i="13"/>
  <c r="AG17" i="13"/>
  <c r="AP17" i="13" s="1"/>
  <c r="AF17" i="13"/>
  <c r="AO17" i="13" s="1"/>
  <c r="Z9" i="85"/>
  <c r="AS12" i="2"/>
  <c r="AL12" i="2"/>
  <c r="AU12" i="2" s="1"/>
  <c r="AI21" i="105"/>
  <c r="AN21" i="105"/>
  <c r="Y13" i="83"/>
  <c r="X13" i="83"/>
  <c r="AN16" i="58"/>
  <c r="AI16" i="58"/>
  <c r="AR16" i="58" s="1"/>
  <c r="Y19" i="104"/>
  <c r="X19" i="104"/>
  <c r="AH16" i="84"/>
  <c r="AQ16" i="84" s="1"/>
  <c r="AH9" i="90"/>
  <c r="AQ9" i="90" s="1"/>
  <c r="AR8" i="94"/>
  <c r="AH11" i="98"/>
  <c r="AQ11" i="98" s="1"/>
  <c r="Z16" i="84"/>
  <c r="AF9" i="82"/>
  <c r="AO9" i="82" s="1"/>
  <c r="AE9" i="82"/>
  <c r="AG9" i="82"/>
  <c r="AP9" i="82" s="1"/>
  <c r="W10" i="82"/>
  <c r="AH18" i="44"/>
  <c r="AQ18" i="44" s="1"/>
  <c r="AH13" i="55"/>
  <c r="AQ13" i="55" s="1"/>
  <c r="AG13" i="43"/>
  <c r="AP13" i="43" s="1"/>
  <c r="W14" i="43"/>
  <c r="AE13" i="43"/>
  <c r="AF13" i="43"/>
  <c r="AO13" i="43" s="1"/>
  <c r="AS6" i="2"/>
  <c r="AL6" i="2"/>
  <c r="AU6" i="2" s="1"/>
  <c r="AR21" i="53"/>
  <c r="AF21" i="89"/>
  <c r="AO21" i="89" s="1"/>
  <c r="AG21" i="89"/>
  <c r="AP21" i="89" s="1"/>
  <c r="AE21" i="89"/>
  <c r="W22" i="89"/>
  <c r="Z18" i="44"/>
  <c r="Z13" i="55"/>
  <c r="AN10" i="10"/>
  <c r="AI10" i="10"/>
  <c r="Y9" i="50"/>
  <c r="X9" i="50"/>
  <c r="AJ4" i="2"/>
  <c r="AK4" i="2"/>
  <c r="AT4" i="2" s="1"/>
  <c r="AT25" i="2" s="1"/>
  <c r="Z22" i="53"/>
  <c r="AR21" i="63"/>
  <c r="Z17" i="88"/>
  <c r="AR9" i="102"/>
  <c r="AJ21" i="28"/>
  <c r="AS21" i="28" s="1"/>
  <c r="AK21" i="28"/>
  <c r="AJ15" i="28"/>
  <c r="AK15" i="28"/>
  <c r="AT15" i="28" s="1"/>
  <c r="AK9" i="28"/>
  <c r="AT9" i="28" s="1"/>
  <c r="AJ9" i="28"/>
  <c r="AB4" i="28"/>
  <c r="AJ3" i="28"/>
  <c r="AG23" i="59"/>
  <c r="AP23" i="59" s="1"/>
  <c r="AP25" i="59" s="1"/>
  <c r="AF23" i="59"/>
  <c r="AO23" i="59" s="1"/>
  <c r="AO25" i="59" s="1"/>
  <c r="AE23" i="59"/>
  <c r="AH21" i="93"/>
  <c r="AQ21" i="93" s="1"/>
  <c r="Y10" i="48"/>
  <c r="X10" i="48"/>
  <c r="Z10" i="48" s="1"/>
  <c r="Y14" i="41"/>
  <c r="X14" i="41"/>
  <c r="Z14" i="41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12" i="55"/>
  <c r="Y17" i="45"/>
  <c r="X17" i="45"/>
  <c r="AR11" i="18"/>
  <c r="Z23" i="38"/>
  <c r="Z10" i="102"/>
  <c r="AJ17" i="75"/>
  <c r="AK17" i="75"/>
  <c r="AT17" i="75" s="1"/>
  <c r="AK11" i="75"/>
  <c r="AT11" i="75" s="1"/>
  <c r="AJ11" i="75"/>
  <c r="AJ5" i="75"/>
  <c r="AK5" i="75"/>
  <c r="AT5" i="75" s="1"/>
  <c r="AR20" i="93"/>
  <c r="AR22" i="38"/>
  <c r="AI20" i="52"/>
  <c r="AN20" i="52"/>
  <c r="AS9" i="2"/>
  <c r="AL9" i="2"/>
  <c r="AU9" i="2" s="1"/>
  <c r="AS10" i="2"/>
  <c r="AL10" i="2"/>
  <c r="AU10" i="2" s="1"/>
  <c r="Y11" i="42"/>
  <c r="X11" i="42"/>
  <c r="Y15" i="11"/>
  <c r="Z15" i="11" s="1"/>
  <c r="X15" i="11"/>
  <c r="AI18" i="104"/>
  <c r="AN18" i="104"/>
  <c r="AE23" i="67"/>
  <c r="AF23" i="67"/>
  <c r="AO23" i="67" s="1"/>
  <c r="AO25" i="67" s="1"/>
  <c r="AG23" i="67"/>
  <c r="AP23" i="67" s="1"/>
  <c r="AP25" i="67" s="1"/>
  <c r="AN8" i="50"/>
  <c r="AI8" i="50"/>
  <c r="Y12" i="103"/>
  <c r="X12" i="103"/>
  <c r="AS3" i="2"/>
  <c r="AL3" i="2"/>
  <c r="AU3" i="2" s="1"/>
  <c r="AS11" i="2"/>
  <c r="AL11" i="2"/>
  <c r="AU11" i="2" s="1"/>
  <c r="AS14" i="2"/>
  <c r="AL14" i="2"/>
  <c r="AU14" i="2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1" i="46"/>
  <c r="AP21" i="46" s="1"/>
  <c r="AF21" i="46"/>
  <c r="AO21" i="46" s="1"/>
  <c r="W22" i="46"/>
  <c r="AE21" i="46"/>
  <c r="AJ20" i="28"/>
  <c r="AK20" i="28"/>
  <c r="AT20" i="28" s="1"/>
  <c r="AJ14" i="28"/>
  <c r="AK14" i="28"/>
  <c r="AT14" i="28" s="1"/>
  <c r="AJ8" i="28"/>
  <c r="AK8" i="28"/>
  <c r="AT8" i="28" s="1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H10" i="35"/>
  <c r="AQ10" i="35" s="1"/>
  <c r="Y17" i="9"/>
  <c r="X17" i="9"/>
  <c r="AH15" i="95"/>
  <c r="AQ15" i="95" s="1"/>
  <c r="Y17" i="100"/>
  <c r="X17" i="100"/>
  <c r="AJ22" i="75"/>
  <c r="AS22" i="75" s="1"/>
  <c r="AK22" i="75"/>
  <c r="AJ16" i="75"/>
  <c r="AS16" i="75" s="1"/>
  <c r="AK16" i="75"/>
  <c r="AJ10" i="75"/>
  <c r="AK10" i="75"/>
  <c r="AT10" i="75" s="1"/>
  <c r="AB4" i="75"/>
  <c r="AJ3" i="75"/>
  <c r="AH12" i="18"/>
  <c r="AQ12" i="18" s="1"/>
  <c r="AH18" i="20"/>
  <c r="AQ18" i="20" s="1"/>
  <c r="AS15" i="2"/>
  <c r="AL15" i="2"/>
  <c r="AU15" i="2" s="1"/>
  <c r="Y17" i="96"/>
  <c r="X17" i="96"/>
  <c r="AR14" i="95"/>
  <c r="Y17" i="58"/>
  <c r="X17" i="58"/>
  <c r="AI10" i="42"/>
  <c r="AN10" i="42"/>
  <c r="AN23" i="79"/>
  <c r="AN25" i="79" s="1"/>
  <c r="AI23" i="79"/>
  <c r="Y14" i="91"/>
  <c r="X14" i="91"/>
  <c r="Z11" i="42" l="1"/>
  <c r="AE11" i="98"/>
  <c r="W12" i="98"/>
  <c r="AF11" i="98"/>
  <c r="AO11" i="98" s="1"/>
  <c r="Z9" i="50"/>
  <c r="Z17" i="92"/>
  <c r="W18" i="92" s="1"/>
  <c r="Z22" i="105"/>
  <c r="AJ23" i="19"/>
  <c r="AS23" i="19" s="1"/>
  <c r="W16" i="11"/>
  <c r="AG15" i="11"/>
  <c r="AP15" i="11" s="1"/>
  <c r="AE15" i="11"/>
  <c r="AF15" i="11"/>
  <c r="AO15" i="11" s="1"/>
  <c r="AE11" i="42"/>
  <c r="AG11" i="42"/>
  <c r="AP11" i="42" s="1"/>
  <c r="AF11" i="42"/>
  <c r="AO11" i="42" s="1"/>
  <c r="W12" i="42"/>
  <c r="AH17" i="100"/>
  <c r="AQ17" i="100" s="1"/>
  <c r="AJ18" i="19"/>
  <c r="AK18" i="19"/>
  <c r="AT18" i="19" s="1"/>
  <c r="AJ12" i="19"/>
  <c r="AK12" i="19"/>
  <c r="AT12" i="19" s="1"/>
  <c r="AK6" i="19"/>
  <c r="AT6" i="19" s="1"/>
  <c r="AJ6" i="19"/>
  <c r="AS8" i="28"/>
  <c r="AL8" i="28"/>
  <c r="AU8" i="28" s="1"/>
  <c r="AI21" i="46"/>
  <c r="AN21" i="46"/>
  <c r="AJ20" i="67"/>
  <c r="AK20" i="67"/>
  <c r="AT20" i="67" s="1"/>
  <c r="AJ14" i="67"/>
  <c r="AS14" i="67" s="1"/>
  <c r="AK14" i="67"/>
  <c r="AK8" i="67"/>
  <c r="AT8" i="67" s="1"/>
  <c r="AJ8" i="67"/>
  <c r="AH12" i="103"/>
  <c r="AQ12" i="103" s="1"/>
  <c r="AH17" i="45"/>
  <c r="AQ17" i="45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F10" i="48"/>
  <c r="AO10" i="48" s="1"/>
  <c r="W11" i="48"/>
  <c r="AG10" i="48"/>
  <c r="AP10" i="48" s="1"/>
  <c r="AE10" i="48"/>
  <c r="AS9" i="28"/>
  <c r="AL9" i="28"/>
  <c r="AU9" i="28" s="1"/>
  <c r="AN9" i="82"/>
  <c r="AI9" i="82"/>
  <c r="AS12" i="75"/>
  <c r="AL12" i="75"/>
  <c r="AU12" i="75" s="1"/>
  <c r="AN13" i="16"/>
  <c r="AI13" i="16"/>
  <c r="Y22" i="15"/>
  <c r="Z22" i="15" s="1"/>
  <c r="X22" i="15"/>
  <c r="AR16" i="100"/>
  <c r="AS22" i="28"/>
  <c r="AL22" i="28"/>
  <c r="AU22" i="28" s="1"/>
  <c r="AJ22" i="79"/>
  <c r="AK22" i="79"/>
  <c r="AT22" i="79" s="1"/>
  <c r="AJ16" i="79"/>
  <c r="AK16" i="79"/>
  <c r="AT16" i="79" s="1"/>
  <c r="AK10" i="79"/>
  <c r="AT10" i="79" s="1"/>
  <c r="AJ10" i="79"/>
  <c r="AR9" i="48"/>
  <c r="AN22" i="33"/>
  <c r="AI22" i="33"/>
  <c r="AI17" i="51"/>
  <c r="AN17" i="51"/>
  <c r="Y21" i="101"/>
  <c r="X21" i="101"/>
  <c r="AS8" i="75"/>
  <c r="AL8" i="75"/>
  <c r="AU8" i="75" s="1"/>
  <c r="AI18" i="20"/>
  <c r="AN18" i="20"/>
  <c r="AI12" i="18"/>
  <c r="AN12" i="18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Y13" i="99"/>
  <c r="X13" i="99"/>
  <c r="AN11" i="98"/>
  <c r="AI11" i="98"/>
  <c r="AS10" i="75"/>
  <c r="AL10" i="75"/>
  <c r="AU10" i="75" s="1"/>
  <c r="Z17" i="100"/>
  <c r="AH17" i="9"/>
  <c r="AQ17" i="9" s="1"/>
  <c r="AJ17" i="19"/>
  <c r="AK17" i="19"/>
  <c r="AT17" i="19" s="1"/>
  <c r="AK11" i="19"/>
  <c r="AT11" i="19" s="1"/>
  <c r="AJ11" i="19"/>
  <c r="AK5" i="19"/>
  <c r="AT5" i="19" s="1"/>
  <c r="AJ5" i="19"/>
  <c r="Y22" i="46"/>
  <c r="X22" i="46"/>
  <c r="AJ19" i="67"/>
  <c r="AK19" i="67"/>
  <c r="AT19" i="67" s="1"/>
  <c r="AJ13" i="67"/>
  <c r="AK13" i="67"/>
  <c r="AT13" i="67" s="1"/>
  <c r="AJ7" i="67"/>
  <c r="AK7" i="67"/>
  <c r="AT7" i="67" s="1"/>
  <c r="Z12" i="103"/>
  <c r="AI23" i="67"/>
  <c r="AN23" i="67"/>
  <c r="AN25" i="67" s="1"/>
  <c r="AH11" i="42"/>
  <c r="AQ11" i="42" s="1"/>
  <c r="AS17" i="75"/>
  <c r="AL17" i="75"/>
  <c r="AU17" i="75" s="1"/>
  <c r="Z17" i="45"/>
  <c r="AK20" i="59"/>
  <c r="AT20" i="59" s="1"/>
  <c r="AJ20" i="59"/>
  <c r="AJ14" i="59"/>
  <c r="AK14" i="59"/>
  <c r="AT14" i="59" s="1"/>
  <c r="AJ8" i="59"/>
  <c r="AK8" i="59"/>
  <c r="AT8" i="59" s="1"/>
  <c r="AN23" i="59"/>
  <c r="AN25" i="59" s="1"/>
  <c r="AI23" i="59"/>
  <c r="AL4" i="2"/>
  <c r="AU4" i="2" s="1"/>
  <c r="AU25" i="2" s="1"/>
  <c r="C11" i="2" s="1"/>
  <c r="AS4" i="2"/>
  <c r="AS25" i="2" s="1"/>
  <c r="AF13" i="55"/>
  <c r="AO13" i="55" s="1"/>
  <c r="AG13" i="55"/>
  <c r="AP13" i="55" s="1"/>
  <c r="W14" i="55"/>
  <c r="AE13" i="55"/>
  <c r="AR21" i="105"/>
  <c r="AL18" i="75"/>
  <c r="AU18" i="75" s="1"/>
  <c r="AT18" i="75"/>
  <c r="Y14" i="16"/>
  <c r="X14" i="16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9" i="75"/>
  <c r="AL19" i="75"/>
  <c r="AU19" i="75" s="1"/>
  <c r="Y23" i="33"/>
  <c r="X23" i="33"/>
  <c r="Y13" i="87"/>
  <c r="X13" i="87"/>
  <c r="AH11" i="10"/>
  <c r="AQ11" i="10" s="1"/>
  <c r="AR16" i="96"/>
  <c r="AS15" i="75"/>
  <c r="AL15" i="75"/>
  <c r="AU15" i="75" s="1"/>
  <c r="AJ19" i="24"/>
  <c r="AK19" i="24"/>
  <c r="AT19" i="24" s="1"/>
  <c r="AK13" i="24"/>
  <c r="AT13" i="24" s="1"/>
  <c r="AJ13" i="24"/>
  <c r="AK7" i="24"/>
  <c r="AT7" i="24" s="1"/>
  <c r="AJ7" i="24"/>
  <c r="AI10" i="35"/>
  <c r="AN10" i="35"/>
  <c r="AN12" i="99"/>
  <c r="AI12" i="99"/>
  <c r="AL16" i="75"/>
  <c r="AU16" i="75" s="1"/>
  <c r="AT16" i="75"/>
  <c r="Z17" i="9"/>
  <c r="AJ22" i="19"/>
  <c r="AK22" i="19"/>
  <c r="AT22" i="19" s="1"/>
  <c r="AJ16" i="19"/>
  <c r="AK16" i="19"/>
  <c r="AT16" i="19" s="1"/>
  <c r="AK10" i="19"/>
  <c r="AT10" i="19" s="1"/>
  <c r="AJ10" i="19"/>
  <c r="AS14" i="28"/>
  <c r="AL14" i="28"/>
  <c r="AU14" i="28" s="1"/>
  <c r="AJ18" i="67"/>
  <c r="AK18" i="67"/>
  <c r="AT18" i="67" s="1"/>
  <c r="AJ12" i="67"/>
  <c r="AK12" i="67"/>
  <c r="AT12" i="67" s="1"/>
  <c r="AK6" i="67"/>
  <c r="AT6" i="67" s="1"/>
  <c r="AJ6" i="67"/>
  <c r="W11" i="102"/>
  <c r="AG10" i="102"/>
  <c r="AP10" i="102" s="1"/>
  <c r="AF10" i="102"/>
  <c r="AO10" i="102" s="1"/>
  <c r="AE10" i="102"/>
  <c r="AJ19" i="59"/>
  <c r="AK19" i="59"/>
  <c r="AT19" i="59" s="1"/>
  <c r="AJ13" i="59"/>
  <c r="AK13" i="59"/>
  <c r="AT13" i="59" s="1"/>
  <c r="AJ7" i="59"/>
  <c r="AK7" i="59"/>
  <c r="AT7" i="59" s="1"/>
  <c r="AH14" i="41"/>
  <c r="AQ14" i="41" s="1"/>
  <c r="AF17" i="88"/>
  <c r="AO17" i="88" s="1"/>
  <c r="W18" i="88"/>
  <c r="AG17" i="88"/>
  <c r="AP17" i="88" s="1"/>
  <c r="AE17" i="88"/>
  <c r="AH9" i="50"/>
  <c r="AQ9" i="50" s="1"/>
  <c r="AF18" i="44"/>
  <c r="AO18" i="44" s="1"/>
  <c r="AG18" i="44"/>
  <c r="AP18" i="44" s="1"/>
  <c r="W19" i="44"/>
  <c r="AE18" i="44"/>
  <c r="AN13" i="43"/>
  <c r="AI13" i="43"/>
  <c r="AE16" i="84"/>
  <c r="W17" i="84"/>
  <c r="AG16" i="84"/>
  <c r="AP16" i="84" s="1"/>
  <c r="AF16" i="84"/>
  <c r="AO16" i="84" s="1"/>
  <c r="AI17" i="13"/>
  <c r="AN17" i="13"/>
  <c r="AX22" i="38"/>
  <c r="S22" i="38" s="1"/>
  <c r="AC22" i="38" s="1"/>
  <c r="AB23" i="38" s="1"/>
  <c r="AI21" i="15"/>
  <c r="AN21" i="15"/>
  <c r="AS10" i="28"/>
  <c r="AL10" i="28"/>
  <c r="AU10" i="28" s="1"/>
  <c r="AR13" i="91"/>
  <c r="AJ20" i="79"/>
  <c r="AS20" i="79" s="1"/>
  <c r="AK20" i="79"/>
  <c r="AJ14" i="79"/>
  <c r="AK14" i="79"/>
  <c r="AT14" i="79" s="1"/>
  <c r="AJ8" i="79"/>
  <c r="AK8" i="79"/>
  <c r="AT8" i="79" s="1"/>
  <c r="AS7" i="75"/>
  <c r="AL7" i="75"/>
  <c r="AU7" i="75" s="1"/>
  <c r="AE9" i="94"/>
  <c r="AF9" i="94"/>
  <c r="AO9" i="94" s="1"/>
  <c r="AG9" i="94"/>
  <c r="AP9" i="94" s="1"/>
  <c r="W10" i="94"/>
  <c r="AE22" i="63"/>
  <c r="W23" i="63"/>
  <c r="AG22" i="63"/>
  <c r="AP22" i="63" s="1"/>
  <c r="AF22" i="63"/>
  <c r="AO22" i="63" s="1"/>
  <c r="AS17" i="28"/>
  <c r="AL17" i="28"/>
  <c r="AU17" i="28" s="1"/>
  <c r="Y22" i="47"/>
  <c r="X22" i="47"/>
  <c r="AR14" i="11"/>
  <c r="AS18" i="28"/>
  <c r="AL18" i="28"/>
  <c r="AU18" i="28" s="1"/>
  <c r="AJ18" i="24"/>
  <c r="AK18" i="24"/>
  <c r="AT18" i="24" s="1"/>
  <c r="AK12" i="24"/>
  <c r="AT12" i="24" s="1"/>
  <c r="AJ12" i="24"/>
  <c r="AK6" i="24"/>
  <c r="AT6" i="24" s="1"/>
  <c r="AJ6" i="24"/>
  <c r="AR16" i="45"/>
  <c r="AI15" i="95"/>
  <c r="AN15" i="95"/>
  <c r="Y11" i="35"/>
  <c r="X11" i="35"/>
  <c r="Z11" i="35" s="1"/>
  <c r="AS19" i="28"/>
  <c r="AL19" i="28"/>
  <c r="AU19" i="28" s="1"/>
  <c r="AI21" i="93"/>
  <c r="AN21" i="93"/>
  <c r="AJ21" i="19"/>
  <c r="AK21" i="19"/>
  <c r="AT21" i="19" s="1"/>
  <c r="AK9" i="19"/>
  <c r="AT9" i="19" s="1"/>
  <c r="AJ9" i="19"/>
  <c r="AJ3" i="19"/>
  <c r="AB4" i="19"/>
  <c r="AJ17" i="67"/>
  <c r="AK17" i="67"/>
  <c r="AT17" i="67" s="1"/>
  <c r="AK11" i="67"/>
  <c r="AT11" i="67" s="1"/>
  <c r="AJ11" i="67"/>
  <c r="AJ5" i="67"/>
  <c r="AK5" i="67"/>
  <c r="AT5" i="67" s="1"/>
  <c r="AR8" i="50"/>
  <c r="AR18" i="104"/>
  <c r="AR20" i="52"/>
  <c r="AS5" i="75"/>
  <c r="AL5" i="75"/>
  <c r="AU5" i="75" s="1"/>
  <c r="AF23" i="38"/>
  <c r="AO23" i="38" s="1"/>
  <c r="AO25" i="38" s="1"/>
  <c r="AE23" i="38"/>
  <c r="AG23" i="38"/>
  <c r="AP23" i="38" s="1"/>
  <c r="AP25" i="38" s="1"/>
  <c r="AJ18" i="59"/>
  <c r="AK18" i="59"/>
  <c r="AT18" i="59" s="1"/>
  <c r="AJ12" i="59"/>
  <c r="AK12" i="59"/>
  <c r="AT12" i="59" s="1"/>
  <c r="AJ6" i="59"/>
  <c r="AK6" i="59"/>
  <c r="AT6" i="59" s="1"/>
  <c r="AE14" i="41"/>
  <c r="AF14" i="41"/>
  <c r="AO14" i="41" s="1"/>
  <c r="W15" i="41"/>
  <c r="AG14" i="41"/>
  <c r="AP14" i="41" s="1"/>
  <c r="AS15" i="28"/>
  <c r="AL15" i="28"/>
  <c r="AU15" i="28" s="1"/>
  <c r="W10" i="50"/>
  <c r="AF9" i="50"/>
  <c r="AO9" i="50" s="1"/>
  <c r="AG9" i="50"/>
  <c r="AP9" i="50" s="1"/>
  <c r="AE9" i="50"/>
  <c r="Y14" i="43"/>
  <c r="Z14" i="43"/>
  <c r="X14" i="43"/>
  <c r="AH13" i="83"/>
  <c r="AQ13" i="83" s="1"/>
  <c r="Y18" i="13"/>
  <c r="X18" i="13"/>
  <c r="AS6" i="75"/>
  <c r="AL6" i="75"/>
  <c r="AU6" i="75" s="1"/>
  <c r="AH21" i="86"/>
  <c r="AQ21" i="86" s="1"/>
  <c r="AJ19" i="79"/>
  <c r="AS19" i="79" s="1"/>
  <c r="AK19" i="79"/>
  <c r="AJ13" i="79"/>
  <c r="AK13" i="79"/>
  <c r="AT13" i="79" s="1"/>
  <c r="AK7" i="79"/>
  <c r="AT7" i="79" s="1"/>
  <c r="AJ7" i="79"/>
  <c r="AI22" i="71"/>
  <c r="AN22" i="71"/>
  <c r="AI20" i="101"/>
  <c r="AN20" i="101"/>
  <c r="AS14" i="75"/>
  <c r="AL14" i="75"/>
  <c r="AU14" i="75" s="1"/>
  <c r="AN13" i="49"/>
  <c r="AI13" i="49"/>
  <c r="AS6" i="28"/>
  <c r="AL6" i="28"/>
  <c r="AU6" i="28" s="1"/>
  <c r="X23" i="97"/>
  <c r="Z23" i="97" s="1"/>
  <c r="Y23" i="97"/>
  <c r="AH22" i="105"/>
  <c r="AQ22" i="105" s="1"/>
  <c r="Y13" i="18"/>
  <c r="X13" i="18"/>
  <c r="Z13" i="18" s="1"/>
  <c r="AS21" i="75"/>
  <c r="AL21" i="75"/>
  <c r="AU21" i="75" s="1"/>
  <c r="AJ17" i="24"/>
  <c r="AK17" i="24"/>
  <c r="AT17" i="24" s="1"/>
  <c r="AK11" i="24"/>
  <c r="AT11" i="24" s="1"/>
  <c r="AJ11" i="24"/>
  <c r="AK5" i="24"/>
  <c r="AT5" i="24" s="1"/>
  <c r="AJ5" i="24"/>
  <c r="Y16" i="95"/>
  <c r="X16" i="95"/>
  <c r="AS7" i="28"/>
  <c r="AL7" i="28"/>
  <c r="AU7" i="28" s="1"/>
  <c r="AR20" i="86"/>
  <c r="Y10" i="90"/>
  <c r="X10" i="90"/>
  <c r="Z10" i="90" s="1"/>
  <c r="AH14" i="91"/>
  <c r="AQ14" i="91" s="1"/>
  <c r="AR10" i="42"/>
  <c r="AH17" i="96"/>
  <c r="AQ17" i="96" s="1"/>
  <c r="Z14" i="91"/>
  <c r="AH17" i="58"/>
  <c r="AQ17" i="58" s="1"/>
  <c r="Z17" i="96"/>
  <c r="Z17" i="58"/>
  <c r="AJ15" i="19"/>
  <c r="AK15" i="19"/>
  <c r="AT15" i="19" s="1"/>
  <c r="AR23" i="79"/>
  <c r="AR25" i="79" s="1"/>
  <c r="AL23" i="79"/>
  <c r="AU23" i="79" s="1"/>
  <c r="AL3" i="75"/>
  <c r="AU3" i="75" s="1"/>
  <c r="AS3" i="75"/>
  <c r="AL22" i="75"/>
  <c r="AU22" i="75" s="1"/>
  <c r="AT22" i="75"/>
  <c r="AJ20" i="19"/>
  <c r="AK20" i="19"/>
  <c r="AT20" i="19" s="1"/>
  <c r="AJ14" i="19"/>
  <c r="AK14" i="19"/>
  <c r="AT14" i="19" s="1"/>
  <c r="AK8" i="19"/>
  <c r="AT8" i="19" s="1"/>
  <c r="AJ8" i="19"/>
  <c r="AS20" i="28"/>
  <c r="AL20" i="28"/>
  <c r="AU20" i="28" s="1"/>
  <c r="AJ22" i="67"/>
  <c r="AK22" i="67"/>
  <c r="AT22" i="67" s="1"/>
  <c r="AJ16" i="67"/>
  <c r="AK16" i="67"/>
  <c r="AT16" i="67" s="1"/>
  <c r="AJ10" i="67"/>
  <c r="AK10" i="67"/>
  <c r="AT10" i="67" s="1"/>
  <c r="AH15" i="11"/>
  <c r="AQ15" i="11" s="1"/>
  <c r="AS11" i="75"/>
  <c r="AL11" i="75"/>
  <c r="AU11" i="75" s="1"/>
  <c r="AJ17" i="59"/>
  <c r="AK17" i="59"/>
  <c r="AT17" i="59" s="1"/>
  <c r="AJ11" i="59"/>
  <c r="AK11" i="59"/>
  <c r="AT11" i="59" s="1"/>
  <c r="AJ5" i="59"/>
  <c r="AK5" i="59"/>
  <c r="AT5" i="59" s="1"/>
  <c r="AS3" i="28"/>
  <c r="AL3" i="28"/>
  <c r="AU3" i="28" s="1"/>
  <c r="AL21" i="28"/>
  <c r="AU21" i="28" s="1"/>
  <c r="AT21" i="28"/>
  <c r="Y22" i="89"/>
  <c r="Z22" i="89"/>
  <c r="X22" i="89"/>
  <c r="Y10" i="82"/>
  <c r="X10" i="82"/>
  <c r="AH19" i="104"/>
  <c r="AQ19" i="104" s="1"/>
  <c r="Z13" i="83"/>
  <c r="W10" i="85"/>
  <c r="AG9" i="85"/>
  <c r="AP9" i="85" s="1"/>
  <c r="AF9" i="85"/>
  <c r="AO9" i="85" s="1"/>
  <c r="AE9" i="85"/>
  <c r="AH21" i="52"/>
  <c r="AQ21" i="52" s="1"/>
  <c r="AR16" i="92"/>
  <c r="AS16" i="28"/>
  <c r="AL16" i="28"/>
  <c r="AU16" i="28" s="1"/>
  <c r="Z21" i="86"/>
  <c r="AK23" i="67"/>
  <c r="AT23" i="67" s="1"/>
  <c r="AJ18" i="79"/>
  <c r="AK18" i="79"/>
  <c r="AT18" i="79" s="1"/>
  <c r="AJ12" i="79"/>
  <c r="AK12" i="79"/>
  <c r="AT12" i="79" s="1"/>
  <c r="AK6" i="79"/>
  <c r="AT6" i="79" s="1"/>
  <c r="AJ6" i="79"/>
  <c r="AS13" i="75"/>
  <c r="AL13" i="75"/>
  <c r="AU13" i="75" s="1"/>
  <c r="AS5" i="28"/>
  <c r="AL5" i="28"/>
  <c r="AU5" i="28" s="1"/>
  <c r="AI21" i="47"/>
  <c r="AN21" i="47"/>
  <c r="AN12" i="87"/>
  <c r="AI12" i="87"/>
  <c r="Y14" i="49"/>
  <c r="Z14" i="49" s="1"/>
  <c r="X14" i="49"/>
  <c r="W23" i="32"/>
  <c r="AE22" i="32"/>
  <c r="AF22" i="32"/>
  <c r="AO22" i="32" s="1"/>
  <c r="AG22" i="32"/>
  <c r="AP22" i="32" s="1"/>
  <c r="W23" i="105"/>
  <c r="AG22" i="105"/>
  <c r="AP22" i="105" s="1"/>
  <c r="AE22" i="105"/>
  <c r="AF22" i="105"/>
  <c r="AO22" i="105" s="1"/>
  <c r="AS9" i="75"/>
  <c r="AL9" i="75"/>
  <c r="AU9" i="75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R13" i="41"/>
  <c r="AN9" i="90"/>
  <c r="AI9" i="90"/>
  <c r="AK4" i="75"/>
  <c r="AT4" i="75" s="1"/>
  <c r="AT25" i="75" s="1"/>
  <c r="AJ4" i="75"/>
  <c r="AJ19" i="19"/>
  <c r="AK19" i="19"/>
  <c r="AT19" i="19" s="1"/>
  <c r="AK13" i="19"/>
  <c r="AT13" i="19" s="1"/>
  <c r="AJ13" i="19"/>
  <c r="AJ7" i="19"/>
  <c r="AK7" i="19"/>
  <c r="AT7" i="19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10" i="48"/>
  <c r="AQ10" i="48" s="1"/>
  <c r="AK4" i="28"/>
  <c r="AT4" i="28" s="1"/>
  <c r="AT25" i="28" s="1"/>
  <c r="AJ4" i="28"/>
  <c r="AE22" i="53"/>
  <c r="AF22" i="53"/>
  <c r="AO22" i="53" s="1"/>
  <c r="AG22" i="53"/>
  <c r="AP22" i="53" s="1"/>
  <c r="W23" i="53"/>
  <c r="AR10" i="10"/>
  <c r="AI21" i="89"/>
  <c r="AN21" i="89"/>
  <c r="Z19" i="104"/>
  <c r="Z21" i="52"/>
  <c r="AR12" i="83"/>
  <c r="W17" i="54"/>
  <c r="AG16" i="54"/>
  <c r="AP16" i="54" s="1"/>
  <c r="AF16" i="54"/>
  <c r="AO16" i="54" s="1"/>
  <c r="AE16" i="54"/>
  <c r="AJ17" i="79"/>
  <c r="AS17" i="79" s="1"/>
  <c r="AK17" i="79"/>
  <c r="AJ11" i="79"/>
  <c r="AK11" i="79"/>
  <c r="AT11" i="79" s="1"/>
  <c r="AJ5" i="79"/>
  <c r="AK5" i="79"/>
  <c r="AT5" i="79" s="1"/>
  <c r="AH17" i="92"/>
  <c r="AQ17" i="92" s="1"/>
  <c r="Y23" i="71"/>
  <c r="X23" i="71"/>
  <c r="Z23" i="71" s="1"/>
  <c r="AS11" i="28"/>
  <c r="AL11" i="28"/>
  <c r="AU11" i="28" s="1"/>
  <c r="AN23" i="19"/>
  <c r="AN25" i="19" s="1"/>
  <c r="AI23" i="19"/>
  <c r="Y18" i="51"/>
  <c r="X18" i="51"/>
  <c r="AS20" i="75"/>
  <c r="AL20" i="75"/>
  <c r="AU20" i="75" s="1"/>
  <c r="AS12" i="28"/>
  <c r="AL12" i="28"/>
  <c r="AU12" i="28" s="1"/>
  <c r="AI22" i="97"/>
  <c r="AN22" i="97"/>
  <c r="AE11" i="10"/>
  <c r="W12" i="10"/>
  <c r="AG11" i="10"/>
  <c r="AP11" i="10" s="1"/>
  <c r="AF11" i="10"/>
  <c r="AO11" i="10" s="1"/>
  <c r="X19" i="20"/>
  <c r="Y19" i="20"/>
  <c r="AJ21" i="24"/>
  <c r="AK21" i="24"/>
  <c r="AT21" i="24" s="1"/>
  <c r="AJ15" i="24"/>
  <c r="AK15" i="24"/>
  <c r="AT15" i="24" s="1"/>
  <c r="AK9" i="24"/>
  <c r="AT9" i="24" s="1"/>
  <c r="AJ9" i="24"/>
  <c r="AS13" i="28"/>
  <c r="AL13" i="28"/>
  <c r="AU13" i="28" s="1"/>
  <c r="Y12" i="98"/>
  <c r="X12" i="98"/>
  <c r="Z12" i="98" s="1"/>
  <c r="Y22" i="93"/>
  <c r="X22" i="93"/>
  <c r="Z18" i="13" l="1"/>
  <c r="AF17" i="92"/>
  <c r="AO17" i="92" s="1"/>
  <c r="AE17" i="92"/>
  <c r="Z22" i="93"/>
  <c r="Z19" i="20"/>
  <c r="Z13" i="87"/>
  <c r="AE13" i="87" s="1"/>
  <c r="AG17" i="92"/>
  <c r="AP17" i="92" s="1"/>
  <c r="Z14" i="16"/>
  <c r="Z23" i="33"/>
  <c r="AE23" i="33" s="1"/>
  <c r="Z16" i="95"/>
  <c r="AG16" i="95" s="1"/>
  <c r="AP16" i="95" s="1"/>
  <c r="AF12" i="98"/>
  <c r="AO12" i="98" s="1"/>
  <c r="AE12" i="98"/>
  <c r="W13" i="98"/>
  <c r="AG12" i="98"/>
  <c r="AP12" i="98" s="1"/>
  <c r="AG23" i="97"/>
  <c r="AP23" i="97" s="1"/>
  <c r="AF23" i="97"/>
  <c r="AO23" i="97" s="1"/>
  <c r="AE23" i="97"/>
  <c r="W24" i="97"/>
  <c r="AF23" i="33"/>
  <c r="AO23" i="33" s="1"/>
  <c r="AO25" i="33" s="1"/>
  <c r="AG23" i="33"/>
  <c r="AP23" i="33" s="1"/>
  <c r="AP25" i="33" s="1"/>
  <c r="AG23" i="71"/>
  <c r="AP23" i="71" s="1"/>
  <c r="AP25" i="71" s="1"/>
  <c r="AF23" i="71"/>
  <c r="AO23" i="71" s="1"/>
  <c r="AO25" i="71" s="1"/>
  <c r="AE23" i="71"/>
  <c r="AF16" i="95"/>
  <c r="AO16" i="95" s="1"/>
  <c r="AE16" i="95"/>
  <c r="AS9" i="24"/>
  <c r="AL9" i="24"/>
  <c r="AU9" i="24" s="1"/>
  <c r="AS11" i="79"/>
  <c r="AL11" i="79"/>
  <c r="AU11" i="79" s="1"/>
  <c r="AH19" i="20"/>
  <c r="AQ19" i="20" s="1"/>
  <c r="AS15" i="24"/>
  <c r="AL15" i="24"/>
  <c r="AU15" i="24" s="1"/>
  <c r="AH22" i="93"/>
  <c r="AQ22" i="93" s="1"/>
  <c r="AS4" i="28"/>
  <c r="AS25" i="28" s="1"/>
  <c r="AL4" i="28"/>
  <c r="AU4" i="28" s="1"/>
  <c r="AS13" i="19"/>
  <c r="AL13" i="19"/>
  <c r="AU13" i="19" s="1"/>
  <c r="AR9" i="90"/>
  <c r="AS10" i="24"/>
  <c r="AL10" i="24"/>
  <c r="AU10" i="24" s="1"/>
  <c r="Y23" i="105"/>
  <c r="X23" i="105"/>
  <c r="AH14" i="49"/>
  <c r="AQ14" i="49" s="1"/>
  <c r="AR21" i="47"/>
  <c r="AF21" i="86"/>
  <c r="AO21" i="86" s="1"/>
  <c r="W22" i="86"/>
  <c r="AG21" i="86"/>
  <c r="AP21" i="86" s="1"/>
  <c r="AE21" i="86"/>
  <c r="AH22" i="89"/>
  <c r="AQ22" i="89" s="1"/>
  <c r="AS17" i="59"/>
  <c r="AL17" i="59"/>
  <c r="AU17" i="59" s="1"/>
  <c r="AS22" i="67"/>
  <c r="AL22" i="67"/>
  <c r="AU22" i="67" s="1"/>
  <c r="AS14" i="19"/>
  <c r="AL14" i="19"/>
  <c r="AU14" i="19" s="1"/>
  <c r="AF17" i="96"/>
  <c r="AO17" i="96" s="1"/>
  <c r="W18" i="96"/>
  <c r="AG17" i="96"/>
  <c r="AP17" i="96" s="1"/>
  <c r="AE17" i="96"/>
  <c r="AR22" i="71"/>
  <c r="AI14" i="41"/>
  <c r="AN14" i="41"/>
  <c r="AS18" i="59"/>
  <c r="AL18" i="59"/>
  <c r="AU18" i="59" s="1"/>
  <c r="AJ4" i="19"/>
  <c r="AK4" i="19"/>
  <c r="AT4" i="19" s="1"/>
  <c r="AT25" i="19" s="1"/>
  <c r="AR21" i="15"/>
  <c r="AI18" i="44"/>
  <c r="AN18" i="44"/>
  <c r="AI17" i="88"/>
  <c r="AN17" i="88"/>
  <c r="AS13" i="59"/>
  <c r="AL13" i="59"/>
  <c r="AU13" i="59" s="1"/>
  <c r="AJ22" i="38"/>
  <c r="AK22" i="38"/>
  <c r="AT22" i="38" s="1"/>
  <c r="AJ16" i="38"/>
  <c r="AK16" i="38"/>
  <c r="AT16" i="38" s="1"/>
  <c r="AJ10" i="38"/>
  <c r="AK10" i="38"/>
  <c r="AT10" i="38" s="1"/>
  <c r="W18" i="45"/>
  <c r="AF17" i="45"/>
  <c r="AO17" i="45" s="1"/>
  <c r="AE17" i="45"/>
  <c r="AG17" i="45"/>
  <c r="AP17" i="45" s="1"/>
  <c r="AS17" i="19"/>
  <c r="AL17" i="19"/>
  <c r="AU17" i="19" s="1"/>
  <c r="AR11" i="98"/>
  <c r="AS20" i="24"/>
  <c r="AL20" i="24"/>
  <c r="AU20" i="24" s="1"/>
  <c r="AR22" i="33"/>
  <c r="AJ4" i="59"/>
  <c r="AK4" i="59"/>
  <c r="AT4" i="59" s="1"/>
  <c r="AT25" i="59" s="1"/>
  <c r="AS8" i="67"/>
  <c r="AL8" i="67"/>
  <c r="AU8" i="67" s="1"/>
  <c r="AI17" i="92"/>
  <c r="AN17" i="92"/>
  <c r="AI11" i="42"/>
  <c r="AN11" i="42"/>
  <c r="AS5" i="79"/>
  <c r="AL5" i="79"/>
  <c r="AU5" i="79" s="1"/>
  <c r="AG14" i="49"/>
  <c r="AP14" i="49" s="1"/>
  <c r="W15" i="49"/>
  <c r="AE14" i="49"/>
  <c r="AF14" i="49"/>
  <c r="AO14" i="49" s="1"/>
  <c r="AG22" i="89"/>
  <c r="AP22" i="89" s="1"/>
  <c r="AF22" i="89"/>
  <c r="AO22" i="89" s="1"/>
  <c r="AE22" i="89"/>
  <c r="W23" i="89"/>
  <c r="AS17" i="24"/>
  <c r="AL17" i="24"/>
  <c r="AU17" i="24" s="1"/>
  <c r="AS7" i="79"/>
  <c r="AL7" i="79"/>
  <c r="AU7" i="79" s="1"/>
  <c r="AS5" i="67"/>
  <c r="AL5" i="67"/>
  <c r="AU5" i="67" s="1"/>
  <c r="AL3" i="19"/>
  <c r="AU3" i="19" s="1"/>
  <c r="AS3" i="19"/>
  <c r="AR21" i="93"/>
  <c r="AS12" i="24"/>
  <c r="AL12" i="24"/>
  <c r="AU12" i="24" s="1"/>
  <c r="Y10" i="94"/>
  <c r="Z10" i="94" s="1"/>
  <c r="X10" i="94"/>
  <c r="AJ23" i="38"/>
  <c r="AS23" i="38" s="1"/>
  <c r="AK23" i="38"/>
  <c r="Y17" i="84"/>
  <c r="X17" i="84"/>
  <c r="Z17" i="84" s="1"/>
  <c r="X19" i="44"/>
  <c r="Y19" i="44"/>
  <c r="Z19" i="44" s="1"/>
  <c r="Y11" i="102"/>
  <c r="X11" i="102"/>
  <c r="Z11" i="102" s="1"/>
  <c r="AS18" i="67"/>
  <c r="AL18" i="67"/>
  <c r="AU18" i="67" s="1"/>
  <c r="AS16" i="19"/>
  <c r="AL16" i="19"/>
  <c r="AU16" i="19" s="1"/>
  <c r="AR12" i="99"/>
  <c r="AS13" i="24"/>
  <c r="AL13" i="24"/>
  <c r="AU13" i="24" s="1"/>
  <c r="AS9" i="79"/>
  <c r="AL9" i="79"/>
  <c r="AU9" i="79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8" i="59"/>
  <c r="AL8" i="59"/>
  <c r="AU8" i="59" s="1"/>
  <c r="AS13" i="67"/>
  <c r="AL13" i="67"/>
  <c r="AU13" i="67" s="1"/>
  <c r="AS5" i="19"/>
  <c r="AL5" i="19"/>
  <c r="AU5" i="19" s="1"/>
  <c r="AH21" i="101"/>
  <c r="AQ21" i="101" s="1"/>
  <c r="AS16" i="79"/>
  <c r="AL16" i="79"/>
  <c r="AU16" i="79" s="1"/>
  <c r="AS3" i="59"/>
  <c r="AL3" i="59"/>
  <c r="AU3" i="59" s="1"/>
  <c r="AS21" i="59"/>
  <c r="AL21" i="59"/>
  <c r="AU21" i="59" s="1"/>
  <c r="AR21" i="46"/>
  <c r="AS12" i="19"/>
  <c r="AL12" i="19"/>
  <c r="AU12" i="19" s="1"/>
  <c r="AS21" i="24"/>
  <c r="AL21" i="24"/>
  <c r="AU21" i="24" s="1"/>
  <c r="AS15" i="67"/>
  <c r="AL15" i="67"/>
  <c r="AU15" i="67" s="1"/>
  <c r="AL3" i="67"/>
  <c r="AU3" i="67" s="1"/>
  <c r="AS3" i="67"/>
  <c r="AL21" i="67"/>
  <c r="AU21" i="67" s="1"/>
  <c r="AT21" i="67"/>
  <c r="AS12" i="79"/>
  <c r="AL12" i="79"/>
  <c r="AU12" i="79" s="1"/>
  <c r="Y10" i="85"/>
  <c r="X10" i="85"/>
  <c r="AS5" i="59"/>
  <c r="AL5" i="59"/>
  <c r="AU5" i="59" s="1"/>
  <c r="AS10" i="67"/>
  <c r="AL10" i="67"/>
  <c r="AU10" i="67" s="1"/>
  <c r="AS20" i="19"/>
  <c r="AL20" i="19"/>
  <c r="AU20" i="19" s="1"/>
  <c r="AS5" i="24"/>
  <c r="AL5" i="24"/>
  <c r="AU5" i="24" s="1"/>
  <c r="AH23" i="97"/>
  <c r="AQ23" i="97" s="1"/>
  <c r="AH18" i="13"/>
  <c r="AQ18" i="13" s="1"/>
  <c r="AN9" i="50"/>
  <c r="AI9" i="50"/>
  <c r="AS6" i="59"/>
  <c r="AL6" i="59"/>
  <c r="AU6" i="59" s="1"/>
  <c r="AN23" i="38"/>
  <c r="AN25" i="38" s="1"/>
  <c r="AI23" i="38"/>
  <c r="AR23" i="38" s="1"/>
  <c r="AR25" i="38" s="1"/>
  <c r="AS11" i="67"/>
  <c r="AL11" i="67"/>
  <c r="AU11" i="67" s="1"/>
  <c r="AS9" i="19"/>
  <c r="AL9" i="19"/>
  <c r="AU9" i="19" s="1"/>
  <c r="AR15" i="95"/>
  <c r="AS8" i="79"/>
  <c r="AL8" i="79"/>
  <c r="AU8" i="79" s="1"/>
  <c r="AI16" i="84"/>
  <c r="AN16" i="84"/>
  <c r="Y18" i="88"/>
  <c r="X18" i="88"/>
  <c r="AS19" i="59"/>
  <c r="AL19" i="59"/>
  <c r="AU19" i="59" s="1"/>
  <c r="AS6" i="67"/>
  <c r="AL6" i="67"/>
  <c r="AU6" i="67" s="1"/>
  <c r="AH13" i="87"/>
  <c r="AQ13" i="87" s="1"/>
  <c r="AJ20" i="38"/>
  <c r="AS20" i="38" s="1"/>
  <c r="AK20" i="38"/>
  <c r="AJ14" i="38"/>
  <c r="AK14" i="38"/>
  <c r="AT14" i="38" s="1"/>
  <c r="AJ8" i="38"/>
  <c r="AK8" i="38"/>
  <c r="AT8" i="38" s="1"/>
  <c r="AH14" i="16"/>
  <c r="AQ14" i="16" s="1"/>
  <c r="AR23" i="67"/>
  <c r="AR25" i="67" s="1"/>
  <c r="AL23" i="67"/>
  <c r="AU23" i="67" s="1"/>
  <c r="AH13" i="99"/>
  <c r="AQ13" i="99" s="1"/>
  <c r="AS8" i="24"/>
  <c r="AL8" i="24"/>
  <c r="AU8" i="24" s="1"/>
  <c r="AR12" i="18"/>
  <c r="Z21" i="101"/>
  <c r="AH22" i="15"/>
  <c r="AQ22" i="15" s="1"/>
  <c r="AI10" i="48"/>
  <c r="AN10" i="48"/>
  <c r="AS9" i="59"/>
  <c r="AL9" i="59"/>
  <c r="AU9" i="59" s="1"/>
  <c r="AL14" i="67"/>
  <c r="AU14" i="67" s="1"/>
  <c r="AT14" i="67"/>
  <c r="AS10" i="59"/>
  <c r="AL10" i="59"/>
  <c r="AU10" i="59" s="1"/>
  <c r="AJ4" i="67"/>
  <c r="AK4" i="67"/>
  <c r="AT4" i="67" s="1"/>
  <c r="AS19" i="19"/>
  <c r="AL19" i="19"/>
  <c r="AU19" i="19" s="1"/>
  <c r="AS16" i="24"/>
  <c r="AL16" i="24"/>
  <c r="AU16" i="24" s="1"/>
  <c r="AR12" i="87"/>
  <c r="AG13" i="83"/>
  <c r="AP13" i="83" s="1"/>
  <c r="AE13" i="83"/>
  <c r="W14" i="83"/>
  <c r="AF13" i="83"/>
  <c r="AO13" i="83" s="1"/>
  <c r="AH10" i="82"/>
  <c r="AQ10" i="82" s="1"/>
  <c r="AS8" i="19"/>
  <c r="AL8" i="19"/>
  <c r="AU8" i="19" s="1"/>
  <c r="AE14" i="91"/>
  <c r="W15" i="91"/>
  <c r="AG14" i="91"/>
  <c r="AP14" i="91" s="1"/>
  <c r="AF14" i="91"/>
  <c r="AO14" i="91" s="1"/>
  <c r="AE18" i="13"/>
  <c r="AG18" i="13"/>
  <c r="AP18" i="13" s="1"/>
  <c r="AF18" i="13"/>
  <c r="AO18" i="13" s="1"/>
  <c r="W19" i="13"/>
  <c r="AH22" i="47"/>
  <c r="AQ22" i="47" s="1"/>
  <c r="AR17" i="13"/>
  <c r="AR13" i="43"/>
  <c r="AS22" i="19"/>
  <c r="AL22" i="19"/>
  <c r="AU22" i="19" s="1"/>
  <c r="AF13" i="87"/>
  <c r="AO13" i="87" s="1"/>
  <c r="AS15" i="79"/>
  <c r="AL15" i="79"/>
  <c r="AU15" i="79" s="1"/>
  <c r="AJ19" i="38"/>
  <c r="AK19" i="38"/>
  <c r="AT19" i="38" s="1"/>
  <c r="AJ13" i="38"/>
  <c r="AK13" i="38"/>
  <c r="AT13" i="38" s="1"/>
  <c r="AK7" i="38"/>
  <c r="AT7" i="38" s="1"/>
  <c r="AJ7" i="38"/>
  <c r="W15" i="16"/>
  <c r="AE14" i="16"/>
  <c r="AF14" i="16"/>
  <c r="AO14" i="16" s="1"/>
  <c r="AG14" i="16"/>
  <c r="AP14" i="16" s="1"/>
  <c r="AS14" i="59"/>
  <c r="AL14" i="59"/>
  <c r="AU14" i="59" s="1"/>
  <c r="AG12" i="103"/>
  <c r="AP12" i="103" s="1"/>
  <c r="AE12" i="103"/>
  <c r="AF12" i="103"/>
  <c r="AO12" i="103" s="1"/>
  <c r="W13" i="103"/>
  <c r="AS19" i="67"/>
  <c r="AL19" i="67"/>
  <c r="AU19" i="67" s="1"/>
  <c r="AS11" i="19"/>
  <c r="AL11" i="19"/>
  <c r="AU11" i="19" s="1"/>
  <c r="AG17" i="100"/>
  <c r="AP17" i="100" s="1"/>
  <c r="AE17" i="100"/>
  <c r="W18" i="100"/>
  <c r="AF17" i="100"/>
  <c r="AO17" i="100" s="1"/>
  <c r="Z13" i="99"/>
  <c r="AS22" i="79"/>
  <c r="AL22" i="79"/>
  <c r="AU22" i="79" s="1"/>
  <c r="W23" i="15"/>
  <c r="AG22" i="15"/>
  <c r="AP22" i="15" s="1"/>
  <c r="AE22" i="15"/>
  <c r="AF22" i="15"/>
  <c r="AO22" i="15" s="1"/>
  <c r="AR9" i="82"/>
  <c r="AS18" i="19"/>
  <c r="AL18" i="19"/>
  <c r="AU18" i="19" s="1"/>
  <c r="Y12" i="42"/>
  <c r="X12" i="42"/>
  <c r="AI15" i="11"/>
  <c r="AN15" i="11"/>
  <c r="AE22" i="93"/>
  <c r="AF22" i="93"/>
  <c r="AO22" i="93" s="1"/>
  <c r="W23" i="93"/>
  <c r="AG22" i="93"/>
  <c r="AP22" i="93" s="1"/>
  <c r="AR23" i="19"/>
  <c r="AR25" i="19" s="1"/>
  <c r="AL23" i="19"/>
  <c r="AU23" i="19" s="1"/>
  <c r="AI16" i="54"/>
  <c r="AN16" i="54"/>
  <c r="AS22" i="59"/>
  <c r="AL22" i="59"/>
  <c r="AU22" i="59" s="1"/>
  <c r="X23" i="53"/>
  <c r="Y23" i="53"/>
  <c r="AH12" i="98"/>
  <c r="AQ12" i="98" s="1"/>
  <c r="AH18" i="51"/>
  <c r="AQ18" i="51" s="1"/>
  <c r="AL17" i="79"/>
  <c r="AU17" i="79" s="1"/>
  <c r="AT17" i="79"/>
  <c r="Y17" i="54"/>
  <c r="X17" i="54"/>
  <c r="AR21" i="89"/>
  <c r="AL4" i="75"/>
  <c r="AU4" i="75" s="1"/>
  <c r="AU25" i="75" s="1"/>
  <c r="C11" i="75" s="1"/>
  <c r="F19" i="57" s="1"/>
  <c r="AS4" i="75"/>
  <c r="AS25" i="75" s="1"/>
  <c r="AL3" i="24"/>
  <c r="AU3" i="24" s="1"/>
  <c r="AS3" i="24"/>
  <c r="AL22" i="24"/>
  <c r="AU22" i="24" s="1"/>
  <c r="AT22" i="24"/>
  <c r="AI22" i="105"/>
  <c r="AN22" i="105"/>
  <c r="AI22" i="32"/>
  <c r="AN22" i="32"/>
  <c r="AS18" i="79"/>
  <c r="AL18" i="79"/>
  <c r="AU18" i="79" s="1"/>
  <c r="Z10" i="82"/>
  <c r="AS11" i="59"/>
  <c r="AL11" i="59"/>
  <c r="AU11" i="59" s="1"/>
  <c r="AS16" i="67"/>
  <c r="AL16" i="67"/>
  <c r="AU16" i="67" s="1"/>
  <c r="AS15" i="19"/>
  <c r="AL15" i="19"/>
  <c r="AU15" i="19" s="1"/>
  <c r="AH10" i="90"/>
  <c r="AQ10" i="90" s="1"/>
  <c r="AS11" i="24"/>
  <c r="AL11" i="24"/>
  <c r="AU11" i="24" s="1"/>
  <c r="AH13" i="18"/>
  <c r="AQ13" i="18" s="1"/>
  <c r="AR20" i="101"/>
  <c r="AS13" i="79"/>
  <c r="AL13" i="79"/>
  <c r="AU13" i="79" s="1"/>
  <c r="AH14" i="43"/>
  <c r="AQ14" i="43" s="1"/>
  <c r="Y15" i="41"/>
  <c r="X15" i="41"/>
  <c r="AS12" i="59"/>
  <c r="AL12" i="59"/>
  <c r="AU12" i="59" s="1"/>
  <c r="AH11" i="35"/>
  <c r="AQ11" i="35" s="1"/>
  <c r="AS18" i="24"/>
  <c r="AL18" i="24"/>
  <c r="AU18" i="24" s="1"/>
  <c r="Z22" i="47"/>
  <c r="Y23" i="63"/>
  <c r="X23" i="63"/>
  <c r="AN9" i="94"/>
  <c r="AI9" i="94"/>
  <c r="AS14" i="79"/>
  <c r="AL14" i="79"/>
  <c r="AU14" i="79" s="1"/>
  <c r="AS7" i="59"/>
  <c r="AL7" i="59"/>
  <c r="AU7" i="59" s="1"/>
  <c r="AN10" i="102"/>
  <c r="AI10" i="102"/>
  <c r="AS10" i="19"/>
  <c r="AL10" i="19"/>
  <c r="AU10" i="19" s="1"/>
  <c r="AF17" i="9"/>
  <c r="AO17" i="9" s="1"/>
  <c r="AG17" i="9"/>
  <c r="AP17" i="9" s="1"/>
  <c r="W18" i="9"/>
  <c r="AE17" i="9"/>
  <c r="AR10" i="35"/>
  <c r="AS19" i="24"/>
  <c r="AL19" i="24"/>
  <c r="AU19" i="24" s="1"/>
  <c r="AJ4" i="79"/>
  <c r="AK4" i="79"/>
  <c r="AT4" i="79" s="1"/>
  <c r="AJ18" i="38"/>
  <c r="AS18" i="38" s="1"/>
  <c r="AK18" i="38"/>
  <c r="AK12" i="38"/>
  <c r="AT12" i="38" s="1"/>
  <c r="AJ12" i="38"/>
  <c r="AJ6" i="38"/>
  <c r="AK6" i="38"/>
  <c r="AT6" i="38" s="1"/>
  <c r="AI13" i="55"/>
  <c r="AN13" i="55"/>
  <c r="AL23" i="59"/>
  <c r="AU23" i="59" s="1"/>
  <c r="AR23" i="59"/>
  <c r="AR25" i="59" s="1"/>
  <c r="AS20" i="59"/>
  <c r="AL20" i="59"/>
  <c r="AU20" i="59" s="1"/>
  <c r="AH22" i="46"/>
  <c r="AQ22" i="46" s="1"/>
  <c r="AS14" i="24"/>
  <c r="AL14" i="24"/>
  <c r="AU14" i="24" s="1"/>
  <c r="AR18" i="20"/>
  <c r="AS10" i="79"/>
  <c r="AL10" i="79"/>
  <c r="AU10" i="79" s="1"/>
  <c r="Y11" i="48"/>
  <c r="X11" i="48"/>
  <c r="Z11" i="48" s="1"/>
  <c r="AS6" i="19"/>
  <c r="AL6" i="19"/>
  <c r="AU6" i="19" s="1"/>
  <c r="AG21" i="52"/>
  <c r="AP21" i="52" s="1"/>
  <c r="W22" i="52"/>
  <c r="AE21" i="52"/>
  <c r="AF21" i="52"/>
  <c r="AO21" i="52" s="1"/>
  <c r="W20" i="20"/>
  <c r="AG19" i="20"/>
  <c r="AP19" i="20" s="1"/>
  <c r="AE19" i="20"/>
  <c r="AF19" i="20"/>
  <c r="AO19" i="20" s="1"/>
  <c r="Y12" i="10"/>
  <c r="X12" i="10"/>
  <c r="Z12" i="10" s="1"/>
  <c r="AE19" i="104"/>
  <c r="AG19" i="104"/>
  <c r="AP19" i="104" s="1"/>
  <c r="W20" i="104"/>
  <c r="AF19" i="104"/>
  <c r="AO19" i="104" s="1"/>
  <c r="AI11" i="10"/>
  <c r="AN11" i="10"/>
  <c r="AR22" i="97"/>
  <c r="Z18" i="51"/>
  <c r="AH23" i="71"/>
  <c r="AQ23" i="71" s="1"/>
  <c r="AQ25" i="71" s="1"/>
  <c r="AZ3" i="71"/>
  <c r="AI22" i="53"/>
  <c r="AN22" i="53"/>
  <c r="AS16" i="59"/>
  <c r="AL16" i="59"/>
  <c r="AU16" i="59" s="1"/>
  <c r="AS9" i="67"/>
  <c r="AL9" i="67"/>
  <c r="AU9" i="67" s="1"/>
  <c r="AS7" i="19"/>
  <c r="AL7" i="19"/>
  <c r="AU7" i="19" s="1"/>
  <c r="AK4" i="24"/>
  <c r="AT4" i="24" s="1"/>
  <c r="AT25" i="24" s="1"/>
  <c r="AJ4" i="24"/>
  <c r="Y23" i="32"/>
  <c r="X23" i="32"/>
  <c r="AS6" i="79"/>
  <c r="AL6" i="79"/>
  <c r="AU6" i="79" s="1"/>
  <c r="AN9" i="85"/>
  <c r="AI9" i="85"/>
  <c r="AU25" i="28"/>
  <c r="C11" i="28" s="1"/>
  <c r="AG17" i="58"/>
  <c r="AP17" i="58" s="1"/>
  <c r="AF17" i="58"/>
  <c r="AO17" i="58" s="1"/>
  <c r="W18" i="58"/>
  <c r="AE17" i="58"/>
  <c r="AG10" i="90"/>
  <c r="AP10" i="90" s="1"/>
  <c r="AF10" i="90"/>
  <c r="AO10" i="90" s="1"/>
  <c r="AE10" i="90"/>
  <c r="W11" i="90"/>
  <c r="AH16" i="95"/>
  <c r="AQ16" i="95" s="1"/>
  <c r="AE13" i="18"/>
  <c r="W14" i="18"/>
  <c r="AF13" i="18"/>
  <c r="AO13" i="18" s="1"/>
  <c r="AG13" i="18"/>
  <c r="AP13" i="18" s="1"/>
  <c r="AR13" i="49"/>
  <c r="AL19" i="79"/>
  <c r="AU19" i="79" s="1"/>
  <c r="AT19" i="79"/>
  <c r="AE14" i="43"/>
  <c r="AF14" i="43"/>
  <c r="AO14" i="43" s="1"/>
  <c r="AG14" i="43"/>
  <c r="AP14" i="43" s="1"/>
  <c r="W15" i="43"/>
  <c r="Y10" i="50"/>
  <c r="Z10" i="50"/>
  <c r="X10" i="50"/>
  <c r="AS17" i="67"/>
  <c r="AL17" i="67"/>
  <c r="AU17" i="67" s="1"/>
  <c r="AS21" i="19"/>
  <c r="AL21" i="19"/>
  <c r="AU21" i="19" s="1"/>
  <c r="AF11" i="35"/>
  <c r="AO11" i="35" s="1"/>
  <c r="AG11" i="35"/>
  <c r="AP11" i="35" s="1"/>
  <c r="AE11" i="35"/>
  <c r="W12" i="35"/>
  <c r="AS6" i="24"/>
  <c r="AL6" i="24"/>
  <c r="AU6" i="24" s="1"/>
  <c r="AI22" i="63"/>
  <c r="AN22" i="63"/>
  <c r="AL20" i="79"/>
  <c r="AU20" i="79" s="1"/>
  <c r="AT20" i="79"/>
  <c r="AS12" i="67"/>
  <c r="AL12" i="67"/>
  <c r="AU12" i="67" s="1"/>
  <c r="AS7" i="24"/>
  <c r="AL7" i="24"/>
  <c r="AU7" i="24" s="1"/>
  <c r="AH23" i="33"/>
  <c r="AQ23" i="33" s="1"/>
  <c r="AQ25" i="33" s="1"/>
  <c r="AZ3" i="33"/>
  <c r="AL3" i="79"/>
  <c r="AU3" i="79" s="1"/>
  <c r="AS3" i="79"/>
  <c r="AS21" i="79"/>
  <c r="AL21" i="79"/>
  <c r="AU21" i="79" s="1"/>
  <c r="AJ17" i="38"/>
  <c r="AK17" i="38"/>
  <c r="AT17" i="38" s="1"/>
  <c r="AJ11" i="38"/>
  <c r="AK11" i="38"/>
  <c r="AT11" i="38" s="1"/>
  <c r="AJ5" i="38"/>
  <c r="AK5" i="38"/>
  <c r="AT5" i="38" s="1"/>
  <c r="Y14" i="55"/>
  <c r="X14" i="55"/>
  <c r="AS7" i="67"/>
  <c r="AL7" i="67"/>
  <c r="AU7" i="67" s="1"/>
  <c r="Z22" i="46"/>
  <c r="AR17" i="51"/>
  <c r="AR13" i="16"/>
  <c r="AS15" i="59"/>
  <c r="AL15" i="59"/>
  <c r="AU15" i="59" s="1"/>
  <c r="AS20" i="67"/>
  <c r="AL20" i="67"/>
  <c r="AU20" i="67" s="1"/>
  <c r="Y18" i="92"/>
  <c r="X18" i="92"/>
  <c r="Z18" i="92" s="1"/>
  <c r="Y16" i="11"/>
  <c r="X16" i="11"/>
  <c r="AG13" i="87" l="1"/>
  <c r="AP13" i="87" s="1"/>
  <c r="W14" i="87"/>
  <c r="W17" i="95"/>
  <c r="Z23" i="32"/>
  <c r="AE23" i="32" s="1"/>
  <c r="AE10" i="94"/>
  <c r="W11" i="94"/>
  <c r="AG10" i="94"/>
  <c r="AP10" i="94" s="1"/>
  <c r="AF10" i="94"/>
  <c r="AO10" i="94" s="1"/>
  <c r="AF23" i="32"/>
  <c r="AO23" i="32" s="1"/>
  <c r="W24" i="32"/>
  <c r="W11" i="50"/>
  <c r="AF10" i="50"/>
  <c r="AO10" i="50" s="1"/>
  <c r="AG10" i="50"/>
  <c r="AP10" i="50" s="1"/>
  <c r="AE10" i="50"/>
  <c r="AI22" i="93"/>
  <c r="AN22" i="93"/>
  <c r="AI22" i="15"/>
  <c r="AN22" i="15"/>
  <c r="AN12" i="103"/>
  <c r="AI12" i="103"/>
  <c r="AS13" i="38"/>
  <c r="AL13" i="38"/>
  <c r="AU13" i="38" s="1"/>
  <c r="AN13" i="87"/>
  <c r="AI13" i="87"/>
  <c r="AI14" i="91"/>
  <c r="AN14" i="91"/>
  <c r="AS14" i="38"/>
  <c r="AL14" i="38"/>
  <c r="AU14" i="38" s="1"/>
  <c r="AH18" i="88"/>
  <c r="AQ18" i="88" s="1"/>
  <c r="AS3" i="38"/>
  <c r="AL3" i="38"/>
  <c r="AU3" i="38" s="1"/>
  <c r="AS21" i="38"/>
  <c r="AL21" i="38"/>
  <c r="AU21" i="38" s="1"/>
  <c r="AG11" i="102"/>
  <c r="AP11" i="102" s="1"/>
  <c r="AE11" i="102"/>
  <c r="AF11" i="102"/>
  <c r="AO11" i="102" s="1"/>
  <c r="W12" i="102"/>
  <c r="W18" i="84"/>
  <c r="AE17" i="84"/>
  <c r="AF17" i="84"/>
  <c r="AO17" i="84" s="1"/>
  <c r="AG17" i="84"/>
  <c r="AP17" i="84" s="1"/>
  <c r="AH23" i="105"/>
  <c r="AQ23" i="105" s="1"/>
  <c r="AF18" i="92"/>
  <c r="AO18" i="92" s="1"/>
  <c r="AG18" i="92"/>
  <c r="AP18" i="92" s="1"/>
  <c r="AE18" i="92"/>
  <c r="W19" i="92"/>
  <c r="AI14" i="43"/>
  <c r="AN14" i="43"/>
  <c r="AS12" i="38"/>
  <c r="AL12" i="38"/>
  <c r="AU12" i="38" s="1"/>
  <c r="AH23" i="63"/>
  <c r="AQ23" i="63" s="1"/>
  <c r="AQ25" i="63" s="1"/>
  <c r="AZ3" i="63"/>
  <c r="AH15" i="41"/>
  <c r="AQ15" i="41" s="1"/>
  <c r="AE10" i="82"/>
  <c r="AF10" i="82"/>
  <c r="AO10" i="82" s="1"/>
  <c r="AG10" i="82"/>
  <c r="AP10" i="82" s="1"/>
  <c r="W11" i="82"/>
  <c r="AR22" i="105"/>
  <c r="Z23" i="63"/>
  <c r="Z15" i="41"/>
  <c r="AH23" i="53"/>
  <c r="AQ23" i="53" s="1"/>
  <c r="AI14" i="16"/>
  <c r="AN14" i="16"/>
  <c r="AI18" i="13"/>
  <c r="AN18" i="13"/>
  <c r="AT25" i="67"/>
  <c r="AL20" i="38"/>
  <c r="AU20" i="38" s="1"/>
  <c r="AT20" i="38"/>
  <c r="Z18" i="88"/>
  <c r="AH10" i="85"/>
  <c r="AQ10" i="85" s="1"/>
  <c r="AI17" i="45"/>
  <c r="AN17" i="45"/>
  <c r="AS16" i="38"/>
  <c r="AL16" i="38"/>
  <c r="AU16" i="38" s="1"/>
  <c r="AR17" i="88"/>
  <c r="AS4" i="19"/>
  <c r="AS25" i="19" s="1"/>
  <c r="AL4" i="19"/>
  <c r="AU4" i="19" s="1"/>
  <c r="AU25" i="19" s="1"/>
  <c r="C11" i="19" s="1"/>
  <c r="Z23" i="105"/>
  <c r="AN23" i="33"/>
  <c r="AN25" i="33" s="1"/>
  <c r="AI23" i="33"/>
  <c r="AH14" i="55"/>
  <c r="AQ14" i="55" s="1"/>
  <c r="AS4" i="24"/>
  <c r="AS25" i="24" s="1"/>
  <c r="AL4" i="24"/>
  <c r="AU4" i="24" s="1"/>
  <c r="Z14" i="55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Y18" i="58"/>
  <c r="X18" i="58"/>
  <c r="Y20" i="104"/>
  <c r="X20" i="104"/>
  <c r="AH11" i="48"/>
  <c r="AQ11" i="48" s="1"/>
  <c r="AL18" i="38"/>
  <c r="AU18" i="38" s="1"/>
  <c r="AT18" i="38"/>
  <c r="AR15" i="11"/>
  <c r="Y23" i="15"/>
  <c r="X23" i="15"/>
  <c r="Z23" i="15" s="1"/>
  <c r="Y18" i="100"/>
  <c r="X18" i="100"/>
  <c r="Z18" i="100" s="1"/>
  <c r="Y15" i="16"/>
  <c r="X15" i="16"/>
  <c r="Z15" i="16" s="1"/>
  <c r="AS19" i="38"/>
  <c r="AL19" i="38"/>
  <c r="AU19" i="38" s="1"/>
  <c r="AL4" i="67"/>
  <c r="AU4" i="67" s="1"/>
  <c r="AS4" i="67"/>
  <c r="AS25" i="67" s="1"/>
  <c r="Z10" i="85"/>
  <c r="AS9" i="38"/>
  <c r="AL9" i="38"/>
  <c r="AU9" i="38" s="1"/>
  <c r="AG19" i="44"/>
  <c r="AP19" i="44" s="1"/>
  <c r="W20" i="44"/>
  <c r="AE19" i="44"/>
  <c r="AF19" i="44"/>
  <c r="AO19" i="44" s="1"/>
  <c r="AL23" i="38"/>
  <c r="AU23" i="38" s="1"/>
  <c r="AT23" i="38"/>
  <c r="Y23" i="89"/>
  <c r="X23" i="89"/>
  <c r="AI14" i="49"/>
  <c r="AN14" i="49"/>
  <c r="AR11" i="42"/>
  <c r="AS4" i="59"/>
  <c r="AS25" i="59" s="1"/>
  <c r="AL4" i="59"/>
  <c r="AU4" i="59" s="1"/>
  <c r="AU25" i="59" s="1"/>
  <c r="C11" i="59" s="1"/>
  <c r="F3" i="57" s="1"/>
  <c r="AI21" i="86"/>
  <c r="AN21" i="86"/>
  <c r="AN23" i="71"/>
  <c r="AN25" i="71" s="1"/>
  <c r="AI23" i="71"/>
  <c r="AS11" i="38"/>
  <c r="AL11" i="38"/>
  <c r="AU11" i="38" s="1"/>
  <c r="AF18" i="51"/>
  <c r="AO18" i="51" s="1"/>
  <c r="AE18" i="51"/>
  <c r="AG18" i="51"/>
  <c r="AP18" i="51" s="1"/>
  <c r="W19" i="51"/>
  <c r="AI13" i="18"/>
  <c r="AN13" i="18"/>
  <c r="AE22" i="47"/>
  <c r="W23" i="47"/>
  <c r="AG22" i="47"/>
  <c r="AP22" i="47" s="1"/>
  <c r="AF22" i="47"/>
  <c r="AO22" i="47" s="1"/>
  <c r="AH17" i="54"/>
  <c r="AQ17" i="54" s="1"/>
  <c r="AH12" i="42"/>
  <c r="AQ12" i="42" s="1"/>
  <c r="AI17" i="100"/>
  <c r="AN17" i="100"/>
  <c r="AS7" i="38"/>
  <c r="AL7" i="38"/>
  <c r="AU7" i="38" s="1"/>
  <c r="Y14" i="87"/>
  <c r="X14" i="87"/>
  <c r="AU25" i="67"/>
  <c r="C11" i="67" s="1"/>
  <c r="F11" i="57" s="1"/>
  <c r="AI22" i="89"/>
  <c r="AN22" i="89"/>
  <c r="Y15" i="49"/>
  <c r="Z15" i="49" s="1"/>
  <c r="X15" i="49"/>
  <c r="Y18" i="45"/>
  <c r="X18" i="45"/>
  <c r="AS22" i="38"/>
  <c r="AL22" i="38"/>
  <c r="AU22" i="38" s="1"/>
  <c r="AR18" i="44"/>
  <c r="AI17" i="96"/>
  <c r="AN17" i="96"/>
  <c r="Y24" i="97"/>
  <c r="X24" i="97"/>
  <c r="Y13" i="98"/>
  <c r="X13" i="98"/>
  <c r="AR9" i="85"/>
  <c r="AF12" i="10"/>
  <c r="AO12" i="10" s="1"/>
  <c r="AE12" i="10"/>
  <c r="W13" i="10"/>
  <c r="AG12" i="10"/>
  <c r="AP12" i="10" s="1"/>
  <c r="Y20" i="20"/>
  <c r="X20" i="20"/>
  <c r="AN17" i="58"/>
  <c r="AI17" i="58"/>
  <c r="AR17" i="58" s="1"/>
  <c r="AH16" i="11"/>
  <c r="AQ16" i="11" s="1"/>
  <c r="Y14" i="18"/>
  <c r="X14" i="18"/>
  <c r="Z14" i="18" s="1"/>
  <c r="Z16" i="11"/>
  <c r="AS17" i="38"/>
  <c r="AL17" i="38"/>
  <c r="AU17" i="38" s="1"/>
  <c r="Y12" i="35"/>
  <c r="X12" i="35"/>
  <c r="Y15" i="43"/>
  <c r="X15" i="43"/>
  <c r="Y11" i="90"/>
  <c r="X11" i="90"/>
  <c r="Z11" i="90" s="1"/>
  <c r="AI21" i="52"/>
  <c r="AN21" i="52"/>
  <c r="W12" i="48"/>
  <c r="AE11" i="48"/>
  <c r="AG11" i="48"/>
  <c r="AP11" i="48" s="1"/>
  <c r="AF11" i="48"/>
  <c r="AO11" i="48" s="1"/>
  <c r="AR13" i="55"/>
  <c r="AF22" i="46"/>
  <c r="AO22" i="46" s="1"/>
  <c r="W23" i="46"/>
  <c r="AG22" i="46"/>
  <c r="AP22" i="46" s="1"/>
  <c r="AE22" i="46"/>
  <c r="AI11" i="35"/>
  <c r="AN11" i="35"/>
  <c r="AN10" i="90"/>
  <c r="AI10" i="90"/>
  <c r="AH23" i="32"/>
  <c r="AQ23" i="32" s="1"/>
  <c r="AR22" i="53"/>
  <c r="AI19" i="104"/>
  <c r="AN19" i="104"/>
  <c r="AI19" i="20"/>
  <c r="AN19" i="20"/>
  <c r="Y22" i="52"/>
  <c r="X22" i="52"/>
  <c r="AT25" i="79"/>
  <c r="AN17" i="9"/>
  <c r="AI17" i="9"/>
  <c r="AR10" i="102"/>
  <c r="AR9" i="94"/>
  <c r="AR22" i="32"/>
  <c r="AU25" i="24"/>
  <c r="C11" i="24" s="1"/>
  <c r="Z17" i="54"/>
  <c r="X23" i="93"/>
  <c r="Y23" i="93"/>
  <c r="Z12" i="42"/>
  <c r="Y13" i="103"/>
  <c r="X13" i="103"/>
  <c r="Y19" i="13"/>
  <c r="X19" i="13"/>
  <c r="Y14" i="83"/>
  <c r="X14" i="83"/>
  <c r="AR10" i="48"/>
  <c r="AF21" i="101"/>
  <c r="AO21" i="101" s="1"/>
  <c r="AE21" i="101"/>
  <c r="AG21" i="101"/>
  <c r="AP21" i="101" s="1"/>
  <c r="W22" i="101"/>
  <c r="AS8" i="38"/>
  <c r="AL8" i="38"/>
  <c r="AU8" i="38" s="1"/>
  <c r="AR16" i="84"/>
  <c r="AS15" i="38"/>
  <c r="AL15" i="38"/>
  <c r="AU15" i="38" s="1"/>
  <c r="AH19" i="44"/>
  <c r="AQ19" i="44" s="1"/>
  <c r="AH10" i="94"/>
  <c r="AQ10" i="94" s="1"/>
  <c r="AR17" i="92"/>
  <c r="Y22" i="86"/>
  <c r="X22" i="86"/>
  <c r="AI16" i="95"/>
  <c r="AR16" i="95" s="1"/>
  <c r="AN16" i="95"/>
  <c r="AI23" i="97"/>
  <c r="AN23" i="97"/>
  <c r="AI12" i="98"/>
  <c r="AN12" i="98"/>
  <c r="AH18" i="92"/>
  <c r="AQ18" i="92" s="1"/>
  <c r="AS5" i="38"/>
  <c r="AL5" i="38"/>
  <c r="AU5" i="38" s="1"/>
  <c r="AR22" i="63"/>
  <c r="AH10" i="50"/>
  <c r="AQ10" i="50" s="1"/>
  <c r="AX22" i="71"/>
  <c r="S22" i="71" s="1"/>
  <c r="AC22" i="71" s="1"/>
  <c r="AB23" i="71" s="1"/>
  <c r="AK23" i="71" s="1"/>
  <c r="AT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1" i="10"/>
  <c r="AH12" i="10"/>
  <c r="AQ12" i="10" s="1"/>
  <c r="AS6" i="38"/>
  <c r="AL6" i="38"/>
  <c r="AU6" i="38" s="1"/>
  <c r="AS4" i="79"/>
  <c r="AS25" i="79" s="1"/>
  <c r="AL4" i="79"/>
  <c r="AU4" i="79" s="1"/>
  <c r="AU25" i="79" s="1"/>
  <c r="C11" i="79" s="1"/>
  <c r="F23" i="57" s="1"/>
  <c r="Y18" i="9"/>
  <c r="X18" i="9"/>
  <c r="Z23" i="53"/>
  <c r="AR16" i="54"/>
  <c r="AG13" i="99"/>
  <c r="AP13" i="99" s="1"/>
  <c r="W14" i="99"/>
  <c r="AE13" i="99"/>
  <c r="AF13" i="99"/>
  <c r="AO13" i="99" s="1"/>
  <c r="Y15" i="91"/>
  <c r="X15" i="91"/>
  <c r="AN13" i="83"/>
  <c r="AI13" i="83"/>
  <c r="AR9" i="50"/>
  <c r="AJ4" i="38"/>
  <c r="AK4" i="38"/>
  <c r="AT4" i="38" s="1"/>
  <c r="AH11" i="102"/>
  <c r="AQ11" i="102" s="1"/>
  <c r="AH17" i="84"/>
  <c r="AQ17" i="84" s="1"/>
  <c r="AS10" i="38"/>
  <c r="AL10" i="38"/>
  <c r="AU10" i="38" s="1"/>
  <c r="AR14" i="41"/>
  <c r="Y18" i="96"/>
  <c r="X18" i="96"/>
  <c r="Y17" i="95"/>
  <c r="X17" i="95"/>
  <c r="Z22" i="86" l="1"/>
  <c r="Z24" i="97"/>
  <c r="AG23" i="32"/>
  <c r="AP23" i="32" s="1"/>
  <c r="AT25" i="38"/>
  <c r="Z15" i="91"/>
  <c r="AE15" i="91" s="1"/>
  <c r="Z12" i="35"/>
  <c r="W13" i="35" s="1"/>
  <c r="Z23" i="93"/>
  <c r="Z19" i="13"/>
  <c r="Z18" i="58"/>
  <c r="AG18" i="58" s="1"/>
  <c r="AP18" i="58" s="1"/>
  <c r="Z14" i="87"/>
  <c r="AG14" i="87" s="1"/>
  <c r="AP14" i="87" s="1"/>
  <c r="AJ23" i="33"/>
  <c r="AS23" i="33" s="1"/>
  <c r="AG14" i="18"/>
  <c r="AP14" i="18" s="1"/>
  <c r="AF14" i="18"/>
  <c r="AO14" i="18" s="1"/>
  <c r="AE14" i="18"/>
  <c r="W15" i="18"/>
  <c r="AE15" i="49"/>
  <c r="AF15" i="49"/>
  <c r="AO15" i="49" s="1"/>
  <c r="AG15" i="49"/>
  <c r="AP15" i="49" s="1"/>
  <c r="W16" i="49"/>
  <c r="AE18" i="58"/>
  <c r="AF18" i="58"/>
  <c r="AO18" i="58" s="1"/>
  <c r="W19" i="58"/>
  <c r="W24" i="93"/>
  <c r="AF23" i="93"/>
  <c r="AO23" i="93" s="1"/>
  <c r="AG23" i="93"/>
  <c r="AP23" i="93" s="1"/>
  <c r="AE23" i="93"/>
  <c r="AF19" i="13"/>
  <c r="AO19" i="13" s="1"/>
  <c r="AG19" i="13"/>
  <c r="AP19" i="13" s="1"/>
  <c r="AE19" i="13"/>
  <c r="W20" i="13"/>
  <c r="AF22" i="86"/>
  <c r="AO22" i="86" s="1"/>
  <c r="AE22" i="86"/>
  <c r="AG22" i="86"/>
  <c r="AP22" i="86" s="1"/>
  <c r="W23" i="86"/>
  <c r="AF11" i="90"/>
  <c r="AO11" i="90" s="1"/>
  <c r="AG11" i="90"/>
  <c r="AP11" i="90" s="1"/>
  <c r="AE11" i="90"/>
  <c r="W12" i="90"/>
  <c r="W25" i="97"/>
  <c r="AF24" i="97"/>
  <c r="AO24" i="97" s="1"/>
  <c r="AG24" i="97"/>
  <c r="AP24" i="97" s="1"/>
  <c r="AE24" i="97"/>
  <c r="AE18" i="100"/>
  <c r="AF18" i="100"/>
  <c r="AO18" i="100" s="1"/>
  <c r="AG18" i="100"/>
  <c r="AP18" i="100" s="1"/>
  <c r="W19" i="100"/>
  <c r="AE12" i="35"/>
  <c r="W16" i="91"/>
  <c r="AG15" i="91"/>
  <c r="AP15" i="91" s="1"/>
  <c r="AF15" i="91"/>
  <c r="AO15" i="91" s="1"/>
  <c r="AK13" i="71"/>
  <c r="AT13" i="71" s="1"/>
  <c r="AJ13" i="71"/>
  <c r="AH17" i="95"/>
  <c r="AQ17" i="95" s="1"/>
  <c r="AH15" i="91"/>
  <c r="AQ15" i="91" s="1"/>
  <c r="Y14" i="99"/>
  <c r="X14" i="99"/>
  <c r="AJ22" i="71"/>
  <c r="AK22" i="71"/>
  <c r="AT22" i="71" s="1"/>
  <c r="AJ16" i="71"/>
  <c r="AK16" i="71"/>
  <c r="AT16" i="71" s="1"/>
  <c r="AK10" i="71"/>
  <c r="AT10" i="71" s="1"/>
  <c r="AJ10" i="71"/>
  <c r="AJ23" i="71"/>
  <c r="AS23" i="71" s="1"/>
  <c r="AR12" i="98"/>
  <c r="AH19" i="13"/>
  <c r="AQ19" i="13" s="1"/>
  <c r="AE12" i="42"/>
  <c r="W13" i="42"/>
  <c r="AF12" i="42"/>
  <c r="AO12" i="42" s="1"/>
  <c r="AG12" i="42"/>
  <c r="AP12" i="42" s="1"/>
  <c r="AR17" i="9"/>
  <c r="Y23" i="46"/>
  <c r="X23" i="46"/>
  <c r="Y23" i="47"/>
  <c r="Z23" i="47" s="1"/>
  <c r="X23" i="47"/>
  <c r="AJ18" i="33"/>
  <c r="AS18" i="33" s="1"/>
  <c r="AK18" i="33"/>
  <c r="AK12" i="33"/>
  <c r="AT12" i="33" s="1"/>
  <c r="AJ12" i="33"/>
  <c r="AK6" i="33"/>
  <c r="AT6" i="33" s="1"/>
  <c r="AJ6" i="33"/>
  <c r="AR14" i="16"/>
  <c r="AG15" i="41"/>
  <c r="AP15" i="41" s="1"/>
  <c r="AE15" i="41"/>
  <c r="AF15" i="41"/>
  <c r="AO15" i="41" s="1"/>
  <c r="W16" i="41"/>
  <c r="AR14" i="43"/>
  <c r="Y12" i="102"/>
  <c r="Z12" i="102" s="1"/>
  <c r="X12" i="102"/>
  <c r="AR22" i="15"/>
  <c r="AI23" i="32"/>
  <c r="AN23" i="32"/>
  <c r="AL4" i="38"/>
  <c r="AU4" i="38" s="1"/>
  <c r="AU25" i="38" s="1"/>
  <c r="C11" i="38" s="1"/>
  <c r="AS4" i="38"/>
  <c r="AS25" i="38" s="1"/>
  <c r="AJ21" i="71"/>
  <c r="AK21" i="71"/>
  <c r="AT21" i="71" s="1"/>
  <c r="AJ15" i="71"/>
  <c r="AK15" i="71"/>
  <c r="AT15" i="71" s="1"/>
  <c r="AJ9" i="71"/>
  <c r="AK9" i="71"/>
  <c r="AT9" i="71" s="1"/>
  <c r="AB4" i="71"/>
  <c r="AJ3" i="71"/>
  <c r="AR19" i="20"/>
  <c r="AI11" i="48"/>
  <c r="AN11" i="48"/>
  <c r="AI22" i="47"/>
  <c r="AN22" i="47"/>
  <c r="AI18" i="51"/>
  <c r="AN18" i="51"/>
  <c r="AJ17" i="33"/>
  <c r="AK17" i="33"/>
  <c r="AT17" i="33" s="1"/>
  <c r="AJ11" i="33"/>
  <c r="AK11" i="33"/>
  <c r="AT11" i="33" s="1"/>
  <c r="AK5" i="33"/>
  <c r="AT5" i="33" s="1"/>
  <c r="AJ5" i="33"/>
  <c r="AR23" i="33"/>
  <c r="AR25" i="33" s="1"/>
  <c r="AL23" i="33"/>
  <c r="AU23" i="33" s="1"/>
  <c r="AG23" i="63"/>
  <c r="AP23" i="63" s="1"/>
  <c r="AP25" i="63" s="1"/>
  <c r="AE23" i="63"/>
  <c r="AF23" i="63"/>
  <c r="AO23" i="63" s="1"/>
  <c r="AO25" i="63" s="1"/>
  <c r="AN10" i="82"/>
  <c r="AI10" i="82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1" i="50"/>
  <c r="X11" i="50"/>
  <c r="AJ20" i="71"/>
  <c r="AK20" i="71"/>
  <c r="AT20" i="71" s="1"/>
  <c r="AJ14" i="71"/>
  <c r="AK14" i="71"/>
  <c r="AT14" i="71" s="1"/>
  <c r="AJ8" i="71"/>
  <c r="AK8" i="71"/>
  <c r="AT8" i="71" s="1"/>
  <c r="AR23" i="97"/>
  <c r="AR11" i="35"/>
  <c r="Y12" i="48"/>
  <c r="X12" i="48"/>
  <c r="Z12" i="48" s="1"/>
  <c r="AH15" i="43"/>
  <c r="AQ15" i="43" s="1"/>
  <c r="AH13" i="98"/>
  <c r="AQ13" i="98" s="1"/>
  <c r="AH18" i="45"/>
  <c r="AQ18" i="45" s="1"/>
  <c r="AR21" i="86"/>
  <c r="AR14" i="49"/>
  <c r="AH15" i="16"/>
  <c r="AQ15" i="16" s="1"/>
  <c r="AH23" i="15"/>
  <c r="AQ23" i="15" s="1"/>
  <c r="AH20" i="104"/>
  <c r="AQ20" i="104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9" i="92"/>
  <c r="X19" i="92"/>
  <c r="AN11" i="102"/>
  <c r="AI11" i="102"/>
  <c r="AR22" i="93"/>
  <c r="Y22" i="101"/>
  <c r="X22" i="101"/>
  <c r="AH14" i="83"/>
  <c r="AQ14" i="83" s="1"/>
  <c r="AH13" i="103"/>
  <c r="AQ13" i="103" s="1"/>
  <c r="AH23" i="93"/>
  <c r="AQ23" i="93" s="1"/>
  <c r="AH22" i="52"/>
  <c r="AQ22" i="52" s="1"/>
  <c r="AR19" i="104"/>
  <c r="Z15" i="43"/>
  <c r="Y13" i="10"/>
  <c r="X13" i="10"/>
  <c r="Z13" i="98"/>
  <c r="AR17" i="96"/>
  <c r="Z18" i="45"/>
  <c r="AR22" i="89"/>
  <c r="AR13" i="18"/>
  <c r="AH23" i="89"/>
  <c r="AQ23" i="89" s="1"/>
  <c r="W11" i="85"/>
  <c r="AE10" i="85"/>
  <c r="AG10" i="85"/>
  <c r="AP10" i="85" s="1"/>
  <c r="AF10" i="85"/>
  <c r="AO10" i="85" s="1"/>
  <c r="AF15" i="16"/>
  <c r="AO15" i="16" s="1"/>
  <c r="AE15" i="16"/>
  <c r="AG15" i="16"/>
  <c r="AP15" i="16" s="1"/>
  <c r="W16" i="16"/>
  <c r="W24" i="15"/>
  <c r="AF23" i="15"/>
  <c r="AO23" i="15" s="1"/>
  <c r="AG23" i="15"/>
  <c r="AP23" i="15" s="1"/>
  <c r="AE23" i="15"/>
  <c r="Z20" i="104"/>
  <c r="AJ21" i="33"/>
  <c r="AK21" i="33"/>
  <c r="AT21" i="33" s="1"/>
  <c r="AJ15" i="33"/>
  <c r="AK15" i="33"/>
  <c r="AT15" i="33" s="1"/>
  <c r="AJ9" i="33"/>
  <c r="AK9" i="33"/>
  <c r="AT9" i="33" s="1"/>
  <c r="AG23" i="105"/>
  <c r="AP23" i="105" s="1"/>
  <c r="AE23" i="105"/>
  <c r="AF23" i="105"/>
  <c r="AO23" i="105" s="1"/>
  <c r="W24" i="105"/>
  <c r="AI18" i="92"/>
  <c r="AN18" i="92"/>
  <c r="AI17" i="84"/>
  <c r="AN17" i="84"/>
  <c r="AR12" i="103"/>
  <c r="Y24" i="32"/>
  <c r="X24" i="32"/>
  <c r="AH18" i="96"/>
  <c r="AQ18" i="96" s="1"/>
  <c r="Z18" i="96"/>
  <c r="AJ19" i="71"/>
  <c r="AK19" i="71"/>
  <c r="AT19" i="71" s="1"/>
  <c r="AR13" i="83"/>
  <c r="AG23" i="53"/>
  <c r="AP23" i="53" s="1"/>
  <c r="AF23" i="53"/>
  <c r="AO23" i="53" s="1"/>
  <c r="W24" i="53"/>
  <c r="AE23" i="53"/>
  <c r="AJ18" i="71"/>
  <c r="AK18" i="71"/>
  <c r="AT18" i="71" s="1"/>
  <c r="AJ12" i="71"/>
  <c r="AK12" i="71"/>
  <c r="AT12" i="71" s="1"/>
  <c r="AJ6" i="71"/>
  <c r="AK6" i="71"/>
  <c r="AT6" i="71" s="1"/>
  <c r="Z14" i="83"/>
  <c r="Z13" i="103"/>
  <c r="AF17" i="54"/>
  <c r="AO17" i="54" s="1"/>
  <c r="AG17" i="54"/>
  <c r="AP17" i="54" s="1"/>
  <c r="W18" i="54"/>
  <c r="AE17" i="54"/>
  <c r="Z22" i="52"/>
  <c r="AI22" i="46"/>
  <c r="AN22" i="46"/>
  <c r="AR21" i="52"/>
  <c r="AF16" i="11"/>
  <c r="AO16" i="11" s="1"/>
  <c r="AE16" i="11"/>
  <c r="W17" i="11"/>
  <c r="AG16" i="11"/>
  <c r="AP16" i="11" s="1"/>
  <c r="AH20" i="20"/>
  <c r="AQ20" i="20" s="1"/>
  <c r="AN12" i="10"/>
  <c r="AI12" i="10"/>
  <c r="Z23" i="89"/>
  <c r="AI19" i="44"/>
  <c r="AN19" i="44"/>
  <c r="AJ20" i="33"/>
  <c r="AS20" i="33" s="1"/>
  <c r="AK20" i="33"/>
  <c r="AJ14" i="33"/>
  <c r="AK14" i="33"/>
  <c r="AT14" i="33" s="1"/>
  <c r="AK8" i="33"/>
  <c r="AT8" i="33" s="1"/>
  <c r="AJ8" i="33"/>
  <c r="AR18" i="13"/>
  <c r="Y11" i="82"/>
  <c r="Z11" i="82"/>
  <c r="X11" i="82"/>
  <c r="Y18" i="84"/>
  <c r="X18" i="84"/>
  <c r="AR14" i="91"/>
  <c r="AN10" i="50"/>
  <c r="AI10" i="50"/>
  <c r="AR10" i="50" s="1"/>
  <c r="Y11" i="94"/>
  <c r="X11" i="94"/>
  <c r="AJ7" i="71"/>
  <c r="AK7" i="71"/>
  <c r="AT7" i="71" s="1"/>
  <c r="Z17" i="95"/>
  <c r="AI13" i="99"/>
  <c r="AN13" i="99"/>
  <c r="Z18" i="9"/>
  <c r="AH18" i="9"/>
  <c r="AQ18" i="9" s="1"/>
  <c r="AJ17" i="71"/>
  <c r="AK17" i="71"/>
  <c r="AT17" i="71" s="1"/>
  <c r="AK11" i="71"/>
  <c r="AT11" i="71" s="1"/>
  <c r="AJ11" i="71"/>
  <c r="AJ5" i="71"/>
  <c r="AK5" i="71"/>
  <c r="AT5" i="71" s="1"/>
  <c r="AH22" i="86"/>
  <c r="AQ22" i="86" s="1"/>
  <c r="AI21" i="101"/>
  <c r="AN21" i="101"/>
  <c r="AR10" i="90"/>
  <c r="AH11" i="90"/>
  <c r="AQ11" i="90" s="1"/>
  <c r="AH12" i="35"/>
  <c r="AQ12" i="35" s="1"/>
  <c r="AH14" i="18"/>
  <c r="AQ14" i="18" s="1"/>
  <c r="Z20" i="20"/>
  <c r="AH24" i="97"/>
  <c r="AQ24" i="97" s="1"/>
  <c r="AH15" i="49"/>
  <c r="AQ15" i="49" s="1"/>
  <c r="AH14" i="87"/>
  <c r="AQ14" i="87" s="1"/>
  <c r="AR17" i="100"/>
  <c r="Y19" i="51"/>
  <c r="X19" i="51"/>
  <c r="AR23" i="71"/>
  <c r="AR25" i="71" s="1"/>
  <c r="AL23" i="71"/>
  <c r="AU23" i="71" s="1"/>
  <c r="Y20" i="44"/>
  <c r="X20" i="44"/>
  <c r="AH18" i="100"/>
  <c r="AQ18" i="100" s="1"/>
  <c r="AH18" i="58"/>
  <c r="AQ18" i="58" s="1"/>
  <c r="AJ19" i="33"/>
  <c r="AK19" i="33"/>
  <c r="AT19" i="33" s="1"/>
  <c r="AK13" i="33"/>
  <c r="AT13" i="33" s="1"/>
  <c r="AJ13" i="33"/>
  <c r="AK7" i="33"/>
  <c r="AT7" i="33" s="1"/>
  <c r="AJ7" i="33"/>
  <c r="AE14" i="55"/>
  <c r="AF14" i="55"/>
  <c r="AO14" i="55" s="1"/>
  <c r="W15" i="55"/>
  <c r="AG14" i="55"/>
  <c r="AP14" i="55" s="1"/>
  <c r="AR17" i="45"/>
  <c r="W19" i="88"/>
  <c r="AE18" i="88"/>
  <c r="AN18" i="88" s="1"/>
  <c r="AF18" i="88"/>
  <c r="AO18" i="88" s="1"/>
  <c r="AG18" i="88"/>
  <c r="AR13" i="87"/>
  <c r="AN10" i="94"/>
  <c r="AI10" i="94"/>
  <c r="AF12" i="35" l="1"/>
  <c r="AO12" i="35" s="1"/>
  <c r="AG12" i="35"/>
  <c r="AP12" i="35" s="1"/>
  <c r="Z11" i="94"/>
  <c r="W15" i="87"/>
  <c r="AE14" i="87"/>
  <c r="AI14" i="87" s="1"/>
  <c r="AF14" i="87"/>
  <c r="AO14" i="87" s="1"/>
  <c r="Z18" i="84"/>
  <c r="W19" i="84" s="1"/>
  <c r="AG23" i="47"/>
  <c r="AP23" i="47" s="1"/>
  <c r="AF23" i="47"/>
  <c r="AO23" i="47" s="1"/>
  <c r="W24" i="47"/>
  <c r="AE23" i="47"/>
  <c r="AE18" i="84"/>
  <c r="AG18" i="84"/>
  <c r="AP18" i="84" s="1"/>
  <c r="AF18" i="84"/>
  <c r="AO18" i="84" s="1"/>
  <c r="AE12" i="102"/>
  <c r="W13" i="102"/>
  <c r="AG12" i="102"/>
  <c r="AP12" i="102" s="1"/>
  <c r="AF12" i="102"/>
  <c r="AO12" i="102" s="1"/>
  <c r="AS7" i="33"/>
  <c r="AL7" i="33"/>
  <c r="AU7" i="33" s="1"/>
  <c r="AH19" i="51"/>
  <c r="AQ19" i="51" s="1"/>
  <c r="AI18" i="88"/>
  <c r="AP18" i="88"/>
  <c r="Y19" i="88"/>
  <c r="X19" i="88"/>
  <c r="W12" i="94"/>
  <c r="AG11" i="94"/>
  <c r="AP11" i="94" s="1"/>
  <c r="AF11" i="94"/>
  <c r="AO11" i="94" s="1"/>
  <c r="AE11" i="94"/>
  <c r="X24" i="53"/>
  <c r="Y24" i="53"/>
  <c r="AS19" i="71"/>
  <c r="AL19" i="71"/>
  <c r="AU19" i="71" s="1"/>
  <c r="AS15" i="33"/>
  <c r="AL15" i="33"/>
  <c r="AU15" i="33" s="1"/>
  <c r="AI15" i="16"/>
  <c r="AN15" i="16"/>
  <c r="W14" i="98"/>
  <c r="AE13" i="98"/>
  <c r="AF13" i="98"/>
  <c r="AO13" i="98" s="1"/>
  <c r="AG13" i="98"/>
  <c r="AP13" i="98" s="1"/>
  <c r="AH12" i="48"/>
  <c r="AQ12" i="48" s="1"/>
  <c r="AS20" i="71"/>
  <c r="AL20" i="71"/>
  <c r="AU20" i="71" s="1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3" i="42"/>
  <c r="X13" i="42"/>
  <c r="Y19" i="100"/>
  <c r="X19" i="100"/>
  <c r="AR13" i="99"/>
  <c r="AS8" i="33"/>
  <c r="AL8" i="33"/>
  <c r="AU8" i="33" s="1"/>
  <c r="Y17" i="11"/>
  <c r="X17" i="11"/>
  <c r="Z17" i="11" s="1"/>
  <c r="AR22" i="46"/>
  <c r="AS12" i="71"/>
  <c r="AL12" i="71"/>
  <c r="AU12" i="71" s="1"/>
  <c r="AG18" i="96"/>
  <c r="AP18" i="96" s="1"/>
  <c r="AE18" i="96"/>
  <c r="W19" i="96"/>
  <c r="AF18" i="96"/>
  <c r="AO18" i="96" s="1"/>
  <c r="AH24" i="32"/>
  <c r="AQ24" i="32" s="1"/>
  <c r="AR17" i="84"/>
  <c r="AI23" i="105"/>
  <c r="AN23" i="105"/>
  <c r="AH13" i="10"/>
  <c r="AQ13" i="10" s="1"/>
  <c r="AK4" i="33"/>
  <c r="AT4" i="33" s="1"/>
  <c r="AJ4" i="33"/>
  <c r="W13" i="48"/>
  <c r="AG12" i="48"/>
  <c r="AP12" i="48" s="1"/>
  <c r="AF12" i="48"/>
  <c r="AO12" i="48" s="1"/>
  <c r="AE12" i="48"/>
  <c r="AH11" i="50"/>
  <c r="AQ11" i="50" s="1"/>
  <c r="AJ19" i="63"/>
  <c r="AK19" i="63"/>
  <c r="AT19" i="63" s="1"/>
  <c r="AJ13" i="63"/>
  <c r="AK13" i="63"/>
  <c r="AT13" i="63" s="1"/>
  <c r="AK7" i="63"/>
  <c r="AT7" i="63" s="1"/>
  <c r="AJ7" i="63"/>
  <c r="AR10" i="82"/>
  <c r="AS17" i="33"/>
  <c r="AL17" i="33"/>
  <c r="AU17" i="33" s="1"/>
  <c r="AR11" i="48"/>
  <c r="AS9" i="71"/>
  <c r="AL9" i="71"/>
  <c r="AU9" i="71" s="1"/>
  <c r="AH12" i="102"/>
  <c r="AQ12" i="102" s="1"/>
  <c r="Y16" i="41"/>
  <c r="X16" i="41"/>
  <c r="AS6" i="33"/>
  <c r="AL6" i="33"/>
  <c r="AU6" i="33" s="1"/>
  <c r="AH23" i="47"/>
  <c r="AQ23" i="47" s="1"/>
  <c r="AI12" i="42"/>
  <c r="AN12" i="42"/>
  <c r="AS16" i="71"/>
  <c r="AL16" i="71"/>
  <c r="AU16" i="71" s="1"/>
  <c r="AI23" i="93"/>
  <c r="AN23" i="93"/>
  <c r="AN18" i="58"/>
  <c r="AI18" i="58"/>
  <c r="AI15" i="49"/>
  <c r="AN15" i="49"/>
  <c r="AS17" i="71"/>
  <c r="AL17" i="71"/>
  <c r="AU17" i="71" s="1"/>
  <c r="AF17" i="95"/>
  <c r="AO17" i="95" s="1"/>
  <c r="AE17" i="95"/>
  <c r="W18" i="95"/>
  <c r="AG17" i="95"/>
  <c r="AP17" i="95" s="1"/>
  <c r="AH11" i="82"/>
  <c r="AQ11" i="82" s="1"/>
  <c r="AR19" i="44"/>
  <c r="AI16" i="11"/>
  <c r="AN16" i="11"/>
  <c r="AE22" i="52"/>
  <c r="AF22" i="52"/>
  <c r="AO22" i="52" s="1"/>
  <c r="AG22" i="52"/>
  <c r="AP22" i="52" s="1"/>
  <c r="W23" i="52"/>
  <c r="AF13" i="103"/>
  <c r="AO13" i="103" s="1"/>
  <c r="AE13" i="103"/>
  <c r="W14" i="103"/>
  <c r="AG13" i="103"/>
  <c r="AP13" i="103" s="1"/>
  <c r="Z24" i="32"/>
  <c r="AS21" i="33"/>
  <c r="AL21" i="33"/>
  <c r="AU21" i="33" s="1"/>
  <c r="Y24" i="15"/>
  <c r="X24" i="15"/>
  <c r="Z13" i="10"/>
  <c r="AR11" i="102"/>
  <c r="AS3" i="33"/>
  <c r="AL3" i="33"/>
  <c r="AU3" i="33" s="1"/>
  <c r="AS22" i="33"/>
  <c r="AL22" i="33"/>
  <c r="AU22" i="33" s="1"/>
  <c r="AS8" i="71"/>
  <c r="AL8" i="71"/>
  <c r="AU8" i="71" s="1"/>
  <c r="Z11" i="50"/>
  <c r="AJ18" i="63"/>
  <c r="AK18" i="63"/>
  <c r="AT18" i="63" s="1"/>
  <c r="AJ12" i="63"/>
  <c r="AK12" i="63"/>
  <c r="AT12" i="63" s="1"/>
  <c r="AJ6" i="63"/>
  <c r="AK6" i="63"/>
  <c r="AT6" i="63" s="1"/>
  <c r="AS5" i="33"/>
  <c r="AL5" i="33"/>
  <c r="AU5" i="33" s="1"/>
  <c r="AI15" i="91"/>
  <c r="AN15" i="91"/>
  <c r="Y25" i="97"/>
  <c r="Z25" i="97" s="1"/>
  <c r="X25" i="97"/>
  <c r="Y20" i="13"/>
  <c r="X20" i="13"/>
  <c r="AN14" i="87"/>
  <c r="AI14" i="55"/>
  <c r="AN14" i="55"/>
  <c r="AS19" i="33"/>
  <c r="AL19" i="33"/>
  <c r="AU19" i="33" s="1"/>
  <c r="AR21" i="101"/>
  <c r="W12" i="82"/>
  <c r="AG11" i="82"/>
  <c r="AP11" i="82" s="1"/>
  <c r="AF11" i="82"/>
  <c r="AO11" i="82" s="1"/>
  <c r="AE11" i="82"/>
  <c r="AG23" i="89"/>
  <c r="AP23" i="89" s="1"/>
  <c r="W24" i="89"/>
  <c r="AF23" i="89"/>
  <c r="AO23" i="89" s="1"/>
  <c r="AE23" i="89"/>
  <c r="W15" i="83"/>
  <c r="AG14" i="83"/>
  <c r="AP14" i="83" s="1"/>
  <c r="AF14" i="83"/>
  <c r="AO14" i="83" s="1"/>
  <c r="AE14" i="83"/>
  <c r="AS18" i="71"/>
  <c r="AL18" i="71"/>
  <c r="AU18" i="71" s="1"/>
  <c r="AR18" i="92"/>
  <c r="W21" i="104"/>
  <c r="AG20" i="104"/>
  <c r="AP20" i="104" s="1"/>
  <c r="AE20" i="104"/>
  <c r="AF20" i="104"/>
  <c r="AO20" i="104" s="1"/>
  <c r="AG18" i="45"/>
  <c r="AP18" i="45" s="1"/>
  <c r="AE18" i="45"/>
  <c r="AF18" i="45"/>
  <c r="AO18" i="45" s="1"/>
  <c r="W19" i="45"/>
  <c r="AH22" i="101"/>
  <c r="AQ22" i="101" s="1"/>
  <c r="AJ17" i="63"/>
  <c r="AK17" i="63"/>
  <c r="AT17" i="63" s="1"/>
  <c r="AJ11" i="63"/>
  <c r="AK11" i="63"/>
  <c r="AT11" i="63" s="1"/>
  <c r="AK5" i="63"/>
  <c r="AT5" i="63" s="1"/>
  <c r="AJ5" i="63"/>
  <c r="AR18" i="51"/>
  <c r="AS15" i="71"/>
  <c r="AL15" i="71"/>
  <c r="AU15" i="71" s="1"/>
  <c r="AR23" i="32"/>
  <c r="AI15" i="41"/>
  <c r="AR15" i="41" s="1"/>
  <c r="AN15" i="41"/>
  <c r="AS12" i="33"/>
  <c r="AL12" i="33"/>
  <c r="AU12" i="33" s="1"/>
  <c r="AS22" i="71"/>
  <c r="AL22" i="71"/>
  <c r="AU22" i="71" s="1"/>
  <c r="Y13" i="35"/>
  <c r="X13" i="35"/>
  <c r="AI18" i="100"/>
  <c r="AN18" i="100"/>
  <c r="Y23" i="86"/>
  <c r="Z23" i="86" s="1"/>
  <c r="X23" i="86"/>
  <c r="AI19" i="13"/>
  <c r="AN19" i="13"/>
  <c r="Y15" i="18"/>
  <c r="Z15" i="18"/>
  <c r="X15" i="18"/>
  <c r="AH20" i="44"/>
  <c r="AQ20" i="44" s="1"/>
  <c r="Z19" i="51"/>
  <c r="W21" i="20"/>
  <c r="AF20" i="20"/>
  <c r="AO20" i="20" s="1"/>
  <c r="AG20" i="20"/>
  <c r="AP20" i="20" s="1"/>
  <c r="AE20" i="20"/>
  <c r="AS13" i="33"/>
  <c r="AL13" i="33"/>
  <c r="AU13" i="33" s="1"/>
  <c r="AS5" i="71"/>
  <c r="AL5" i="71"/>
  <c r="AU5" i="71" s="1"/>
  <c r="AS7" i="71"/>
  <c r="AL7" i="71"/>
  <c r="AU7" i="71" s="1"/>
  <c r="AS14" i="33"/>
  <c r="AL14" i="33"/>
  <c r="AU14" i="33" s="1"/>
  <c r="AR12" i="10"/>
  <c r="AI17" i="54"/>
  <c r="AN17" i="54"/>
  <c r="AS9" i="33"/>
  <c r="AL9" i="33"/>
  <c r="AU9" i="33" s="1"/>
  <c r="Y16" i="16"/>
  <c r="X16" i="16"/>
  <c r="AN10" i="85"/>
  <c r="AI10" i="85"/>
  <c r="AF15" i="43"/>
  <c r="AO15" i="43" s="1"/>
  <c r="W16" i="43"/>
  <c r="AE15" i="43"/>
  <c r="AG15" i="43"/>
  <c r="AP15" i="43" s="1"/>
  <c r="Z22" i="101"/>
  <c r="AH19" i="92"/>
  <c r="AQ19" i="92" s="1"/>
  <c r="AS10" i="33"/>
  <c r="AL10" i="33"/>
  <c r="AU10" i="33" s="1"/>
  <c r="AS14" i="71"/>
  <c r="AL14" i="71"/>
  <c r="AU14" i="71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N23" i="63"/>
  <c r="AN25" i="63" s="1"/>
  <c r="AI23" i="63"/>
  <c r="AL3" i="71"/>
  <c r="AU3" i="71" s="1"/>
  <c r="AS3" i="71"/>
  <c r="AH23" i="46"/>
  <c r="AQ23" i="46" s="1"/>
  <c r="AS10" i="71"/>
  <c r="AL10" i="71"/>
  <c r="AU10" i="71" s="1"/>
  <c r="AH14" i="99"/>
  <c r="AQ14" i="99" s="1"/>
  <c r="AI12" i="35"/>
  <c r="AN12" i="35"/>
  <c r="Y12" i="90"/>
  <c r="X12" i="90"/>
  <c r="Y24" i="93"/>
  <c r="X24" i="93"/>
  <c r="Y16" i="49"/>
  <c r="X16" i="49"/>
  <c r="AI14" i="18"/>
  <c r="AN14" i="18"/>
  <c r="AR10" i="94"/>
  <c r="Z20" i="44"/>
  <c r="Y15" i="55"/>
  <c r="X15" i="55"/>
  <c r="AS11" i="71"/>
  <c r="AL11" i="71"/>
  <c r="AU11" i="71" s="1"/>
  <c r="W19" i="9"/>
  <c r="AF18" i="9"/>
  <c r="AO18" i="9" s="1"/>
  <c r="AG18" i="9"/>
  <c r="AP18" i="9" s="1"/>
  <c r="AE18" i="9"/>
  <c r="AH11" i="94"/>
  <c r="AQ11" i="94" s="1"/>
  <c r="AH18" i="84"/>
  <c r="AQ18" i="84" s="1"/>
  <c r="AL20" i="33"/>
  <c r="AU20" i="33" s="1"/>
  <c r="AT20" i="33"/>
  <c r="Y18" i="54"/>
  <c r="X18" i="54"/>
  <c r="AS6" i="71"/>
  <c r="AL6" i="71"/>
  <c r="AU6" i="71" s="1"/>
  <c r="AI23" i="53"/>
  <c r="AN23" i="53"/>
  <c r="Y24" i="105"/>
  <c r="X24" i="105"/>
  <c r="AI23" i="15"/>
  <c r="AN23" i="15"/>
  <c r="Y11" i="85"/>
  <c r="X11" i="85"/>
  <c r="Z19" i="92"/>
  <c r="AL16" i="33"/>
  <c r="AU16" i="33" s="1"/>
  <c r="AT16" i="33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S11" i="33"/>
  <c r="AL11" i="33"/>
  <c r="AU11" i="33" s="1"/>
  <c r="AR22" i="47"/>
  <c r="AJ4" i="71"/>
  <c r="AK4" i="71"/>
  <c r="AT4" i="71" s="1"/>
  <c r="AT25" i="71" s="1"/>
  <c r="AS21" i="71"/>
  <c r="AL21" i="71"/>
  <c r="AU21" i="71" s="1"/>
  <c r="AL18" i="33"/>
  <c r="AU18" i="33" s="1"/>
  <c r="AT18" i="33"/>
  <c r="Z23" i="46"/>
  <c r="Z14" i="99"/>
  <c r="AS13" i="71"/>
  <c r="AL13" i="71"/>
  <c r="AU13" i="71" s="1"/>
  <c r="Y16" i="91"/>
  <c r="X16" i="91"/>
  <c r="Z16" i="91" s="1"/>
  <c r="AI24" i="97"/>
  <c r="AN24" i="97"/>
  <c r="AN11" i="90"/>
  <c r="AI11" i="90"/>
  <c r="AI22" i="86"/>
  <c r="AN22" i="86"/>
  <c r="Y19" i="58"/>
  <c r="X19" i="58"/>
  <c r="Z19" i="58" s="1"/>
  <c r="Y15" i="87"/>
  <c r="X15" i="87"/>
  <c r="Z18" i="54" l="1"/>
  <c r="Z15" i="55"/>
  <c r="Z24" i="53"/>
  <c r="Z11" i="85"/>
  <c r="AG11" i="85" s="1"/>
  <c r="AP11" i="85" s="1"/>
  <c r="AE19" i="58"/>
  <c r="AF19" i="58"/>
  <c r="AO19" i="58" s="1"/>
  <c r="W20" i="58"/>
  <c r="AG19" i="58"/>
  <c r="AP19" i="58" s="1"/>
  <c r="AG16" i="91"/>
  <c r="AP16" i="91" s="1"/>
  <c r="AF16" i="91"/>
  <c r="AO16" i="91" s="1"/>
  <c r="AE16" i="91"/>
  <c r="W17" i="91"/>
  <c r="AF18" i="54"/>
  <c r="AO18" i="54" s="1"/>
  <c r="AG18" i="54"/>
  <c r="AP18" i="54" s="1"/>
  <c r="AE18" i="54"/>
  <c r="W19" i="54"/>
  <c r="AE11" i="85"/>
  <c r="W12" i="85"/>
  <c r="W24" i="86"/>
  <c r="AF23" i="86"/>
  <c r="AO23" i="86" s="1"/>
  <c r="AE23" i="86"/>
  <c r="AG23" i="86"/>
  <c r="AP23" i="86" s="1"/>
  <c r="AF25" i="97"/>
  <c r="AO25" i="97" s="1"/>
  <c r="AE25" i="97"/>
  <c r="W26" i="97"/>
  <c r="AG25" i="97"/>
  <c r="AP25" i="97" s="1"/>
  <c r="AE24" i="53"/>
  <c r="AN24" i="53" s="1"/>
  <c r="AG24" i="53"/>
  <c r="AF24" i="53"/>
  <c r="AO24" i="53" s="1"/>
  <c r="W25" i="53"/>
  <c r="AS21" i="63"/>
  <c r="AL21" i="63"/>
  <c r="AU21" i="63" s="1"/>
  <c r="W20" i="92"/>
  <c r="AG19" i="92"/>
  <c r="AP19" i="92" s="1"/>
  <c r="AF19" i="92"/>
  <c r="AO19" i="92" s="1"/>
  <c r="AE19" i="92"/>
  <c r="AS16" i="63"/>
  <c r="AL16" i="63"/>
  <c r="AU16" i="63" s="1"/>
  <c r="W23" i="101"/>
  <c r="AE22" i="101"/>
  <c r="AF22" i="101"/>
  <c r="AO22" i="101" s="1"/>
  <c r="AG22" i="101"/>
  <c r="AP22" i="101" s="1"/>
  <c r="AR10" i="85"/>
  <c r="AE19" i="51"/>
  <c r="AG19" i="51"/>
  <c r="AP19" i="51" s="1"/>
  <c r="AF19" i="51"/>
  <c r="AO19" i="51" s="1"/>
  <c r="W20" i="51"/>
  <c r="AH15" i="18"/>
  <c r="AQ15" i="18" s="1"/>
  <c r="AS17" i="63"/>
  <c r="AL17" i="63"/>
  <c r="AU17" i="63" s="1"/>
  <c r="Y15" i="83"/>
  <c r="X15" i="83"/>
  <c r="AR14" i="87"/>
  <c r="AS6" i="63"/>
  <c r="AL6" i="63"/>
  <c r="AU6" i="63" s="1"/>
  <c r="AI13" i="103"/>
  <c r="AN13" i="103"/>
  <c r="AI22" i="52"/>
  <c r="AN22" i="52"/>
  <c r="AI17" i="95"/>
  <c r="AN17" i="95"/>
  <c r="AR18" i="58"/>
  <c r="AS19" i="63"/>
  <c r="AL19" i="63"/>
  <c r="AU19" i="63" s="1"/>
  <c r="AT25" i="33"/>
  <c r="AI18" i="96"/>
  <c r="AN18" i="96"/>
  <c r="AH17" i="11"/>
  <c r="AQ17" i="11" s="1"/>
  <c r="AL20" i="63"/>
  <c r="AU20" i="63" s="1"/>
  <c r="AT20" i="63"/>
  <c r="AN13" i="98"/>
  <c r="AI13" i="98"/>
  <c r="Y13" i="102"/>
  <c r="X13" i="102"/>
  <c r="Y19" i="84"/>
  <c r="X19" i="84"/>
  <c r="W16" i="18"/>
  <c r="AE15" i="18"/>
  <c r="AF15" i="18"/>
  <c r="AO15" i="18" s="1"/>
  <c r="AG15" i="18"/>
  <c r="AP15" i="18" s="1"/>
  <c r="AS5" i="63"/>
  <c r="AL5" i="63"/>
  <c r="AU5" i="63" s="1"/>
  <c r="Y19" i="45"/>
  <c r="Z19" i="45" s="1"/>
  <c r="X19" i="45"/>
  <c r="AI20" i="104"/>
  <c r="AN20" i="104"/>
  <c r="AI11" i="82"/>
  <c r="AN11" i="82"/>
  <c r="AH20" i="13"/>
  <c r="AQ20" i="13" s="1"/>
  <c r="AR12" i="42"/>
  <c r="AS7" i="63"/>
  <c r="AL7" i="63"/>
  <c r="AU7" i="63" s="1"/>
  <c r="AN12" i="48"/>
  <c r="AI12" i="48"/>
  <c r="AR23" i="105"/>
  <c r="W18" i="11"/>
  <c r="AE17" i="11"/>
  <c r="AF17" i="11"/>
  <c r="AO17" i="11" s="1"/>
  <c r="AG17" i="11"/>
  <c r="AP17" i="11" s="1"/>
  <c r="AH19" i="100"/>
  <c r="AQ19" i="100" s="1"/>
  <c r="Y14" i="98"/>
  <c r="Z14" i="98" s="1"/>
  <c r="X14" i="98"/>
  <c r="AR18" i="88"/>
  <c r="AI12" i="102"/>
  <c r="AN12" i="102"/>
  <c r="AG14" i="99"/>
  <c r="AP14" i="99" s="1"/>
  <c r="AF14" i="99"/>
  <c r="AO14" i="99" s="1"/>
  <c r="AE14" i="99"/>
  <c r="W15" i="99"/>
  <c r="AH24" i="93"/>
  <c r="AQ24" i="93" s="1"/>
  <c r="AH15" i="87"/>
  <c r="AQ15" i="87" s="1"/>
  <c r="AR23" i="53"/>
  <c r="AN18" i="9"/>
  <c r="AI18" i="9"/>
  <c r="AH15" i="55"/>
  <c r="AQ15" i="55" s="1"/>
  <c r="Z24" i="93"/>
  <c r="AR12" i="35"/>
  <c r="AL3" i="63"/>
  <c r="AU3" i="63" s="1"/>
  <c r="AS3" i="63"/>
  <c r="AS22" i="63"/>
  <c r="AL22" i="63"/>
  <c r="AU22" i="63" s="1"/>
  <c r="AH16" i="16"/>
  <c r="AQ16" i="16" s="1"/>
  <c r="AR17" i="54"/>
  <c r="AI20" i="20"/>
  <c r="AN20" i="20"/>
  <c r="AI23" i="89"/>
  <c r="AN23" i="89"/>
  <c r="Z20" i="13"/>
  <c r="AR15" i="91"/>
  <c r="AS12" i="63"/>
  <c r="AL12" i="63"/>
  <c r="AU12" i="63" s="1"/>
  <c r="AG13" i="10"/>
  <c r="AP13" i="10" s="1"/>
  <c r="AF13" i="10"/>
  <c r="AO13" i="10" s="1"/>
  <c r="W14" i="10"/>
  <c r="AE13" i="10"/>
  <c r="AE24" i="32"/>
  <c r="AF24" i="32"/>
  <c r="AO24" i="32" s="1"/>
  <c r="AG24" i="32"/>
  <c r="AP24" i="32" s="1"/>
  <c r="W25" i="32"/>
  <c r="AR16" i="11"/>
  <c r="Z19" i="100"/>
  <c r="Y12" i="94"/>
  <c r="X12" i="94"/>
  <c r="AI23" i="47"/>
  <c r="AN23" i="47"/>
  <c r="AI15" i="43"/>
  <c r="AN15" i="43"/>
  <c r="Z16" i="16"/>
  <c r="AR18" i="100"/>
  <c r="AI18" i="45"/>
  <c r="AN18" i="45"/>
  <c r="Y21" i="104"/>
  <c r="X21" i="104"/>
  <c r="AI14" i="83"/>
  <c r="AN14" i="83"/>
  <c r="AH24" i="15"/>
  <c r="AQ24" i="15" s="1"/>
  <c r="Y23" i="52"/>
  <c r="X23" i="52"/>
  <c r="Z23" i="52" s="1"/>
  <c r="AR23" i="93"/>
  <c r="AH16" i="41"/>
  <c r="AQ16" i="41" s="1"/>
  <c r="AS8" i="63"/>
  <c r="AL8" i="63"/>
  <c r="AU8" i="63" s="1"/>
  <c r="AR15" i="16"/>
  <c r="AH19" i="88"/>
  <c r="AQ19" i="88" s="1"/>
  <c r="X24" i="47"/>
  <c r="Y24" i="47"/>
  <c r="AL4" i="71"/>
  <c r="AU4" i="71" s="1"/>
  <c r="AS4" i="71"/>
  <c r="AS25" i="71" s="1"/>
  <c r="Z15" i="87"/>
  <c r="W16" i="55"/>
  <c r="AE15" i="55"/>
  <c r="AF15" i="55"/>
  <c r="AO15" i="55" s="1"/>
  <c r="AG15" i="55"/>
  <c r="AP15" i="55" s="1"/>
  <c r="AR11" i="90"/>
  <c r="AH16" i="49"/>
  <c r="AQ16" i="49" s="1"/>
  <c r="AH12" i="90"/>
  <c r="AQ12" i="90" s="1"/>
  <c r="AU25" i="71"/>
  <c r="C11" i="71" s="1"/>
  <c r="F15" i="57" s="1"/>
  <c r="AS10" i="63"/>
  <c r="AL10" i="63"/>
  <c r="AU10" i="63" s="1"/>
  <c r="Y16" i="43"/>
  <c r="X16" i="43"/>
  <c r="Z16" i="43" s="1"/>
  <c r="AR19" i="13"/>
  <c r="AH13" i="35"/>
  <c r="AQ13" i="35" s="1"/>
  <c r="AS11" i="63"/>
  <c r="AL11" i="63"/>
  <c r="AU11" i="63" s="1"/>
  <c r="Y24" i="89"/>
  <c r="X24" i="89"/>
  <c r="Z24" i="89" s="1"/>
  <c r="Y12" i="82"/>
  <c r="X12" i="82"/>
  <c r="AR14" i="55"/>
  <c r="AH25" i="97"/>
  <c r="AQ25" i="97" s="1"/>
  <c r="AS18" i="63"/>
  <c r="AL18" i="63"/>
  <c r="AU18" i="63" s="1"/>
  <c r="Z24" i="15"/>
  <c r="Z16" i="41"/>
  <c r="AS13" i="63"/>
  <c r="AL13" i="63"/>
  <c r="AU13" i="63" s="1"/>
  <c r="Y13" i="48"/>
  <c r="X13" i="48"/>
  <c r="Z13" i="48" s="1"/>
  <c r="AH13" i="42"/>
  <c r="AQ13" i="42" s="1"/>
  <c r="AH24" i="53"/>
  <c r="AQ24" i="53" s="1"/>
  <c r="Z19" i="88"/>
  <c r="AR24" i="97"/>
  <c r="AJ4" i="63"/>
  <c r="AK4" i="63"/>
  <c r="AT4" i="63" s="1"/>
  <c r="AH16" i="91"/>
  <c r="AQ16" i="91" s="1"/>
  <c r="AG23" i="46"/>
  <c r="AP23" i="46" s="1"/>
  <c r="W24" i="46"/>
  <c r="AE23" i="46"/>
  <c r="AF23" i="46"/>
  <c r="AO23" i="46" s="1"/>
  <c r="AR22" i="86"/>
  <c r="AS9" i="63"/>
  <c r="AL9" i="63"/>
  <c r="AU9" i="63" s="1"/>
  <c r="AR23" i="15"/>
  <c r="AR14" i="18"/>
  <c r="AH24" i="105"/>
  <c r="AQ24" i="105" s="1"/>
  <c r="AH19" i="58"/>
  <c r="AQ19" i="58" s="1"/>
  <c r="AS15" i="63"/>
  <c r="AL15" i="63"/>
  <c r="AU15" i="63" s="1"/>
  <c r="AH11" i="85"/>
  <c r="AQ11" i="85" s="1"/>
  <c r="Z24" i="105"/>
  <c r="AH18" i="54"/>
  <c r="AQ18" i="54" s="1"/>
  <c r="Y19" i="9"/>
  <c r="X19" i="9"/>
  <c r="AF20" i="44"/>
  <c r="AO20" i="44" s="1"/>
  <c r="AG20" i="44"/>
  <c r="AP20" i="44" s="1"/>
  <c r="W21" i="44"/>
  <c r="AE20" i="44"/>
  <c r="Z16" i="49"/>
  <c r="Z12" i="90"/>
  <c r="AR23" i="63"/>
  <c r="AR25" i="63" s="1"/>
  <c r="AL23" i="63"/>
  <c r="AU23" i="63" s="1"/>
  <c r="Y21" i="20"/>
  <c r="X21" i="20"/>
  <c r="AH23" i="86"/>
  <c r="AQ23" i="86" s="1"/>
  <c r="Z13" i="35"/>
  <c r="W12" i="50"/>
  <c r="AE11" i="50"/>
  <c r="AG11" i="50"/>
  <c r="AP11" i="50" s="1"/>
  <c r="AF11" i="50"/>
  <c r="AO11" i="50" s="1"/>
  <c r="Y14" i="103"/>
  <c r="X14" i="103"/>
  <c r="Y18" i="95"/>
  <c r="X18" i="95"/>
  <c r="AR15" i="49"/>
  <c r="AL4" i="33"/>
  <c r="AU4" i="33" s="1"/>
  <c r="AU25" i="33" s="1"/>
  <c r="C11" i="33" s="1"/>
  <c r="AS4" i="33"/>
  <c r="AS25" i="33" s="1"/>
  <c r="Y19" i="96"/>
  <c r="X19" i="96"/>
  <c r="Z19" i="96" s="1"/>
  <c r="Z13" i="42"/>
  <c r="AS14" i="63"/>
  <c r="AL14" i="63"/>
  <c r="AU14" i="63" s="1"/>
  <c r="AN11" i="94"/>
  <c r="AI11" i="94"/>
  <c r="AI18" i="84"/>
  <c r="AN18" i="84"/>
  <c r="AT25" i="63" l="1"/>
  <c r="AF11" i="85"/>
  <c r="AO11" i="85" s="1"/>
  <c r="Z24" i="47"/>
  <c r="Z21" i="20"/>
  <c r="AG21" i="20" s="1"/>
  <c r="AP21" i="20" s="1"/>
  <c r="Z19" i="84"/>
  <c r="W20" i="84" s="1"/>
  <c r="W24" i="52"/>
  <c r="AE23" i="52"/>
  <c r="AG23" i="52"/>
  <c r="AP23" i="52" s="1"/>
  <c r="AF23" i="52"/>
  <c r="AO23" i="52" s="1"/>
  <c r="AF21" i="20"/>
  <c r="AO21" i="20" s="1"/>
  <c r="AE21" i="20"/>
  <c r="W22" i="20"/>
  <c r="W25" i="105"/>
  <c r="AE24" i="105"/>
  <c r="AG24" i="105"/>
  <c r="AP24" i="105" s="1"/>
  <c r="AF24" i="105"/>
  <c r="AO24" i="105" s="1"/>
  <c r="AI23" i="46"/>
  <c r="AN23" i="46"/>
  <c r="W20" i="88"/>
  <c r="AG19" i="88"/>
  <c r="AP19" i="88" s="1"/>
  <c r="AF19" i="88"/>
  <c r="AO19" i="88" s="1"/>
  <c r="AE19" i="88"/>
  <c r="AF13" i="48"/>
  <c r="AO13" i="48" s="1"/>
  <c r="AG13" i="48"/>
  <c r="AP13" i="48" s="1"/>
  <c r="W14" i="48"/>
  <c r="AE13" i="48"/>
  <c r="AH21" i="104"/>
  <c r="AQ21" i="104" s="1"/>
  <c r="AH12" i="94"/>
  <c r="AQ12" i="94" s="1"/>
  <c r="AN13" i="10"/>
  <c r="AI13" i="10"/>
  <c r="AR20" i="20"/>
  <c r="AI14" i="99"/>
  <c r="AN14" i="99"/>
  <c r="AI17" i="11"/>
  <c r="AN17" i="11"/>
  <c r="AR20" i="104"/>
  <c r="AR22" i="52"/>
  <c r="Y20" i="51"/>
  <c r="X20" i="51"/>
  <c r="AI18" i="54"/>
  <c r="AN18" i="54"/>
  <c r="Y21" i="44"/>
  <c r="X21" i="44"/>
  <c r="AR11" i="94"/>
  <c r="W20" i="96"/>
  <c r="AG19" i="96"/>
  <c r="AP19" i="96" s="1"/>
  <c r="AE19" i="96"/>
  <c r="AF19" i="96"/>
  <c r="AO19" i="96" s="1"/>
  <c r="AH18" i="95"/>
  <c r="AQ18" i="95" s="1"/>
  <c r="Z18" i="95"/>
  <c r="AI20" i="44"/>
  <c r="AN20" i="44"/>
  <c r="Y24" i="46"/>
  <c r="X24" i="46"/>
  <c r="AH24" i="89"/>
  <c r="AQ24" i="89" s="1"/>
  <c r="AH16" i="43"/>
  <c r="AQ16" i="43" s="1"/>
  <c r="Z21" i="104"/>
  <c r="AF16" i="16"/>
  <c r="AO16" i="16" s="1"/>
  <c r="W17" i="16"/>
  <c r="AE16" i="16"/>
  <c r="AG16" i="16"/>
  <c r="AP16" i="16" s="1"/>
  <c r="Z12" i="94"/>
  <c r="Y25" i="32"/>
  <c r="X25" i="32"/>
  <c r="Y14" i="10"/>
  <c r="X14" i="10"/>
  <c r="Z14" i="10" s="1"/>
  <c r="AH14" i="98"/>
  <c r="AQ14" i="98" s="1"/>
  <c r="Y18" i="11"/>
  <c r="Z18" i="11" s="1"/>
  <c r="X18" i="11"/>
  <c r="AH19" i="45"/>
  <c r="AQ19" i="45" s="1"/>
  <c r="AH15" i="83"/>
  <c r="AQ15" i="83" s="1"/>
  <c r="W25" i="93"/>
  <c r="AG24" i="93"/>
  <c r="AP24" i="93" s="1"/>
  <c r="AF24" i="93"/>
  <c r="AO24" i="93" s="1"/>
  <c r="AE24" i="93"/>
  <c r="AR18" i="9"/>
  <c r="AF14" i="98"/>
  <c r="AO14" i="98" s="1"/>
  <c r="AE14" i="98"/>
  <c r="W15" i="98"/>
  <c r="AG14" i="98"/>
  <c r="AP14" i="98" s="1"/>
  <c r="AE19" i="45"/>
  <c r="AF19" i="45"/>
  <c r="AO19" i="45" s="1"/>
  <c r="AG19" i="45"/>
  <c r="AP19" i="45" s="1"/>
  <c r="W20" i="45"/>
  <c r="AH13" i="102"/>
  <c r="AQ13" i="102" s="1"/>
  <c r="AR13" i="103"/>
  <c r="Z15" i="83"/>
  <c r="AI19" i="92"/>
  <c r="AN19" i="92"/>
  <c r="AI23" i="86"/>
  <c r="AN23" i="86"/>
  <c r="Y12" i="85"/>
  <c r="Z12" i="85" s="1"/>
  <c r="X12" i="85"/>
  <c r="AG24" i="89"/>
  <c r="AP24" i="89" s="1"/>
  <c r="W25" i="89"/>
  <c r="AF24" i="89"/>
  <c r="AO24" i="89" s="1"/>
  <c r="AE24" i="89"/>
  <c r="AE20" i="13"/>
  <c r="W21" i="13"/>
  <c r="AG20" i="13"/>
  <c r="AP20" i="13" s="1"/>
  <c r="AF20" i="13"/>
  <c r="AO20" i="13" s="1"/>
  <c r="AN11" i="50"/>
  <c r="AI11" i="50"/>
  <c r="AL4" i="63"/>
  <c r="AU4" i="63" s="1"/>
  <c r="AU25" i="63" s="1"/>
  <c r="C11" i="63" s="1"/>
  <c r="F7" i="57" s="1"/>
  <c r="AS4" i="63"/>
  <c r="AS25" i="63" s="1"/>
  <c r="AI15" i="55"/>
  <c r="AN15" i="55"/>
  <c r="AH24" i="47"/>
  <c r="AQ24" i="47" s="1"/>
  <c r="AR15" i="43"/>
  <c r="AE19" i="100"/>
  <c r="W20" i="100"/>
  <c r="AF19" i="100"/>
  <c r="AO19" i="100" s="1"/>
  <c r="AG19" i="100"/>
  <c r="AP19" i="100" s="1"/>
  <c r="AI15" i="18"/>
  <c r="AN15" i="18"/>
  <c r="Z13" i="102"/>
  <c r="AR18" i="96"/>
  <c r="AI19" i="51"/>
  <c r="AN19" i="51"/>
  <c r="AI22" i="101"/>
  <c r="AN22" i="101"/>
  <c r="Y25" i="53"/>
  <c r="X25" i="53"/>
  <c r="X26" i="97"/>
  <c r="Y26" i="97"/>
  <c r="Z26" i="97"/>
  <c r="AN11" i="85"/>
  <c r="AI11" i="85"/>
  <c r="Y20" i="58"/>
  <c r="X20" i="58"/>
  <c r="AF24" i="47"/>
  <c r="AO24" i="47" s="1"/>
  <c r="W25" i="47"/>
  <c r="AG24" i="47"/>
  <c r="AP24" i="47" s="1"/>
  <c r="AE24" i="47"/>
  <c r="AH23" i="52"/>
  <c r="AQ23" i="52" s="1"/>
  <c r="AH14" i="103"/>
  <c r="AQ14" i="103" s="1"/>
  <c r="AF13" i="42"/>
  <c r="AO13" i="42" s="1"/>
  <c r="AG13" i="42"/>
  <c r="AP13" i="42" s="1"/>
  <c r="W14" i="42"/>
  <c r="AE13" i="42"/>
  <c r="Z14" i="103"/>
  <c r="Y12" i="50"/>
  <c r="X12" i="50"/>
  <c r="AG12" i="90"/>
  <c r="AP12" i="90" s="1"/>
  <c r="AF12" i="90"/>
  <c r="AO12" i="90" s="1"/>
  <c r="W13" i="90"/>
  <c r="AE12" i="90"/>
  <c r="AE16" i="41"/>
  <c r="AF16" i="41"/>
  <c r="AO16" i="41" s="1"/>
  <c r="AG16" i="41"/>
  <c r="AP16" i="41" s="1"/>
  <c r="W17" i="41"/>
  <c r="AH12" i="82"/>
  <c r="AQ12" i="82" s="1"/>
  <c r="Y16" i="55"/>
  <c r="X16" i="55"/>
  <c r="AR18" i="45"/>
  <c r="AI24" i="32"/>
  <c r="AN24" i="32"/>
  <c r="AR23" i="89"/>
  <c r="AR12" i="102"/>
  <c r="AR12" i="48"/>
  <c r="AR11" i="82"/>
  <c r="Y16" i="18"/>
  <c r="X16" i="18"/>
  <c r="AR17" i="95"/>
  <c r="Y23" i="101"/>
  <c r="X23" i="101"/>
  <c r="AI25" i="97"/>
  <c r="AN25" i="97"/>
  <c r="Y24" i="86"/>
  <c r="X24" i="86"/>
  <c r="Z24" i="86" s="1"/>
  <c r="Y17" i="91"/>
  <c r="X17" i="91"/>
  <c r="AF16" i="43"/>
  <c r="AO16" i="43" s="1"/>
  <c r="W17" i="43"/>
  <c r="AG16" i="43"/>
  <c r="AP16" i="43" s="1"/>
  <c r="AE16" i="43"/>
  <c r="AR18" i="84"/>
  <c r="AH19" i="96"/>
  <c r="AQ19" i="96" s="1"/>
  <c r="AG13" i="35"/>
  <c r="AP13" i="35" s="1"/>
  <c r="AF13" i="35"/>
  <c r="AO13" i="35" s="1"/>
  <c r="W14" i="35"/>
  <c r="AE13" i="35"/>
  <c r="AH21" i="20"/>
  <c r="AQ21" i="20" s="1"/>
  <c r="AE16" i="49"/>
  <c r="AG16" i="49"/>
  <c r="AP16" i="49" s="1"/>
  <c r="AF16" i="49"/>
  <c r="AO16" i="49" s="1"/>
  <c r="W17" i="49"/>
  <c r="Z19" i="9"/>
  <c r="AH19" i="9"/>
  <c r="AQ19" i="9" s="1"/>
  <c r="AH13" i="48"/>
  <c r="AQ13" i="48" s="1"/>
  <c r="AF24" i="15"/>
  <c r="AO24" i="15" s="1"/>
  <c r="W25" i="15"/>
  <c r="AG24" i="15"/>
  <c r="AP24" i="15" s="1"/>
  <c r="AE24" i="15"/>
  <c r="Z12" i="82"/>
  <c r="W16" i="87"/>
  <c r="AE15" i="87"/>
  <c r="AF15" i="87"/>
  <c r="AO15" i="87" s="1"/>
  <c r="AG15" i="87"/>
  <c r="AP15" i="87" s="1"/>
  <c r="AR14" i="83"/>
  <c r="AR23" i="47"/>
  <c r="Y15" i="99"/>
  <c r="X15" i="99"/>
  <c r="Z15" i="99" s="1"/>
  <c r="AH19" i="84"/>
  <c r="AQ19" i="84" s="1"/>
  <c r="AR13" i="98"/>
  <c r="Y20" i="92"/>
  <c r="X20" i="92"/>
  <c r="AI24" i="53"/>
  <c r="AP24" i="53"/>
  <c r="Y19" i="54"/>
  <c r="X19" i="54"/>
  <c r="Z19" i="54" s="1"/>
  <c r="AI16" i="91"/>
  <c r="AN16" i="91"/>
  <c r="AN19" i="58"/>
  <c r="AI19" i="58"/>
  <c r="AF19" i="84" l="1"/>
  <c r="AO19" i="84" s="1"/>
  <c r="AE19" i="84"/>
  <c r="AG19" i="84"/>
  <c r="AP19" i="84" s="1"/>
  <c r="Z16" i="55"/>
  <c r="AF16" i="55" s="1"/>
  <c r="AO16" i="55" s="1"/>
  <c r="Z20" i="58"/>
  <c r="AG20" i="58" s="1"/>
  <c r="AP20" i="58" s="1"/>
  <c r="Z21" i="44"/>
  <c r="AE21" i="44" s="1"/>
  <c r="Z17" i="91"/>
  <c r="W18" i="91" s="1"/>
  <c r="Z12" i="50"/>
  <c r="AF12" i="50" s="1"/>
  <c r="AO12" i="50" s="1"/>
  <c r="Z24" i="46"/>
  <c r="AF24" i="46" s="1"/>
  <c r="AO24" i="46" s="1"/>
  <c r="W25" i="46"/>
  <c r="AE24" i="46"/>
  <c r="AG17" i="91"/>
  <c r="AP17" i="91" s="1"/>
  <c r="AF17" i="91"/>
  <c r="AO17" i="91" s="1"/>
  <c r="AE17" i="91"/>
  <c r="W21" i="58"/>
  <c r="W25" i="86"/>
  <c r="AF24" i="86"/>
  <c r="AO24" i="86" s="1"/>
  <c r="AG24" i="86"/>
  <c r="AP24" i="86" s="1"/>
  <c r="AE24" i="86"/>
  <c r="W19" i="11"/>
  <c r="AG18" i="11"/>
  <c r="AP18" i="11" s="1"/>
  <c r="AE18" i="11"/>
  <c r="AF18" i="11"/>
  <c r="AO18" i="11" s="1"/>
  <c r="W13" i="50"/>
  <c r="AE12" i="50"/>
  <c r="AG12" i="50"/>
  <c r="AP12" i="50" s="1"/>
  <c r="AG16" i="55"/>
  <c r="AP16" i="55" s="1"/>
  <c r="W17" i="55"/>
  <c r="AE19" i="54"/>
  <c r="AF19" i="54"/>
  <c r="AO19" i="54" s="1"/>
  <c r="AG19" i="54"/>
  <c r="AP19" i="54" s="1"/>
  <c r="W20" i="54"/>
  <c r="AF12" i="85"/>
  <c r="AO12" i="85" s="1"/>
  <c r="AE12" i="85"/>
  <c r="W13" i="85"/>
  <c r="AG12" i="85"/>
  <c r="AP12" i="85" s="1"/>
  <c r="AG15" i="99"/>
  <c r="AP15" i="99" s="1"/>
  <c r="W16" i="99"/>
  <c r="AE15" i="99"/>
  <c r="AF15" i="99"/>
  <c r="AO15" i="99" s="1"/>
  <c r="AR19" i="58"/>
  <c r="Y16" i="87"/>
  <c r="X16" i="87"/>
  <c r="AR25" i="97"/>
  <c r="AH16" i="18"/>
  <c r="AQ16" i="18" s="1"/>
  <c r="AR24" i="32"/>
  <c r="AE19" i="9"/>
  <c r="AG19" i="9"/>
  <c r="AP19" i="9" s="1"/>
  <c r="AF19" i="9"/>
  <c r="AO19" i="9" s="1"/>
  <c r="W20" i="9"/>
  <c r="AI24" i="15"/>
  <c r="AN24" i="15"/>
  <c r="Y17" i="49"/>
  <c r="X17" i="49"/>
  <c r="Y17" i="43"/>
  <c r="X17" i="43"/>
  <c r="AH16" i="55"/>
  <c r="AQ16" i="55" s="1"/>
  <c r="AH26" i="97"/>
  <c r="AQ26" i="97" s="1"/>
  <c r="AR15" i="18"/>
  <c r="W16" i="83"/>
  <c r="AF15" i="83"/>
  <c r="AO15" i="83" s="1"/>
  <c r="AE15" i="83"/>
  <c r="AG15" i="83"/>
  <c r="AP15" i="83" s="1"/>
  <c r="AI19" i="45"/>
  <c r="AR19" i="45" s="1"/>
  <c r="AN19" i="45"/>
  <c r="Y25" i="93"/>
  <c r="X25" i="93"/>
  <c r="AH14" i="10"/>
  <c r="AQ14" i="10" s="1"/>
  <c r="AG12" i="94"/>
  <c r="AP12" i="94" s="1"/>
  <c r="AF12" i="94"/>
  <c r="AO12" i="94" s="1"/>
  <c r="AE12" i="94"/>
  <c r="W13" i="94"/>
  <c r="AF21" i="104"/>
  <c r="AO21" i="104" s="1"/>
  <c r="W22" i="104"/>
  <c r="AG21" i="104"/>
  <c r="AP21" i="104" s="1"/>
  <c r="AE21" i="104"/>
  <c r="AI19" i="96"/>
  <c r="AN19" i="96"/>
  <c r="AR17" i="11"/>
  <c r="Y14" i="48"/>
  <c r="X14" i="48"/>
  <c r="AI19" i="84"/>
  <c r="AN19" i="84"/>
  <c r="AI15" i="87"/>
  <c r="AR15" i="87" s="1"/>
  <c r="AN15" i="87"/>
  <c r="Y25" i="15"/>
  <c r="X25" i="15"/>
  <c r="Z25" i="15" s="1"/>
  <c r="AN12" i="90"/>
  <c r="AI12" i="90"/>
  <c r="AI24" i="47"/>
  <c r="AN24" i="47"/>
  <c r="AH25" i="53"/>
  <c r="AQ25" i="53" s="1"/>
  <c r="AR19" i="51"/>
  <c r="AI24" i="89"/>
  <c r="AN24" i="89"/>
  <c r="AF14" i="10"/>
  <c r="AO14" i="10" s="1"/>
  <c r="W15" i="10"/>
  <c r="AG14" i="10"/>
  <c r="AP14" i="10" s="1"/>
  <c r="AE14" i="10"/>
  <c r="Y20" i="88"/>
  <c r="X20" i="88"/>
  <c r="AI24" i="105"/>
  <c r="AN24" i="105"/>
  <c r="AH17" i="91"/>
  <c r="AQ17" i="91" s="1"/>
  <c r="Y17" i="41"/>
  <c r="X17" i="41"/>
  <c r="Y13" i="90"/>
  <c r="X13" i="90"/>
  <c r="AG14" i="103"/>
  <c r="AP14" i="103" s="1"/>
  <c r="AF14" i="103"/>
  <c r="AO14" i="103" s="1"/>
  <c r="AE14" i="103"/>
  <c r="W15" i="103"/>
  <c r="AR11" i="85"/>
  <c r="Z25" i="53"/>
  <c r="AR15" i="55"/>
  <c r="Y20" i="96"/>
  <c r="X20" i="96"/>
  <c r="AR14" i="99"/>
  <c r="Y25" i="105"/>
  <c r="X25" i="105"/>
  <c r="Y25" i="47"/>
  <c r="X25" i="47"/>
  <c r="Y25" i="89"/>
  <c r="X25" i="89"/>
  <c r="AR23" i="86"/>
  <c r="Y20" i="45"/>
  <c r="X20" i="45"/>
  <c r="Y15" i="98"/>
  <c r="X15" i="98"/>
  <c r="AI24" i="93"/>
  <c r="AN24" i="93"/>
  <c r="AH25" i="32"/>
  <c r="AQ25" i="32" s="1"/>
  <c r="AI16" i="16"/>
  <c r="AN16" i="16"/>
  <c r="AR20" i="44"/>
  <c r="AR18" i="54"/>
  <c r="AR23" i="46"/>
  <c r="W13" i="82"/>
  <c r="AG12" i="82"/>
  <c r="AP12" i="82" s="1"/>
  <c r="AF12" i="82"/>
  <c r="AO12" i="82" s="1"/>
  <c r="AE12" i="82"/>
  <c r="AI16" i="49"/>
  <c r="AN16" i="49"/>
  <c r="AR16" i="91"/>
  <c r="AH20" i="92"/>
  <c r="AQ20" i="92" s="1"/>
  <c r="AI16" i="43"/>
  <c r="AN16" i="43"/>
  <c r="AH23" i="101"/>
  <c r="AQ23" i="101" s="1"/>
  <c r="Z16" i="18"/>
  <c r="AN13" i="42"/>
  <c r="AI13" i="42"/>
  <c r="AG26" i="97"/>
  <c r="AP26" i="97" s="1"/>
  <c r="AE26" i="97"/>
  <c r="AF26" i="97"/>
  <c r="AO26" i="97" s="1"/>
  <c r="W27" i="97"/>
  <c r="AE13" i="102"/>
  <c r="W14" i="102"/>
  <c r="AG13" i="102"/>
  <c r="AP13" i="102" s="1"/>
  <c r="AF13" i="102"/>
  <c r="AO13" i="102" s="1"/>
  <c r="Y20" i="100"/>
  <c r="X20" i="100"/>
  <c r="Y21" i="13"/>
  <c r="X21" i="13"/>
  <c r="AI14" i="98"/>
  <c r="AN14" i="98"/>
  <c r="Z25" i="32"/>
  <c r="Y17" i="16"/>
  <c r="X17" i="16"/>
  <c r="AF18" i="95"/>
  <c r="AO18" i="95" s="1"/>
  <c r="W19" i="95"/>
  <c r="AG18" i="95"/>
  <c r="AP18" i="95" s="1"/>
  <c r="AE18" i="95"/>
  <c r="AH20" i="51"/>
  <c r="AQ20" i="51" s="1"/>
  <c r="AI19" i="88"/>
  <c r="AN19" i="88"/>
  <c r="Y22" i="20"/>
  <c r="X22" i="20"/>
  <c r="AI23" i="52"/>
  <c r="AN23" i="52"/>
  <c r="AH15" i="99"/>
  <c r="AQ15" i="99" s="1"/>
  <c r="AR24" i="53"/>
  <c r="AI13" i="35"/>
  <c r="AN13" i="35"/>
  <c r="AH19" i="54"/>
  <c r="AQ19" i="54" s="1"/>
  <c r="Z20" i="92"/>
  <c r="Y14" i="35"/>
  <c r="Z14" i="35"/>
  <c r="X14" i="35"/>
  <c r="AH24" i="86"/>
  <c r="AQ24" i="86" s="1"/>
  <c r="Z23" i="101"/>
  <c r="AI16" i="41"/>
  <c r="AN16" i="41"/>
  <c r="AH12" i="50"/>
  <c r="AQ12" i="50" s="1"/>
  <c r="Y14" i="42"/>
  <c r="X14" i="42"/>
  <c r="AH20" i="58"/>
  <c r="AQ20" i="58" s="1"/>
  <c r="AR22" i="101"/>
  <c r="AI19" i="100"/>
  <c r="AN19" i="100"/>
  <c r="AR11" i="50"/>
  <c r="AI20" i="13"/>
  <c r="AN20" i="13"/>
  <c r="AH12" i="85"/>
  <c r="AQ12" i="85" s="1"/>
  <c r="AR19" i="92"/>
  <c r="AH18" i="11"/>
  <c r="AQ18" i="11" s="1"/>
  <c r="AH24" i="46"/>
  <c r="AQ24" i="46" s="1"/>
  <c r="AH21" i="44"/>
  <c r="AQ21" i="44" s="1"/>
  <c r="Z20" i="51"/>
  <c r="AR13" i="10"/>
  <c r="AN13" i="48"/>
  <c r="AI13" i="48"/>
  <c r="Y20" i="84"/>
  <c r="X20" i="84"/>
  <c r="Z20" i="84" s="1"/>
  <c r="AI21" i="20"/>
  <c r="AN21" i="20"/>
  <c r="Y24" i="52"/>
  <c r="X24" i="52"/>
  <c r="AE20" i="58" l="1"/>
  <c r="AF21" i="44"/>
  <c r="AO21" i="44" s="1"/>
  <c r="Z20" i="45"/>
  <c r="AF20" i="58"/>
  <c r="AO20" i="58" s="1"/>
  <c r="W22" i="44"/>
  <c r="Y22" i="44" s="1"/>
  <c r="AG21" i="44"/>
  <c r="AP21" i="44" s="1"/>
  <c r="Z17" i="41"/>
  <c r="AE16" i="55"/>
  <c r="AG24" i="46"/>
  <c r="AP24" i="46" s="1"/>
  <c r="Z15" i="98"/>
  <c r="Z24" i="52"/>
  <c r="AF24" i="52" s="1"/>
  <c r="AO24" i="52" s="1"/>
  <c r="Z21" i="13"/>
  <c r="W22" i="13" s="1"/>
  <c r="Z25" i="47"/>
  <c r="AG25" i="47" s="1"/>
  <c r="AP25" i="47" s="1"/>
  <c r="Z17" i="16"/>
  <c r="Z20" i="88"/>
  <c r="W21" i="88" s="1"/>
  <c r="Z17" i="49"/>
  <c r="AE17" i="49" s="1"/>
  <c r="AG21" i="13"/>
  <c r="AP21" i="13" s="1"/>
  <c r="AF25" i="47"/>
  <c r="AO25" i="47" s="1"/>
  <c r="AE25" i="47"/>
  <c r="W21" i="45"/>
  <c r="AF20" i="45"/>
  <c r="AO20" i="45" s="1"/>
  <c r="AG20" i="45"/>
  <c r="AP20" i="45" s="1"/>
  <c r="AE20" i="45"/>
  <c r="AF17" i="41"/>
  <c r="AO17" i="41" s="1"/>
  <c r="AE17" i="41"/>
  <c r="AG17" i="41"/>
  <c r="AP17" i="41" s="1"/>
  <c r="W18" i="41"/>
  <c r="AG17" i="16"/>
  <c r="AP17" i="16" s="1"/>
  <c r="AF17" i="16"/>
  <c r="AO17" i="16" s="1"/>
  <c r="AE17" i="16"/>
  <c r="W18" i="16"/>
  <c r="AG20" i="88"/>
  <c r="AP20" i="88" s="1"/>
  <c r="AF20" i="88"/>
  <c r="AO20" i="88" s="1"/>
  <c r="AE24" i="52"/>
  <c r="AH20" i="84"/>
  <c r="AQ20" i="84" s="1"/>
  <c r="AR20" i="13"/>
  <c r="AR16" i="41"/>
  <c r="AH17" i="16"/>
  <c r="AQ17" i="16" s="1"/>
  <c r="AH21" i="13"/>
  <c r="AQ21" i="13" s="1"/>
  <c r="Y27" i="97"/>
  <c r="X27" i="97"/>
  <c r="W17" i="18"/>
  <c r="AE16" i="18"/>
  <c r="AF16" i="18"/>
  <c r="AO16" i="18" s="1"/>
  <c r="AG16" i="18"/>
  <c r="AP16" i="18" s="1"/>
  <c r="AN12" i="82"/>
  <c r="AI12" i="82"/>
  <c r="AR24" i="93"/>
  <c r="AH25" i="47"/>
  <c r="AQ25" i="47" s="1"/>
  <c r="AI14" i="103"/>
  <c r="AN14" i="103"/>
  <c r="AH17" i="41"/>
  <c r="AQ17" i="41" s="1"/>
  <c r="Y22" i="104"/>
  <c r="X22" i="104"/>
  <c r="AH25" i="93"/>
  <c r="AQ25" i="93" s="1"/>
  <c r="X20" i="9"/>
  <c r="Y20" i="9"/>
  <c r="Y17" i="55"/>
  <c r="X17" i="55"/>
  <c r="Z17" i="55" s="1"/>
  <c r="Y13" i="50"/>
  <c r="X13" i="50"/>
  <c r="AN20" i="58"/>
  <c r="AI20" i="58"/>
  <c r="AH24" i="52"/>
  <c r="AQ24" i="52" s="1"/>
  <c r="W21" i="84"/>
  <c r="AF20" i="84"/>
  <c r="AO20" i="84" s="1"/>
  <c r="AG20" i="84"/>
  <c r="AP20" i="84" s="1"/>
  <c r="AE20" i="84"/>
  <c r="AE20" i="51"/>
  <c r="W21" i="51"/>
  <c r="AG20" i="51"/>
  <c r="AP20" i="51" s="1"/>
  <c r="AF20" i="51"/>
  <c r="AO20" i="51" s="1"/>
  <c r="AE23" i="101"/>
  <c r="AG23" i="101"/>
  <c r="AP23" i="101" s="1"/>
  <c r="W24" i="101"/>
  <c r="AF23" i="101"/>
  <c r="AO23" i="101" s="1"/>
  <c r="AH14" i="35"/>
  <c r="AQ14" i="35" s="1"/>
  <c r="AR19" i="88"/>
  <c r="AR16" i="43"/>
  <c r="AH15" i="98"/>
  <c r="AQ15" i="98" s="1"/>
  <c r="W26" i="53"/>
  <c r="AG25" i="53"/>
  <c r="AP25" i="53" s="1"/>
  <c r="AF25" i="53"/>
  <c r="AO25" i="53" s="1"/>
  <c r="AE25" i="53"/>
  <c r="AR24" i="89"/>
  <c r="AH25" i="15"/>
  <c r="AQ25" i="15" s="1"/>
  <c r="AR19" i="84"/>
  <c r="Z25" i="93"/>
  <c r="AI15" i="83"/>
  <c r="AN15" i="83"/>
  <c r="AH17" i="49"/>
  <c r="AQ17" i="49" s="1"/>
  <c r="AH16" i="87"/>
  <c r="AQ16" i="87" s="1"/>
  <c r="Y13" i="85"/>
  <c r="X13" i="85"/>
  <c r="AI24" i="86"/>
  <c r="AR24" i="86" s="1"/>
  <c r="AN24" i="86"/>
  <c r="Y18" i="91"/>
  <c r="X18" i="91"/>
  <c r="W15" i="35"/>
  <c r="AF14" i="35"/>
  <c r="AO14" i="35" s="1"/>
  <c r="AG14" i="35"/>
  <c r="AP14" i="35" s="1"/>
  <c r="AE14" i="35"/>
  <c r="AR23" i="52"/>
  <c r="AI18" i="95"/>
  <c r="AN18" i="95"/>
  <c r="AI26" i="97"/>
  <c r="AN26" i="97"/>
  <c r="W16" i="98"/>
  <c r="AF15" i="98"/>
  <c r="AO15" i="98" s="1"/>
  <c r="AG15" i="98"/>
  <c r="AP15" i="98" s="1"/>
  <c r="AE15" i="98"/>
  <c r="AH20" i="96"/>
  <c r="AQ20" i="96" s="1"/>
  <c r="AI14" i="10"/>
  <c r="AN14" i="10"/>
  <c r="AF25" i="15"/>
  <c r="AO25" i="15" s="1"/>
  <c r="W26" i="15"/>
  <c r="AE25" i="15"/>
  <c r="AG25" i="15"/>
  <c r="AP25" i="15" s="1"/>
  <c r="AH14" i="48"/>
  <c r="AQ14" i="48" s="1"/>
  <c r="AR19" i="96"/>
  <c r="Z16" i="87"/>
  <c r="AI15" i="99"/>
  <c r="AN15" i="99"/>
  <c r="AN12" i="85"/>
  <c r="AI12" i="85"/>
  <c r="AI19" i="54"/>
  <c r="AN19" i="54"/>
  <c r="AN21" i="44"/>
  <c r="AH14" i="42"/>
  <c r="AQ14" i="42" s="1"/>
  <c r="AH22" i="20"/>
  <c r="AQ22" i="20" s="1"/>
  <c r="AG25" i="32"/>
  <c r="AP25" i="32" s="1"/>
  <c r="W26" i="32"/>
  <c r="AE25" i="32"/>
  <c r="AF25" i="32"/>
  <c r="AO25" i="32" s="1"/>
  <c r="AH20" i="100"/>
  <c r="AQ20" i="100" s="1"/>
  <c r="Y14" i="102"/>
  <c r="X14" i="102"/>
  <c r="Y13" i="82"/>
  <c r="Z13" i="82" s="1"/>
  <c r="X13" i="82"/>
  <c r="AH25" i="89"/>
  <c r="AQ25" i="89" s="1"/>
  <c r="AH25" i="105"/>
  <c r="AQ25" i="105" s="1"/>
  <c r="Z20" i="96"/>
  <c r="AH13" i="90"/>
  <c r="AQ13" i="90" s="1"/>
  <c r="AR24" i="105"/>
  <c r="Z14" i="48"/>
  <c r="Y13" i="94"/>
  <c r="X13" i="94"/>
  <c r="Y16" i="83"/>
  <c r="X16" i="83"/>
  <c r="Z16" i="83" s="1"/>
  <c r="AN19" i="9"/>
  <c r="AI19" i="9"/>
  <c r="AR19" i="9" s="1"/>
  <c r="Y16" i="99"/>
  <c r="X16" i="99"/>
  <c r="AI18" i="11"/>
  <c r="AN18" i="11"/>
  <c r="AI24" i="46"/>
  <c r="AN24" i="46"/>
  <c r="AR13" i="48"/>
  <c r="AR19" i="100"/>
  <c r="Z14" i="42"/>
  <c r="W21" i="92"/>
  <c r="AG20" i="92"/>
  <c r="AP20" i="92" s="1"/>
  <c r="AE20" i="92"/>
  <c r="AF20" i="92"/>
  <c r="AO20" i="92" s="1"/>
  <c r="Z22" i="20"/>
  <c r="Y19" i="95"/>
  <c r="X19" i="95"/>
  <c r="Z20" i="100"/>
  <c r="AN13" i="102"/>
  <c r="AI13" i="102"/>
  <c r="AR13" i="42"/>
  <c r="AR16" i="49"/>
  <c r="AH20" i="45"/>
  <c r="AQ20" i="45" s="1"/>
  <c r="Z25" i="89"/>
  <c r="Z25" i="105"/>
  <c r="Z13" i="90"/>
  <c r="AH20" i="88"/>
  <c r="AQ20" i="88" s="1"/>
  <c r="Y15" i="10"/>
  <c r="X15" i="10"/>
  <c r="AR24" i="47"/>
  <c r="AI21" i="104"/>
  <c r="AN21" i="104"/>
  <c r="AI12" i="94"/>
  <c r="AN12" i="94"/>
  <c r="AH17" i="43"/>
  <c r="AQ17" i="43" s="1"/>
  <c r="AI16" i="55"/>
  <c r="AN16" i="55"/>
  <c r="Y25" i="86"/>
  <c r="X25" i="86"/>
  <c r="Z25" i="86" s="1"/>
  <c r="AI17" i="91"/>
  <c r="AN17" i="91"/>
  <c r="Y25" i="46"/>
  <c r="X25" i="46"/>
  <c r="AR21" i="20"/>
  <c r="AR13" i="35"/>
  <c r="AR14" i="98"/>
  <c r="AR16" i="16"/>
  <c r="Y15" i="103"/>
  <c r="X15" i="103"/>
  <c r="Z15" i="103" s="1"/>
  <c r="AR12" i="90"/>
  <c r="Z17" i="43"/>
  <c r="AR24" i="15"/>
  <c r="Y20" i="54"/>
  <c r="X20" i="54"/>
  <c r="Z20" i="54" s="1"/>
  <c r="AN12" i="50"/>
  <c r="AI12" i="50"/>
  <c r="Y19" i="11"/>
  <c r="X19" i="11"/>
  <c r="Y21" i="58"/>
  <c r="X21" i="58"/>
  <c r="X22" i="44" l="1"/>
  <c r="Z22" i="44" s="1"/>
  <c r="W25" i="52"/>
  <c r="AG24" i="52"/>
  <c r="AP24" i="52" s="1"/>
  <c r="AF21" i="13"/>
  <c r="AO21" i="13" s="1"/>
  <c r="AI21" i="44"/>
  <c r="AR21" i="44" s="1"/>
  <c r="Z20" i="9"/>
  <c r="AE21" i="13"/>
  <c r="W18" i="49"/>
  <c r="AG17" i="49"/>
  <c r="AP17" i="49" s="1"/>
  <c r="AE20" i="88"/>
  <c r="AF17" i="49"/>
  <c r="AO17" i="49" s="1"/>
  <c r="W26" i="47"/>
  <c r="Z16" i="99"/>
  <c r="AF16" i="99" s="1"/>
  <c r="AO16" i="99" s="1"/>
  <c r="AG16" i="83"/>
  <c r="AP16" i="83" s="1"/>
  <c r="AE16" i="83"/>
  <c r="W17" i="83"/>
  <c r="AF16" i="83"/>
  <c r="AO16" i="83" s="1"/>
  <c r="AE17" i="55"/>
  <c r="W18" i="55"/>
  <c r="AG17" i="55"/>
  <c r="AP17" i="55" s="1"/>
  <c r="AF17" i="55"/>
  <c r="AO17" i="55" s="1"/>
  <c r="AG22" i="44"/>
  <c r="AP22" i="44" s="1"/>
  <c r="W23" i="44"/>
  <c r="AF22" i="44"/>
  <c r="AO22" i="44" s="1"/>
  <c r="AE22" i="44"/>
  <c r="W16" i="103"/>
  <c r="AG15" i="103"/>
  <c r="AP15" i="103" s="1"/>
  <c r="AF15" i="103"/>
  <c r="AO15" i="103" s="1"/>
  <c r="AE15" i="103"/>
  <c r="W17" i="99"/>
  <c r="AE16" i="99"/>
  <c r="AH21" i="58"/>
  <c r="AQ21" i="58" s="1"/>
  <c r="AH15" i="10"/>
  <c r="AQ15" i="10" s="1"/>
  <c r="Z21" i="58"/>
  <c r="AE17" i="43"/>
  <c r="W18" i="43"/>
  <c r="AG17" i="43"/>
  <c r="AP17" i="43" s="1"/>
  <c r="AF17" i="43"/>
  <c r="AO17" i="43" s="1"/>
  <c r="AR17" i="91"/>
  <c r="AH20" i="54"/>
  <c r="AQ20" i="54" s="1"/>
  <c r="AH25" i="86"/>
  <c r="AQ25" i="86" s="1"/>
  <c r="AF13" i="90"/>
  <c r="AO13" i="90" s="1"/>
  <c r="AE13" i="90"/>
  <c r="W14" i="90"/>
  <c r="AG13" i="90"/>
  <c r="AP13" i="90" s="1"/>
  <c r="AR13" i="102"/>
  <c r="AE22" i="20"/>
  <c r="AF22" i="20"/>
  <c r="AO22" i="20" s="1"/>
  <c r="W23" i="20"/>
  <c r="AG22" i="20"/>
  <c r="AP22" i="20" s="1"/>
  <c r="AE14" i="42"/>
  <c r="W15" i="42"/>
  <c r="AF14" i="42"/>
  <c r="AO14" i="42" s="1"/>
  <c r="AG14" i="42"/>
  <c r="AP14" i="42" s="1"/>
  <c r="AH16" i="99"/>
  <c r="AQ16" i="99" s="1"/>
  <c r="AH13" i="82"/>
  <c r="AQ13" i="82" s="1"/>
  <c r="AR12" i="85"/>
  <c r="AR14" i="10"/>
  <c r="AR26" i="97"/>
  <c r="AI14" i="35"/>
  <c r="AN14" i="35"/>
  <c r="W26" i="93"/>
  <c r="AG25" i="93"/>
  <c r="AP25" i="93" s="1"/>
  <c r="AF25" i="93"/>
  <c r="AO25" i="93" s="1"/>
  <c r="AE25" i="93"/>
  <c r="Y24" i="101"/>
  <c r="X24" i="101"/>
  <c r="Y21" i="51"/>
  <c r="X21" i="51"/>
  <c r="Y21" i="84"/>
  <c r="X21" i="84"/>
  <c r="Z21" i="84" s="1"/>
  <c r="AR20" i="58"/>
  <c r="AI24" i="52"/>
  <c r="AN24" i="52"/>
  <c r="X18" i="41"/>
  <c r="Y18" i="41"/>
  <c r="AH19" i="11"/>
  <c r="AQ19" i="11" s="1"/>
  <c r="AF25" i="86"/>
  <c r="AO25" i="86" s="1"/>
  <c r="W26" i="86"/>
  <c r="AE25" i="86"/>
  <c r="AG25" i="86"/>
  <c r="AP25" i="86" s="1"/>
  <c r="W26" i="105"/>
  <c r="AF25" i="105"/>
  <c r="AO25" i="105" s="1"/>
  <c r="AE25" i="105"/>
  <c r="AN25" i="105" s="1"/>
  <c r="AG25" i="105"/>
  <c r="W21" i="96"/>
  <c r="AE20" i="96"/>
  <c r="AG20" i="96"/>
  <c r="AP20" i="96" s="1"/>
  <c r="AF20" i="96"/>
  <c r="AO20" i="96" s="1"/>
  <c r="AG13" i="82"/>
  <c r="AP13" i="82" s="1"/>
  <c r="W14" i="82"/>
  <c r="AF13" i="82"/>
  <c r="AO13" i="82" s="1"/>
  <c r="AE13" i="82"/>
  <c r="AI25" i="32"/>
  <c r="AN25" i="32"/>
  <c r="AI15" i="98"/>
  <c r="AN15" i="98"/>
  <c r="AI20" i="51"/>
  <c r="AN20" i="51"/>
  <c r="AR14" i="103"/>
  <c r="Y18" i="16"/>
  <c r="X18" i="16"/>
  <c r="Y21" i="45"/>
  <c r="X21" i="45"/>
  <c r="AF25" i="89"/>
  <c r="AO25" i="89" s="1"/>
  <c r="AG25" i="89"/>
  <c r="AP25" i="89" s="1"/>
  <c r="W26" i="89"/>
  <c r="AE25" i="89"/>
  <c r="AG20" i="100"/>
  <c r="AP20" i="100" s="1"/>
  <c r="W21" i="100"/>
  <c r="AF20" i="100"/>
  <c r="AO20" i="100" s="1"/>
  <c r="AE20" i="100"/>
  <c r="AH13" i="94"/>
  <c r="AQ13" i="94" s="1"/>
  <c r="Y26" i="32"/>
  <c r="Z26" i="32" s="1"/>
  <c r="X26" i="32"/>
  <c r="AI25" i="15"/>
  <c r="AN25" i="15"/>
  <c r="AR18" i="95"/>
  <c r="Y26" i="53"/>
  <c r="X26" i="53"/>
  <c r="AI23" i="101"/>
  <c r="AN23" i="101"/>
  <c r="AH13" i="50"/>
  <c r="AQ13" i="50" s="1"/>
  <c r="AF20" i="9"/>
  <c r="AO20" i="9" s="1"/>
  <c r="W21" i="9"/>
  <c r="AE20" i="9"/>
  <c r="AG20" i="9"/>
  <c r="AP20" i="9" s="1"/>
  <c r="AI16" i="18"/>
  <c r="AN16" i="18"/>
  <c r="AI17" i="16"/>
  <c r="AN17" i="16"/>
  <c r="AI17" i="41"/>
  <c r="AN17" i="41"/>
  <c r="AI17" i="49"/>
  <c r="AN17" i="49"/>
  <c r="AI21" i="13"/>
  <c r="AN21" i="13"/>
  <c r="AH19" i="95"/>
  <c r="AQ19" i="95" s="1"/>
  <c r="AI20" i="92"/>
  <c r="AN20" i="92"/>
  <c r="AR24" i="46"/>
  <c r="Z13" i="94"/>
  <c r="AH14" i="102"/>
  <c r="AQ14" i="102" s="1"/>
  <c r="AR15" i="99"/>
  <c r="Y26" i="15"/>
  <c r="X26" i="15"/>
  <c r="Y15" i="35"/>
  <c r="X15" i="35"/>
  <c r="AH13" i="85"/>
  <c r="AQ13" i="85" s="1"/>
  <c r="AI20" i="84"/>
  <c r="AN20" i="84"/>
  <c r="Z13" i="50"/>
  <c r="AR12" i="82"/>
  <c r="Y17" i="18"/>
  <c r="X17" i="18"/>
  <c r="Y25" i="52"/>
  <c r="X25" i="52"/>
  <c r="Y26" i="47"/>
  <c r="X26" i="47"/>
  <c r="W21" i="54"/>
  <c r="AE20" i="54"/>
  <c r="AF20" i="54"/>
  <c r="AO20" i="54" s="1"/>
  <c r="AG20" i="54"/>
  <c r="AP20" i="54" s="1"/>
  <c r="AH25" i="46"/>
  <c r="AQ25" i="46" s="1"/>
  <c r="AR21" i="104"/>
  <c r="Z19" i="95"/>
  <c r="Z14" i="102"/>
  <c r="W17" i="87"/>
  <c r="AG16" i="87"/>
  <c r="AP16" i="87" s="1"/>
  <c r="AF16" i="87"/>
  <c r="AO16" i="87" s="1"/>
  <c r="AE16" i="87"/>
  <c r="Y16" i="98"/>
  <c r="X16" i="98"/>
  <c r="AH18" i="91"/>
  <c r="AQ18" i="91" s="1"/>
  <c r="Z13" i="85"/>
  <c r="AH20" i="9"/>
  <c r="AQ20" i="9" s="1"/>
  <c r="AH22" i="104"/>
  <c r="AQ22" i="104" s="1"/>
  <c r="AH27" i="97"/>
  <c r="AQ27" i="97" s="1"/>
  <c r="AI20" i="88"/>
  <c r="AN20" i="88"/>
  <c r="AI20" i="45"/>
  <c r="AN20" i="45"/>
  <c r="Z19" i="11"/>
  <c r="AH15" i="103"/>
  <c r="AQ15" i="103" s="1"/>
  <c r="Z25" i="46"/>
  <c r="AR12" i="50"/>
  <c r="AR16" i="55"/>
  <c r="AR12" i="94"/>
  <c r="Z15" i="10"/>
  <c r="Y21" i="92"/>
  <c r="X21" i="92"/>
  <c r="Z21" i="92" s="1"/>
  <c r="AH22" i="44"/>
  <c r="AQ22" i="44" s="1"/>
  <c r="AR18" i="11"/>
  <c r="AH16" i="83"/>
  <c r="AQ16" i="83" s="1"/>
  <c r="AE14" i="48"/>
  <c r="AF14" i="48"/>
  <c r="AO14" i="48" s="1"/>
  <c r="AG14" i="48"/>
  <c r="AP14" i="48" s="1"/>
  <c r="W15" i="48"/>
  <c r="AR19" i="54"/>
  <c r="Z18" i="91"/>
  <c r="AR15" i="83"/>
  <c r="AI25" i="53"/>
  <c r="AN25" i="53"/>
  <c r="AH17" i="55"/>
  <c r="AQ17" i="55" s="1"/>
  <c r="Z22" i="104"/>
  <c r="Z27" i="97"/>
  <c r="Y21" i="88"/>
  <c r="X21" i="88"/>
  <c r="Y18" i="49"/>
  <c r="X18" i="49"/>
  <c r="AI25" i="47"/>
  <c r="AN25" i="47"/>
  <c r="Y22" i="13"/>
  <c r="X22" i="13"/>
  <c r="Z22" i="13" l="1"/>
  <c r="Z26" i="15"/>
  <c r="Z25" i="52"/>
  <c r="Z24" i="101"/>
  <c r="AE24" i="101" s="1"/>
  <c r="AG16" i="99"/>
  <c r="AP16" i="99" s="1"/>
  <c r="Z18" i="49"/>
  <c r="AF18" i="49" s="1"/>
  <c r="AO18" i="49" s="1"/>
  <c r="W19" i="49"/>
  <c r="AF21" i="92"/>
  <c r="AO21" i="92" s="1"/>
  <c r="AE21" i="92"/>
  <c r="AG21" i="92"/>
  <c r="AP21" i="92" s="1"/>
  <c r="W22" i="92"/>
  <c r="W27" i="32"/>
  <c r="AE26" i="32"/>
  <c r="AF26" i="32"/>
  <c r="AO26" i="32" s="1"/>
  <c r="AG26" i="32"/>
  <c r="AP26" i="32" s="1"/>
  <c r="AI16" i="87"/>
  <c r="AN16" i="87"/>
  <c r="AH26" i="47"/>
  <c r="AQ26" i="47" s="1"/>
  <c r="AH17" i="18"/>
  <c r="AQ17" i="18" s="1"/>
  <c r="AH15" i="35"/>
  <c r="AQ15" i="35" s="1"/>
  <c r="AR21" i="13"/>
  <c r="AR17" i="16"/>
  <c r="AR15" i="98"/>
  <c r="Y14" i="82"/>
  <c r="X14" i="82"/>
  <c r="Y21" i="96"/>
  <c r="X21" i="96"/>
  <c r="AH18" i="41"/>
  <c r="AQ18" i="41" s="1"/>
  <c r="W22" i="84"/>
  <c r="AG21" i="84"/>
  <c r="AP21" i="84" s="1"/>
  <c r="AF21" i="84"/>
  <c r="AO21" i="84" s="1"/>
  <c r="AE21" i="84"/>
  <c r="AF24" i="101"/>
  <c r="AO24" i="101" s="1"/>
  <c r="W25" i="101"/>
  <c r="Y26" i="93"/>
  <c r="X26" i="93"/>
  <c r="AI15" i="103"/>
  <c r="AN15" i="103"/>
  <c r="AI17" i="55"/>
  <c r="AN17" i="55"/>
  <c r="Y15" i="48"/>
  <c r="X15" i="48"/>
  <c r="AR20" i="88"/>
  <c r="Z26" i="47"/>
  <c r="Z17" i="18"/>
  <c r="AR20" i="84"/>
  <c r="Z15" i="35"/>
  <c r="W14" i="94"/>
  <c r="AG13" i="94"/>
  <c r="AP13" i="94" s="1"/>
  <c r="AF13" i="94"/>
  <c r="AO13" i="94" s="1"/>
  <c r="AE13" i="94"/>
  <c r="AR23" i="101"/>
  <c r="Y21" i="100"/>
  <c r="Z21" i="100" s="1"/>
  <c r="X21" i="100"/>
  <c r="Y23" i="20"/>
  <c r="X23" i="20"/>
  <c r="Y23" i="44"/>
  <c r="X23" i="44"/>
  <c r="AF22" i="13"/>
  <c r="AO22" i="13" s="1"/>
  <c r="AE22" i="13"/>
  <c r="W23" i="13"/>
  <c r="AG22" i="13"/>
  <c r="AP22" i="13" s="1"/>
  <c r="W16" i="10"/>
  <c r="AE15" i="10"/>
  <c r="AG15" i="10"/>
  <c r="AP15" i="10" s="1"/>
  <c r="AF15" i="10"/>
  <c r="AO15" i="10" s="1"/>
  <c r="AG13" i="85"/>
  <c r="AP13" i="85" s="1"/>
  <c r="AF13" i="85"/>
  <c r="AO13" i="85" s="1"/>
  <c r="AE13" i="85"/>
  <c r="W14" i="85"/>
  <c r="AH16" i="98"/>
  <c r="AQ16" i="98" s="1"/>
  <c r="AR17" i="49"/>
  <c r="AR16" i="18"/>
  <c r="AH26" i="53"/>
  <c r="AQ26" i="53" s="1"/>
  <c r="AR25" i="15"/>
  <c r="AH21" i="45"/>
  <c r="AQ21" i="45" s="1"/>
  <c r="AR25" i="32"/>
  <c r="AI25" i="105"/>
  <c r="AP25" i="105"/>
  <c r="AI25" i="86"/>
  <c r="AN25" i="86"/>
  <c r="AR24" i="52"/>
  <c r="AH21" i="51"/>
  <c r="AQ21" i="51" s="1"/>
  <c r="AR14" i="35"/>
  <c r="Y14" i="90"/>
  <c r="X14" i="90"/>
  <c r="Y18" i="43"/>
  <c r="X18" i="43"/>
  <c r="AF25" i="46"/>
  <c r="AO25" i="46" s="1"/>
  <c r="AE25" i="46"/>
  <c r="W26" i="46"/>
  <c r="AG25" i="46"/>
  <c r="AP25" i="46" s="1"/>
  <c r="AF19" i="11"/>
  <c r="AO19" i="11" s="1"/>
  <c r="W20" i="11"/>
  <c r="AG19" i="11"/>
  <c r="AP19" i="11" s="1"/>
  <c r="AE19" i="11"/>
  <c r="Z16" i="98"/>
  <c r="Y17" i="87"/>
  <c r="Z17" i="87" s="1"/>
  <c r="X17" i="87"/>
  <c r="AH25" i="52"/>
  <c r="AQ25" i="52" s="1"/>
  <c r="AH26" i="15"/>
  <c r="AQ26" i="15" s="1"/>
  <c r="Z26" i="53"/>
  <c r="AH26" i="32"/>
  <c r="AQ26" i="32" s="1"/>
  <c r="Z21" i="45"/>
  <c r="Y26" i="86"/>
  <c r="X26" i="86"/>
  <c r="Z21" i="51"/>
  <c r="AI25" i="93"/>
  <c r="AN25" i="93"/>
  <c r="Y15" i="42"/>
  <c r="X15" i="42"/>
  <c r="AI22" i="20"/>
  <c r="AN22" i="20"/>
  <c r="AI13" i="90"/>
  <c r="AN13" i="90"/>
  <c r="AI17" i="43"/>
  <c r="AN17" i="43"/>
  <c r="AI16" i="99"/>
  <c r="AN16" i="99"/>
  <c r="Y16" i="103"/>
  <c r="X16" i="103"/>
  <c r="Y17" i="83"/>
  <c r="X17" i="83"/>
  <c r="AR25" i="53"/>
  <c r="AH21" i="88"/>
  <c r="AQ21" i="88" s="1"/>
  <c r="Z21" i="88"/>
  <c r="AR25" i="47"/>
  <c r="AE18" i="91"/>
  <c r="AG18" i="91"/>
  <c r="AP18" i="91" s="1"/>
  <c r="W19" i="91"/>
  <c r="AF18" i="91"/>
  <c r="AO18" i="91" s="1"/>
  <c r="AH18" i="49"/>
  <c r="AQ18" i="49" s="1"/>
  <c r="AE27" i="97"/>
  <c r="AG27" i="97"/>
  <c r="AP27" i="97" s="1"/>
  <c r="W28" i="97"/>
  <c r="AF27" i="97"/>
  <c r="AO27" i="97" s="1"/>
  <c r="AI14" i="48"/>
  <c r="AN14" i="48"/>
  <c r="AE14" i="102"/>
  <c r="AF14" i="102"/>
  <c r="AO14" i="102" s="1"/>
  <c r="AG14" i="102"/>
  <c r="AP14" i="102" s="1"/>
  <c r="W15" i="102"/>
  <c r="AI20" i="54"/>
  <c r="AR20" i="54" s="1"/>
  <c r="AN20" i="54"/>
  <c r="AF25" i="52"/>
  <c r="AO25" i="52" s="1"/>
  <c r="AE25" i="52"/>
  <c r="W26" i="52"/>
  <c r="AG25" i="52"/>
  <c r="AP25" i="52" s="1"/>
  <c r="W27" i="15"/>
  <c r="AE26" i="15"/>
  <c r="AN26" i="15" s="1"/>
  <c r="AG26" i="15"/>
  <c r="AF26" i="15"/>
  <c r="AO26" i="15" s="1"/>
  <c r="AR17" i="41"/>
  <c r="AI20" i="9"/>
  <c r="AN20" i="9"/>
  <c r="AI25" i="89"/>
  <c r="AN25" i="89"/>
  <c r="AR20" i="51"/>
  <c r="AI13" i="82"/>
  <c r="AN13" i="82"/>
  <c r="Z18" i="41"/>
  <c r="AI14" i="42"/>
  <c r="AN14" i="42"/>
  <c r="W22" i="58"/>
  <c r="AE21" i="58"/>
  <c r="AG21" i="58"/>
  <c r="AP21" i="58" s="1"/>
  <c r="AF21" i="58"/>
  <c r="AO21" i="58" s="1"/>
  <c r="Y17" i="99"/>
  <c r="X17" i="99"/>
  <c r="AI16" i="83"/>
  <c r="AN16" i="83"/>
  <c r="AH22" i="13"/>
  <c r="AQ22" i="13" s="1"/>
  <c r="AG22" i="104"/>
  <c r="AP22" i="104" s="1"/>
  <c r="AF22" i="104"/>
  <c r="AO22" i="104" s="1"/>
  <c r="W23" i="104"/>
  <c r="AE22" i="104"/>
  <c r="AH21" i="92"/>
  <c r="AQ21" i="92" s="1"/>
  <c r="AR20" i="45"/>
  <c r="AF19" i="95"/>
  <c r="AO19" i="95" s="1"/>
  <c r="AE19" i="95"/>
  <c r="W20" i="95"/>
  <c r="AG19" i="95"/>
  <c r="AP19" i="95" s="1"/>
  <c r="Y21" i="54"/>
  <c r="X21" i="54"/>
  <c r="Z21" i="54" s="1"/>
  <c r="W14" i="50"/>
  <c r="AE13" i="50"/>
  <c r="AF13" i="50"/>
  <c r="AO13" i="50" s="1"/>
  <c r="AG13" i="50"/>
  <c r="AP13" i="50" s="1"/>
  <c r="AR20" i="92"/>
  <c r="Y21" i="9"/>
  <c r="X21" i="9"/>
  <c r="AI20" i="100"/>
  <c r="AN20" i="100"/>
  <c r="Y26" i="89"/>
  <c r="X26" i="89"/>
  <c r="Z18" i="16"/>
  <c r="AH18" i="16"/>
  <c r="AQ18" i="16" s="1"/>
  <c r="AI20" i="96"/>
  <c r="AN20" i="96"/>
  <c r="Y26" i="105"/>
  <c r="X26" i="105"/>
  <c r="AH21" i="84"/>
  <c r="AQ21" i="84" s="1"/>
  <c r="AH24" i="101"/>
  <c r="AQ24" i="101" s="1"/>
  <c r="AI22" i="44"/>
  <c r="AN22" i="44"/>
  <c r="Y18" i="55"/>
  <c r="X18" i="55"/>
  <c r="Z26" i="93" l="1"/>
  <c r="AG18" i="49"/>
  <c r="AP18" i="49" s="1"/>
  <c r="Z21" i="9"/>
  <c r="AG24" i="101"/>
  <c r="AP24" i="101" s="1"/>
  <c r="AE18" i="49"/>
  <c r="AI18" i="49" s="1"/>
  <c r="AR18" i="49" s="1"/>
  <c r="Z23" i="44"/>
  <c r="AF23" i="44" s="1"/>
  <c r="AO23" i="44" s="1"/>
  <c r="Z26" i="105"/>
  <c r="Z14" i="90"/>
  <c r="AE14" i="90" s="1"/>
  <c r="AG14" i="90"/>
  <c r="AP14" i="90" s="1"/>
  <c r="AF14" i="90"/>
  <c r="AO14" i="90" s="1"/>
  <c r="AG21" i="100"/>
  <c r="AP21" i="100" s="1"/>
  <c r="AF21" i="100"/>
  <c r="W22" i="100"/>
  <c r="AE21" i="100"/>
  <c r="AN21" i="100" s="1"/>
  <c r="AE26" i="93"/>
  <c r="AG26" i="93"/>
  <c r="AP26" i="93" s="1"/>
  <c r="W27" i="93"/>
  <c r="AF26" i="93"/>
  <c r="AO26" i="93" s="1"/>
  <c r="W27" i="105"/>
  <c r="AE26" i="105"/>
  <c r="AG26" i="105"/>
  <c r="AP26" i="105" s="1"/>
  <c r="AF26" i="105"/>
  <c r="AO26" i="105" s="1"/>
  <c r="W18" i="87"/>
  <c r="AF17" i="87"/>
  <c r="AO17" i="87" s="1"/>
  <c r="AG17" i="87"/>
  <c r="AP17" i="87" s="1"/>
  <c r="AE17" i="87"/>
  <c r="AH21" i="54"/>
  <c r="AQ21" i="54" s="1"/>
  <c r="AI19" i="95"/>
  <c r="AN19" i="95"/>
  <c r="AF18" i="41"/>
  <c r="AO18" i="41" s="1"/>
  <c r="W19" i="41"/>
  <c r="AG18" i="41"/>
  <c r="AP18" i="41" s="1"/>
  <c r="AE18" i="41"/>
  <c r="AR25" i="89"/>
  <c r="Y26" i="52"/>
  <c r="X26" i="52"/>
  <c r="Y15" i="102"/>
  <c r="X15" i="102"/>
  <c r="Y19" i="91"/>
  <c r="X19" i="91"/>
  <c r="AR13" i="90"/>
  <c r="AE21" i="45"/>
  <c r="AF21" i="45"/>
  <c r="AO21" i="45" s="1"/>
  <c r="AG21" i="45"/>
  <c r="AP21" i="45" s="1"/>
  <c r="W22" i="45"/>
  <c r="AE26" i="53"/>
  <c r="AF26" i="53"/>
  <c r="AO26" i="53" s="1"/>
  <c r="W27" i="53"/>
  <c r="AG26" i="53"/>
  <c r="AP26" i="53" s="1"/>
  <c r="Y20" i="11"/>
  <c r="X20" i="11"/>
  <c r="AE26" i="47"/>
  <c r="AG26" i="47"/>
  <c r="AP26" i="47" s="1"/>
  <c r="AF26" i="47"/>
  <c r="AO26" i="47" s="1"/>
  <c r="W27" i="47"/>
  <c r="AI26" i="32"/>
  <c r="AR26" i="32" s="1"/>
  <c r="AN26" i="32"/>
  <c r="AR20" i="100"/>
  <c r="AE21" i="54"/>
  <c r="W22" i="54"/>
  <c r="AF21" i="54"/>
  <c r="AO21" i="54" s="1"/>
  <c r="AG21" i="54"/>
  <c r="AP21" i="54" s="1"/>
  <c r="AI26" i="15"/>
  <c r="AP26" i="15"/>
  <c r="AI25" i="52"/>
  <c r="AN25" i="52"/>
  <c r="AH17" i="83"/>
  <c r="AQ17" i="83" s="1"/>
  <c r="AR25" i="93"/>
  <c r="AH18" i="43"/>
  <c r="AQ18" i="43" s="1"/>
  <c r="AR25" i="105"/>
  <c r="Y23" i="13"/>
  <c r="X23" i="13"/>
  <c r="Z23" i="13" s="1"/>
  <c r="AH23" i="20"/>
  <c r="AQ23" i="20" s="1"/>
  <c r="Y14" i="94"/>
  <c r="X14" i="94"/>
  <c r="AR17" i="55"/>
  <c r="AI21" i="84"/>
  <c r="AN21" i="84"/>
  <c r="AH14" i="82"/>
  <c r="AQ14" i="82" s="1"/>
  <c r="Y27" i="32"/>
  <c r="X27" i="32"/>
  <c r="AH18" i="55"/>
  <c r="AQ18" i="55" s="1"/>
  <c r="Z18" i="55"/>
  <c r="AR20" i="96"/>
  <c r="W19" i="16"/>
  <c r="AE18" i="16"/>
  <c r="AF18" i="16"/>
  <c r="AO18" i="16" s="1"/>
  <c r="AG18" i="16"/>
  <c r="AP18" i="16" s="1"/>
  <c r="AH21" i="9"/>
  <c r="AQ21" i="9" s="1"/>
  <c r="AR16" i="83"/>
  <c r="AN21" i="58"/>
  <c r="AI21" i="58"/>
  <c r="AR13" i="82"/>
  <c r="AR20" i="9"/>
  <c r="X28" i="97"/>
  <c r="Y28" i="97"/>
  <c r="AI18" i="91"/>
  <c r="AN18" i="91"/>
  <c r="Z17" i="83"/>
  <c r="AR16" i="99"/>
  <c r="AR22" i="20"/>
  <c r="W22" i="51"/>
  <c r="AF21" i="51"/>
  <c r="AO21" i="51" s="1"/>
  <c r="AG21" i="51"/>
  <c r="AP21" i="51" s="1"/>
  <c r="AE21" i="51"/>
  <c r="AE16" i="98"/>
  <c r="AG16" i="98"/>
  <c r="AP16" i="98" s="1"/>
  <c r="W17" i="98"/>
  <c r="AF16" i="98"/>
  <c r="AO16" i="98" s="1"/>
  <c r="Z18" i="43"/>
  <c r="Y14" i="85"/>
  <c r="X14" i="85"/>
  <c r="AI22" i="13"/>
  <c r="AN22" i="13"/>
  <c r="Z23" i="20"/>
  <c r="AG15" i="35"/>
  <c r="AP15" i="35" s="1"/>
  <c r="AF15" i="35"/>
  <c r="AO15" i="35" s="1"/>
  <c r="W16" i="35"/>
  <c r="AE15" i="35"/>
  <c r="Y25" i="101"/>
  <c r="X25" i="101"/>
  <c r="Z14" i="82"/>
  <c r="AR16" i="87"/>
  <c r="Y19" i="49"/>
  <c r="X19" i="49"/>
  <c r="AH17" i="99"/>
  <c r="AQ17" i="99" s="1"/>
  <c r="Y22" i="58"/>
  <c r="X22" i="58"/>
  <c r="Y27" i="15"/>
  <c r="Z27" i="15" s="1"/>
  <c r="X27" i="15"/>
  <c r="AI14" i="102"/>
  <c r="AN14" i="102"/>
  <c r="AH15" i="42"/>
  <c r="AQ15" i="42" s="1"/>
  <c r="AH26" i="86"/>
  <c r="AQ26" i="86" s="1"/>
  <c r="AN13" i="85"/>
  <c r="AI13" i="85"/>
  <c r="AI15" i="10"/>
  <c r="AN15" i="10"/>
  <c r="AH15" i="48"/>
  <c r="AQ15" i="48" s="1"/>
  <c r="AR15" i="103"/>
  <c r="Y22" i="92"/>
  <c r="X22" i="92"/>
  <c r="AH26" i="89"/>
  <c r="AQ26" i="89" s="1"/>
  <c r="AE21" i="9"/>
  <c r="AF21" i="9"/>
  <c r="AO21" i="9" s="1"/>
  <c r="W22" i="9"/>
  <c r="AG21" i="9"/>
  <c r="AP21" i="9" s="1"/>
  <c r="AH26" i="105"/>
  <c r="AQ26" i="105" s="1"/>
  <c r="Z26" i="89"/>
  <c r="AN13" i="50"/>
  <c r="AI13" i="50"/>
  <c r="AI22" i="104"/>
  <c r="AN22" i="104"/>
  <c r="Z17" i="99"/>
  <c r="AI27" i="97"/>
  <c r="AN27" i="97"/>
  <c r="AH16" i="103"/>
  <c r="AQ16" i="103" s="1"/>
  <c r="AR17" i="43"/>
  <c r="Z15" i="42"/>
  <c r="Z26" i="86"/>
  <c r="AI19" i="11"/>
  <c r="AN19" i="11"/>
  <c r="Y26" i="46"/>
  <c r="X26" i="46"/>
  <c r="AH14" i="90"/>
  <c r="AQ14" i="90" s="1"/>
  <c r="Y16" i="10"/>
  <c r="X16" i="10"/>
  <c r="AH23" i="44"/>
  <c r="AQ23" i="44" s="1"/>
  <c r="AH21" i="100"/>
  <c r="AQ21" i="100" s="1"/>
  <c r="AI13" i="94"/>
  <c r="AN13" i="94"/>
  <c r="Z15" i="48"/>
  <c r="AH26" i="93"/>
  <c r="AQ26" i="93" s="1"/>
  <c r="AI24" i="101"/>
  <c r="AN24" i="101"/>
  <c r="Y22" i="84"/>
  <c r="X22" i="84"/>
  <c r="Z22" i="84" s="1"/>
  <c r="AH21" i="96"/>
  <c r="AQ21" i="96" s="1"/>
  <c r="AN18" i="49"/>
  <c r="AR22" i="44"/>
  <c r="Y14" i="50"/>
  <c r="X14" i="50"/>
  <c r="Y20" i="95"/>
  <c r="X20" i="95"/>
  <c r="Y23" i="104"/>
  <c r="X23" i="104"/>
  <c r="AR14" i="42"/>
  <c r="AR14" i="48"/>
  <c r="AE21" i="88"/>
  <c r="AF21" i="88"/>
  <c r="AO21" i="88" s="1"/>
  <c r="W22" i="88"/>
  <c r="AG21" i="88"/>
  <c r="AP21" i="88" s="1"/>
  <c r="Z16" i="103"/>
  <c r="AH17" i="87"/>
  <c r="AQ17" i="87" s="1"/>
  <c r="AI25" i="46"/>
  <c r="AN25" i="46"/>
  <c r="AR25" i="86"/>
  <c r="AE17" i="18"/>
  <c r="AF17" i="18"/>
  <c r="AO17" i="18" s="1"/>
  <c r="AG17" i="18"/>
  <c r="AP17" i="18" s="1"/>
  <c r="W18" i="18"/>
  <c r="Z21" i="96"/>
  <c r="AI21" i="92"/>
  <c r="AN21" i="92"/>
  <c r="AE23" i="44" l="1"/>
  <c r="Z20" i="95"/>
  <c r="W21" i="95" s="1"/>
  <c r="Z19" i="91"/>
  <c r="W24" i="44"/>
  <c r="W15" i="90"/>
  <c r="X15" i="90" s="1"/>
  <c r="AG23" i="44"/>
  <c r="AP23" i="44" s="1"/>
  <c r="Z27" i="32"/>
  <c r="Z20" i="11"/>
  <c r="AE20" i="11" s="1"/>
  <c r="Z15" i="102"/>
  <c r="AG15" i="102" s="1"/>
  <c r="AP15" i="102" s="1"/>
  <c r="AG20" i="95"/>
  <c r="AP20" i="95" s="1"/>
  <c r="AF20" i="95"/>
  <c r="AO20" i="95" s="1"/>
  <c r="AE20" i="95"/>
  <c r="W16" i="102"/>
  <c r="AE15" i="102"/>
  <c r="AF27" i="15"/>
  <c r="AO27" i="15" s="1"/>
  <c r="AE27" i="15"/>
  <c r="W28" i="15"/>
  <c r="AG27" i="15"/>
  <c r="AP27" i="15" s="1"/>
  <c r="AF22" i="84"/>
  <c r="AO22" i="84" s="1"/>
  <c r="AE22" i="84"/>
  <c r="W23" i="84"/>
  <c r="AG22" i="84"/>
  <c r="AP22" i="84" s="1"/>
  <c r="W21" i="11"/>
  <c r="AG20" i="11"/>
  <c r="AP20" i="11" s="1"/>
  <c r="AF20" i="11"/>
  <c r="AO20" i="11" s="1"/>
  <c r="W22" i="96"/>
  <c r="AG21" i="96"/>
  <c r="AP21" i="96" s="1"/>
  <c r="AF21" i="96"/>
  <c r="AO21" i="96" s="1"/>
  <c r="AE21" i="96"/>
  <c r="AR21" i="92"/>
  <c r="AI17" i="18"/>
  <c r="AN17" i="18"/>
  <c r="AR24" i="101"/>
  <c r="AG15" i="48"/>
  <c r="AP15" i="48" s="1"/>
  <c r="AE15" i="48"/>
  <c r="W16" i="48"/>
  <c r="AF15" i="48"/>
  <c r="AO15" i="48" s="1"/>
  <c r="AR27" i="97"/>
  <c r="AF26" i="89"/>
  <c r="AO26" i="89" s="1"/>
  <c r="AE26" i="89"/>
  <c r="W27" i="89"/>
  <c r="AG26" i="89"/>
  <c r="AP26" i="89" s="1"/>
  <c r="AF23" i="20"/>
  <c r="AO23" i="20" s="1"/>
  <c r="AG23" i="20"/>
  <c r="AP23" i="20" s="1"/>
  <c r="AE23" i="20"/>
  <c r="W24" i="20"/>
  <c r="AF18" i="43"/>
  <c r="AO18" i="43" s="1"/>
  <c r="W19" i="43"/>
  <c r="AG18" i="43"/>
  <c r="AP18" i="43" s="1"/>
  <c r="AE18" i="43"/>
  <c r="Z28" i="97"/>
  <c r="AR21" i="58"/>
  <c r="AH27" i="32"/>
  <c r="AQ27" i="32" s="1"/>
  <c r="AH23" i="13"/>
  <c r="AQ23" i="13" s="1"/>
  <c r="AR25" i="52"/>
  <c r="Y22" i="54"/>
  <c r="X22" i="54"/>
  <c r="AI26" i="53"/>
  <c r="AN26" i="53"/>
  <c r="AR19" i="95"/>
  <c r="Y24" i="44"/>
  <c r="X24" i="44"/>
  <c r="Y22" i="88"/>
  <c r="X22" i="88"/>
  <c r="AH16" i="10"/>
  <c r="AQ16" i="10" s="1"/>
  <c r="AR19" i="11"/>
  <c r="AF17" i="99"/>
  <c r="AO17" i="99" s="1"/>
  <c r="W18" i="99"/>
  <c r="AG17" i="99"/>
  <c r="AP17" i="99" s="1"/>
  <c r="AE17" i="99"/>
  <c r="Y22" i="9"/>
  <c r="X22" i="9"/>
  <c r="Z22" i="9" s="1"/>
  <c r="AI21" i="51"/>
  <c r="AN21" i="51"/>
  <c r="AH28" i="97"/>
  <c r="AQ28" i="97" s="1"/>
  <c r="AE18" i="55"/>
  <c r="AF18" i="55"/>
  <c r="AO18" i="55" s="1"/>
  <c r="AG18" i="55"/>
  <c r="AP18" i="55" s="1"/>
  <c r="W19" i="55"/>
  <c r="AG27" i="32"/>
  <c r="AP27" i="32" s="1"/>
  <c r="AE27" i="32"/>
  <c r="AF27" i="32"/>
  <c r="AO27" i="32" s="1"/>
  <c r="W28" i="32"/>
  <c r="AR21" i="84"/>
  <c r="W24" i="13"/>
  <c r="AG23" i="13"/>
  <c r="AP23" i="13" s="1"/>
  <c r="AF23" i="13"/>
  <c r="AO23" i="13" s="1"/>
  <c r="AE23" i="13"/>
  <c r="AI21" i="54"/>
  <c r="AN21" i="54"/>
  <c r="Y27" i="47"/>
  <c r="X27" i="47"/>
  <c r="AI18" i="41"/>
  <c r="AN18" i="41"/>
  <c r="AI17" i="87"/>
  <c r="AN17" i="87"/>
  <c r="AI26" i="105"/>
  <c r="AN26" i="105"/>
  <c r="AI26" i="93"/>
  <c r="AN26" i="93"/>
  <c r="AR13" i="94"/>
  <c r="Z16" i="10"/>
  <c r="AE26" i="86"/>
  <c r="AG26" i="86"/>
  <c r="AP26" i="86" s="1"/>
  <c r="W27" i="86"/>
  <c r="AF26" i="86"/>
  <c r="AO26" i="86" s="1"/>
  <c r="AR15" i="10"/>
  <c r="AH22" i="58"/>
  <c r="AQ22" i="58" s="1"/>
  <c r="AI15" i="35"/>
  <c r="AN15" i="35"/>
  <c r="AR22" i="13"/>
  <c r="AR26" i="15"/>
  <c r="Y22" i="45"/>
  <c r="X22" i="45"/>
  <c r="AH19" i="91"/>
  <c r="AQ19" i="91" s="1"/>
  <c r="Z26" i="52"/>
  <c r="AH26" i="52"/>
  <c r="AQ26" i="52" s="1"/>
  <c r="Y27" i="105"/>
  <c r="X27" i="105"/>
  <c r="AI14" i="90"/>
  <c r="AN14" i="90"/>
  <c r="AI21" i="88"/>
  <c r="AN21" i="88"/>
  <c r="AH26" i="46"/>
  <c r="AQ26" i="46" s="1"/>
  <c r="W16" i="42"/>
  <c r="AE15" i="42"/>
  <c r="AF15" i="42"/>
  <c r="AO15" i="42" s="1"/>
  <c r="AG15" i="42"/>
  <c r="AP15" i="42" s="1"/>
  <c r="AR22" i="104"/>
  <c r="AN21" i="9"/>
  <c r="AI21" i="9"/>
  <c r="AH22" i="92"/>
  <c r="AQ22" i="92" s="1"/>
  <c r="AR13" i="85"/>
  <c r="Z22" i="58"/>
  <c r="W15" i="82"/>
  <c r="AE14" i="82"/>
  <c r="AG14" i="82"/>
  <c r="AP14" i="82" s="1"/>
  <c r="AF14" i="82"/>
  <c r="AO14" i="82" s="1"/>
  <c r="Y16" i="35"/>
  <c r="X16" i="35"/>
  <c r="AH14" i="85"/>
  <c r="AQ14" i="85" s="1"/>
  <c r="Y17" i="98"/>
  <c r="X17" i="98"/>
  <c r="AE17" i="83"/>
  <c r="AF17" i="83"/>
  <c r="AO17" i="83" s="1"/>
  <c r="W18" i="83"/>
  <c r="AG17" i="83"/>
  <c r="AP17" i="83" s="1"/>
  <c r="AI18" i="16"/>
  <c r="AN18" i="16"/>
  <c r="W20" i="91"/>
  <c r="AF19" i="91"/>
  <c r="AO19" i="91" s="1"/>
  <c r="AG19" i="91"/>
  <c r="AP19" i="91" s="1"/>
  <c r="AE19" i="91"/>
  <c r="Y19" i="41"/>
  <c r="X19" i="41"/>
  <c r="AN23" i="44"/>
  <c r="AH23" i="104"/>
  <c r="AQ23" i="104" s="1"/>
  <c r="AH14" i="50"/>
  <c r="AQ14" i="50" s="1"/>
  <c r="Z14" i="50"/>
  <c r="AR25" i="46"/>
  <c r="AG16" i="103"/>
  <c r="AP16" i="103" s="1"/>
  <c r="W17" i="103"/>
  <c r="AE16" i="103"/>
  <c r="AN16" i="103" s="1"/>
  <c r="AF16" i="103"/>
  <c r="Z26" i="46"/>
  <c r="AR13" i="50"/>
  <c r="Z22" i="92"/>
  <c r="AR14" i="102"/>
  <c r="AH19" i="49"/>
  <c r="AQ19" i="49" s="1"/>
  <c r="AH25" i="101"/>
  <c r="AQ25" i="101" s="1"/>
  <c r="Z14" i="85"/>
  <c r="Y22" i="51"/>
  <c r="X22" i="51"/>
  <c r="Y19" i="16"/>
  <c r="X19" i="16"/>
  <c r="AH14" i="94"/>
  <c r="AQ14" i="94" s="1"/>
  <c r="AI26" i="47"/>
  <c r="AN26" i="47"/>
  <c r="Y27" i="53"/>
  <c r="X27" i="53"/>
  <c r="Y18" i="87"/>
  <c r="X18" i="87"/>
  <c r="Y22" i="100"/>
  <c r="X22" i="100"/>
  <c r="AH22" i="84"/>
  <c r="AQ22" i="84" s="1"/>
  <c r="Y18" i="18"/>
  <c r="X18" i="18"/>
  <c r="Z23" i="104"/>
  <c r="AH20" i="95"/>
  <c r="AQ20" i="95" s="1"/>
  <c r="AH27" i="15"/>
  <c r="AQ27" i="15" s="1"/>
  <c r="Z19" i="49"/>
  <c r="Z25" i="101"/>
  <c r="AI16" i="98"/>
  <c r="AN16" i="98"/>
  <c r="AR18" i="91"/>
  <c r="Z14" i="94"/>
  <c r="AH20" i="11"/>
  <c r="AQ20" i="11" s="1"/>
  <c r="AI21" i="45"/>
  <c r="AN21" i="45"/>
  <c r="AH15" i="102"/>
  <c r="AQ15" i="102" s="1"/>
  <c r="Y27" i="93"/>
  <c r="X27" i="93"/>
  <c r="AI21" i="100"/>
  <c r="AO21" i="100"/>
  <c r="Y15" i="90"/>
  <c r="Z24" i="44" l="1"/>
  <c r="AI23" i="44"/>
  <c r="AF15" i="102"/>
  <c r="AO15" i="102" s="1"/>
  <c r="Z19" i="41"/>
  <c r="AG19" i="41" s="1"/>
  <c r="AP19" i="41" s="1"/>
  <c r="Z15" i="90"/>
  <c r="AF15" i="90" s="1"/>
  <c r="AO15" i="90" s="1"/>
  <c r="Z18" i="87"/>
  <c r="AE18" i="87" s="1"/>
  <c r="Z22" i="88"/>
  <c r="AF22" i="88" s="1"/>
  <c r="AO22" i="88" s="1"/>
  <c r="Z18" i="18"/>
  <c r="AG18" i="18" s="1"/>
  <c r="AP18" i="18" s="1"/>
  <c r="Z19" i="16"/>
  <c r="AF19" i="16" s="1"/>
  <c r="AO19" i="16" s="1"/>
  <c r="Z16" i="35"/>
  <c r="W17" i="35" s="1"/>
  <c r="AG22" i="88"/>
  <c r="AP22" i="88" s="1"/>
  <c r="AG16" i="35"/>
  <c r="AP16" i="35" s="1"/>
  <c r="AE16" i="35"/>
  <c r="AF16" i="35"/>
  <c r="AO16" i="35" s="1"/>
  <c r="AG15" i="90"/>
  <c r="AP15" i="90" s="1"/>
  <c r="AE19" i="16"/>
  <c r="W20" i="16"/>
  <c r="W20" i="41"/>
  <c r="AF19" i="41"/>
  <c r="AO19" i="41" s="1"/>
  <c r="AE19" i="41"/>
  <c r="Y17" i="103"/>
  <c r="X17" i="103"/>
  <c r="Y20" i="91"/>
  <c r="X20" i="91"/>
  <c r="AR14" i="90"/>
  <c r="Y27" i="86"/>
  <c r="X27" i="86"/>
  <c r="AR21" i="54"/>
  <c r="AR21" i="51"/>
  <c r="Y23" i="84"/>
  <c r="X23" i="84"/>
  <c r="AI27" i="15"/>
  <c r="AN27" i="15"/>
  <c r="AH22" i="100"/>
  <c r="AQ22" i="100" s="1"/>
  <c r="AH27" i="53"/>
  <c r="AQ27" i="53" s="1"/>
  <c r="AI17" i="83"/>
  <c r="AN17" i="83"/>
  <c r="AR21" i="9"/>
  <c r="AH27" i="105"/>
  <c r="AQ27" i="105" s="1"/>
  <c r="AR26" i="93"/>
  <c r="AR18" i="41"/>
  <c r="AH22" i="9"/>
  <c r="AQ22" i="9" s="1"/>
  <c r="Y18" i="99"/>
  <c r="X18" i="99"/>
  <c r="AH24" i="44"/>
  <c r="AQ24" i="44" s="1"/>
  <c r="AR26" i="53"/>
  <c r="AE28" i="97"/>
  <c r="AG28" i="97"/>
  <c r="AP28" i="97" s="1"/>
  <c r="AF28" i="97"/>
  <c r="AO28" i="97" s="1"/>
  <c r="W29" i="97"/>
  <c r="AI21" i="96"/>
  <c r="AN21" i="96"/>
  <c r="AI22" i="84"/>
  <c r="AN22" i="84"/>
  <c r="AH22" i="51"/>
  <c r="AQ22" i="51" s="1"/>
  <c r="Z22" i="51"/>
  <c r="W27" i="46"/>
  <c r="AE26" i="46"/>
  <c r="AF26" i="46"/>
  <c r="AO26" i="46" s="1"/>
  <c r="AG26" i="46"/>
  <c r="AP26" i="46" s="1"/>
  <c r="AR18" i="16"/>
  <c r="AH17" i="98"/>
  <c r="AQ17" i="98" s="1"/>
  <c r="AI15" i="42"/>
  <c r="AN15" i="42"/>
  <c r="Z27" i="105"/>
  <c r="AI26" i="86"/>
  <c r="AN26" i="86"/>
  <c r="AH27" i="47"/>
  <c r="AQ27" i="47" s="1"/>
  <c r="AI23" i="13"/>
  <c r="AN23" i="13"/>
  <c r="Y19" i="55"/>
  <c r="X19" i="55"/>
  <c r="Z19" i="55" s="1"/>
  <c r="AF22" i="9"/>
  <c r="AO22" i="9" s="1"/>
  <c r="W23" i="9"/>
  <c r="AG22" i="9"/>
  <c r="AP22" i="9" s="1"/>
  <c r="AE22" i="9"/>
  <c r="AE24" i="44"/>
  <c r="AF24" i="44"/>
  <c r="AO24" i="44" s="1"/>
  <c r="AG24" i="44"/>
  <c r="AP24" i="44" s="1"/>
  <c r="W25" i="44"/>
  <c r="AH22" i="54"/>
  <c r="AQ22" i="54" s="1"/>
  <c r="Y24" i="20"/>
  <c r="X24" i="20"/>
  <c r="Y27" i="89"/>
  <c r="X27" i="89"/>
  <c r="Y21" i="11"/>
  <c r="X21" i="11"/>
  <c r="Y21" i="95"/>
  <c r="X21" i="95"/>
  <c r="AR21" i="100"/>
  <c r="AR16" i="98"/>
  <c r="AI19" i="91"/>
  <c r="AN19" i="91"/>
  <c r="Z17" i="98"/>
  <c r="AH16" i="35"/>
  <c r="AQ16" i="35" s="1"/>
  <c r="AI14" i="82"/>
  <c r="AN14" i="82"/>
  <c r="Y16" i="42"/>
  <c r="X16" i="42"/>
  <c r="AG26" i="52"/>
  <c r="AP26" i="52" s="1"/>
  <c r="W27" i="52"/>
  <c r="AE26" i="52"/>
  <c r="AF26" i="52"/>
  <c r="AO26" i="52" s="1"/>
  <c r="AH22" i="45"/>
  <c r="AQ22" i="45" s="1"/>
  <c r="AF16" i="10"/>
  <c r="AO16" i="10" s="1"/>
  <c r="AG16" i="10"/>
  <c r="AP16" i="10" s="1"/>
  <c r="W17" i="10"/>
  <c r="AE16" i="10"/>
  <c r="AR26" i="105"/>
  <c r="Z27" i="47"/>
  <c r="Y28" i="32"/>
  <c r="X28" i="32"/>
  <c r="Z22" i="54"/>
  <c r="AI18" i="43"/>
  <c r="AN18" i="43"/>
  <c r="AI23" i="20"/>
  <c r="AN23" i="20"/>
  <c r="AI26" i="89"/>
  <c r="AN26" i="89"/>
  <c r="Y16" i="48"/>
  <c r="X16" i="48"/>
  <c r="AR17" i="18"/>
  <c r="AI20" i="11"/>
  <c r="AN20" i="11"/>
  <c r="AI15" i="102"/>
  <c r="AN15" i="102"/>
  <c r="AI20" i="95"/>
  <c r="AN20" i="95"/>
  <c r="Z22" i="100"/>
  <c r="Z27" i="53"/>
  <c r="Z27" i="93"/>
  <c r="AH27" i="93"/>
  <c r="AQ27" i="93" s="1"/>
  <c r="AH15" i="90"/>
  <c r="AQ15" i="90" s="1"/>
  <c r="AF25" i="101"/>
  <c r="AO25" i="101" s="1"/>
  <c r="W26" i="101"/>
  <c r="AG25" i="101"/>
  <c r="AP25" i="101" s="1"/>
  <c r="AE25" i="101"/>
  <c r="W24" i="104"/>
  <c r="AF23" i="104"/>
  <c r="AO23" i="104" s="1"/>
  <c r="AE23" i="104"/>
  <c r="AG23" i="104"/>
  <c r="AP23" i="104" s="1"/>
  <c r="AH18" i="87"/>
  <c r="AQ18" i="87" s="1"/>
  <c r="AH19" i="16"/>
  <c r="AQ19" i="16" s="1"/>
  <c r="W15" i="85"/>
  <c r="AG14" i="85"/>
  <c r="AP14" i="85" s="1"/>
  <c r="AF14" i="85"/>
  <c r="AO14" i="85" s="1"/>
  <c r="AE14" i="85"/>
  <c r="AI16" i="103"/>
  <c r="AO16" i="103"/>
  <c r="AE14" i="50"/>
  <c r="AG14" i="50"/>
  <c r="AP14" i="50" s="1"/>
  <c r="W15" i="50"/>
  <c r="AF14" i="50"/>
  <c r="AO14" i="50" s="1"/>
  <c r="AR23" i="44"/>
  <c r="Y15" i="82"/>
  <c r="X15" i="82"/>
  <c r="Z15" i="82" s="1"/>
  <c r="AR21" i="88"/>
  <c r="Z22" i="45"/>
  <c r="AH22" i="88"/>
  <c r="AQ22" i="88" s="1"/>
  <c r="AI15" i="48"/>
  <c r="AN15" i="48"/>
  <c r="Y22" i="96"/>
  <c r="X22" i="96"/>
  <c r="Y16" i="102"/>
  <c r="X16" i="102"/>
  <c r="AR21" i="45"/>
  <c r="AF14" i="94"/>
  <c r="AO14" i="94" s="1"/>
  <c r="AE14" i="94"/>
  <c r="W15" i="94"/>
  <c r="AG14" i="94"/>
  <c r="AP14" i="94" s="1"/>
  <c r="AF19" i="49"/>
  <c r="AO19" i="49" s="1"/>
  <c r="AG19" i="49"/>
  <c r="AP19" i="49" s="1"/>
  <c r="W20" i="49"/>
  <c r="AE19" i="49"/>
  <c r="AH18" i="18"/>
  <c r="AQ18" i="18" s="1"/>
  <c r="AR26" i="47"/>
  <c r="AF22" i="92"/>
  <c r="AO22" i="92" s="1"/>
  <c r="W23" i="92"/>
  <c r="AE22" i="92"/>
  <c r="AG22" i="92"/>
  <c r="AP22" i="92" s="1"/>
  <c r="AH19" i="41"/>
  <c r="AQ19" i="41" s="1"/>
  <c r="Y18" i="83"/>
  <c r="X18" i="83"/>
  <c r="W23" i="58"/>
  <c r="AG22" i="58"/>
  <c r="AP22" i="58" s="1"/>
  <c r="AE22" i="58"/>
  <c r="AF22" i="58"/>
  <c r="AO22" i="58" s="1"/>
  <c r="AR15" i="35"/>
  <c r="AR17" i="87"/>
  <c r="Y24" i="13"/>
  <c r="X24" i="13"/>
  <c r="AI27" i="32"/>
  <c r="AR27" i="32" s="1"/>
  <c r="AN27" i="32"/>
  <c r="AI18" i="55"/>
  <c r="AN18" i="55"/>
  <c r="AI17" i="99"/>
  <c r="AN17" i="99"/>
  <c r="Y19" i="43"/>
  <c r="X19" i="43"/>
  <c r="Y28" i="15"/>
  <c r="X28" i="15"/>
  <c r="Z22" i="96" l="1"/>
  <c r="W16" i="90"/>
  <c r="W19" i="87"/>
  <c r="Z21" i="95"/>
  <c r="W22" i="95" s="1"/>
  <c r="AE15" i="90"/>
  <c r="AI15" i="90" s="1"/>
  <c r="AF18" i="87"/>
  <c r="AO18" i="87" s="1"/>
  <c r="Z17" i="103"/>
  <c r="AG19" i="16"/>
  <c r="AP19" i="16" s="1"/>
  <c r="AG18" i="87"/>
  <c r="AP18" i="87" s="1"/>
  <c r="Z18" i="83"/>
  <c r="W19" i="18"/>
  <c r="Y19" i="18" s="1"/>
  <c r="AF18" i="18"/>
  <c r="AO18" i="18" s="1"/>
  <c r="W23" i="88"/>
  <c r="Z27" i="89"/>
  <c r="AE18" i="18"/>
  <c r="AE22" i="88"/>
  <c r="Z16" i="42"/>
  <c r="AG16" i="42" s="1"/>
  <c r="AP16" i="42" s="1"/>
  <c r="AF16" i="42"/>
  <c r="AO16" i="42" s="1"/>
  <c r="AE17" i="103"/>
  <c r="AN17" i="103" s="1"/>
  <c r="AF17" i="103"/>
  <c r="AO17" i="103" s="1"/>
  <c r="W18" i="103"/>
  <c r="AG17" i="103"/>
  <c r="AF22" i="96"/>
  <c r="AO22" i="96" s="1"/>
  <c r="AE22" i="96"/>
  <c r="W23" i="96"/>
  <c r="AG22" i="96"/>
  <c r="AP22" i="96" s="1"/>
  <c r="AF27" i="89"/>
  <c r="AO27" i="89" s="1"/>
  <c r="W28" i="89"/>
  <c r="AG27" i="89"/>
  <c r="AP27" i="89" s="1"/>
  <c r="AE27" i="89"/>
  <c r="AG21" i="95"/>
  <c r="AP21" i="95" s="1"/>
  <c r="AF21" i="95"/>
  <c r="AO21" i="95" s="1"/>
  <c r="AE21" i="95"/>
  <c r="AH18" i="83"/>
  <c r="AQ18" i="83" s="1"/>
  <c r="AH15" i="82"/>
  <c r="AQ15" i="82" s="1"/>
  <c r="AE27" i="53"/>
  <c r="AF27" i="53"/>
  <c r="AO27" i="53" s="1"/>
  <c r="AG27" i="53"/>
  <c r="AP27" i="53" s="1"/>
  <c r="W28" i="53"/>
  <c r="AR18" i="43"/>
  <c r="AH19" i="55"/>
  <c r="AQ19" i="55" s="1"/>
  <c r="AG27" i="105"/>
  <c r="AP27" i="105" s="1"/>
  <c r="AF27" i="105"/>
  <c r="AO27" i="105" s="1"/>
  <c r="W28" i="105"/>
  <c r="AE27" i="105"/>
  <c r="AR21" i="96"/>
  <c r="AR17" i="83"/>
  <c r="AR27" i="15"/>
  <c r="Y16" i="90"/>
  <c r="X16" i="90"/>
  <c r="AI16" i="35"/>
  <c r="AN16" i="35"/>
  <c r="W16" i="82"/>
  <c r="AG15" i="82"/>
  <c r="AP15" i="82" s="1"/>
  <c r="AF15" i="82"/>
  <c r="AO15" i="82" s="1"/>
  <c r="AE15" i="82"/>
  <c r="Y15" i="50"/>
  <c r="X15" i="50"/>
  <c r="Z15" i="50" s="1"/>
  <c r="AI14" i="85"/>
  <c r="AN14" i="85"/>
  <c r="Y24" i="104"/>
  <c r="X24" i="104"/>
  <c r="AE22" i="100"/>
  <c r="W23" i="100"/>
  <c r="AG22" i="100"/>
  <c r="AP22" i="100" s="1"/>
  <c r="AF22" i="100"/>
  <c r="AO22" i="100" s="1"/>
  <c r="AR20" i="11"/>
  <c r="AE22" i="54"/>
  <c r="W23" i="54"/>
  <c r="AG22" i="54"/>
  <c r="AP22" i="54" s="1"/>
  <c r="AF22" i="54"/>
  <c r="AO22" i="54" s="1"/>
  <c r="AH21" i="11"/>
  <c r="AQ21" i="11" s="1"/>
  <c r="AH24" i="20"/>
  <c r="AQ24" i="20" s="1"/>
  <c r="AI24" i="44"/>
  <c r="AN24" i="44"/>
  <c r="AF19" i="55"/>
  <c r="AO19" i="55" s="1"/>
  <c r="AG19" i="55"/>
  <c r="AP19" i="55" s="1"/>
  <c r="W20" i="55"/>
  <c r="AE19" i="55"/>
  <c r="AI26" i="46"/>
  <c r="AN26" i="46"/>
  <c r="AH18" i="99"/>
  <c r="AQ18" i="99" s="1"/>
  <c r="AH23" i="84"/>
  <c r="AQ23" i="84" s="1"/>
  <c r="AH20" i="91"/>
  <c r="AQ20" i="91" s="1"/>
  <c r="Y20" i="16"/>
  <c r="Z20" i="16" s="1"/>
  <c r="X20" i="16"/>
  <c r="AN18" i="18"/>
  <c r="AN15" i="90"/>
  <c r="AH16" i="102"/>
  <c r="AQ16" i="102" s="1"/>
  <c r="AR26" i="89"/>
  <c r="AH28" i="32"/>
  <c r="AQ28" i="32" s="1"/>
  <c r="AI26" i="52"/>
  <c r="AN26" i="52"/>
  <c r="Z21" i="11"/>
  <c r="Z24" i="20"/>
  <c r="AI22" i="9"/>
  <c r="AN22" i="9"/>
  <c r="AR15" i="42"/>
  <c r="Y27" i="46"/>
  <c r="X27" i="46"/>
  <c r="Z27" i="46" s="1"/>
  <c r="Y29" i="97"/>
  <c r="X29" i="97"/>
  <c r="Z18" i="99"/>
  <c r="Z23" i="84"/>
  <c r="AH27" i="86"/>
  <c r="AQ27" i="86" s="1"/>
  <c r="Z20" i="91"/>
  <c r="AH24" i="13"/>
  <c r="AQ24" i="13" s="1"/>
  <c r="AF18" i="83"/>
  <c r="AO18" i="83" s="1"/>
  <c r="W19" i="83"/>
  <c r="AE18" i="83"/>
  <c r="AG18" i="83"/>
  <c r="AP18" i="83" s="1"/>
  <c r="Z28" i="15"/>
  <c r="AH28" i="15"/>
  <c r="AQ28" i="15" s="1"/>
  <c r="AR17" i="99"/>
  <c r="Z24" i="13"/>
  <c r="AN22" i="58"/>
  <c r="AI22" i="58"/>
  <c r="AI19" i="49"/>
  <c r="AN19" i="49"/>
  <c r="Y15" i="94"/>
  <c r="X15" i="94"/>
  <c r="Z16" i="102"/>
  <c r="AR15" i="48"/>
  <c r="AF22" i="45"/>
  <c r="AO22" i="45" s="1"/>
  <c r="AG22" i="45"/>
  <c r="AP22" i="45" s="1"/>
  <c r="AE22" i="45"/>
  <c r="W23" i="45"/>
  <c r="AI14" i="50"/>
  <c r="AN14" i="50"/>
  <c r="AI25" i="101"/>
  <c r="AN25" i="101"/>
  <c r="AR20" i="95"/>
  <c r="Z28" i="32"/>
  <c r="AI16" i="10"/>
  <c r="AN16" i="10"/>
  <c r="X27" i="52"/>
  <c r="Y27" i="52"/>
  <c r="AR14" i="82"/>
  <c r="W18" i="98"/>
  <c r="AG17" i="98"/>
  <c r="AP17" i="98" s="1"/>
  <c r="AF17" i="98"/>
  <c r="AO17" i="98" s="1"/>
  <c r="AE17" i="98"/>
  <c r="AG22" i="51"/>
  <c r="AP22" i="51" s="1"/>
  <c r="AF22" i="51"/>
  <c r="AO22" i="51" s="1"/>
  <c r="W23" i="51"/>
  <c r="AE22" i="51"/>
  <c r="Z27" i="86"/>
  <c r="AI19" i="41"/>
  <c r="AN19" i="41"/>
  <c r="Y23" i="88"/>
  <c r="X23" i="88"/>
  <c r="Z23" i="88" s="1"/>
  <c r="AI18" i="87"/>
  <c r="AN18" i="87"/>
  <c r="AH19" i="43"/>
  <c r="AQ19" i="43" s="1"/>
  <c r="AR18" i="55"/>
  <c r="AI22" i="92"/>
  <c r="AN22" i="92"/>
  <c r="Y20" i="49"/>
  <c r="X20" i="49"/>
  <c r="AI14" i="94"/>
  <c r="AN14" i="94"/>
  <c r="Y15" i="85"/>
  <c r="X15" i="85"/>
  <c r="AH16" i="48"/>
  <c r="AQ16" i="48" s="1"/>
  <c r="AR23" i="20"/>
  <c r="X17" i="10"/>
  <c r="Y17" i="10"/>
  <c r="Z17" i="10" s="1"/>
  <c r="AH21" i="95"/>
  <c r="AQ21" i="95" s="1"/>
  <c r="AH27" i="89"/>
  <c r="AQ27" i="89" s="1"/>
  <c r="Y25" i="44"/>
  <c r="X25" i="44"/>
  <c r="Y23" i="9"/>
  <c r="X23" i="9"/>
  <c r="AR23" i="13"/>
  <c r="AR22" i="84"/>
  <c r="AH17" i="103"/>
  <c r="AQ17" i="103" s="1"/>
  <c r="AI19" i="16"/>
  <c r="AN19" i="16"/>
  <c r="Y17" i="35"/>
  <c r="X17" i="35"/>
  <c r="AI22" i="88"/>
  <c r="AN22" i="88"/>
  <c r="Z19" i="43"/>
  <c r="Y23" i="58"/>
  <c r="X23" i="58"/>
  <c r="Z23" i="58" s="1"/>
  <c r="Y23" i="92"/>
  <c r="X23" i="92"/>
  <c r="Z23" i="92" s="1"/>
  <c r="AH22" i="96"/>
  <c r="AQ22" i="96" s="1"/>
  <c r="AR16" i="103"/>
  <c r="AI23" i="104"/>
  <c r="AN23" i="104"/>
  <c r="Y26" i="101"/>
  <c r="X26" i="101"/>
  <c r="W28" i="93"/>
  <c r="AE27" i="93"/>
  <c r="AG27" i="93"/>
  <c r="AP27" i="93" s="1"/>
  <c r="AF27" i="93"/>
  <c r="AO27" i="93" s="1"/>
  <c r="AR15" i="102"/>
  <c r="Z16" i="48"/>
  <c r="AE27" i="47"/>
  <c r="W28" i="47"/>
  <c r="AF27" i="47"/>
  <c r="AO27" i="47" s="1"/>
  <c r="AG27" i="47"/>
  <c r="AP27" i="47" s="1"/>
  <c r="AH16" i="42"/>
  <c r="AQ16" i="42" s="1"/>
  <c r="AR19" i="91"/>
  <c r="AR26" i="86"/>
  <c r="AI28" i="97"/>
  <c r="AN28" i="97"/>
  <c r="Y20" i="41"/>
  <c r="X20" i="41"/>
  <c r="Z20" i="41" s="1"/>
  <c r="Y19" i="87"/>
  <c r="X19" i="87"/>
  <c r="Z27" i="52" l="1"/>
  <c r="W17" i="42"/>
  <c r="X19" i="18"/>
  <c r="AI18" i="18"/>
  <c r="AE16" i="42"/>
  <c r="Z25" i="44"/>
  <c r="AG25" i="44" s="1"/>
  <c r="AP25" i="44" s="1"/>
  <c r="Z20" i="49"/>
  <c r="Z17" i="35"/>
  <c r="Z19" i="87"/>
  <c r="AG19" i="87"/>
  <c r="AP19" i="87" s="1"/>
  <c r="W20" i="87"/>
  <c r="AE19" i="87"/>
  <c r="AF19" i="87"/>
  <c r="AO19" i="87" s="1"/>
  <c r="AF20" i="41"/>
  <c r="AO20" i="41" s="1"/>
  <c r="AE20" i="41"/>
  <c r="W21" i="41"/>
  <c r="AG20" i="41"/>
  <c r="AP20" i="41" s="1"/>
  <c r="AG17" i="35"/>
  <c r="AP17" i="35" s="1"/>
  <c r="W18" i="35"/>
  <c r="AE17" i="35"/>
  <c r="AF17" i="35"/>
  <c r="AO17" i="35" s="1"/>
  <c r="AE23" i="58"/>
  <c r="AG23" i="58"/>
  <c r="AP23" i="58" s="1"/>
  <c r="AP25" i="58" s="1"/>
  <c r="AF23" i="58"/>
  <c r="AO23" i="58" s="1"/>
  <c r="AO25" i="58" s="1"/>
  <c r="AF20" i="16"/>
  <c r="AO20" i="16" s="1"/>
  <c r="AG20" i="16"/>
  <c r="AP20" i="16" s="1"/>
  <c r="W21" i="16"/>
  <c r="AE20" i="16"/>
  <c r="W24" i="88"/>
  <c r="AG23" i="88"/>
  <c r="AP23" i="88" s="1"/>
  <c r="AF23" i="88"/>
  <c r="AO23" i="88" s="1"/>
  <c r="AE23" i="88"/>
  <c r="AR19" i="41"/>
  <c r="AR16" i="10"/>
  <c r="AE20" i="91"/>
  <c r="AF20" i="91"/>
  <c r="AO20" i="91" s="1"/>
  <c r="AG20" i="91"/>
  <c r="AP20" i="91" s="1"/>
  <c r="W21" i="91"/>
  <c r="AG23" i="84"/>
  <c r="AP23" i="84" s="1"/>
  <c r="AE23" i="84"/>
  <c r="W24" i="84"/>
  <c r="AF23" i="84"/>
  <c r="AO23" i="84" s="1"/>
  <c r="AF27" i="46"/>
  <c r="AO27" i="46" s="1"/>
  <c r="AE27" i="46"/>
  <c r="AG27" i="46"/>
  <c r="AP27" i="46" s="1"/>
  <c r="W28" i="46"/>
  <c r="AF24" i="20"/>
  <c r="AO24" i="20" s="1"/>
  <c r="AE24" i="20"/>
  <c r="W25" i="20"/>
  <c r="AG24" i="20"/>
  <c r="AP24" i="20" s="1"/>
  <c r="Y20" i="55"/>
  <c r="X20" i="55"/>
  <c r="Y23" i="54"/>
  <c r="X23" i="54"/>
  <c r="AI15" i="82"/>
  <c r="AN15" i="82"/>
  <c r="AH16" i="90"/>
  <c r="AQ16" i="90" s="1"/>
  <c r="AI27" i="53"/>
  <c r="AR27" i="53" s="1"/>
  <c r="AN27" i="53"/>
  <c r="Y22" i="95"/>
  <c r="X22" i="95"/>
  <c r="AI22" i="96"/>
  <c r="AN22" i="96"/>
  <c r="AF25" i="44"/>
  <c r="AO25" i="44" s="1"/>
  <c r="AI27" i="47"/>
  <c r="AN27" i="47"/>
  <c r="AR23" i="104"/>
  <c r="AR22" i="92"/>
  <c r="AF27" i="86"/>
  <c r="AO27" i="86" s="1"/>
  <c r="AE27" i="86"/>
  <c r="W28" i="86"/>
  <c r="AG27" i="86"/>
  <c r="AP27" i="86" s="1"/>
  <c r="AG28" i="32"/>
  <c r="AP28" i="32" s="1"/>
  <c r="AF28" i="32"/>
  <c r="AO28" i="32" s="1"/>
  <c r="W29" i="32"/>
  <c r="AE28" i="32"/>
  <c r="AR14" i="50"/>
  <c r="AF28" i="15"/>
  <c r="AO28" i="15" s="1"/>
  <c r="W29" i="15"/>
  <c r="AG28" i="15"/>
  <c r="AP28" i="15" s="1"/>
  <c r="AE28" i="15"/>
  <c r="W19" i="99"/>
  <c r="AF18" i="99"/>
  <c r="AO18" i="99" s="1"/>
  <c r="AE18" i="99"/>
  <c r="AG18" i="99"/>
  <c r="AP18" i="99" s="1"/>
  <c r="AG21" i="11"/>
  <c r="AP21" i="11" s="1"/>
  <c r="AF21" i="11"/>
  <c r="AO21" i="11" s="1"/>
  <c r="W22" i="11"/>
  <c r="AE21" i="11"/>
  <c r="AR18" i="18"/>
  <c r="AI22" i="54"/>
  <c r="AN22" i="54"/>
  <c r="Y23" i="100"/>
  <c r="X23" i="100"/>
  <c r="AR14" i="85"/>
  <c r="Z16" i="90"/>
  <c r="AI21" i="95"/>
  <c r="AN21" i="95"/>
  <c r="Y28" i="89"/>
  <c r="Z28" i="89" s="1"/>
  <c r="X28" i="89"/>
  <c r="AH23" i="58"/>
  <c r="AQ23" i="58" s="1"/>
  <c r="AQ25" i="58" s="1"/>
  <c r="AZ3" i="58"/>
  <c r="AH23" i="9"/>
  <c r="AQ23" i="9" s="1"/>
  <c r="AQ25" i="9" s="1"/>
  <c r="AZ3" i="9"/>
  <c r="AH17" i="10"/>
  <c r="AQ17" i="10" s="1"/>
  <c r="AR14" i="94"/>
  <c r="AH19" i="18"/>
  <c r="AQ19" i="18" s="1"/>
  <c r="AI17" i="98"/>
  <c r="AN17" i="98"/>
  <c r="AE27" i="52"/>
  <c r="AG27" i="52"/>
  <c r="AP27" i="52" s="1"/>
  <c r="W28" i="52"/>
  <c r="AF27" i="52"/>
  <c r="AO27" i="52" s="1"/>
  <c r="AR19" i="49"/>
  <c r="AH29" i="97"/>
  <c r="AQ29" i="97" s="1"/>
  <c r="AH20" i="16"/>
  <c r="AQ20" i="16" s="1"/>
  <c r="AI22" i="100"/>
  <c r="AN22" i="100"/>
  <c r="AH15" i="50"/>
  <c r="AQ15" i="50" s="1"/>
  <c r="Y17" i="42"/>
  <c r="X17" i="42"/>
  <c r="W18" i="10"/>
  <c r="AG17" i="10"/>
  <c r="AP17" i="10" s="1"/>
  <c r="AF17" i="10"/>
  <c r="AO17" i="10" s="1"/>
  <c r="AE17" i="10"/>
  <c r="AG16" i="48"/>
  <c r="AP16" i="48" s="1"/>
  <c r="W17" i="48"/>
  <c r="AE16" i="48"/>
  <c r="AF16" i="48"/>
  <c r="AO16" i="48" s="1"/>
  <c r="AI27" i="93"/>
  <c r="AN27" i="93"/>
  <c r="Y28" i="93"/>
  <c r="Z28" i="93" s="1"/>
  <c r="X28" i="93"/>
  <c r="AH23" i="92"/>
  <c r="AQ23" i="92" s="1"/>
  <c r="AG19" i="43"/>
  <c r="AP19" i="43" s="1"/>
  <c r="W20" i="43"/>
  <c r="AE19" i="43"/>
  <c r="AF19" i="43"/>
  <c r="AO19" i="43" s="1"/>
  <c r="Z23" i="9"/>
  <c r="AH20" i="49"/>
  <c r="AQ20" i="49" s="1"/>
  <c r="Z19" i="18"/>
  <c r="AI22" i="51"/>
  <c r="AN22" i="51"/>
  <c r="Y23" i="45"/>
  <c r="X23" i="45"/>
  <c r="AF16" i="102"/>
  <c r="AO16" i="102" s="1"/>
  <c r="AE16" i="102"/>
  <c r="AG16" i="102"/>
  <c r="AP16" i="102" s="1"/>
  <c r="W17" i="102"/>
  <c r="AR22" i="58"/>
  <c r="Z29" i="97"/>
  <c r="AR26" i="52"/>
  <c r="AR26" i="46"/>
  <c r="AH24" i="104"/>
  <c r="AQ24" i="104" s="1"/>
  <c r="AG15" i="50"/>
  <c r="AP15" i="50" s="1"/>
  <c r="W16" i="50"/>
  <c r="AE15" i="50"/>
  <c r="AF15" i="50"/>
  <c r="AO15" i="50" s="1"/>
  <c r="Y16" i="82"/>
  <c r="Z16" i="82" s="1"/>
  <c r="X16" i="82"/>
  <c r="Y28" i="53"/>
  <c r="X28" i="53"/>
  <c r="AI17" i="103"/>
  <c r="AP17" i="103"/>
  <c r="AI16" i="42"/>
  <c r="AN16" i="42"/>
  <c r="AH20" i="41"/>
  <c r="AQ20" i="41" s="1"/>
  <c r="AH19" i="87"/>
  <c r="AQ19" i="87" s="1"/>
  <c r="Z26" i="101"/>
  <c r="AH26" i="101"/>
  <c r="AQ26" i="101" s="1"/>
  <c r="AF23" i="92"/>
  <c r="AO23" i="92" s="1"/>
  <c r="AE23" i="92"/>
  <c r="AG23" i="92"/>
  <c r="AP23" i="92" s="1"/>
  <c r="W24" i="92"/>
  <c r="AR19" i="16"/>
  <c r="AH15" i="85"/>
  <c r="AQ15" i="85" s="1"/>
  <c r="AF20" i="49"/>
  <c r="AO20" i="49" s="1"/>
  <c r="W21" i="49"/>
  <c r="AG20" i="49"/>
  <c r="AP20" i="49" s="1"/>
  <c r="AE20" i="49"/>
  <c r="AR18" i="87"/>
  <c r="Y23" i="51"/>
  <c r="X23" i="51"/>
  <c r="AH27" i="52"/>
  <c r="AQ27" i="52" s="1"/>
  <c r="AI22" i="45"/>
  <c r="AN22" i="45"/>
  <c r="AH15" i="94"/>
  <c r="AQ15" i="94" s="1"/>
  <c r="AI18" i="83"/>
  <c r="AN18" i="83"/>
  <c r="AR24" i="44"/>
  <c r="Z24" i="104"/>
  <c r="AI27" i="105"/>
  <c r="AN27" i="105"/>
  <c r="Y18" i="103"/>
  <c r="X18" i="103"/>
  <c r="Y28" i="47"/>
  <c r="X28" i="47"/>
  <c r="AH17" i="35"/>
  <c r="AQ17" i="35" s="1"/>
  <c r="AR28" i="97"/>
  <c r="AR22" i="88"/>
  <c r="AH25" i="44"/>
  <c r="AQ25" i="44" s="1"/>
  <c r="Z15" i="85"/>
  <c r="AH23" i="88"/>
  <c r="AQ23" i="88" s="1"/>
  <c r="Y18" i="98"/>
  <c r="X18" i="98"/>
  <c r="AR25" i="101"/>
  <c r="Z15" i="94"/>
  <c r="AF24" i="13"/>
  <c r="AO24" i="13" s="1"/>
  <c r="AG24" i="13"/>
  <c r="AP24" i="13" s="1"/>
  <c r="AE24" i="13"/>
  <c r="W25" i="13"/>
  <c r="Y19" i="83"/>
  <c r="X19" i="83"/>
  <c r="Z19" i="83" s="1"/>
  <c r="AH27" i="46"/>
  <c r="AQ27" i="46" s="1"/>
  <c r="AR22" i="9"/>
  <c r="AR15" i="90"/>
  <c r="AI19" i="55"/>
  <c r="AN19" i="55"/>
  <c r="AR16" i="35"/>
  <c r="Y28" i="105"/>
  <c r="X28" i="105"/>
  <c r="AI27" i="89"/>
  <c r="AN27" i="89"/>
  <c r="Y23" i="96"/>
  <c r="X23" i="96"/>
  <c r="Z23" i="96" s="1"/>
  <c r="W26" i="44" l="1"/>
  <c r="Z18" i="103"/>
  <c r="AE25" i="44"/>
  <c r="Z28" i="105"/>
  <c r="Z18" i="98"/>
  <c r="AG18" i="98" s="1"/>
  <c r="AP18" i="98" s="1"/>
  <c r="Z20" i="55"/>
  <c r="AE20" i="55" s="1"/>
  <c r="AG23" i="96"/>
  <c r="AP23" i="96" s="1"/>
  <c r="AF23" i="96"/>
  <c r="AO23" i="96" s="1"/>
  <c r="W24" i="96"/>
  <c r="AE23" i="96"/>
  <c r="AF18" i="98"/>
  <c r="AO18" i="98" s="1"/>
  <c r="AF16" i="82"/>
  <c r="AO16" i="82" s="1"/>
  <c r="W17" i="82"/>
  <c r="AG16" i="82"/>
  <c r="AP16" i="82" s="1"/>
  <c r="AE16" i="82"/>
  <c r="AG28" i="105"/>
  <c r="AP28" i="105" s="1"/>
  <c r="AF28" i="105"/>
  <c r="AO28" i="105" s="1"/>
  <c r="AE28" i="105"/>
  <c r="W29" i="105"/>
  <c r="AE28" i="93"/>
  <c r="AF28" i="93"/>
  <c r="AO28" i="93" s="1"/>
  <c r="AG28" i="93"/>
  <c r="AP28" i="93" s="1"/>
  <c r="W29" i="93"/>
  <c r="AI24" i="13"/>
  <c r="AN24" i="13"/>
  <c r="AH18" i="98"/>
  <c r="AQ18" i="98" s="1"/>
  <c r="AE24" i="104"/>
  <c r="W25" i="104"/>
  <c r="AG24" i="104"/>
  <c r="AP24" i="104" s="1"/>
  <c r="AF24" i="104"/>
  <c r="AO24" i="104" s="1"/>
  <c r="Y21" i="49"/>
  <c r="X21" i="49"/>
  <c r="AI23" i="92"/>
  <c r="AN23" i="92"/>
  <c r="AI15" i="50"/>
  <c r="AN15" i="50"/>
  <c r="AF29" i="97"/>
  <c r="AO29" i="97" s="1"/>
  <c r="AE29" i="97"/>
  <c r="AG29" i="97"/>
  <c r="AP29" i="97" s="1"/>
  <c r="W30" i="97"/>
  <c r="AI16" i="102"/>
  <c r="AN16" i="102"/>
  <c r="AR22" i="51"/>
  <c r="AH28" i="93"/>
  <c r="AQ28" i="93" s="1"/>
  <c r="AR22" i="100"/>
  <c r="AG16" i="90"/>
  <c r="AP16" i="90" s="1"/>
  <c r="AF16" i="90"/>
  <c r="AO16" i="90" s="1"/>
  <c r="AE16" i="90"/>
  <c r="W17" i="90"/>
  <c r="Y22" i="11"/>
  <c r="Z22" i="11" s="1"/>
  <c r="X22" i="11"/>
  <c r="AR27" i="47"/>
  <c r="Y21" i="91"/>
  <c r="X21" i="91"/>
  <c r="Y24" i="88"/>
  <c r="X24" i="88"/>
  <c r="Y18" i="35"/>
  <c r="X18" i="35"/>
  <c r="AH19" i="83"/>
  <c r="AQ19" i="83" s="1"/>
  <c r="AH18" i="103"/>
  <c r="AQ18" i="103" s="1"/>
  <c r="AF26" i="101"/>
  <c r="AO26" i="101" s="1"/>
  <c r="AE26" i="101"/>
  <c r="AG26" i="101"/>
  <c r="AP26" i="101" s="1"/>
  <c r="W27" i="101"/>
  <c r="AR16" i="42"/>
  <c r="AH16" i="82"/>
  <c r="AQ16" i="82" s="1"/>
  <c r="Y16" i="50"/>
  <c r="X16" i="50"/>
  <c r="AF19" i="18"/>
  <c r="AO19" i="18" s="1"/>
  <c r="AE19" i="18"/>
  <c r="AG19" i="18"/>
  <c r="AP19" i="18" s="1"/>
  <c r="W20" i="18"/>
  <c r="AG23" i="9"/>
  <c r="AP23" i="9" s="1"/>
  <c r="AP25" i="9" s="1"/>
  <c r="AE23" i="9"/>
  <c r="AF23" i="9"/>
  <c r="AO23" i="9" s="1"/>
  <c r="AO25" i="9" s="1"/>
  <c r="AI16" i="48"/>
  <c r="AN16" i="48"/>
  <c r="AR17" i="98"/>
  <c r="AH28" i="89"/>
  <c r="AQ28" i="89" s="1"/>
  <c r="AR22" i="54"/>
  <c r="Y19" i="99"/>
  <c r="X19" i="99"/>
  <c r="AR22" i="96"/>
  <c r="AR15" i="82"/>
  <c r="AF18" i="103"/>
  <c r="AO18" i="103" s="1"/>
  <c r="AE18" i="103"/>
  <c r="W19" i="103"/>
  <c r="AG18" i="103"/>
  <c r="AP18" i="103" s="1"/>
  <c r="AH23" i="45"/>
  <c r="AQ23" i="45" s="1"/>
  <c r="Y17" i="48"/>
  <c r="X17" i="48"/>
  <c r="Y18" i="10"/>
  <c r="X18" i="10"/>
  <c r="Z18" i="10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E28" i="89"/>
  <c r="AG28" i="89"/>
  <c r="AP28" i="89" s="1"/>
  <c r="AF28" i="89"/>
  <c r="AO28" i="89" s="1"/>
  <c r="W29" i="89"/>
  <c r="AH22" i="95"/>
  <c r="AQ22" i="95" s="1"/>
  <c r="AH23" i="54"/>
  <c r="AQ23" i="54" s="1"/>
  <c r="Y28" i="46"/>
  <c r="X28" i="46"/>
  <c r="Y24" i="84"/>
  <c r="Z24" i="84" s="1"/>
  <c r="X24" i="84"/>
  <c r="AI20" i="16"/>
  <c r="AN20" i="16"/>
  <c r="AI23" i="58"/>
  <c r="AN23" i="58"/>
  <c r="AN25" i="58" s="1"/>
  <c r="AR17" i="103"/>
  <c r="Z23" i="45"/>
  <c r="AH17" i="42"/>
  <c r="AQ17" i="42" s="1"/>
  <c r="Y28" i="52"/>
  <c r="X28" i="52"/>
  <c r="AX22" i="9"/>
  <c r="AH23" i="100"/>
  <c r="AQ23" i="100" s="1"/>
  <c r="AI28" i="15"/>
  <c r="AN28" i="15"/>
  <c r="Z22" i="95"/>
  <c r="Z23" i="54"/>
  <c r="AI23" i="84"/>
  <c r="AN23" i="84"/>
  <c r="AI20" i="91"/>
  <c r="AN20" i="91"/>
  <c r="AI23" i="88"/>
  <c r="AN23" i="88"/>
  <c r="Y21" i="16"/>
  <c r="Z21" i="16" s="1"/>
  <c r="X21" i="16"/>
  <c r="AI19" i="87"/>
  <c r="AN19" i="87"/>
  <c r="AR19" i="55"/>
  <c r="AG15" i="94"/>
  <c r="AP15" i="94" s="1"/>
  <c r="AF15" i="94"/>
  <c r="AO15" i="94" s="1"/>
  <c r="AE15" i="94"/>
  <c r="W16" i="94"/>
  <c r="AH23" i="96"/>
  <c r="AQ23" i="96" s="1"/>
  <c r="AR18" i="83"/>
  <c r="AR22" i="45"/>
  <c r="AH23" i="51"/>
  <c r="AQ23" i="51" s="1"/>
  <c r="AI20" i="49"/>
  <c r="AN20" i="49"/>
  <c r="Y24" i="92"/>
  <c r="X24" i="92"/>
  <c r="AH28" i="53"/>
  <c r="AQ28" i="53" s="1"/>
  <c r="Y17" i="102"/>
  <c r="X17" i="102"/>
  <c r="AI19" i="43"/>
  <c r="AN19" i="43"/>
  <c r="AR27" i="93"/>
  <c r="Z17" i="42"/>
  <c r="Z23" i="100"/>
  <c r="AI28" i="32"/>
  <c r="AN28" i="32"/>
  <c r="Y28" i="86"/>
  <c r="X28" i="86"/>
  <c r="Y26" i="44"/>
  <c r="X26" i="44"/>
  <c r="Y25" i="20"/>
  <c r="X25" i="20"/>
  <c r="AI27" i="46"/>
  <c r="AN27" i="46"/>
  <c r="Y21" i="41"/>
  <c r="X21" i="41"/>
  <c r="Y20" i="87"/>
  <c r="X20" i="87"/>
  <c r="AR27" i="89"/>
  <c r="AF19" i="83"/>
  <c r="AO19" i="83" s="1"/>
  <c r="W20" i="83"/>
  <c r="AG19" i="83"/>
  <c r="AP19" i="83" s="1"/>
  <c r="AE19" i="83"/>
  <c r="AG15" i="85"/>
  <c r="AP15" i="85" s="1"/>
  <c r="W16" i="85"/>
  <c r="AE15" i="85"/>
  <c r="AF15" i="85"/>
  <c r="AO15" i="85" s="1"/>
  <c r="AH28" i="105"/>
  <c r="AQ28" i="105" s="1"/>
  <c r="Y25" i="13"/>
  <c r="X25" i="13"/>
  <c r="Z25" i="13" s="1"/>
  <c r="Z28" i="47"/>
  <c r="AH28" i="47"/>
  <c r="AQ28" i="47" s="1"/>
  <c r="AR27" i="105"/>
  <c r="Z23" i="51"/>
  <c r="Z28" i="53"/>
  <c r="Y20" i="43"/>
  <c r="X20" i="43"/>
  <c r="AI17" i="10"/>
  <c r="AN17" i="10"/>
  <c r="AI27" i="52"/>
  <c r="AN27" i="5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R21" i="95"/>
  <c r="AI21" i="11"/>
  <c r="AN21" i="11"/>
  <c r="AI18" i="99"/>
  <c r="AN18" i="99"/>
  <c r="Y29" i="15"/>
  <c r="X29" i="15"/>
  <c r="Y29" i="32"/>
  <c r="X29" i="32"/>
  <c r="AI27" i="86"/>
  <c r="AN27" i="86"/>
  <c r="AI25" i="44"/>
  <c r="AN25" i="44"/>
  <c r="AH20" i="55"/>
  <c r="AQ20" i="55" s="1"/>
  <c r="AI24" i="20"/>
  <c r="AN24" i="20"/>
  <c r="AI17" i="35"/>
  <c r="AN17" i="35"/>
  <c r="AI20" i="41"/>
  <c r="AN20" i="41"/>
  <c r="Z16" i="50" l="1"/>
  <c r="W21" i="55"/>
  <c r="AE18" i="98"/>
  <c r="Z29" i="32"/>
  <c r="AE29" i="32" s="1"/>
  <c r="W19" i="98"/>
  <c r="Z19" i="99"/>
  <c r="AG19" i="99" s="1"/>
  <c r="AP19" i="99" s="1"/>
  <c r="Z20" i="43"/>
  <c r="Z24" i="92"/>
  <c r="AG20" i="55"/>
  <c r="AP20" i="55" s="1"/>
  <c r="AF20" i="55"/>
  <c r="AO20" i="55" s="1"/>
  <c r="Z21" i="41"/>
  <c r="W22" i="41" s="1"/>
  <c r="W25" i="84"/>
  <c r="AG24" i="84"/>
  <c r="AP24" i="84" s="1"/>
  <c r="AF24" i="84"/>
  <c r="AO24" i="84" s="1"/>
  <c r="AE24" i="84"/>
  <c r="AF20" i="43"/>
  <c r="AO20" i="43" s="1"/>
  <c r="W21" i="43"/>
  <c r="AG20" i="43"/>
  <c r="AP20" i="43" s="1"/>
  <c r="AE20" i="43"/>
  <c r="W30" i="32"/>
  <c r="AF29" i="32"/>
  <c r="AO29" i="32" s="1"/>
  <c r="AE21" i="41"/>
  <c r="AF21" i="41"/>
  <c r="AO21" i="41" s="1"/>
  <c r="AG21" i="41"/>
  <c r="AP21" i="41" s="1"/>
  <c r="AF24" i="92"/>
  <c r="AO24" i="92" s="1"/>
  <c r="AE24" i="92"/>
  <c r="AG24" i="92"/>
  <c r="AP24" i="92" s="1"/>
  <c r="W25" i="92"/>
  <c r="W26" i="13"/>
  <c r="AF25" i="13"/>
  <c r="AO25" i="13" s="1"/>
  <c r="AG25" i="13"/>
  <c r="AP25" i="13" s="1"/>
  <c r="AE25" i="13"/>
  <c r="AH26" i="44"/>
  <c r="AQ26" i="44" s="1"/>
  <c r="Y16" i="94"/>
  <c r="X16" i="94"/>
  <c r="AR23" i="88"/>
  <c r="AF22" i="95"/>
  <c r="AO22" i="95" s="1"/>
  <c r="W23" i="95"/>
  <c r="AG22" i="95"/>
  <c r="AP22" i="95" s="1"/>
  <c r="AE22" i="95"/>
  <c r="AH24" i="84"/>
  <c r="AQ24" i="84" s="1"/>
  <c r="AC17" i="9"/>
  <c r="AB18" i="9" s="1"/>
  <c r="S18" i="9"/>
  <c r="AC11" i="9"/>
  <c r="AB12" i="9" s="1"/>
  <c r="S12" i="9"/>
  <c r="S6" i="9"/>
  <c r="AC5" i="9"/>
  <c r="AB6" i="9" s="1"/>
  <c r="AE18" i="10"/>
  <c r="W19" i="10"/>
  <c r="AG18" i="10"/>
  <c r="AP18" i="10" s="1"/>
  <c r="AF18" i="10"/>
  <c r="AO18" i="10" s="1"/>
  <c r="Y19" i="103"/>
  <c r="X19" i="103"/>
  <c r="W17" i="50"/>
  <c r="AE16" i="50"/>
  <c r="AF16" i="50"/>
  <c r="AO16" i="50" s="1"/>
  <c r="AG16" i="50"/>
  <c r="AP16" i="50" s="1"/>
  <c r="AI26" i="101"/>
  <c r="AN26" i="101"/>
  <c r="AH18" i="35"/>
  <c r="AQ18" i="35" s="1"/>
  <c r="AH21" i="91"/>
  <c r="AQ21" i="91" s="1"/>
  <c r="AG22" i="11"/>
  <c r="AP22" i="11" s="1"/>
  <c r="AF22" i="11"/>
  <c r="AO22" i="11" s="1"/>
  <c r="W23" i="11"/>
  <c r="AE22" i="11"/>
  <c r="AR15" i="50"/>
  <c r="Y29" i="105"/>
  <c r="X29" i="105"/>
  <c r="AI20" i="55"/>
  <c r="AN20" i="55"/>
  <c r="AC4" i="58"/>
  <c r="AB5" i="58" s="1"/>
  <c r="S5" i="58"/>
  <c r="AR27" i="52"/>
  <c r="AE28" i="53"/>
  <c r="AF28" i="53"/>
  <c r="AO28" i="53" s="1"/>
  <c r="AG28" i="53"/>
  <c r="AP28" i="53" s="1"/>
  <c r="W29" i="53"/>
  <c r="AI19" i="83"/>
  <c r="AN19" i="83"/>
  <c r="AH20" i="87"/>
  <c r="AQ20" i="87" s="1"/>
  <c r="Z26" i="44"/>
  <c r="AR28" i="32"/>
  <c r="AR19" i="43"/>
  <c r="AI15" i="94"/>
  <c r="AN15" i="94"/>
  <c r="AR19" i="87"/>
  <c r="AC16" i="9"/>
  <c r="AB17" i="9" s="1"/>
  <c r="S17" i="9"/>
  <c r="AC10" i="9"/>
  <c r="AB11" i="9" s="1"/>
  <c r="S11" i="9"/>
  <c r="AC4" i="9"/>
  <c r="AB5" i="9" s="1"/>
  <c r="S5" i="9"/>
  <c r="AI18" i="103"/>
  <c r="AN18" i="103"/>
  <c r="AH19" i="99"/>
  <c r="AQ19" i="99" s="1"/>
  <c r="Y20" i="18"/>
  <c r="X20" i="18"/>
  <c r="Z18" i="35"/>
  <c r="Z21" i="91"/>
  <c r="X30" i="97"/>
  <c r="Y30" i="97"/>
  <c r="Z30" i="97" s="1"/>
  <c r="Y29" i="93"/>
  <c r="X29" i="93"/>
  <c r="AI28" i="105"/>
  <c r="AN28" i="105"/>
  <c r="Y17" i="82"/>
  <c r="X17" i="82"/>
  <c r="Z20" i="87"/>
  <c r="AR27" i="46"/>
  <c r="AE23" i="100"/>
  <c r="AG23" i="100"/>
  <c r="AP23" i="100" s="1"/>
  <c r="AF23" i="100"/>
  <c r="AO23" i="100" s="1"/>
  <c r="W24" i="100"/>
  <c r="AH17" i="102"/>
  <c r="AQ17" i="102" s="1"/>
  <c r="AR20" i="49"/>
  <c r="AH21" i="16"/>
  <c r="AQ21" i="16" s="1"/>
  <c r="AR20" i="91"/>
  <c r="AR28" i="15"/>
  <c r="S22" i="9"/>
  <c r="AC21" i="9"/>
  <c r="AB22" i="9" s="1"/>
  <c r="AI28" i="89"/>
  <c r="AN28" i="89"/>
  <c r="S16" i="9"/>
  <c r="AC15" i="9"/>
  <c r="AB16" i="9" s="1"/>
  <c r="AC9" i="9"/>
  <c r="AB10" i="9" s="1"/>
  <c r="S10" i="9"/>
  <c r="AC3" i="9"/>
  <c r="S4" i="9"/>
  <c r="AH17" i="48"/>
  <c r="AQ17" i="48" s="1"/>
  <c r="AR16" i="48"/>
  <c r="AR23" i="92"/>
  <c r="AI23" i="96"/>
  <c r="AN23" i="96"/>
  <c r="AR24" i="20"/>
  <c r="AR21" i="11"/>
  <c r="AC17" i="58"/>
  <c r="AB18" i="58" s="1"/>
  <c r="S18" i="58"/>
  <c r="AC16" i="58"/>
  <c r="AB17" i="58" s="1"/>
  <c r="S17" i="58"/>
  <c r="AR20" i="41"/>
  <c r="AC9" i="58"/>
  <c r="AB10" i="58" s="1"/>
  <c r="S10" i="58"/>
  <c r="Y20" i="83"/>
  <c r="X20" i="83"/>
  <c r="Z20" i="83" s="1"/>
  <c r="AE17" i="42"/>
  <c r="AF17" i="42"/>
  <c r="AO17" i="42" s="1"/>
  <c r="AG17" i="42"/>
  <c r="AP17" i="42" s="1"/>
  <c r="W18" i="42"/>
  <c r="AE21" i="16"/>
  <c r="AF21" i="16"/>
  <c r="AO21" i="16" s="1"/>
  <c r="AG21" i="16"/>
  <c r="AP21" i="16" s="1"/>
  <c r="W22" i="16"/>
  <c r="AH28" i="52"/>
  <c r="AQ28" i="52" s="1"/>
  <c r="AR23" i="58"/>
  <c r="AR25" i="58" s="1"/>
  <c r="AH28" i="46"/>
  <c r="AQ28" i="46" s="1"/>
  <c r="AC20" i="9"/>
  <c r="AB21" i="9" s="1"/>
  <c r="S21" i="9"/>
  <c r="AC14" i="9"/>
  <c r="AB15" i="9" s="1"/>
  <c r="S15" i="9"/>
  <c r="S9" i="9"/>
  <c r="AC8" i="9"/>
  <c r="AB9" i="9" s="1"/>
  <c r="Z17" i="48"/>
  <c r="AI19" i="18"/>
  <c r="AN19" i="18"/>
  <c r="AH24" i="88"/>
  <c r="AQ24" i="88" s="1"/>
  <c r="Y17" i="90"/>
  <c r="X17" i="90"/>
  <c r="AI29" i="97"/>
  <c r="AN29" i="97"/>
  <c r="AH21" i="49"/>
  <c r="AQ21" i="49" s="1"/>
  <c r="X25" i="104"/>
  <c r="Z25" i="104" s="1"/>
  <c r="Y25" i="104"/>
  <c r="Y24" i="96"/>
  <c r="X24" i="96"/>
  <c r="AH29" i="15"/>
  <c r="AQ29" i="15" s="1"/>
  <c r="AC11" i="58"/>
  <c r="AB12" i="58" s="1"/>
  <c r="S12" i="58"/>
  <c r="Z29" i="15"/>
  <c r="AC10" i="58"/>
  <c r="AB11" i="58" s="1"/>
  <c r="S11" i="58"/>
  <c r="AR27" i="86"/>
  <c r="S16" i="58"/>
  <c r="AC15" i="58"/>
  <c r="AB16" i="58" s="1"/>
  <c r="S4" i="58"/>
  <c r="AC3" i="58"/>
  <c r="AE23" i="51"/>
  <c r="AF23" i="51"/>
  <c r="AO23" i="51" s="1"/>
  <c r="AG23" i="51"/>
  <c r="AP23" i="51" s="1"/>
  <c r="W24" i="51"/>
  <c r="S21" i="58"/>
  <c r="AC20" i="58"/>
  <c r="AB21" i="58" s="1"/>
  <c r="S9" i="58"/>
  <c r="AC8" i="58"/>
  <c r="AB9" i="58" s="1"/>
  <c r="AR17" i="10"/>
  <c r="AI15" i="85"/>
  <c r="AN15" i="85"/>
  <c r="AH25" i="20"/>
  <c r="AQ25" i="20" s="1"/>
  <c r="AH28" i="86"/>
  <c r="AQ28" i="86" s="1"/>
  <c r="Z17" i="102"/>
  <c r="AR17" i="35"/>
  <c r="AR18" i="99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20" i="43"/>
  <c r="AQ20" i="43" s="1"/>
  <c r="AF28" i="47"/>
  <c r="AO28" i="47" s="1"/>
  <c r="AE28" i="47"/>
  <c r="AG28" i="47"/>
  <c r="AP28" i="47" s="1"/>
  <c r="W29" i="47"/>
  <c r="Y16" i="85"/>
  <c r="X16" i="85"/>
  <c r="AH21" i="41"/>
  <c r="AQ21" i="41" s="1"/>
  <c r="Z25" i="20"/>
  <c r="Z28" i="86"/>
  <c r="AH24" i="92"/>
  <c r="AQ24" i="92" s="1"/>
  <c r="AR23" i="84"/>
  <c r="Z28" i="52"/>
  <c r="Z28" i="46"/>
  <c r="AC19" i="9"/>
  <c r="AB20" i="9" s="1"/>
  <c r="S20" i="9"/>
  <c r="S14" i="9"/>
  <c r="AC13" i="9"/>
  <c r="AB14" i="9" s="1"/>
  <c r="S8" i="9"/>
  <c r="AC7" i="9"/>
  <c r="AB8" i="9" s="1"/>
  <c r="S23" i="9"/>
  <c r="AC22" i="9"/>
  <c r="AB23" i="9" s="1"/>
  <c r="AI23" i="9"/>
  <c r="AN23" i="9"/>
  <c r="AN25" i="9" s="1"/>
  <c r="Y27" i="101"/>
  <c r="X27" i="101"/>
  <c r="Z24" i="88"/>
  <c r="AI16" i="90"/>
  <c r="AN16" i="90"/>
  <c r="Z21" i="49"/>
  <c r="AI24" i="104"/>
  <c r="AN24" i="104"/>
  <c r="AI28" i="93"/>
  <c r="AN28" i="93"/>
  <c r="AI18" i="98"/>
  <c r="AN18" i="98"/>
  <c r="AR25" i="44"/>
  <c r="AC5" i="58"/>
  <c r="AB6" i="58" s="1"/>
  <c r="S6" i="58"/>
  <c r="AH29" i="32"/>
  <c r="AQ29" i="32" s="1"/>
  <c r="S15" i="58"/>
  <c r="AC14" i="58"/>
  <c r="AB15" i="58" s="1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H25" i="13"/>
  <c r="AQ25" i="13" s="1"/>
  <c r="AE23" i="54"/>
  <c r="AG23" i="54"/>
  <c r="AP23" i="54" s="1"/>
  <c r="W24" i="54"/>
  <c r="AF23" i="54"/>
  <c r="AO23" i="54" s="1"/>
  <c r="AE23" i="45"/>
  <c r="AF23" i="45"/>
  <c r="AO23" i="45" s="1"/>
  <c r="AG23" i="45"/>
  <c r="AP23" i="45" s="1"/>
  <c r="W24" i="45"/>
  <c r="AR20" i="16"/>
  <c r="Y29" i="89"/>
  <c r="X29" i="89"/>
  <c r="AC18" i="9"/>
  <c r="AB19" i="9" s="1"/>
  <c r="S19" i="9"/>
  <c r="AC12" i="9"/>
  <c r="AB13" i="9" s="1"/>
  <c r="S13" i="9"/>
  <c r="AC6" i="9"/>
  <c r="AB7" i="9" s="1"/>
  <c r="S7" i="9"/>
  <c r="AH18" i="10"/>
  <c r="AQ18" i="10" s="1"/>
  <c r="AH16" i="50"/>
  <c r="AQ16" i="50" s="1"/>
  <c r="AH22" i="11"/>
  <c r="AQ22" i="11" s="1"/>
  <c r="AR16" i="102"/>
  <c r="AR24" i="13"/>
  <c r="AI16" i="82"/>
  <c r="AN16" i="82"/>
  <c r="Y19" i="98"/>
  <c r="X19" i="98"/>
  <c r="Y21" i="55"/>
  <c r="X21" i="55"/>
  <c r="Z16" i="94" l="1"/>
  <c r="AF19" i="99"/>
  <c r="AO19" i="99" s="1"/>
  <c r="Z19" i="98"/>
  <c r="AE19" i="99"/>
  <c r="AG29" i="32"/>
  <c r="AP29" i="32" s="1"/>
  <c r="W20" i="99"/>
  <c r="X20" i="99" s="1"/>
  <c r="Z29" i="93"/>
  <c r="Z20" i="18"/>
  <c r="AG20" i="18" s="1"/>
  <c r="AP20" i="18" s="1"/>
  <c r="Z19" i="103"/>
  <c r="Z29" i="89"/>
  <c r="AF29" i="89" s="1"/>
  <c r="AO29" i="89" s="1"/>
  <c r="Z17" i="82"/>
  <c r="AG17" i="82" s="1"/>
  <c r="AP17" i="82" s="1"/>
  <c r="AG29" i="89"/>
  <c r="AP29" i="89" s="1"/>
  <c r="W20" i="103"/>
  <c r="AG19" i="103"/>
  <c r="AP19" i="103" s="1"/>
  <c r="AE19" i="103"/>
  <c r="AF19" i="103"/>
  <c r="AO19" i="103" s="1"/>
  <c r="AE20" i="18"/>
  <c r="W21" i="18"/>
  <c r="AF20" i="18"/>
  <c r="AO20" i="18" s="1"/>
  <c r="AF17" i="82"/>
  <c r="AO17" i="82" s="1"/>
  <c r="W18" i="82"/>
  <c r="AF20" i="83"/>
  <c r="AO20" i="83" s="1"/>
  <c r="AE20" i="83"/>
  <c r="AG20" i="83"/>
  <c r="AP20" i="83" s="1"/>
  <c r="W21" i="83"/>
  <c r="AG16" i="94"/>
  <c r="AP16" i="94" s="1"/>
  <c r="AE16" i="94"/>
  <c r="AF16" i="94"/>
  <c r="AO16" i="94" s="1"/>
  <c r="W17" i="94"/>
  <c r="W22" i="49"/>
  <c r="AG21" i="49"/>
  <c r="AP21" i="49" s="1"/>
  <c r="AF21" i="49"/>
  <c r="AO21" i="49" s="1"/>
  <c r="AE21" i="49"/>
  <c r="AF28" i="52"/>
  <c r="AO28" i="52" s="1"/>
  <c r="AG28" i="52"/>
  <c r="AP28" i="52" s="1"/>
  <c r="W29" i="52"/>
  <c r="AE28" i="52"/>
  <c r="Y29" i="47"/>
  <c r="Z29" i="47" s="1"/>
  <c r="X29" i="47"/>
  <c r="AJ9" i="58"/>
  <c r="AK9" i="58"/>
  <c r="AT9" i="58" s="1"/>
  <c r="AH25" i="104"/>
  <c r="AQ25" i="104" s="1"/>
  <c r="AE17" i="48"/>
  <c r="W18" i="48"/>
  <c r="AG17" i="48"/>
  <c r="AP17" i="48" s="1"/>
  <c r="AF17" i="48"/>
  <c r="AO17" i="48" s="1"/>
  <c r="AJ21" i="9"/>
  <c r="AK21" i="9"/>
  <c r="AT21" i="9" s="1"/>
  <c r="AK11" i="9"/>
  <c r="AT11" i="9" s="1"/>
  <c r="AJ11" i="9"/>
  <c r="AR15" i="94"/>
  <c r="AR19" i="83"/>
  <c r="AH29" i="105"/>
  <c r="AQ29" i="105" s="1"/>
  <c r="AI22" i="11"/>
  <c r="AN22" i="11"/>
  <c r="X22" i="41"/>
  <c r="Y22" i="41"/>
  <c r="Y21" i="43"/>
  <c r="X21" i="43"/>
  <c r="AI19" i="99"/>
  <c r="AR19" i="99" s="1"/>
  <c r="AN19" i="99"/>
  <c r="AH21" i="55"/>
  <c r="AQ21" i="55" s="1"/>
  <c r="AJ15" i="58"/>
  <c r="AS15" i="58" s="1"/>
  <c r="AK15" i="58"/>
  <c r="AR18" i="98"/>
  <c r="AJ14" i="9"/>
  <c r="AS14" i="9" s="1"/>
  <c r="AK14" i="9"/>
  <c r="AJ12" i="58"/>
  <c r="AK12" i="58"/>
  <c r="AT12" i="58" s="1"/>
  <c r="AH24" i="96"/>
  <c r="AQ24" i="96" s="1"/>
  <c r="AR29" i="97"/>
  <c r="AJ9" i="9"/>
  <c r="AK9" i="9"/>
  <c r="AT9" i="9" s="1"/>
  <c r="Y18" i="42"/>
  <c r="Z18" i="42" s="1"/>
  <c r="X18" i="42"/>
  <c r="AJ17" i="58"/>
  <c r="AS17" i="58" s="1"/>
  <c r="AK17" i="58"/>
  <c r="AI23" i="100"/>
  <c r="AN23" i="100"/>
  <c r="AE30" i="97"/>
  <c r="AG30" i="97"/>
  <c r="AP30" i="97" s="1"/>
  <c r="W31" i="97"/>
  <c r="AF30" i="97"/>
  <c r="AO30" i="97" s="1"/>
  <c r="Z29" i="105"/>
  <c r="Y23" i="11"/>
  <c r="X23" i="11"/>
  <c r="Z23" i="11" s="1"/>
  <c r="AI16" i="50"/>
  <c r="AN16" i="50"/>
  <c r="Y23" i="95"/>
  <c r="X23" i="95"/>
  <c r="Y25" i="92"/>
  <c r="Z25" i="92"/>
  <c r="X25" i="92"/>
  <c r="AI29" i="32"/>
  <c r="AN29" i="32"/>
  <c r="AK13" i="9"/>
  <c r="AT13" i="9" s="1"/>
  <c r="AJ13" i="9"/>
  <c r="AI23" i="45"/>
  <c r="AN23" i="45"/>
  <c r="AJ19" i="58"/>
  <c r="AK19" i="58"/>
  <c r="AT19" i="58" s="1"/>
  <c r="Z21" i="55"/>
  <c r="AR16" i="82"/>
  <c r="AJ19" i="9"/>
  <c r="AS19" i="9" s="1"/>
  <c r="AK19" i="9"/>
  <c r="AK7" i="58"/>
  <c r="AT7" i="58" s="1"/>
  <c r="AJ7" i="58"/>
  <c r="AR16" i="90"/>
  <c r="AR23" i="9"/>
  <c r="AR25" i="9" s="1"/>
  <c r="AG28" i="86"/>
  <c r="AP28" i="86" s="1"/>
  <c r="AF28" i="86"/>
  <c r="AO28" i="86" s="1"/>
  <c r="AE28" i="86"/>
  <c r="W29" i="86"/>
  <c r="AI28" i="47"/>
  <c r="AN28" i="47"/>
  <c r="AJ14" i="58"/>
  <c r="AS14" i="58" s="1"/>
  <c r="AK14" i="58"/>
  <c r="AJ21" i="58"/>
  <c r="AK21" i="58"/>
  <c r="AT21" i="58" s="1"/>
  <c r="AI23" i="51"/>
  <c r="AN23" i="51"/>
  <c r="Z24" i="96"/>
  <c r="AH17" i="90"/>
  <c r="AQ17" i="90" s="1"/>
  <c r="Y22" i="16"/>
  <c r="X22" i="16"/>
  <c r="AB4" i="9"/>
  <c r="AJ3" i="9"/>
  <c r="AR28" i="89"/>
  <c r="AH30" i="97"/>
  <c r="AQ30" i="97" s="1"/>
  <c r="AR18" i="103"/>
  <c r="AJ17" i="9"/>
  <c r="AK17" i="9"/>
  <c r="AT17" i="9" s="1"/>
  <c r="Y29" i="53"/>
  <c r="X29" i="53"/>
  <c r="Y17" i="50"/>
  <c r="X17" i="50"/>
  <c r="AK12" i="9"/>
  <c r="AT12" i="9" s="1"/>
  <c r="AJ12" i="9"/>
  <c r="AI25" i="13"/>
  <c r="AN25" i="13"/>
  <c r="Y30" i="32"/>
  <c r="X30" i="32"/>
  <c r="Z30" i="32" s="1"/>
  <c r="AI24" i="84"/>
  <c r="AN24" i="84"/>
  <c r="W20" i="98"/>
  <c r="AE19" i="98"/>
  <c r="AG19" i="98"/>
  <c r="AP19" i="98" s="1"/>
  <c r="AF19" i="98"/>
  <c r="AO19" i="98" s="1"/>
  <c r="AH19" i="98"/>
  <c r="AQ19" i="98" s="1"/>
  <c r="AH29" i="89"/>
  <c r="AQ29" i="89" s="1"/>
  <c r="Y24" i="45"/>
  <c r="X24" i="45"/>
  <c r="Y24" i="54"/>
  <c r="X24" i="54"/>
  <c r="AK6" i="58"/>
  <c r="AT6" i="58" s="1"/>
  <c r="AJ6" i="58"/>
  <c r="AR28" i="93"/>
  <c r="W25" i="88"/>
  <c r="AF24" i="88"/>
  <c r="AO24" i="88" s="1"/>
  <c r="AG24" i="88"/>
  <c r="AP24" i="88" s="1"/>
  <c r="AE24" i="88"/>
  <c r="AJ23" i="9"/>
  <c r="AS23" i="9" s="1"/>
  <c r="AK23" i="9"/>
  <c r="AT23" i="9" s="1"/>
  <c r="AG25" i="20"/>
  <c r="AP25" i="20" s="1"/>
  <c r="AE25" i="20"/>
  <c r="AF25" i="20"/>
  <c r="AO25" i="20" s="1"/>
  <c r="W26" i="20"/>
  <c r="Z16" i="85"/>
  <c r="AH16" i="85"/>
  <c r="AQ16" i="85" s="1"/>
  <c r="AJ23" i="58"/>
  <c r="AK23" i="58"/>
  <c r="AT23" i="58" s="1"/>
  <c r="AE17" i="102"/>
  <c r="W18" i="102"/>
  <c r="AG17" i="102"/>
  <c r="AP17" i="102" s="1"/>
  <c r="AF17" i="102"/>
  <c r="AO17" i="102" s="1"/>
  <c r="AR15" i="85"/>
  <c r="AB4" i="58"/>
  <c r="AJ3" i="58"/>
  <c r="Z17" i="90"/>
  <c r="AJ10" i="58"/>
  <c r="AK10" i="58"/>
  <c r="AT10" i="58" s="1"/>
  <c r="AJ18" i="58"/>
  <c r="AK18" i="58"/>
  <c r="AT18" i="58" s="1"/>
  <c r="AR23" i="96"/>
  <c r="AJ22" i="9"/>
  <c r="AK22" i="9"/>
  <c r="AT22" i="9" s="1"/>
  <c r="AR28" i="105"/>
  <c r="AF21" i="91"/>
  <c r="AO21" i="91" s="1"/>
  <c r="AE21" i="91"/>
  <c r="W22" i="91"/>
  <c r="AG21" i="91"/>
  <c r="AP21" i="91" s="1"/>
  <c r="AK5" i="58"/>
  <c r="AT5" i="58" s="1"/>
  <c r="AJ5" i="58"/>
  <c r="AR26" i="101"/>
  <c r="AH19" i="103"/>
  <c r="AQ19" i="103" s="1"/>
  <c r="Y19" i="10"/>
  <c r="X19" i="10"/>
  <c r="AI24" i="92"/>
  <c r="AN24" i="92"/>
  <c r="AI21" i="41"/>
  <c r="AN21" i="41"/>
  <c r="AJ7" i="9"/>
  <c r="AK7" i="9"/>
  <c r="AT7" i="9" s="1"/>
  <c r="AK13" i="58"/>
  <c r="AT13" i="58" s="1"/>
  <c r="AJ13" i="58"/>
  <c r="AH27" i="101"/>
  <c r="AQ27" i="101" s="1"/>
  <c r="AJ20" i="9"/>
  <c r="AK20" i="9"/>
  <c r="AT20" i="9" s="1"/>
  <c r="AJ20" i="58"/>
  <c r="AK20" i="58"/>
  <c r="AT20" i="58" s="1"/>
  <c r="AK11" i="58"/>
  <c r="AT11" i="58" s="1"/>
  <c r="AJ11" i="58"/>
  <c r="AF25" i="104"/>
  <c r="AO25" i="104" s="1"/>
  <c r="W26" i="104"/>
  <c r="AE25" i="104"/>
  <c r="AG25" i="104"/>
  <c r="AP25" i="104" s="1"/>
  <c r="AJ15" i="9"/>
  <c r="AK15" i="9"/>
  <c r="AT15" i="9" s="1"/>
  <c r="AI17" i="42"/>
  <c r="AN17" i="42"/>
  <c r="AJ10" i="9"/>
  <c r="AK10" i="9"/>
  <c r="AT10" i="9" s="1"/>
  <c r="Y24" i="100"/>
  <c r="X24" i="100"/>
  <c r="AG20" i="87"/>
  <c r="AP20" i="87" s="1"/>
  <c r="AF20" i="87"/>
  <c r="AO20" i="87" s="1"/>
  <c r="AE20" i="87"/>
  <c r="W21" i="87"/>
  <c r="AH29" i="93"/>
  <c r="AQ29" i="93" s="1"/>
  <c r="AG18" i="35"/>
  <c r="AP18" i="35" s="1"/>
  <c r="AE18" i="35"/>
  <c r="AF18" i="35"/>
  <c r="AO18" i="35" s="1"/>
  <c r="W19" i="35"/>
  <c r="AK5" i="9"/>
  <c r="AT5" i="9" s="1"/>
  <c r="AJ5" i="9"/>
  <c r="AI18" i="10"/>
  <c r="AN18" i="10"/>
  <c r="AJ18" i="9"/>
  <c r="AK18" i="9"/>
  <c r="AT18" i="9" s="1"/>
  <c r="AI20" i="43"/>
  <c r="AN20" i="43"/>
  <c r="Y20" i="99"/>
  <c r="AI23" i="54"/>
  <c r="AN23" i="54"/>
  <c r="AJ22" i="58"/>
  <c r="AK22" i="58"/>
  <c r="AT22" i="58" s="1"/>
  <c r="AR24" i="104"/>
  <c r="Z27" i="101"/>
  <c r="AJ8" i="9"/>
  <c r="AK8" i="9"/>
  <c r="AT8" i="9" s="1"/>
  <c r="W29" i="46"/>
  <c r="AG28" i="46"/>
  <c r="AP28" i="46" s="1"/>
  <c r="AE28" i="46"/>
  <c r="AF28" i="46"/>
  <c r="AO28" i="46" s="1"/>
  <c r="AK8" i="58"/>
  <c r="AT8" i="58" s="1"/>
  <c r="AJ8" i="58"/>
  <c r="Y24" i="51"/>
  <c r="X24" i="51"/>
  <c r="Z24" i="51" s="1"/>
  <c r="AJ16" i="58"/>
  <c r="AS16" i="58" s="1"/>
  <c r="AK16" i="58"/>
  <c r="AG29" i="15"/>
  <c r="AP29" i="15" s="1"/>
  <c r="AF29" i="15"/>
  <c r="AO29" i="15" s="1"/>
  <c r="AE29" i="15"/>
  <c r="W30" i="15"/>
  <c r="AR19" i="18"/>
  <c r="AI21" i="16"/>
  <c r="AN21" i="16"/>
  <c r="AH20" i="83"/>
  <c r="AQ20" i="83" s="1"/>
  <c r="AJ16" i="9"/>
  <c r="AS16" i="9" s="1"/>
  <c r="AK16" i="9"/>
  <c r="AH17" i="82"/>
  <c r="AQ17" i="82" s="1"/>
  <c r="W30" i="93"/>
  <c r="AG29" i="93"/>
  <c r="AP29" i="93" s="1"/>
  <c r="AF29" i="93"/>
  <c r="AO29" i="93" s="1"/>
  <c r="AE29" i="93"/>
  <c r="AH20" i="18"/>
  <c r="AQ20" i="18" s="1"/>
  <c r="AE26" i="44"/>
  <c r="W27" i="44"/>
  <c r="AF26" i="44"/>
  <c r="AO26" i="44" s="1"/>
  <c r="AG26" i="44"/>
  <c r="AP26" i="44" s="1"/>
  <c r="AI28" i="53"/>
  <c r="AN28" i="53"/>
  <c r="AR20" i="55"/>
  <c r="AJ6" i="9"/>
  <c r="AK6" i="9"/>
  <c r="AT6" i="9" s="1"/>
  <c r="AI22" i="95"/>
  <c r="AN22" i="95"/>
  <c r="AH16" i="94"/>
  <c r="AQ16" i="94" s="1"/>
  <c r="Y26" i="13"/>
  <c r="X26" i="13"/>
  <c r="Z26" i="13" s="1"/>
  <c r="Y25" i="84"/>
  <c r="Z25" i="84" s="1"/>
  <c r="X25" i="84"/>
  <c r="Z24" i="45" l="1"/>
  <c r="Z23" i="95"/>
  <c r="W24" i="95" s="1"/>
  <c r="Z19" i="10"/>
  <c r="W30" i="89"/>
  <c r="AE17" i="82"/>
  <c r="AE29" i="89"/>
  <c r="AI29" i="89" s="1"/>
  <c r="AR29" i="89" s="1"/>
  <c r="Z24" i="100"/>
  <c r="W25" i="100"/>
  <c r="AG24" i="100"/>
  <c r="AP24" i="100" s="1"/>
  <c r="AF24" i="100"/>
  <c r="AO24" i="100" s="1"/>
  <c r="AE24" i="100"/>
  <c r="AG23" i="95"/>
  <c r="AP23" i="95" s="1"/>
  <c r="AF23" i="95"/>
  <c r="AO23" i="95" s="1"/>
  <c r="AE23" i="95"/>
  <c r="AG23" i="11"/>
  <c r="AP23" i="11" s="1"/>
  <c r="AF23" i="11"/>
  <c r="AO23" i="11" s="1"/>
  <c r="W24" i="11"/>
  <c r="AE23" i="11"/>
  <c r="AF29" i="47"/>
  <c r="AO29" i="47" s="1"/>
  <c r="AG29" i="47"/>
  <c r="AP29" i="47" s="1"/>
  <c r="AE29" i="47"/>
  <c r="W30" i="47"/>
  <c r="AG24" i="45"/>
  <c r="AP24" i="45" s="1"/>
  <c r="W25" i="45"/>
  <c r="AE24" i="45"/>
  <c r="AF24" i="45"/>
  <c r="AO24" i="45" s="1"/>
  <c r="AF25" i="84"/>
  <c r="AO25" i="84" s="1"/>
  <c r="W26" i="84"/>
  <c r="AG25" i="84"/>
  <c r="AP25" i="84" s="1"/>
  <c r="AE25" i="84"/>
  <c r="AF18" i="42"/>
  <c r="AO18" i="42" s="1"/>
  <c r="AG18" i="42"/>
  <c r="AP18" i="42" s="1"/>
  <c r="W19" i="42"/>
  <c r="AE18" i="42"/>
  <c r="AS7" i="9"/>
  <c r="AL7" i="9"/>
  <c r="AU7" i="9" s="1"/>
  <c r="AH22" i="16"/>
  <c r="AQ22" i="16" s="1"/>
  <c r="AS21" i="58"/>
  <c r="AL21" i="58"/>
  <c r="AU21" i="58" s="1"/>
  <c r="Y29" i="86"/>
  <c r="X29" i="86"/>
  <c r="AR23" i="45"/>
  <c r="AR16" i="50"/>
  <c r="AS9" i="9"/>
  <c r="AL9" i="9"/>
  <c r="AU9" i="9" s="1"/>
  <c r="AH25" i="84"/>
  <c r="AQ25" i="84" s="1"/>
  <c r="AR22" i="95"/>
  <c r="AR28" i="53"/>
  <c r="AI29" i="93"/>
  <c r="AN29" i="93"/>
  <c r="AS8" i="58"/>
  <c r="AL8" i="58"/>
  <c r="AU8" i="58" s="1"/>
  <c r="Y29" i="46"/>
  <c r="X29" i="46"/>
  <c r="AR18" i="10"/>
  <c r="AI18" i="35"/>
  <c r="AN18" i="35"/>
  <c r="AH24" i="100"/>
  <c r="AQ24" i="100" s="1"/>
  <c r="AR17" i="42"/>
  <c r="Y26" i="104"/>
  <c r="X26" i="104"/>
  <c r="AR21" i="41"/>
  <c r="AI21" i="91"/>
  <c r="AN21" i="91"/>
  <c r="W18" i="90"/>
  <c r="AF17" i="90"/>
  <c r="AO17" i="90" s="1"/>
  <c r="AE17" i="90"/>
  <c r="AG17" i="90"/>
  <c r="AP17" i="90" s="1"/>
  <c r="Y20" i="98"/>
  <c r="X20" i="98"/>
  <c r="AF24" i="96"/>
  <c r="AO24" i="96" s="1"/>
  <c r="AE24" i="96"/>
  <c r="AN24" i="96" s="1"/>
  <c r="AG24" i="96"/>
  <c r="W25" i="96"/>
  <c r="AS7" i="58"/>
  <c r="AL7" i="58"/>
  <c r="AU7" i="58" s="1"/>
  <c r="AE21" i="55"/>
  <c r="AG21" i="55"/>
  <c r="AP21" i="55" s="1"/>
  <c r="AF21" i="55"/>
  <c r="AO21" i="55" s="1"/>
  <c r="W22" i="55"/>
  <c r="AH23" i="95"/>
  <c r="AQ23" i="95" s="1"/>
  <c r="AH18" i="42"/>
  <c r="AQ18" i="42" s="1"/>
  <c r="AL15" i="58"/>
  <c r="AU15" i="58" s="1"/>
  <c r="AT15" i="58"/>
  <c r="Y21" i="83"/>
  <c r="X21" i="83"/>
  <c r="AI17" i="82"/>
  <c r="AN17" i="82"/>
  <c r="AI20" i="18"/>
  <c r="AN20" i="18"/>
  <c r="Y20" i="103"/>
  <c r="X20" i="103"/>
  <c r="AI29" i="15"/>
  <c r="AN29" i="15"/>
  <c r="AI28" i="46"/>
  <c r="AN28" i="46"/>
  <c r="AH20" i="99"/>
  <c r="AQ20" i="99" s="1"/>
  <c r="AS18" i="9"/>
  <c r="AL18" i="9"/>
  <c r="AU18" i="9" s="1"/>
  <c r="Y19" i="35"/>
  <c r="X19" i="35"/>
  <c r="AS10" i="9"/>
  <c r="AL10" i="9"/>
  <c r="AU10" i="9" s="1"/>
  <c r="AF19" i="10"/>
  <c r="AO19" i="10" s="1"/>
  <c r="AG19" i="10"/>
  <c r="AP19" i="10" s="1"/>
  <c r="AE19" i="10"/>
  <c r="W20" i="10"/>
  <c r="AH24" i="54"/>
  <c r="AQ24" i="54" s="1"/>
  <c r="AL16" i="58"/>
  <c r="AU16" i="58" s="1"/>
  <c r="AT16" i="58"/>
  <c r="AS22" i="58"/>
  <c r="AL22" i="58"/>
  <c r="AU22" i="58" s="1"/>
  <c r="AS5" i="9"/>
  <c r="AL5" i="9"/>
  <c r="AU5" i="9" s="1"/>
  <c r="AS20" i="9"/>
  <c r="AL20" i="9"/>
  <c r="AU20" i="9" s="1"/>
  <c r="AS13" i="58"/>
  <c r="AL13" i="58"/>
  <c r="AU13" i="58" s="1"/>
  <c r="AS5" i="58"/>
  <c r="AL5" i="58"/>
  <c r="AU5" i="58" s="1"/>
  <c r="AL3" i="58"/>
  <c r="AU3" i="58" s="1"/>
  <c r="AS3" i="58"/>
  <c r="Y26" i="20"/>
  <c r="X26" i="20"/>
  <c r="AH24" i="45"/>
  <c r="AQ24" i="45" s="1"/>
  <c r="AR25" i="13"/>
  <c r="Z29" i="53"/>
  <c r="AH29" i="53"/>
  <c r="AQ29" i="53" s="1"/>
  <c r="AI30" i="97"/>
  <c r="AN30" i="97"/>
  <c r="AS12" i="58"/>
  <c r="AL12" i="58"/>
  <c r="AU12" i="58" s="1"/>
  <c r="AH22" i="41"/>
  <c r="AQ22" i="41" s="1"/>
  <c r="AS11" i="9"/>
  <c r="AL11" i="9"/>
  <c r="AU11" i="9" s="1"/>
  <c r="Y17" i="94"/>
  <c r="X17" i="94"/>
  <c r="Y18" i="82"/>
  <c r="Z18" i="82"/>
  <c r="X18" i="82"/>
  <c r="Y27" i="44"/>
  <c r="X27" i="44"/>
  <c r="W25" i="51"/>
  <c r="AE24" i="51"/>
  <c r="AG24" i="51"/>
  <c r="AP24" i="51" s="1"/>
  <c r="AF24" i="51"/>
  <c r="AO24" i="51" s="1"/>
  <c r="AS8" i="9"/>
  <c r="AL8" i="9"/>
  <c r="AU8" i="9" s="1"/>
  <c r="AR20" i="43"/>
  <c r="Y21" i="87"/>
  <c r="X21" i="87"/>
  <c r="AS15" i="9"/>
  <c r="AL15" i="9"/>
  <c r="AU15" i="9" s="1"/>
  <c r="AS11" i="58"/>
  <c r="AL11" i="58"/>
  <c r="AU11" i="58" s="1"/>
  <c r="AR24" i="92"/>
  <c r="AK4" i="58"/>
  <c r="AT4" i="58" s="1"/>
  <c r="AJ4" i="58"/>
  <c r="Y18" i="102"/>
  <c r="X18" i="102"/>
  <c r="AI24" i="88"/>
  <c r="AN24" i="88"/>
  <c r="AS6" i="58"/>
  <c r="AL6" i="58"/>
  <c r="AU6" i="58" s="1"/>
  <c r="AR24" i="84"/>
  <c r="AS12" i="9"/>
  <c r="AL12" i="9"/>
  <c r="AU12" i="9" s="1"/>
  <c r="AS3" i="9"/>
  <c r="AL3" i="9"/>
  <c r="AU3" i="9" s="1"/>
  <c r="AR23" i="51"/>
  <c r="AR28" i="47"/>
  <c r="AL23" i="9"/>
  <c r="AU23" i="9" s="1"/>
  <c r="AL19" i="9"/>
  <c r="AU19" i="9" s="1"/>
  <c r="AT19" i="9"/>
  <c r="AS19" i="58"/>
  <c r="AL19" i="58"/>
  <c r="AU19" i="58" s="1"/>
  <c r="AR29" i="32"/>
  <c r="AF29" i="105"/>
  <c r="AO29" i="105" s="1"/>
  <c r="AE29" i="105"/>
  <c r="AG29" i="105"/>
  <c r="AP29" i="105" s="1"/>
  <c r="W30" i="105"/>
  <c r="AL14" i="9"/>
  <c r="AU14" i="9" s="1"/>
  <c r="AT14" i="9"/>
  <c r="AH21" i="43"/>
  <c r="AQ21" i="43" s="1"/>
  <c r="Y18" i="48"/>
  <c r="X18" i="48"/>
  <c r="AI21" i="49"/>
  <c r="AN21" i="49"/>
  <c r="AI20" i="83"/>
  <c r="AN20" i="83"/>
  <c r="AF26" i="13"/>
  <c r="AO26" i="13" s="1"/>
  <c r="W27" i="13"/>
  <c r="AE26" i="13"/>
  <c r="AG26" i="13"/>
  <c r="AP26" i="13" s="1"/>
  <c r="AS6" i="9"/>
  <c r="AL6" i="9"/>
  <c r="AU6" i="9" s="1"/>
  <c r="AH26" i="13"/>
  <c r="AQ26" i="13" s="1"/>
  <c r="Y30" i="93"/>
  <c r="X30" i="93"/>
  <c r="Z30" i="93" s="1"/>
  <c r="AL16" i="9"/>
  <c r="AU16" i="9" s="1"/>
  <c r="AT16" i="9"/>
  <c r="Y30" i="15"/>
  <c r="X30" i="15"/>
  <c r="AH24" i="51"/>
  <c r="AQ24" i="51" s="1"/>
  <c r="AF27" i="101"/>
  <c r="AO27" i="101" s="1"/>
  <c r="W28" i="101"/>
  <c r="AE27" i="101"/>
  <c r="AG27" i="101"/>
  <c r="AP27" i="101" s="1"/>
  <c r="AR23" i="54"/>
  <c r="AI20" i="87"/>
  <c r="AN20" i="87"/>
  <c r="AH19" i="10"/>
  <c r="AQ19" i="10" s="1"/>
  <c r="AS18" i="58"/>
  <c r="AL18" i="58"/>
  <c r="AU18" i="58" s="1"/>
  <c r="AI17" i="102"/>
  <c r="AN17" i="102"/>
  <c r="AI25" i="20"/>
  <c r="AN25" i="20"/>
  <c r="AH30" i="32"/>
  <c r="AQ30" i="32" s="1"/>
  <c r="AK4" i="9"/>
  <c r="AT4" i="9" s="1"/>
  <c r="AJ4" i="9"/>
  <c r="AH25" i="92"/>
  <c r="AQ25" i="92" s="1"/>
  <c r="AR23" i="100"/>
  <c r="Z21" i="43"/>
  <c r="AR22" i="11"/>
  <c r="AI17" i="48"/>
  <c r="AN17" i="48"/>
  <c r="AI28" i="52"/>
  <c r="AN28" i="52"/>
  <c r="AI16" i="94"/>
  <c r="AR16" i="94" s="1"/>
  <c r="AN16" i="94"/>
  <c r="Y30" i="89"/>
  <c r="X30" i="89"/>
  <c r="AG30" i="32"/>
  <c r="AP30" i="32" s="1"/>
  <c r="W31" i="32"/>
  <c r="AE30" i="32"/>
  <c r="AF30" i="32"/>
  <c r="AO30" i="32" s="1"/>
  <c r="AS21" i="9"/>
  <c r="AL21" i="9"/>
  <c r="AU21" i="9" s="1"/>
  <c r="AS9" i="58"/>
  <c r="AL9" i="58"/>
  <c r="AU9" i="58" s="1"/>
  <c r="Y29" i="52"/>
  <c r="X29" i="52"/>
  <c r="AI19" i="103"/>
  <c r="AN19" i="103"/>
  <c r="AH17" i="50"/>
  <c r="AQ17" i="50" s="1"/>
  <c r="AS17" i="9"/>
  <c r="AL17" i="9"/>
  <c r="AU17" i="9" s="1"/>
  <c r="AE25" i="92"/>
  <c r="AN25" i="92" s="1"/>
  <c r="W26" i="92"/>
  <c r="AF25" i="92"/>
  <c r="AO25" i="92" s="1"/>
  <c r="AG25" i="92"/>
  <c r="AL17" i="58"/>
  <c r="AU17" i="58" s="1"/>
  <c r="AT17" i="58"/>
  <c r="AI26" i="44"/>
  <c r="AN26" i="44"/>
  <c r="AR21" i="16"/>
  <c r="Z20" i="99"/>
  <c r="AI25" i="104"/>
  <c r="AN25" i="104"/>
  <c r="AS20" i="58"/>
  <c r="AL20" i="58"/>
  <c r="AU20" i="58" s="1"/>
  <c r="Y22" i="91"/>
  <c r="X22" i="91"/>
  <c r="AS22" i="9"/>
  <c r="AL22" i="9"/>
  <c r="AU22" i="9" s="1"/>
  <c r="AS10" i="58"/>
  <c r="AL10" i="58"/>
  <c r="AU10" i="58" s="1"/>
  <c r="AS23" i="58"/>
  <c r="AL23" i="58"/>
  <c r="AU23" i="58" s="1"/>
  <c r="AE16" i="85"/>
  <c r="AG16" i="85"/>
  <c r="AP16" i="85" s="1"/>
  <c r="W17" i="85"/>
  <c r="AF16" i="85"/>
  <c r="AO16" i="85" s="1"/>
  <c r="Y25" i="88"/>
  <c r="X25" i="88"/>
  <c r="Z24" i="54"/>
  <c r="AI19" i="98"/>
  <c r="AR19" i="98" s="1"/>
  <c r="AN19" i="98"/>
  <c r="Z17" i="50"/>
  <c r="Z22" i="16"/>
  <c r="AL14" i="58"/>
  <c r="AU14" i="58" s="1"/>
  <c r="AT14" i="58"/>
  <c r="AI28" i="86"/>
  <c r="AN28" i="86"/>
  <c r="AS13" i="9"/>
  <c r="AL13" i="9"/>
  <c r="AU13" i="9" s="1"/>
  <c r="AH23" i="11"/>
  <c r="AQ23" i="11" s="1"/>
  <c r="X31" i="97"/>
  <c r="Y31" i="97"/>
  <c r="Z31" i="97" s="1"/>
  <c r="Z22" i="41"/>
  <c r="AH29" i="47"/>
  <c r="AQ29" i="47" s="1"/>
  <c r="Y22" i="49"/>
  <c r="X22" i="49"/>
  <c r="Z22" i="49" s="1"/>
  <c r="Y21" i="18"/>
  <c r="X21" i="18"/>
  <c r="Z17" i="94" l="1"/>
  <c r="Z19" i="35"/>
  <c r="Z18" i="102"/>
  <c r="Z27" i="44"/>
  <c r="W28" i="44" s="1"/>
  <c r="Z29" i="52"/>
  <c r="AG29" i="52" s="1"/>
  <c r="AP29" i="52" s="1"/>
  <c r="AN29" i="89"/>
  <c r="Z22" i="91"/>
  <c r="Z25" i="88"/>
  <c r="AF25" i="88" s="1"/>
  <c r="AO25" i="88" s="1"/>
  <c r="Z30" i="89"/>
  <c r="AT25" i="9"/>
  <c r="Z21" i="87"/>
  <c r="W26" i="88"/>
  <c r="AG25" i="88"/>
  <c r="AP25" i="88" s="1"/>
  <c r="AE25" i="88"/>
  <c r="AE27" i="44"/>
  <c r="AG27" i="44"/>
  <c r="AP27" i="44" s="1"/>
  <c r="AF27" i="44"/>
  <c r="AO27" i="44" s="1"/>
  <c r="AE17" i="94"/>
  <c r="AG17" i="94"/>
  <c r="AP17" i="94" s="1"/>
  <c r="AF17" i="94"/>
  <c r="AO17" i="94" s="1"/>
  <c r="W18" i="94"/>
  <c r="AE29" i="52"/>
  <c r="AF29" i="52"/>
  <c r="AO29" i="52" s="1"/>
  <c r="W30" i="52"/>
  <c r="AE22" i="49"/>
  <c r="W23" i="49"/>
  <c r="AG22" i="49"/>
  <c r="AP22" i="49" s="1"/>
  <c r="AF22" i="49"/>
  <c r="AO22" i="49" s="1"/>
  <c r="AF22" i="91"/>
  <c r="AO22" i="91" s="1"/>
  <c r="AG22" i="91"/>
  <c r="AP22" i="91" s="1"/>
  <c r="AE22" i="91"/>
  <c r="W23" i="91"/>
  <c r="AG31" i="97"/>
  <c r="AP31" i="97" s="1"/>
  <c r="AE31" i="97"/>
  <c r="W32" i="97"/>
  <c r="AF31" i="97"/>
  <c r="AO31" i="97" s="1"/>
  <c r="AF30" i="89"/>
  <c r="AO30" i="89" s="1"/>
  <c r="AE30" i="89"/>
  <c r="AG30" i="89"/>
  <c r="AP30" i="89" s="1"/>
  <c r="W31" i="89"/>
  <c r="AE21" i="87"/>
  <c r="W22" i="87"/>
  <c r="AG21" i="87"/>
  <c r="AP21" i="87" s="1"/>
  <c r="AF21" i="87"/>
  <c r="AO21" i="87" s="1"/>
  <c r="AH21" i="18"/>
  <c r="AQ21" i="18" s="1"/>
  <c r="AR19" i="103"/>
  <c r="AF20" i="99"/>
  <c r="AO20" i="99" s="1"/>
  <c r="W21" i="99"/>
  <c r="AE20" i="99"/>
  <c r="AN20" i="99" s="1"/>
  <c r="AG20" i="99"/>
  <c r="AL4" i="9"/>
  <c r="AU4" i="9" s="1"/>
  <c r="AU25" i="9" s="1"/>
  <c r="C11" i="9" s="1"/>
  <c r="AS4" i="9"/>
  <c r="AI27" i="101"/>
  <c r="AN27" i="101"/>
  <c r="AH30" i="93"/>
  <c r="AQ30" i="93" s="1"/>
  <c r="AI26" i="13"/>
  <c r="AN26" i="13"/>
  <c r="AR21" i="49"/>
  <c r="AH18" i="102"/>
  <c r="AQ18" i="102" s="1"/>
  <c r="AR30" i="97"/>
  <c r="AE29" i="53"/>
  <c r="AG29" i="53"/>
  <c r="AP29" i="53" s="1"/>
  <c r="AF29" i="53"/>
  <c r="AO29" i="53" s="1"/>
  <c r="W30" i="53"/>
  <c r="AR28" i="46"/>
  <c r="AI17" i="90"/>
  <c r="AN17" i="90"/>
  <c r="AR18" i="35"/>
  <c r="AI29" i="47"/>
  <c r="AN29" i="47"/>
  <c r="W23" i="41"/>
  <c r="AE22" i="41"/>
  <c r="AF22" i="41"/>
  <c r="AO22" i="41" s="1"/>
  <c r="AG22" i="41"/>
  <c r="AP22" i="41" s="1"/>
  <c r="AR28" i="86"/>
  <c r="AR17" i="48"/>
  <c r="AR20" i="87"/>
  <c r="Y28" i="101"/>
  <c r="X28" i="101"/>
  <c r="W31" i="93"/>
  <c r="AG30" i="93"/>
  <c r="AP30" i="93" s="1"/>
  <c r="AF30" i="93"/>
  <c r="AO30" i="93" s="1"/>
  <c r="AE30" i="93"/>
  <c r="Y27" i="13"/>
  <c r="X27" i="13"/>
  <c r="Z18" i="48"/>
  <c r="AH18" i="48"/>
  <c r="AQ18" i="48" s="1"/>
  <c r="AI29" i="105"/>
  <c r="AN29" i="105"/>
  <c r="AE18" i="102"/>
  <c r="AF18" i="102"/>
  <c r="AO18" i="102" s="1"/>
  <c r="AG18" i="102"/>
  <c r="AP18" i="102" s="1"/>
  <c r="W19" i="102"/>
  <c r="Y20" i="10"/>
  <c r="X20" i="10"/>
  <c r="AH19" i="35"/>
  <c r="AQ19" i="35" s="1"/>
  <c r="AR20" i="18"/>
  <c r="AH20" i="98"/>
  <c r="AQ20" i="98" s="1"/>
  <c r="AH26" i="104"/>
  <c r="AQ26" i="104" s="1"/>
  <c r="AH29" i="86"/>
  <c r="AQ29" i="86" s="1"/>
  <c r="AI25" i="84"/>
  <c r="AN25" i="84"/>
  <c r="AI24" i="45"/>
  <c r="AN24" i="45"/>
  <c r="AG24" i="54"/>
  <c r="AP24" i="54" s="1"/>
  <c r="AF24" i="54"/>
  <c r="AO24" i="54" s="1"/>
  <c r="AE24" i="54"/>
  <c r="W25" i="54"/>
  <c r="Y17" i="85"/>
  <c r="X17" i="85"/>
  <c r="Z17" i="85" s="1"/>
  <c r="AI25" i="92"/>
  <c r="AP25" i="92"/>
  <c r="AI30" i="32"/>
  <c r="AN30" i="32"/>
  <c r="AR25" i="20"/>
  <c r="Z30" i="15"/>
  <c r="AH30" i="15"/>
  <c r="AQ30" i="15" s="1"/>
  <c r="AH18" i="82"/>
  <c r="AQ18" i="82" s="1"/>
  <c r="AH26" i="20"/>
  <c r="AQ26" i="20" s="1"/>
  <c r="AI19" i="10"/>
  <c r="AN19" i="10"/>
  <c r="AE19" i="35"/>
  <c r="AF19" i="35"/>
  <c r="AO19" i="35" s="1"/>
  <c r="W20" i="35"/>
  <c r="AG19" i="35"/>
  <c r="AP19" i="35" s="1"/>
  <c r="AR29" i="15"/>
  <c r="Y22" i="55"/>
  <c r="X22" i="55"/>
  <c r="Z20" i="98"/>
  <c r="Y18" i="90"/>
  <c r="X18" i="90"/>
  <c r="Z26" i="104"/>
  <c r="Z29" i="86"/>
  <c r="AI18" i="42"/>
  <c r="AN18" i="42"/>
  <c r="Y25" i="45"/>
  <c r="X25" i="45"/>
  <c r="AI24" i="100"/>
  <c r="AN24" i="100"/>
  <c r="Y31" i="32"/>
  <c r="X31" i="32"/>
  <c r="AS25" i="9"/>
  <c r="AL4" i="58"/>
  <c r="AU4" i="58" s="1"/>
  <c r="AU25" i="58" s="1"/>
  <c r="C11" i="58" s="1"/>
  <c r="F2" i="57" s="1"/>
  <c r="AS4" i="58"/>
  <c r="AS25" i="58" s="1"/>
  <c r="AI24" i="51"/>
  <c r="AN24" i="51"/>
  <c r="AG18" i="82"/>
  <c r="AP18" i="82" s="1"/>
  <c r="AE18" i="82"/>
  <c r="AF18" i="82"/>
  <c r="AO18" i="82" s="1"/>
  <c r="W19" i="82"/>
  <c r="Z26" i="20"/>
  <c r="AH20" i="103"/>
  <c r="AQ20" i="103" s="1"/>
  <c r="AR17" i="82"/>
  <c r="Y25" i="96"/>
  <c r="X25" i="96"/>
  <c r="AH29" i="46"/>
  <c r="AQ29" i="46" s="1"/>
  <c r="AR29" i="93"/>
  <c r="Y19" i="42"/>
  <c r="X19" i="42"/>
  <c r="Y26" i="84"/>
  <c r="Z26" i="84"/>
  <c r="X26" i="84"/>
  <c r="AI23" i="95"/>
  <c r="AN23" i="95"/>
  <c r="W22" i="43"/>
  <c r="AG21" i="43"/>
  <c r="AP21" i="43" s="1"/>
  <c r="AE21" i="43"/>
  <c r="AF21" i="43"/>
  <c r="AO21" i="43" s="1"/>
  <c r="AR17" i="102"/>
  <c r="AR20" i="83"/>
  <c r="AT25" i="58"/>
  <c r="Y25" i="51"/>
  <c r="X25" i="51"/>
  <c r="Z20" i="103"/>
  <c r="AH21" i="83"/>
  <c r="AQ21" i="83" s="1"/>
  <c r="AI24" i="96"/>
  <c r="AP24" i="96"/>
  <c r="AR21" i="91"/>
  <c r="Z29" i="46"/>
  <c r="AI23" i="11"/>
  <c r="AN23" i="11"/>
  <c r="Z21" i="18"/>
  <c r="AH25" i="88"/>
  <c r="AQ25" i="88" s="1"/>
  <c r="AH31" i="97"/>
  <c r="AQ31" i="97" s="1"/>
  <c r="AE22" i="16"/>
  <c r="AF22" i="16"/>
  <c r="AO22" i="16" s="1"/>
  <c r="AG22" i="16"/>
  <c r="AP22" i="16" s="1"/>
  <c r="W23" i="16"/>
  <c r="AI16" i="85"/>
  <c r="AN16" i="85"/>
  <c r="AR26" i="44"/>
  <c r="X26" i="92"/>
  <c r="Y26" i="92"/>
  <c r="AH22" i="49"/>
  <c r="AQ22" i="49" s="1"/>
  <c r="AG17" i="50"/>
  <c r="AP17" i="50" s="1"/>
  <c r="W18" i="50"/>
  <c r="AF17" i="50"/>
  <c r="AO17" i="50" s="1"/>
  <c r="AE17" i="50"/>
  <c r="AH22" i="91"/>
  <c r="AQ22" i="91" s="1"/>
  <c r="AR25" i="104"/>
  <c r="AH29" i="52"/>
  <c r="AQ29" i="52" s="1"/>
  <c r="AH30" i="89"/>
  <c r="AQ30" i="89" s="1"/>
  <c r="AR28" i="52"/>
  <c r="Y30" i="105"/>
  <c r="X30" i="105"/>
  <c r="AR24" i="88"/>
  <c r="AH21" i="87"/>
  <c r="AQ21" i="87" s="1"/>
  <c r="AH27" i="44"/>
  <c r="AQ27" i="44" s="1"/>
  <c r="AH17" i="94"/>
  <c r="AQ17" i="94" s="1"/>
  <c r="Z21" i="83"/>
  <c r="AI21" i="55"/>
  <c r="AN21" i="55"/>
  <c r="Y30" i="47"/>
  <c r="X30" i="47"/>
  <c r="X24" i="11"/>
  <c r="Y24" i="11"/>
  <c r="Y24" i="95"/>
  <c r="X24" i="95"/>
  <c r="Y25" i="100"/>
  <c r="X25" i="100"/>
  <c r="Z26" i="92" l="1"/>
  <c r="W27" i="92"/>
  <c r="AE26" i="92"/>
  <c r="AN26" i="92" s="1"/>
  <c r="AF26" i="92"/>
  <c r="AO26" i="92" s="1"/>
  <c r="AG26" i="92"/>
  <c r="AH24" i="11"/>
  <c r="AQ24" i="11" s="1"/>
  <c r="AH30" i="105"/>
  <c r="AQ30" i="105" s="1"/>
  <c r="AG21" i="18"/>
  <c r="AP21" i="18" s="1"/>
  <c r="AE21" i="18"/>
  <c r="W22" i="18"/>
  <c r="AF21" i="18"/>
  <c r="AO21" i="18" s="1"/>
  <c r="AI21" i="43"/>
  <c r="AN21" i="43"/>
  <c r="W27" i="84"/>
  <c r="AG26" i="84"/>
  <c r="AP26" i="84" s="1"/>
  <c r="AF26" i="84"/>
  <c r="AO26" i="84" s="1"/>
  <c r="AE26" i="84"/>
  <c r="Z25" i="96"/>
  <c r="AH25" i="96"/>
  <c r="AQ25" i="96" s="1"/>
  <c r="AR24" i="100"/>
  <c r="AF29" i="86"/>
  <c r="AO29" i="86" s="1"/>
  <c r="AG29" i="86"/>
  <c r="AP29" i="86" s="1"/>
  <c r="AE29" i="86"/>
  <c r="W30" i="86"/>
  <c r="AH22" i="55"/>
  <c r="AQ22" i="55" s="1"/>
  <c r="W18" i="85"/>
  <c r="AE17" i="85"/>
  <c r="AF17" i="85"/>
  <c r="AO17" i="85" s="1"/>
  <c r="AG17" i="85"/>
  <c r="AP17" i="85" s="1"/>
  <c r="AR29" i="105"/>
  <c r="AG18" i="48"/>
  <c r="AP18" i="48" s="1"/>
  <c r="W19" i="48"/>
  <c r="AE18" i="48"/>
  <c r="AF18" i="48"/>
  <c r="AO18" i="48" s="1"/>
  <c r="AR29" i="47"/>
  <c r="AI29" i="53"/>
  <c r="AN29" i="53"/>
  <c r="AR27" i="101"/>
  <c r="Y21" i="99"/>
  <c r="X21" i="99"/>
  <c r="Y22" i="87"/>
  <c r="X22" i="87"/>
  <c r="AI27" i="44"/>
  <c r="AN27" i="44"/>
  <c r="AH25" i="100"/>
  <c r="AQ25" i="100" s="1"/>
  <c r="Z25" i="100"/>
  <c r="Z24" i="11"/>
  <c r="AG21" i="83"/>
  <c r="AP21" i="83" s="1"/>
  <c r="W22" i="83"/>
  <c r="AF21" i="83"/>
  <c r="AO21" i="83" s="1"/>
  <c r="AE21" i="83"/>
  <c r="AH24" i="95"/>
  <c r="AQ24" i="95" s="1"/>
  <c r="Z30" i="105"/>
  <c r="Y18" i="50"/>
  <c r="X18" i="50"/>
  <c r="AI22" i="16"/>
  <c r="AN22" i="16"/>
  <c r="AR24" i="96"/>
  <c r="AF20" i="103"/>
  <c r="AO20" i="103" s="1"/>
  <c r="W21" i="103"/>
  <c r="AG20" i="103"/>
  <c r="AP20" i="103" s="1"/>
  <c r="AE20" i="103"/>
  <c r="AI18" i="82"/>
  <c r="AN18" i="82"/>
  <c r="AH25" i="45"/>
  <c r="AQ25" i="45" s="1"/>
  <c r="W27" i="104"/>
  <c r="AG26" i="104"/>
  <c r="AP26" i="104" s="1"/>
  <c r="AE26" i="104"/>
  <c r="AF26" i="104"/>
  <c r="AO26" i="104" s="1"/>
  <c r="Z22" i="55"/>
  <c r="Y20" i="35"/>
  <c r="X20" i="35"/>
  <c r="Y19" i="102"/>
  <c r="X19" i="102"/>
  <c r="AH27" i="13"/>
  <c r="AQ27" i="13" s="1"/>
  <c r="AI21" i="87"/>
  <c r="AN21" i="87"/>
  <c r="Y23" i="91"/>
  <c r="X23" i="91"/>
  <c r="AI17" i="94"/>
  <c r="AN17" i="94"/>
  <c r="AH30" i="47"/>
  <c r="AQ30" i="47" s="1"/>
  <c r="AR16" i="85"/>
  <c r="AR23" i="11"/>
  <c r="AH25" i="51"/>
  <c r="AQ25" i="51" s="1"/>
  <c r="Y22" i="43"/>
  <c r="X22" i="43"/>
  <c r="Z22" i="43" s="1"/>
  <c r="AH19" i="42"/>
  <c r="AQ19" i="42" s="1"/>
  <c r="AH31" i="32"/>
  <c r="AQ31" i="32" s="1"/>
  <c r="Z25" i="45"/>
  <c r="AH18" i="90"/>
  <c r="AQ18" i="90" s="1"/>
  <c r="AR30" i="32"/>
  <c r="AR24" i="45"/>
  <c r="Z27" i="13"/>
  <c r="Y31" i="93"/>
  <c r="X31" i="93"/>
  <c r="AI22" i="91"/>
  <c r="AN22" i="91"/>
  <c r="Y23" i="49"/>
  <c r="X23" i="49"/>
  <c r="AI29" i="52"/>
  <c r="AN29" i="52"/>
  <c r="AI25" i="88"/>
  <c r="AN25" i="88"/>
  <c r="Z24" i="95"/>
  <c r="Z30" i="47"/>
  <c r="AF29" i="46"/>
  <c r="AO29" i="46" s="1"/>
  <c r="AG29" i="46"/>
  <c r="AP29" i="46" s="1"/>
  <c r="W30" i="46"/>
  <c r="AE29" i="46"/>
  <c r="Z25" i="51"/>
  <c r="Z19" i="42"/>
  <c r="AE26" i="20"/>
  <c r="AG26" i="20"/>
  <c r="AP26" i="20" s="1"/>
  <c r="W27" i="20"/>
  <c r="AF26" i="20"/>
  <c r="AO26" i="20" s="1"/>
  <c r="Z31" i="32"/>
  <c r="Z18" i="90"/>
  <c r="AI19" i="35"/>
  <c r="AN19" i="35"/>
  <c r="Y25" i="54"/>
  <c r="X25" i="54"/>
  <c r="Z25" i="54" s="1"/>
  <c r="AH20" i="10"/>
  <c r="AQ20" i="10" s="1"/>
  <c r="AH28" i="101"/>
  <c r="AQ28" i="101" s="1"/>
  <c r="AI22" i="41"/>
  <c r="AN22" i="41"/>
  <c r="Y30" i="53"/>
  <c r="X30" i="53"/>
  <c r="Z30" i="53" s="1"/>
  <c r="Y31" i="89"/>
  <c r="X31" i="89"/>
  <c r="Y32" i="97"/>
  <c r="X32" i="97"/>
  <c r="Z32" i="97" s="1"/>
  <c r="AI22" i="49"/>
  <c r="AN22" i="49"/>
  <c r="Y28" i="44"/>
  <c r="X28" i="44"/>
  <c r="AH26" i="92"/>
  <c r="AQ26" i="92" s="1"/>
  <c r="Y23" i="16"/>
  <c r="X23" i="16"/>
  <c r="AR23" i="95"/>
  <c r="AR24" i="51"/>
  <c r="AG30" i="15"/>
  <c r="AP30" i="15" s="1"/>
  <c r="AF30" i="15"/>
  <c r="AO30" i="15" s="1"/>
  <c r="AE30" i="15"/>
  <c r="W31" i="15"/>
  <c r="AR25" i="92"/>
  <c r="AI24" i="54"/>
  <c r="AN24" i="54"/>
  <c r="AR25" i="84"/>
  <c r="Z20" i="10"/>
  <c r="AI18" i="102"/>
  <c r="AN18" i="102"/>
  <c r="Z28" i="101"/>
  <c r="Y23" i="41"/>
  <c r="X23" i="41"/>
  <c r="AR17" i="90"/>
  <c r="AI20" i="99"/>
  <c r="AP20" i="99"/>
  <c r="AI31" i="97"/>
  <c r="AN31" i="97"/>
  <c r="Y18" i="94"/>
  <c r="X18" i="94"/>
  <c r="Z18" i="94" s="1"/>
  <c r="AR21" i="55"/>
  <c r="AI17" i="50"/>
  <c r="AN17" i="50"/>
  <c r="AH26" i="84"/>
  <c r="AQ26" i="84" s="1"/>
  <c r="Y19" i="82"/>
  <c r="X19" i="82"/>
  <c r="Z19" i="82" s="1"/>
  <c r="AR18" i="42"/>
  <c r="AE20" i="98"/>
  <c r="W21" i="98"/>
  <c r="AG20" i="98"/>
  <c r="AP20" i="98" s="1"/>
  <c r="AF20" i="98"/>
  <c r="AO20" i="98" s="1"/>
  <c r="AR19" i="10"/>
  <c r="AH17" i="85"/>
  <c r="AQ17" i="85" s="1"/>
  <c r="AI30" i="93"/>
  <c r="AN30" i="93"/>
  <c r="AR26" i="13"/>
  <c r="AI30" i="89"/>
  <c r="AN30" i="89"/>
  <c r="Y30" i="52"/>
  <c r="X30" i="52"/>
  <c r="Z30" i="52" s="1"/>
  <c r="Y26" i="88"/>
  <c r="X26" i="88"/>
  <c r="Z31" i="93" l="1"/>
  <c r="Z31" i="89"/>
  <c r="AF19" i="82"/>
  <c r="AO19" i="82" s="1"/>
  <c r="AE19" i="82"/>
  <c r="W20" i="82"/>
  <c r="AG19" i="82"/>
  <c r="AP19" i="82" s="1"/>
  <c r="AE30" i="52"/>
  <c r="AG30" i="52"/>
  <c r="AP30" i="52" s="1"/>
  <c r="W31" i="52"/>
  <c r="AF30" i="52"/>
  <c r="AO30" i="52" s="1"/>
  <c r="W31" i="53"/>
  <c r="AF30" i="53"/>
  <c r="AO30" i="53" s="1"/>
  <c r="AE30" i="53"/>
  <c r="AG30" i="53"/>
  <c r="AP30" i="53" s="1"/>
  <c r="AF18" i="94"/>
  <c r="AO18" i="94" s="1"/>
  <c r="AG18" i="94"/>
  <c r="AP18" i="94" s="1"/>
  <c r="AE18" i="94"/>
  <c r="W19" i="94"/>
  <c r="AG32" i="97"/>
  <c r="AP32" i="97" s="1"/>
  <c r="AF32" i="97"/>
  <c r="AO32" i="97" s="1"/>
  <c r="AE32" i="97"/>
  <c r="W33" i="97"/>
  <c r="AF28" i="101"/>
  <c r="AO28" i="101" s="1"/>
  <c r="AE28" i="101"/>
  <c r="AG28" i="101"/>
  <c r="AP28" i="101" s="1"/>
  <c r="W29" i="101"/>
  <c r="W21" i="10"/>
  <c r="AG20" i="10"/>
  <c r="AP20" i="10" s="1"/>
  <c r="AE20" i="10"/>
  <c r="AF20" i="10"/>
  <c r="AO20" i="10" s="1"/>
  <c r="AH28" i="44"/>
  <c r="AQ28" i="44" s="1"/>
  <c r="AR19" i="35"/>
  <c r="X30" i="46"/>
  <c r="Y30" i="46"/>
  <c r="AR25" i="88"/>
  <c r="AG22" i="55"/>
  <c r="AP22" i="55" s="1"/>
  <c r="AF22" i="55"/>
  <c r="AO22" i="55" s="1"/>
  <c r="W23" i="55"/>
  <c r="AE22" i="55"/>
  <c r="AR18" i="82"/>
  <c r="W25" i="11"/>
  <c r="AG24" i="11"/>
  <c r="AP24" i="11" s="1"/>
  <c r="AF24" i="11"/>
  <c r="AO24" i="11" s="1"/>
  <c r="AE24" i="11"/>
  <c r="AH21" i="99"/>
  <c r="AQ21" i="99" s="1"/>
  <c r="AR29" i="53"/>
  <c r="Y19" i="48"/>
  <c r="X19" i="48"/>
  <c r="Y22" i="18"/>
  <c r="X22" i="18"/>
  <c r="AR30" i="93"/>
  <c r="AI20" i="98"/>
  <c r="AN20" i="98"/>
  <c r="AR17" i="50"/>
  <c r="AH23" i="41"/>
  <c r="AQ23" i="41" s="1"/>
  <c r="Z23" i="41"/>
  <c r="Z28" i="44"/>
  <c r="W19" i="90"/>
  <c r="AG18" i="90"/>
  <c r="AP18" i="90" s="1"/>
  <c r="AF18" i="90"/>
  <c r="AO18" i="90" s="1"/>
  <c r="AE18" i="90"/>
  <c r="AI26" i="20"/>
  <c r="AN26" i="20"/>
  <c r="AR22" i="91"/>
  <c r="AR21" i="87"/>
  <c r="AH19" i="102"/>
  <c r="AQ19" i="102" s="1"/>
  <c r="W31" i="105"/>
  <c r="AG30" i="105"/>
  <c r="AP30" i="105" s="1"/>
  <c r="AE30" i="105"/>
  <c r="AF30" i="105"/>
  <c r="AO30" i="105" s="1"/>
  <c r="AE25" i="100"/>
  <c r="W26" i="100"/>
  <c r="AF25" i="100"/>
  <c r="AO25" i="100" s="1"/>
  <c r="AG25" i="100"/>
  <c r="AP25" i="100" s="1"/>
  <c r="Z21" i="99"/>
  <c r="AI17" i="85"/>
  <c r="AN17" i="85"/>
  <c r="Y27" i="84"/>
  <c r="X27" i="84"/>
  <c r="AI21" i="18"/>
  <c r="AN21" i="18"/>
  <c r="AH19" i="82"/>
  <c r="AQ19" i="82" s="1"/>
  <c r="AR24" i="54"/>
  <c r="AH26" i="88"/>
  <c r="AQ26" i="88" s="1"/>
  <c r="AR31" i="97"/>
  <c r="Z26" i="88"/>
  <c r="AR30" i="89"/>
  <c r="Y31" i="15"/>
  <c r="X31" i="15"/>
  <c r="AH31" i="89"/>
  <c r="AQ31" i="89" s="1"/>
  <c r="AH25" i="54"/>
  <c r="AQ25" i="54" s="1"/>
  <c r="AF31" i="32"/>
  <c r="AO31" i="32" s="1"/>
  <c r="W32" i="32"/>
  <c r="AG31" i="32"/>
  <c r="AP31" i="32" s="1"/>
  <c r="AE31" i="32"/>
  <c r="W20" i="42"/>
  <c r="AE19" i="42"/>
  <c r="AF19" i="42"/>
  <c r="AO19" i="42" s="1"/>
  <c r="AG19" i="42"/>
  <c r="AP19" i="42" s="1"/>
  <c r="AR29" i="52"/>
  <c r="AH31" i="93"/>
  <c r="AQ31" i="93" s="1"/>
  <c r="AH22" i="43"/>
  <c r="AQ22" i="43" s="1"/>
  <c r="AR17" i="94"/>
  <c r="Z19" i="102"/>
  <c r="AI20" i="103"/>
  <c r="AN20" i="103"/>
  <c r="AI21" i="83"/>
  <c r="AN21" i="83"/>
  <c r="AR27" i="44"/>
  <c r="Y18" i="85"/>
  <c r="X18" i="85"/>
  <c r="AE25" i="96"/>
  <c r="AG25" i="96"/>
  <c r="AP25" i="96" s="1"/>
  <c r="W26" i="96"/>
  <c r="AF25" i="96"/>
  <c r="AO25" i="96" s="1"/>
  <c r="AI26" i="92"/>
  <c r="AP26" i="92"/>
  <c r="AR20" i="99"/>
  <c r="AE31" i="89"/>
  <c r="AN31" i="89" s="1"/>
  <c r="AF31" i="89"/>
  <c r="AO31" i="89" s="1"/>
  <c r="W32" i="89"/>
  <c r="AG31" i="89"/>
  <c r="AR22" i="41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E30" i="47"/>
  <c r="AN30" i="47" s="1"/>
  <c r="AG30" i="47"/>
  <c r="AF30" i="47"/>
  <c r="AO30" i="47" s="1"/>
  <c r="W31" i="47"/>
  <c r="AH23" i="49"/>
  <c r="AQ23" i="49" s="1"/>
  <c r="W32" i="93"/>
  <c r="AG31" i="93"/>
  <c r="AP31" i="93" s="1"/>
  <c r="AF31" i="93"/>
  <c r="AO31" i="93" s="1"/>
  <c r="AE31" i="93"/>
  <c r="AE25" i="45"/>
  <c r="AF25" i="45"/>
  <c r="AO25" i="45" s="1"/>
  <c r="AG25" i="45"/>
  <c r="AP25" i="45" s="1"/>
  <c r="W26" i="45"/>
  <c r="AF22" i="43"/>
  <c r="AO22" i="43" s="1"/>
  <c r="AE22" i="43"/>
  <c r="AG22" i="43"/>
  <c r="AP22" i="43" s="1"/>
  <c r="W23" i="43"/>
  <c r="AH23" i="91"/>
  <c r="AQ23" i="91" s="1"/>
  <c r="AI26" i="104"/>
  <c r="AN26" i="104"/>
  <c r="AR22" i="16"/>
  <c r="AH22" i="87"/>
  <c r="AQ22" i="87" s="1"/>
  <c r="Y30" i="86"/>
  <c r="X30" i="86"/>
  <c r="AR21" i="43"/>
  <c r="AR22" i="49"/>
  <c r="AG24" i="95"/>
  <c r="AP24" i="95" s="1"/>
  <c r="W25" i="95"/>
  <c r="AF24" i="95"/>
  <c r="AO24" i="95" s="1"/>
  <c r="AE24" i="95"/>
  <c r="Z23" i="49"/>
  <c r="Z23" i="91"/>
  <c r="Z20" i="35"/>
  <c r="AH20" i="35"/>
  <c r="AQ20" i="35" s="1"/>
  <c r="Y21" i="103"/>
  <c r="X21" i="103"/>
  <c r="AH18" i="50"/>
  <c r="AQ18" i="50" s="1"/>
  <c r="Y22" i="83"/>
  <c r="X22" i="83"/>
  <c r="Z22" i="87"/>
  <c r="AI29" i="86"/>
  <c r="AN29" i="86"/>
  <c r="AI26" i="84"/>
  <c r="AN26" i="84"/>
  <c r="AH18" i="94"/>
  <c r="AQ18" i="94" s="1"/>
  <c r="AI30" i="15"/>
  <c r="AN30" i="15"/>
  <c r="AH30" i="52"/>
  <c r="AQ30" i="52" s="1"/>
  <c r="AH23" i="16"/>
  <c r="AQ23" i="16" s="1"/>
  <c r="Y21" i="98"/>
  <c r="X21" i="98"/>
  <c r="AR18" i="102"/>
  <c r="Z23" i="16"/>
  <c r="AH32" i="97"/>
  <c r="AQ32" i="97" s="1"/>
  <c r="AH30" i="53"/>
  <c r="AQ30" i="53" s="1"/>
  <c r="Y27" i="20"/>
  <c r="X27" i="20"/>
  <c r="AI29" i="46"/>
  <c r="AN29" i="46"/>
  <c r="W28" i="13"/>
  <c r="AG27" i="13"/>
  <c r="AP27" i="13" s="1"/>
  <c r="AF27" i="13"/>
  <c r="AO27" i="13" s="1"/>
  <c r="AE27" i="13"/>
  <c r="Y27" i="104"/>
  <c r="X27" i="104"/>
  <c r="Z27" i="104" s="1"/>
  <c r="Z18" i="50"/>
  <c r="AI18" i="48"/>
  <c r="AN18" i="48"/>
  <c r="Y27" i="92"/>
  <c r="X27" i="92"/>
  <c r="Z27" i="20" l="1"/>
  <c r="Z22" i="18"/>
  <c r="AG22" i="18" s="1"/>
  <c r="AP22" i="18" s="1"/>
  <c r="Z21" i="103"/>
  <c r="AG21" i="103" s="1"/>
  <c r="AP21" i="103" s="1"/>
  <c r="Z30" i="46"/>
  <c r="AE30" i="46" s="1"/>
  <c r="AF22" i="18"/>
  <c r="AO22" i="18" s="1"/>
  <c r="AE22" i="18"/>
  <c r="W23" i="18"/>
  <c r="AF27" i="104"/>
  <c r="AO27" i="104" s="1"/>
  <c r="W28" i="104"/>
  <c r="AG27" i="104"/>
  <c r="AP27" i="104" s="1"/>
  <c r="AE27" i="104"/>
  <c r="AE21" i="103"/>
  <c r="W22" i="103"/>
  <c r="AF21" i="103"/>
  <c r="AO21" i="103" s="1"/>
  <c r="AG30" i="46"/>
  <c r="AP30" i="46" s="1"/>
  <c r="AF30" i="46"/>
  <c r="AO30" i="46" s="1"/>
  <c r="AF23" i="16"/>
  <c r="AO23" i="16" s="1"/>
  <c r="AG23" i="16"/>
  <c r="AP23" i="16" s="1"/>
  <c r="W24" i="16"/>
  <c r="AE23" i="16"/>
  <c r="AH22" i="83"/>
  <c r="AQ22" i="83" s="1"/>
  <c r="AR18" i="48"/>
  <c r="AI27" i="13"/>
  <c r="AN27" i="13"/>
  <c r="AH27" i="20"/>
  <c r="AQ27" i="20" s="1"/>
  <c r="AR26" i="84"/>
  <c r="AH21" i="103"/>
  <c r="AQ21" i="103" s="1"/>
  <c r="AI24" i="95"/>
  <c r="AN24" i="95"/>
  <c r="AI31" i="93"/>
  <c r="AN31" i="93"/>
  <c r="AI30" i="47"/>
  <c r="AP30" i="47"/>
  <c r="AI25" i="51"/>
  <c r="AN25" i="51"/>
  <c r="AR20" i="103"/>
  <c r="Y32" i="32"/>
  <c r="X32" i="32"/>
  <c r="Z31" i="15"/>
  <c r="AH31" i="15"/>
  <c r="AQ31" i="15" s="1"/>
  <c r="Y26" i="100"/>
  <c r="X26" i="100"/>
  <c r="Y31" i="105"/>
  <c r="X31" i="105"/>
  <c r="AE23" i="41"/>
  <c r="AG23" i="41"/>
  <c r="AP23" i="41" s="1"/>
  <c r="AF23" i="41"/>
  <c r="AO23" i="41" s="1"/>
  <c r="W24" i="41"/>
  <c r="AH22" i="18"/>
  <c r="AQ22" i="18" s="1"/>
  <c r="Y33" i="97"/>
  <c r="X33" i="97"/>
  <c r="AI18" i="94"/>
  <c r="AN18" i="94"/>
  <c r="AI30" i="52"/>
  <c r="AN30" i="52"/>
  <c r="AR26" i="104"/>
  <c r="Y26" i="45"/>
  <c r="X26" i="45"/>
  <c r="Y26" i="96"/>
  <c r="X26" i="96"/>
  <c r="W20" i="102"/>
  <c r="AF19" i="102"/>
  <c r="AO19" i="102" s="1"/>
  <c r="AG19" i="102"/>
  <c r="AP19" i="102" s="1"/>
  <c r="AE19" i="102"/>
  <c r="AI19" i="42"/>
  <c r="AN19" i="42"/>
  <c r="AR17" i="85"/>
  <c r="AI25" i="100"/>
  <c r="AN25" i="100"/>
  <c r="AI18" i="90"/>
  <c r="AN18" i="90"/>
  <c r="Y29" i="101"/>
  <c r="X29" i="101"/>
  <c r="Z29" i="101" s="1"/>
  <c r="AI32" i="97"/>
  <c r="AN32" i="97"/>
  <c r="Y31" i="53"/>
  <c r="X31" i="53"/>
  <c r="AH27" i="92"/>
  <c r="AQ27" i="92" s="1"/>
  <c r="AR29" i="86"/>
  <c r="AF20" i="35"/>
  <c r="AO20" i="35" s="1"/>
  <c r="W21" i="35"/>
  <c r="AG20" i="35"/>
  <c r="AP20" i="35" s="1"/>
  <c r="AE20" i="35"/>
  <c r="Y25" i="95"/>
  <c r="X25" i="95"/>
  <c r="AH30" i="86"/>
  <c r="AQ30" i="86" s="1"/>
  <c r="Y23" i="43"/>
  <c r="X23" i="43"/>
  <c r="Y26" i="54"/>
  <c r="X26" i="54"/>
  <c r="Y20" i="42"/>
  <c r="X20" i="42"/>
  <c r="AR21" i="18"/>
  <c r="W22" i="99"/>
  <c r="AG21" i="99"/>
  <c r="AP21" i="99" s="1"/>
  <c r="AF21" i="99"/>
  <c r="AO21" i="99" s="1"/>
  <c r="AE21" i="99"/>
  <c r="AI24" i="11"/>
  <c r="AN24" i="11"/>
  <c r="AG27" i="20"/>
  <c r="AP27" i="20" s="1"/>
  <c r="W28" i="20"/>
  <c r="AF27" i="20"/>
  <c r="AO27" i="20" s="1"/>
  <c r="AE27" i="20"/>
  <c r="W24" i="91"/>
  <c r="AG23" i="91"/>
  <c r="AP23" i="91" s="1"/>
  <c r="AF23" i="91"/>
  <c r="AO23" i="91" s="1"/>
  <c r="AE23" i="91"/>
  <c r="Z30" i="86"/>
  <c r="Y32" i="93"/>
  <c r="Z32" i="93"/>
  <c r="X32" i="93"/>
  <c r="Y26" i="51"/>
  <c r="X26" i="51"/>
  <c r="Z26" i="51" s="1"/>
  <c r="AI31" i="89"/>
  <c r="AP31" i="89"/>
  <c r="AI25" i="96"/>
  <c r="AN25" i="96"/>
  <c r="AH27" i="84"/>
  <c r="AQ27" i="84" s="1"/>
  <c r="AR20" i="98"/>
  <c r="AH19" i="48"/>
  <c r="AQ19" i="48" s="1"/>
  <c r="AI22" i="55"/>
  <c r="AN22" i="55"/>
  <c r="AI20" i="10"/>
  <c r="AN20" i="10"/>
  <c r="AI28" i="101"/>
  <c r="AN28" i="101"/>
  <c r="Y20" i="82"/>
  <c r="X20" i="82"/>
  <c r="AG18" i="50"/>
  <c r="AP18" i="50" s="1"/>
  <c r="AE18" i="50"/>
  <c r="AF18" i="50"/>
  <c r="AO18" i="50" s="1"/>
  <c r="W19" i="50"/>
  <c r="Y28" i="13"/>
  <c r="X28" i="13"/>
  <c r="AG23" i="49"/>
  <c r="AP23" i="49" s="1"/>
  <c r="W24" i="49"/>
  <c r="AE23" i="49"/>
  <c r="AF23" i="49"/>
  <c r="AO23" i="49" s="1"/>
  <c r="AI22" i="43"/>
  <c r="AN22" i="43"/>
  <c r="AI25" i="45"/>
  <c r="AN25" i="45"/>
  <c r="Y31" i="47"/>
  <c r="X31" i="47"/>
  <c r="X32" i="89"/>
  <c r="Y32" i="89"/>
  <c r="AR26" i="92"/>
  <c r="AH18" i="85"/>
  <c r="AQ18" i="85" s="1"/>
  <c r="AR21" i="83"/>
  <c r="AI31" i="32"/>
  <c r="AN31" i="32"/>
  <c r="W27" i="88"/>
  <c r="AF26" i="88"/>
  <c r="AO26" i="88" s="1"/>
  <c r="AG26" i="88"/>
  <c r="AP26" i="88" s="1"/>
  <c r="AE26" i="88"/>
  <c r="Z27" i="84"/>
  <c r="AI30" i="105"/>
  <c r="AN30" i="105"/>
  <c r="Y19" i="90"/>
  <c r="X19" i="90"/>
  <c r="Z19" i="90" s="1"/>
  <c r="Z19" i="48"/>
  <c r="Y23" i="55"/>
  <c r="X23" i="55"/>
  <c r="Y31" i="52"/>
  <c r="X31" i="52"/>
  <c r="AI19" i="82"/>
  <c r="AN19" i="82"/>
  <c r="AH27" i="104"/>
  <c r="AQ27" i="104" s="1"/>
  <c r="Z27" i="92"/>
  <c r="W23" i="87"/>
  <c r="AG22" i="87"/>
  <c r="AE22" i="87"/>
  <c r="AN22" i="87" s="1"/>
  <c r="AF22" i="87"/>
  <c r="AO22" i="87" s="1"/>
  <c r="Z21" i="98"/>
  <c r="AH21" i="98"/>
  <c r="AQ21" i="98" s="1"/>
  <c r="AR29" i="46"/>
  <c r="AR30" i="15"/>
  <c r="Z22" i="83"/>
  <c r="AI25" i="54"/>
  <c r="AN25" i="54"/>
  <c r="Z18" i="85"/>
  <c r="AR26" i="20"/>
  <c r="W29" i="44"/>
  <c r="AG28" i="44"/>
  <c r="AP28" i="44" s="1"/>
  <c r="AF28" i="44"/>
  <c r="AO28" i="44" s="1"/>
  <c r="AE28" i="44"/>
  <c r="Y25" i="11"/>
  <c r="X25" i="11"/>
  <c r="AH30" i="46"/>
  <c r="AQ30" i="46" s="1"/>
  <c r="Y21" i="10"/>
  <c r="X21" i="10"/>
  <c r="Y19" i="94"/>
  <c r="X19" i="94"/>
  <c r="Z19" i="94" s="1"/>
  <c r="AI30" i="53"/>
  <c r="AN30" i="53"/>
  <c r="Z31" i="105" l="1"/>
  <c r="Z32" i="32"/>
  <c r="Z32" i="89"/>
  <c r="W31" i="46"/>
  <c r="Z28" i="13"/>
  <c r="AE28" i="13" s="1"/>
  <c r="Z31" i="52"/>
  <c r="AF31" i="52" s="1"/>
  <c r="AO31" i="52" s="1"/>
  <c r="Z21" i="10"/>
  <c r="Z23" i="55"/>
  <c r="W24" i="55" s="1"/>
  <c r="AE23" i="55"/>
  <c r="AF23" i="55"/>
  <c r="AO23" i="55" s="1"/>
  <c r="AG23" i="55"/>
  <c r="AP23" i="55" s="1"/>
  <c r="W22" i="10"/>
  <c r="AG21" i="10"/>
  <c r="AP21" i="10" s="1"/>
  <c r="AF21" i="10"/>
  <c r="AO21" i="10" s="1"/>
  <c r="AE21" i="10"/>
  <c r="W32" i="105"/>
  <c r="AF31" i="105"/>
  <c r="AO31" i="105" s="1"/>
  <c r="AG31" i="105"/>
  <c r="AP31" i="105" s="1"/>
  <c r="AE31" i="105"/>
  <c r="W33" i="32"/>
  <c r="AF32" i="32"/>
  <c r="AO32" i="32" s="1"/>
  <c r="AG32" i="32"/>
  <c r="AP32" i="32" s="1"/>
  <c r="AE32" i="32"/>
  <c r="AE19" i="90"/>
  <c r="AG19" i="90"/>
  <c r="AP19" i="90" s="1"/>
  <c r="AF19" i="90"/>
  <c r="AO19" i="90" s="1"/>
  <c r="W20" i="90"/>
  <c r="AI26" i="88"/>
  <c r="AN26" i="88"/>
  <c r="Z31" i="47"/>
  <c r="AH31" i="47"/>
  <c r="AQ31" i="47" s="1"/>
  <c r="AG28" i="13"/>
  <c r="AP28" i="13" s="1"/>
  <c r="W29" i="13"/>
  <c r="AF28" i="13"/>
  <c r="AO28" i="13" s="1"/>
  <c r="AG32" i="93"/>
  <c r="AP32" i="93" s="1"/>
  <c r="AE32" i="93"/>
  <c r="AF32" i="93"/>
  <c r="AO32" i="93" s="1"/>
  <c r="W33" i="93"/>
  <c r="AH25" i="95"/>
  <c r="AQ25" i="95" s="1"/>
  <c r="Y21" i="35"/>
  <c r="X21" i="35"/>
  <c r="AR18" i="90"/>
  <c r="AR19" i="42"/>
  <c r="AH26" i="96"/>
  <c r="AQ26" i="96" s="1"/>
  <c r="AH33" i="97"/>
  <c r="AQ33" i="97" s="1"/>
  <c r="AI23" i="41"/>
  <c r="AN23" i="41"/>
  <c r="AE31" i="15"/>
  <c r="AF31" i="15"/>
  <c r="AO31" i="15" s="1"/>
  <c r="W32" i="15"/>
  <c r="AG31" i="15"/>
  <c r="AP31" i="15" s="1"/>
  <c r="AI23" i="16"/>
  <c r="AN23" i="16"/>
  <c r="AI30" i="46"/>
  <c r="AN30" i="46"/>
  <c r="AI21" i="103"/>
  <c r="AN21" i="103"/>
  <c r="AR30" i="53"/>
  <c r="W20" i="94"/>
  <c r="AG19" i="94"/>
  <c r="AP19" i="94" s="1"/>
  <c r="AF19" i="94"/>
  <c r="AO19" i="94" s="1"/>
  <c r="AE19" i="94"/>
  <c r="AI22" i="87"/>
  <c r="AP22" i="87"/>
  <c r="AH21" i="10"/>
  <c r="AQ21" i="10" s="1"/>
  <c r="AI28" i="44"/>
  <c r="AN28" i="44"/>
  <c r="W19" i="85"/>
  <c r="AG18" i="85"/>
  <c r="AP18" i="85" s="1"/>
  <c r="AE18" i="85"/>
  <c r="AF18" i="85"/>
  <c r="AO18" i="85" s="1"/>
  <c r="Y23" i="87"/>
  <c r="X23" i="87"/>
  <c r="AH23" i="55"/>
  <c r="AQ23" i="55" s="1"/>
  <c r="AH20" i="82"/>
  <c r="AQ20" i="82" s="1"/>
  <c r="AR20" i="10"/>
  <c r="AR31" i="89"/>
  <c r="Y24" i="91"/>
  <c r="X24" i="91"/>
  <c r="Z24" i="91" s="1"/>
  <c r="Y22" i="99"/>
  <c r="X22" i="99"/>
  <c r="Z22" i="99" s="1"/>
  <c r="AH26" i="54"/>
  <c r="AQ26" i="54" s="1"/>
  <c r="Z25" i="95"/>
  <c r="AR32" i="97"/>
  <c r="Z26" i="96"/>
  <c r="Z33" i="97"/>
  <c r="AH31" i="105"/>
  <c r="AQ31" i="105" s="1"/>
  <c r="AH32" i="32"/>
  <c r="AQ32" i="32" s="1"/>
  <c r="AR25" i="51"/>
  <c r="AR24" i="95"/>
  <c r="Y24" i="16"/>
  <c r="X24" i="16"/>
  <c r="W22" i="98"/>
  <c r="AF21" i="98"/>
  <c r="AO21" i="98" s="1"/>
  <c r="AE21" i="98"/>
  <c r="AG21" i="98"/>
  <c r="AP21" i="98" s="1"/>
  <c r="AE27" i="92"/>
  <c r="W28" i="92"/>
  <c r="AF27" i="92"/>
  <c r="AO27" i="92" s="1"/>
  <c r="AG27" i="92"/>
  <c r="AP27" i="92" s="1"/>
  <c r="AI23" i="49"/>
  <c r="AN23" i="49"/>
  <c r="Z20" i="82"/>
  <c r="AH26" i="51"/>
  <c r="AQ26" i="51" s="1"/>
  <c r="AF30" i="86"/>
  <c r="AO30" i="86" s="1"/>
  <c r="AE30" i="86"/>
  <c r="AG30" i="86"/>
  <c r="AP30" i="86" s="1"/>
  <c r="W31" i="86"/>
  <c r="AR24" i="11"/>
  <c r="Z26" i="54"/>
  <c r="AH29" i="101"/>
  <c r="AQ29" i="101" s="1"/>
  <c r="AR25" i="100"/>
  <c r="AI19" i="102"/>
  <c r="AN19" i="102"/>
  <c r="Y23" i="18"/>
  <c r="X23" i="18"/>
  <c r="AR19" i="82"/>
  <c r="AR30" i="105"/>
  <c r="Y27" i="88"/>
  <c r="X27" i="88"/>
  <c r="AE32" i="89"/>
  <c r="AF32" i="89"/>
  <c r="AO32" i="89" s="1"/>
  <c r="AG32" i="89"/>
  <c r="AP32" i="89" s="1"/>
  <c r="W33" i="89"/>
  <c r="AR25" i="45"/>
  <c r="Y24" i="49"/>
  <c r="X24" i="49"/>
  <c r="Y19" i="50"/>
  <c r="X19" i="50"/>
  <c r="AR22" i="55"/>
  <c r="AE26" i="51"/>
  <c r="W27" i="51"/>
  <c r="AF26" i="51"/>
  <c r="AO26" i="51" s="1"/>
  <c r="AG26" i="51"/>
  <c r="AP26" i="51" s="1"/>
  <c r="AI27" i="20"/>
  <c r="AN27" i="20"/>
  <c r="AH31" i="53"/>
  <c r="AQ31" i="53" s="1"/>
  <c r="AF29" i="101"/>
  <c r="AO29" i="101" s="1"/>
  <c r="AE29" i="101"/>
  <c r="W30" i="101"/>
  <c r="AG29" i="101"/>
  <c r="AP29" i="101" s="1"/>
  <c r="AH26" i="45"/>
  <c r="AQ26" i="45" s="1"/>
  <c r="AR30" i="52"/>
  <c r="Y24" i="41"/>
  <c r="X24" i="41"/>
  <c r="Z24" i="41" s="1"/>
  <c r="AR30" i="47"/>
  <c r="AR27" i="13"/>
  <c r="AI27" i="104"/>
  <c r="AN27" i="104"/>
  <c r="AH25" i="11"/>
  <c r="AQ25" i="11" s="1"/>
  <c r="AR25" i="54"/>
  <c r="AH19" i="94"/>
  <c r="AQ19" i="94" s="1"/>
  <c r="Z25" i="11"/>
  <c r="Y29" i="44"/>
  <c r="X29" i="44"/>
  <c r="AF22" i="83"/>
  <c r="AO22" i="83" s="1"/>
  <c r="AG22" i="83"/>
  <c r="AP22" i="83" s="1"/>
  <c r="AE22" i="83"/>
  <c r="W23" i="83"/>
  <c r="AH31" i="52"/>
  <c r="AQ31" i="52" s="1"/>
  <c r="W20" i="48"/>
  <c r="AG19" i="48"/>
  <c r="AP19" i="48" s="1"/>
  <c r="AE19" i="48"/>
  <c r="AF19" i="48"/>
  <c r="AO19" i="48" s="1"/>
  <c r="AE27" i="84"/>
  <c r="AF27" i="84"/>
  <c r="AO27" i="84" s="1"/>
  <c r="W28" i="84"/>
  <c r="AG27" i="84"/>
  <c r="AP27" i="84" s="1"/>
  <c r="AI23" i="91"/>
  <c r="AN23" i="91"/>
  <c r="AI21" i="99"/>
  <c r="AN21" i="99"/>
  <c r="AH20" i="42"/>
  <c r="AQ20" i="42" s="1"/>
  <c r="AH23" i="43"/>
  <c r="AQ23" i="43" s="1"/>
  <c r="AI20" i="35"/>
  <c r="AN20" i="35"/>
  <c r="Z31" i="53"/>
  <c r="Z26" i="45"/>
  <c r="AH26" i="100"/>
  <c r="AQ26" i="100" s="1"/>
  <c r="AI22" i="18"/>
  <c r="AN22" i="18"/>
  <c r="AH19" i="90"/>
  <c r="AQ19" i="90" s="1"/>
  <c r="AR31" i="32"/>
  <c r="AH32" i="89"/>
  <c r="AQ32" i="89" s="1"/>
  <c r="AR22" i="43"/>
  <c r="AH28" i="13"/>
  <c r="AQ28" i="13" s="1"/>
  <c r="AI18" i="50"/>
  <c r="AN18" i="50"/>
  <c r="AR28" i="101"/>
  <c r="AR25" i="96"/>
  <c r="AH32" i="93"/>
  <c r="AQ32" i="93" s="1"/>
  <c r="Y28" i="20"/>
  <c r="X28" i="20"/>
  <c r="Z28" i="20" s="1"/>
  <c r="Z20" i="42"/>
  <c r="Z23" i="43"/>
  <c r="Y20" i="102"/>
  <c r="X20" i="102"/>
  <c r="AR18" i="94"/>
  <c r="Z26" i="100"/>
  <c r="AR31" i="93"/>
  <c r="Y31" i="46"/>
  <c r="X31" i="46"/>
  <c r="Y22" i="103"/>
  <c r="X22" i="103"/>
  <c r="Y28" i="104"/>
  <c r="X28" i="104"/>
  <c r="Z24" i="49" l="1"/>
  <c r="AG31" i="52"/>
  <c r="AP31" i="52" s="1"/>
  <c r="AE31" i="52"/>
  <c r="W32" i="52"/>
  <c r="Z21" i="35"/>
  <c r="Z28" i="104"/>
  <c r="W29" i="104" s="1"/>
  <c r="Z24" i="16"/>
  <c r="Z23" i="18"/>
  <c r="Z22" i="103"/>
  <c r="AE22" i="103" s="1"/>
  <c r="Z27" i="88"/>
  <c r="AE27" i="88" s="1"/>
  <c r="AE24" i="49"/>
  <c r="AF24" i="49"/>
  <c r="AO24" i="49" s="1"/>
  <c r="AG24" i="49"/>
  <c r="AP24" i="49" s="1"/>
  <c r="W25" i="49"/>
  <c r="AG27" i="88"/>
  <c r="AP27" i="88" s="1"/>
  <c r="AF27" i="88"/>
  <c r="AO27" i="88" s="1"/>
  <c r="W23" i="99"/>
  <c r="AF22" i="99"/>
  <c r="AO22" i="99" s="1"/>
  <c r="AG22" i="99"/>
  <c r="AP22" i="99" s="1"/>
  <c r="AE22" i="99"/>
  <c r="W22" i="35"/>
  <c r="AF21" i="35"/>
  <c r="AO21" i="35" s="1"/>
  <c r="AG21" i="35"/>
  <c r="AP21" i="35" s="1"/>
  <c r="AE21" i="35"/>
  <c r="AG22" i="103"/>
  <c r="AP22" i="103" s="1"/>
  <c r="AF22" i="103"/>
  <c r="AO22" i="103" s="1"/>
  <c r="W23" i="103"/>
  <c r="AF28" i="20"/>
  <c r="AO28" i="20" s="1"/>
  <c r="W29" i="20"/>
  <c r="AG28" i="20"/>
  <c r="AP28" i="20" s="1"/>
  <c r="AE28" i="20"/>
  <c r="AF24" i="41"/>
  <c r="AO24" i="41" s="1"/>
  <c r="AE24" i="41"/>
  <c r="W25" i="41"/>
  <c r="AG24" i="41"/>
  <c r="AP24" i="41" s="1"/>
  <c r="AG23" i="18"/>
  <c r="AP23" i="18" s="1"/>
  <c r="AE23" i="18"/>
  <c r="W24" i="18"/>
  <c r="AF23" i="18"/>
  <c r="AO23" i="18" s="1"/>
  <c r="W32" i="53"/>
  <c r="AG31" i="53"/>
  <c r="AP31" i="53" s="1"/>
  <c r="AF31" i="53"/>
  <c r="AO31" i="53" s="1"/>
  <c r="AE31" i="53"/>
  <c r="AI19" i="48"/>
  <c r="AN19" i="48"/>
  <c r="AR27" i="104"/>
  <c r="AI29" i="101"/>
  <c r="AN29" i="101"/>
  <c r="Y27" i="51"/>
  <c r="X27" i="51"/>
  <c r="AH23" i="18"/>
  <c r="AQ23" i="18" s="1"/>
  <c r="AE26" i="54"/>
  <c r="W27" i="54"/>
  <c r="AF26" i="54"/>
  <c r="AO26" i="54" s="1"/>
  <c r="AG26" i="54"/>
  <c r="AP26" i="54" s="1"/>
  <c r="AI30" i="86"/>
  <c r="AN30" i="86"/>
  <c r="AI18" i="85"/>
  <c r="AN18" i="85"/>
  <c r="AR23" i="16"/>
  <c r="AI32" i="32"/>
  <c r="AN32" i="32"/>
  <c r="Y22" i="10"/>
  <c r="X22" i="10"/>
  <c r="Y28" i="84"/>
  <c r="X28" i="84"/>
  <c r="AH29" i="44"/>
  <c r="AQ29" i="44" s="1"/>
  <c r="AI26" i="51"/>
  <c r="AN26" i="51"/>
  <c r="AH24" i="49"/>
  <c r="AQ24" i="49" s="1"/>
  <c r="X33" i="89"/>
  <c r="Y33" i="89"/>
  <c r="W21" i="82"/>
  <c r="AE20" i="82"/>
  <c r="AG20" i="82"/>
  <c r="AP20" i="82" s="1"/>
  <c r="AF20" i="82"/>
  <c r="AO20" i="82" s="1"/>
  <c r="Y28" i="92"/>
  <c r="X28" i="92"/>
  <c r="Y22" i="98"/>
  <c r="X22" i="98"/>
  <c r="Z22" i="98" s="1"/>
  <c r="AE33" i="97"/>
  <c r="AG33" i="97"/>
  <c r="AP33" i="97" s="1"/>
  <c r="W34" i="97"/>
  <c r="AF33" i="97"/>
  <c r="AO33" i="97" s="1"/>
  <c r="AH23" i="87"/>
  <c r="AQ23" i="87" s="1"/>
  <c r="AI19" i="94"/>
  <c r="AN19" i="94"/>
  <c r="AR23" i="41"/>
  <c r="Y33" i="93"/>
  <c r="X33" i="93"/>
  <c r="Y29" i="13"/>
  <c r="X29" i="13"/>
  <c r="Y20" i="90"/>
  <c r="X20" i="90"/>
  <c r="Y32" i="52"/>
  <c r="X32" i="52"/>
  <c r="AE20" i="42"/>
  <c r="AG20" i="42"/>
  <c r="AP20" i="42" s="1"/>
  <c r="W21" i="42"/>
  <c r="AF20" i="42"/>
  <c r="AO20" i="42" s="1"/>
  <c r="Z31" i="46"/>
  <c r="AH31" i="46"/>
  <c r="AQ31" i="46" s="1"/>
  <c r="AH20" i="102"/>
  <c r="AQ20" i="102" s="1"/>
  <c r="AR18" i="50"/>
  <c r="AR20" i="35"/>
  <c r="AR21" i="99"/>
  <c r="Y20" i="48"/>
  <c r="X20" i="48"/>
  <c r="Z29" i="44"/>
  <c r="AR27" i="20"/>
  <c r="AI27" i="92"/>
  <c r="AN27" i="92"/>
  <c r="AH24" i="16"/>
  <c r="AQ24" i="16" s="1"/>
  <c r="W27" i="96"/>
  <c r="AG26" i="96"/>
  <c r="AP26" i="96" s="1"/>
  <c r="AE26" i="96"/>
  <c r="AF26" i="96"/>
  <c r="AO26" i="96" s="1"/>
  <c r="AH24" i="91"/>
  <c r="AQ24" i="91" s="1"/>
  <c r="Z23" i="87"/>
  <c r="Y19" i="85"/>
  <c r="X19" i="85"/>
  <c r="AR21" i="103"/>
  <c r="AI28" i="13"/>
  <c r="AN28" i="13"/>
  <c r="Y32" i="105"/>
  <c r="X32" i="105"/>
  <c r="Y24" i="55"/>
  <c r="X24" i="55"/>
  <c r="Z20" i="102"/>
  <c r="AI27" i="84"/>
  <c r="AN27" i="84"/>
  <c r="Y23" i="83"/>
  <c r="X23" i="83"/>
  <c r="AR23" i="49"/>
  <c r="AF24" i="16"/>
  <c r="AO24" i="16" s="1"/>
  <c r="AE24" i="16"/>
  <c r="AG24" i="16"/>
  <c r="AP24" i="16" s="1"/>
  <c r="W25" i="16"/>
  <c r="W25" i="91"/>
  <c r="AG24" i="91"/>
  <c r="AP24" i="91" s="1"/>
  <c r="AF24" i="91"/>
  <c r="AO24" i="91" s="1"/>
  <c r="AE24" i="91"/>
  <c r="Y32" i="15"/>
  <c r="X32" i="15"/>
  <c r="AI32" i="93"/>
  <c r="AN32" i="93"/>
  <c r="AG31" i="47"/>
  <c r="AP31" i="47" s="1"/>
  <c r="AE31" i="47"/>
  <c r="AF31" i="47"/>
  <c r="AO31" i="47" s="1"/>
  <c r="W32" i="47"/>
  <c r="Y33" i="32"/>
  <c r="X33" i="32"/>
  <c r="AI21" i="10"/>
  <c r="AR21" i="10" s="1"/>
  <c r="AN21" i="10"/>
  <c r="AH28" i="20"/>
  <c r="AQ28" i="20" s="1"/>
  <c r="AH22" i="103"/>
  <c r="AQ22" i="103" s="1"/>
  <c r="AR23" i="91"/>
  <c r="AI22" i="83"/>
  <c r="AN22" i="83"/>
  <c r="AF25" i="11"/>
  <c r="AO25" i="11" s="1"/>
  <c r="W26" i="11"/>
  <c r="AG25" i="11"/>
  <c r="AP25" i="11" s="1"/>
  <c r="AE25" i="11"/>
  <c r="AH19" i="50"/>
  <c r="AQ19" i="50" s="1"/>
  <c r="AI32" i="89"/>
  <c r="AN32" i="89"/>
  <c r="AR19" i="102"/>
  <c r="Y31" i="86"/>
  <c r="X31" i="86"/>
  <c r="AR28" i="44"/>
  <c r="Y20" i="94"/>
  <c r="X20" i="94"/>
  <c r="AR30" i="46"/>
  <c r="AH21" i="35"/>
  <c r="AQ21" i="35" s="1"/>
  <c r="AI19" i="90"/>
  <c r="AN19" i="90"/>
  <c r="AH28" i="104"/>
  <c r="AQ28" i="104" s="1"/>
  <c r="W27" i="100"/>
  <c r="AF26" i="100"/>
  <c r="AO26" i="100" s="1"/>
  <c r="AG26" i="100"/>
  <c r="AP26" i="100" s="1"/>
  <c r="AE26" i="100"/>
  <c r="AF23" i="43"/>
  <c r="AO23" i="43" s="1"/>
  <c r="AE23" i="43"/>
  <c r="W24" i="43"/>
  <c r="AG23" i="43"/>
  <c r="AP23" i="43" s="1"/>
  <c r="AR22" i="18"/>
  <c r="AG26" i="45"/>
  <c r="AP26" i="45" s="1"/>
  <c r="W27" i="45"/>
  <c r="AF26" i="45"/>
  <c r="AO26" i="45" s="1"/>
  <c r="AE26" i="45"/>
  <c r="AH24" i="41"/>
  <c r="AQ24" i="41" s="1"/>
  <c r="Y30" i="101"/>
  <c r="X30" i="101"/>
  <c r="Z19" i="50"/>
  <c r="AH27" i="88"/>
  <c r="AQ27" i="88" s="1"/>
  <c r="AI21" i="98"/>
  <c r="AN21" i="98"/>
  <c r="AG25" i="95"/>
  <c r="AP25" i="95" s="1"/>
  <c r="AF25" i="95"/>
  <c r="AO25" i="95" s="1"/>
  <c r="W26" i="95"/>
  <c r="AE25" i="95"/>
  <c r="AH22" i="99"/>
  <c r="AQ22" i="99" s="1"/>
  <c r="AR22" i="87"/>
  <c r="AI31" i="15"/>
  <c r="AN31" i="15"/>
  <c r="AR26" i="88"/>
  <c r="AI31" i="105"/>
  <c r="AN31" i="105"/>
  <c r="AI31" i="52"/>
  <c r="AN31" i="52"/>
  <c r="AI23" i="55"/>
  <c r="AR23" i="55" s="1"/>
  <c r="AN23" i="55"/>
  <c r="Z33" i="93" l="1"/>
  <c r="Z33" i="89"/>
  <c r="AF28" i="104"/>
  <c r="AO28" i="104" s="1"/>
  <c r="AG28" i="104"/>
  <c r="AP28" i="104" s="1"/>
  <c r="W28" i="88"/>
  <c r="AE28" i="104"/>
  <c r="AI28" i="104" s="1"/>
  <c r="Z30" i="101"/>
  <c r="Z28" i="84"/>
  <c r="AF28" i="84" s="1"/>
  <c r="AO28" i="84" s="1"/>
  <c r="Z20" i="90"/>
  <c r="AG20" i="90" s="1"/>
  <c r="AP20" i="90" s="1"/>
  <c r="Z20" i="94"/>
  <c r="AF20" i="94" s="1"/>
  <c r="AO20" i="94" s="1"/>
  <c r="W23" i="98"/>
  <c r="AF22" i="98"/>
  <c r="AO22" i="98" s="1"/>
  <c r="AG22" i="98"/>
  <c r="AP22" i="98" s="1"/>
  <c r="AE22" i="98"/>
  <c r="AG30" i="101"/>
  <c r="AP30" i="101" s="1"/>
  <c r="AF30" i="101"/>
  <c r="AO30" i="101" s="1"/>
  <c r="AE30" i="101"/>
  <c r="W31" i="101"/>
  <c r="AE33" i="93"/>
  <c r="W34" i="93"/>
  <c r="AG33" i="93"/>
  <c r="AP33" i="93" s="1"/>
  <c r="AF33" i="93"/>
  <c r="AO33" i="93" s="1"/>
  <c r="AG28" i="84"/>
  <c r="AP28" i="84" s="1"/>
  <c r="AE28" i="84"/>
  <c r="W29" i="84"/>
  <c r="W21" i="94"/>
  <c r="AG20" i="94"/>
  <c r="AP20" i="94" s="1"/>
  <c r="AE20" i="94"/>
  <c r="W21" i="90"/>
  <c r="AF20" i="90"/>
  <c r="AO20" i="90" s="1"/>
  <c r="AE20" i="90"/>
  <c r="AR31" i="52"/>
  <c r="AR31" i="105"/>
  <c r="Y26" i="95"/>
  <c r="Z26" i="95" s="1"/>
  <c r="X26" i="95"/>
  <c r="AR19" i="90"/>
  <c r="AR32" i="93"/>
  <c r="AI24" i="16"/>
  <c r="AN24" i="16"/>
  <c r="Y21" i="42"/>
  <c r="X21" i="42"/>
  <c r="AH20" i="90"/>
  <c r="AQ20" i="90" s="1"/>
  <c r="AH33" i="93"/>
  <c r="AQ33" i="93" s="1"/>
  <c r="AR19" i="94"/>
  <c r="AH33" i="89"/>
  <c r="AQ33" i="89" s="1"/>
  <c r="AR18" i="85"/>
  <c r="Y27" i="54"/>
  <c r="X27" i="54"/>
  <c r="AI23" i="18"/>
  <c r="AN23" i="18"/>
  <c r="AI21" i="35"/>
  <c r="AN21" i="35"/>
  <c r="Y29" i="104"/>
  <c r="X29" i="104"/>
  <c r="AI27" i="88"/>
  <c r="AN27" i="88"/>
  <c r="AH31" i="86"/>
  <c r="AQ31" i="86" s="1"/>
  <c r="AR32" i="89"/>
  <c r="AR22" i="83"/>
  <c r="X32" i="47"/>
  <c r="Y32" i="47"/>
  <c r="AH32" i="15"/>
  <c r="AQ32" i="15" s="1"/>
  <c r="AH32" i="105"/>
  <c r="AQ32" i="105" s="1"/>
  <c r="AI26" i="96"/>
  <c r="AN26" i="96"/>
  <c r="W30" i="44"/>
  <c r="AF29" i="44"/>
  <c r="AO29" i="44" s="1"/>
  <c r="AG29" i="44"/>
  <c r="AP29" i="44" s="1"/>
  <c r="AE29" i="44"/>
  <c r="AR26" i="51"/>
  <c r="AH28" i="84"/>
  <c r="AQ28" i="84" s="1"/>
  <c r="AI26" i="54"/>
  <c r="AN26" i="54"/>
  <c r="AH27" i="51"/>
  <c r="AQ27" i="51" s="1"/>
  <c r="Y23" i="103"/>
  <c r="X23" i="103"/>
  <c r="AI26" i="45"/>
  <c r="AN26" i="45"/>
  <c r="AI26" i="100"/>
  <c r="AN26" i="100"/>
  <c r="AH20" i="94"/>
  <c r="AQ20" i="94" s="1"/>
  <c r="Z31" i="86"/>
  <c r="AI25" i="11"/>
  <c r="AN25" i="11"/>
  <c r="Z32" i="15"/>
  <c r="Y25" i="91"/>
  <c r="X25" i="91"/>
  <c r="AR27" i="84"/>
  <c r="Z32" i="105"/>
  <c r="AH19" i="85"/>
  <c r="AQ19" i="85" s="1"/>
  <c r="AH20" i="48"/>
  <c r="AQ20" i="48" s="1"/>
  <c r="AI20" i="42"/>
  <c r="AN20" i="42"/>
  <c r="Y34" i="97"/>
  <c r="X34" i="97"/>
  <c r="AH28" i="92"/>
  <c r="AQ28" i="92" s="1"/>
  <c r="AI20" i="82"/>
  <c r="AN20" i="82"/>
  <c r="AR32" i="32"/>
  <c r="AR30" i="86"/>
  <c r="Z27" i="51"/>
  <c r="Y32" i="53"/>
  <c r="Z32" i="53" s="1"/>
  <c r="X32" i="53"/>
  <c r="AI28" i="20"/>
  <c r="AN28" i="20"/>
  <c r="Y23" i="99"/>
  <c r="X23" i="99"/>
  <c r="Y25" i="49"/>
  <c r="X25" i="49"/>
  <c r="AI31" i="47"/>
  <c r="AN31" i="47"/>
  <c r="AF20" i="102"/>
  <c r="AO20" i="102" s="1"/>
  <c r="W21" i="102"/>
  <c r="AE20" i="102"/>
  <c r="AG20" i="102"/>
  <c r="AP20" i="102" s="1"/>
  <c r="Z19" i="85"/>
  <c r="Y27" i="96"/>
  <c r="X27" i="96"/>
  <c r="Z20" i="48"/>
  <c r="AE31" i="46"/>
  <c r="W32" i="46"/>
  <c r="AG31" i="46"/>
  <c r="AP31" i="46" s="1"/>
  <c r="AF31" i="46"/>
  <c r="AO31" i="46" s="1"/>
  <c r="AH32" i="52"/>
  <c r="AQ32" i="52" s="1"/>
  <c r="AH29" i="13"/>
  <c r="AQ29" i="13" s="1"/>
  <c r="Z28" i="92"/>
  <c r="Y21" i="82"/>
  <c r="X21" i="82"/>
  <c r="Z21" i="82" s="1"/>
  <c r="AR19" i="48"/>
  <c r="AI22" i="103"/>
  <c r="AR22" i="103" s="1"/>
  <c r="AN22" i="103"/>
  <c r="Y22" i="35"/>
  <c r="X22" i="35"/>
  <c r="AR31" i="15"/>
  <c r="AR21" i="98"/>
  <c r="AE19" i="50"/>
  <c r="AG19" i="50"/>
  <c r="AP19" i="50" s="1"/>
  <c r="W20" i="50"/>
  <c r="AF19" i="50"/>
  <c r="AO19" i="50" s="1"/>
  <c r="Y27" i="45"/>
  <c r="X27" i="45"/>
  <c r="Z27" i="45" s="1"/>
  <c r="X24" i="43"/>
  <c r="Z24" i="43" s="1"/>
  <c r="Y24" i="43"/>
  <c r="Y26" i="11"/>
  <c r="X26" i="11"/>
  <c r="AH33" i="32"/>
  <c r="AQ33" i="32" s="1"/>
  <c r="Y25" i="16"/>
  <c r="X25" i="16"/>
  <c r="AH23" i="83"/>
  <c r="AQ23" i="83" s="1"/>
  <c r="AH24" i="55"/>
  <c r="AQ24" i="55" s="1"/>
  <c r="AR27" i="92"/>
  <c r="Z32" i="52"/>
  <c r="Z29" i="13"/>
  <c r="AI33" i="97"/>
  <c r="AN33" i="97"/>
  <c r="AE33" i="89"/>
  <c r="AG33" i="89"/>
  <c r="AP33" i="89" s="1"/>
  <c r="W34" i="89"/>
  <c r="AF33" i="89"/>
  <c r="AO33" i="89" s="1"/>
  <c r="AH22" i="10"/>
  <c r="AQ22" i="10" s="1"/>
  <c r="Y25" i="41"/>
  <c r="X25" i="41"/>
  <c r="Y29" i="20"/>
  <c r="X29" i="20"/>
  <c r="Z29" i="20" s="1"/>
  <c r="AI25" i="95"/>
  <c r="AN25" i="95"/>
  <c r="AH30" i="101"/>
  <c r="AQ30" i="101" s="1"/>
  <c r="AI23" i="43"/>
  <c r="AN23" i="43"/>
  <c r="Y27" i="100"/>
  <c r="X27" i="100"/>
  <c r="Z33" i="32"/>
  <c r="AI24" i="91"/>
  <c r="AN24" i="91"/>
  <c r="Z23" i="83"/>
  <c r="Z24" i="55"/>
  <c r="AR28" i="13"/>
  <c r="W24" i="87"/>
  <c r="AG23" i="87"/>
  <c r="AP23" i="87" s="1"/>
  <c r="AF23" i="87"/>
  <c r="AO23" i="87" s="1"/>
  <c r="AE23" i="87"/>
  <c r="AH22" i="98"/>
  <c r="AQ22" i="98" s="1"/>
  <c r="Z22" i="10"/>
  <c r="AR29" i="101"/>
  <c r="AI31" i="53"/>
  <c r="AN31" i="53"/>
  <c r="Y24" i="18"/>
  <c r="X24" i="18"/>
  <c r="AI24" i="41"/>
  <c r="AN24" i="41"/>
  <c r="AI22" i="99"/>
  <c r="AN22" i="99"/>
  <c r="Y28" i="88"/>
  <c r="X28" i="88"/>
  <c r="AI24" i="49"/>
  <c r="AN24" i="49"/>
  <c r="Z23" i="103" l="1"/>
  <c r="AN28" i="104"/>
  <c r="Z22" i="35"/>
  <c r="Z26" i="11"/>
  <c r="Z25" i="41"/>
  <c r="W26" i="41" s="1"/>
  <c r="Z34" i="97"/>
  <c r="AG34" i="97" s="1"/>
  <c r="AP34" i="97" s="1"/>
  <c r="Z25" i="91"/>
  <c r="Z32" i="47"/>
  <c r="AE32" i="47" s="1"/>
  <c r="Z23" i="99"/>
  <c r="Z29" i="104"/>
  <c r="AG29" i="104" s="1"/>
  <c r="AP29" i="104" s="1"/>
  <c r="AE24" i="43"/>
  <c r="AF24" i="43"/>
  <c r="AO24" i="43" s="1"/>
  <c r="W25" i="43"/>
  <c r="AG24" i="43"/>
  <c r="AP24" i="43" s="1"/>
  <c r="AG32" i="53"/>
  <c r="AP32" i="53" s="1"/>
  <c r="AE32" i="53"/>
  <c r="W33" i="53"/>
  <c r="AF32" i="53"/>
  <c r="AO32" i="53" s="1"/>
  <c r="AF32" i="47"/>
  <c r="AO32" i="47" s="1"/>
  <c r="AG32" i="47"/>
  <c r="AP32" i="47" s="1"/>
  <c r="W30" i="104"/>
  <c r="AF29" i="104"/>
  <c r="AO29" i="104" s="1"/>
  <c r="AE26" i="95"/>
  <c r="AN26" i="95" s="1"/>
  <c r="AF26" i="95"/>
  <c r="AO26" i="95" s="1"/>
  <c r="AG26" i="95"/>
  <c r="W27" i="95"/>
  <c r="AE25" i="91"/>
  <c r="W26" i="91"/>
  <c r="AF25" i="91"/>
  <c r="AO25" i="91" s="1"/>
  <c r="AG25" i="91"/>
  <c r="AP25" i="91" s="1"/>
  <c r="AE21" i="82"/>
  <c r="AG21" i="82"/>
  <c r="AP21" i="82" s="1"/>
  <c r="AF21" i="82"/>
  <c r="AO21" i="82" s="1"/>
  <c r="W22" i="82"/>
  <c r="AE29" i="20"/>
  <c r="AF29" i="20"/>
  <c r="AO29" i="20" s="1"/>
  <c r="W30" i="20"/>
  <c r="AG29" i="20"/>
  <c r="AP29" i="20" s="1"/>
  <c r="W24" i="99"/>
  <c r="AG23" i="99"/>
  <c r="AP23" i="99" s="1"/>
  <c r="AE23" i="99"/>
  <c r="AF23" i="99"/>
  <c r="AO23" i="99" s="1"/>
  <c r="AF25" i="41"/>
  <c r="AO25" i="41" s="1"/>
  <c r="AE25" i="41"/>
  <c r="AN25" i="41" s="1"/>
  <c r="AG25" i="41"/>
  <c r="W23" i="10"/>
  <c r="AG22" i="10"/>
  <c r="AP22" i="10" s="1"/>
  <c r="AF22" i="10"/>
  <c r="AO22" i="10" s="1"/>
  <c r="AE22" i="10"/>
  <c r="AF29" i="13"/>
  <c r="AO29" i="13" s="1"/>
  <c r="AE29" i="13"/>
  <c r="AG29" i="13"/>
  <c r="AP29" i="13" s="1"/>
  <c r="W30" i="13"/>
  <c r="AE20" i="48"/>
  <c r="AG20" i="48"/>
  <c r="AP20" i="48" s="1"/>
  <c r="W21" i="48"/>
  <c r="AF20" i="48"/>
  <c r="AO20" i="48" s="1"/>
  <c r="AH25" i="49"/>
  <c r="AQ25" i="49" s="1"/>
  <c r="AR26" i="100"/>
  <c r="AR26" i="54"/>
  <c r="Y30" i="44"/>
  <c r="X30" i="44"/>
  <c r="Z30" i="44" s="1"/>
  <c r="AR24" i="16"/>
  <c r="AI20" i="94"/>
  <c r="AN20" i="94"/>
  <c r="Y34" i="93"/>
  <c r="X34" i="93"/>
  <c r="Y34" i="89"/>
  <c r="X34" i="89"/>
  <c r="AE32" i="52"/>
  <c r="W33" i="52"/>
  <c r="AF32" i="52"/>
  <c r="AO32" i="52" s="1"/>
  <c r="AG32" i="52"/>
  <c r="AP32" i="52" s="1"/>
  <c r="AH27" i="96"/>
  <c r="AQ27" i="96" s="1"/>
  <c r="AI20" i="102"/>
  <c r="AN20" i="102"/>
  <c r="Z25" i="49"/>
  <c r="AR28" i="20"/>
  <c r="AR21" i="35"/>
  <c r="AI20" i="90"/>
  <c r="AN20" i="90"/>
  <c r="AI28" i="84"/>
  <c r="AN28" i="84"/>
  <c r="AI33" i="93"/>
  <c r="AN33" i="93"/>
  <c r="AH27" i="100"/>
  <c r="AQ27" i="100" s="1"/>
  <c r="AH29" i="20"/>
  <c r="AQ29" i="20" s="1"/>
  <c r="AR24" i="49"/>
  <c r="AG24" i="55"/>
  <c r="AP24" i="55" s="1"/>
  <c r="W25" i="55"/>
  <c r="AE24" i="55"/>
  <c r="AF24" i="55"/>
  <c r="AO24" i="55" s="1"/>
  <c r="AH28" i="88"/>
  <c r="AQ28" i="88" s="1"/>
  <c r="AE23" i="83"/>
  <c r="W24" i="83"/>
  <c r="AF23" i="83"/>
  <c r="AO23" i="83" s="1"/>
  <c r="AG23" i="83"/>
  <c r="AP23" i="83" s="1"/>
  <c r="AH25" i="16"/>
  <c r="AQ25" i="16" s="1"/>
  <c r="AF28" i="92"/>
  <c r="AO28" i="92" s="1"/>
  <c r="AE28" i="92"/>
  <c r="W29" i="92"/>
  <c r="AG28" i="92"/>
  <c r="AP28" i="92" s="1"/>
  <c r="Z27" i="96"/>
  <c r="Y21" i="102"/>
  <c r="X21" i="102"/>
  <c r="AH32" i="53"/>
  <c r="AQ32" i="53" s="1"/>
  <c r="AE32" i="105"/>
  <c r="AF32" i="105"/>
  <c r="AO32" i="105" s="1"/>
  <c r="W33" i="105"/>
  <c r="AG32" i="105"/>
  <c r="AP32" i="105" s="1"/>
  <c r="W33" i="15"/>
  <c r="AE32" i="15"/>
  <c r="AF32" i="15"/>
  <c r="AO32" i="15" s="1"/>
  <c r="AG32" i="15"/>
  <c r="AP32" i="15" s="1"/>
  <c r="AR26" i="45"/>
  <c r="AR26" i="96"/>
  <c r="AR27" i="88"/>
  <c r="AH21" i="42"/>
  <c r="AQ21" i="42" s="1"/>
  <c r="Y21" i="94"/>
  <c r="X21" i="94"/>
  <c r="AI22" i="98"/>
  <c r="AN22" i="98"/>
  <c r="AR24" i="41"/>
  <c r="AH24" i="18"/>
  <c r="AQ24" i="18" s="1"/>
  <c r="AE33" i="32"/>
  <c r="AG33" i="32"/>
  <c r="AP33" i="32" s="1"/>
  <c r="W34" i="32"/>
  <c r="AF33" i="32"/>
  <c r="AO33" i="32" s="1"/>
  <c r="AR28" i="104"/>
  <c r="Z24" i="18"/>
  <c r="AI23" i="87"/>
  <c r="AN23" i="87"/>
  <c r="Z27" i="100"/>
  <c r="AR22" i="99"/>
  <c r="Z28" i="88"/>
  <c r="AR31" i="53"/>
  <c r="AH25" i="41"/>
  <c r="AQ25" i="41" s="1"/>
  <c r="AI33" i="89"/>
  <c r="AN33" i="89"/>
  <c r="Z25" i="16"/>
  <c r="AH24" i="43"/>
  <c r="AQ24" i="43" s="1"/>
  <c r="Y20" i="50"/>
  <c r="X20" i="50"/>
  <c r="AH23" i="99"/>
  <c r="AQ23" i="99" s="1"/>
  <c r="AR20" i="42"/>
  <c r="AH23" i="103"/>
  <c r="AQ23" i="103" s="1"/>
  <c r="AI29" i="44"/>
  <c r="AN29" i="44"/>
  <c r="AH32" i="47"/>
  <c r="AQ32" i="47" s="1"/>
  <c r="AH29" i="104"/>
  <c r="AQ29" i="104" s="1"/>
  <c r="AR23" i="18"/>
  <c r="Z21" i="42"/>
  <c r="Y31" i="101"/>
  <c r="X31" i="101"/>
  <c r="Y24" i="87"/>
  <c r="X24" i="87"/>
  <c r="AR24" i="91"/>
  <c r="AR23" i="43"/>
  <c r="AH26" i="11"/>
  <c r="AQ26" i="11" s="1"/>
  <c r="AH27" i="45"/>
  <c r="AQ27" i="45" s="1"/>
  <c r="AH22" i="35"/>
  <c r="AQ22" i="35" s="1"/>
  <c r="Y32" i="46"/>
  <c r="X32" i="46"/>
  <c r="AG19" i="85"/>
  <c r="AP19" i="85" s="1"/>
  <c r="AE19" i="85"/>
  <c r="AF19" i="85"/>
  <c r="AO19" i="85" s="1"/>
  <c r="W20" i="85"/>
  <c r="AR25" i="11"/>
  <c r="AE23" i="103"/>
  <c r="W24" i="103"/>
  <c r="AG23" i="103"/>
  <c r="AP23" i="103" s="1"/>
  <c r="AF23" i="103"/>
  <c r="AO23" i="103" s="1"/>
  <c r="AH27" i="54"/>
  <c r="AQ27" i="54" s="1"/>
  <c r="Y21" i="90"/>
  <c r="X21" i="90"/>
  <c r="Z21" i="90" s="1"/>
  <c r="AI30" i="101"/>
  <c r="AN30" i="101"/>
  <c r="AR25" i="95"/>
  <c r="AR33" i="97"/>
  <c r="AG26" i="11"/>
  <c r="AP26" i="11" s="1"/>
  <c r="AE26" i="11"/>
  <c r="AF26" i="11"/>
  <c r="AO26" i="11" s="1"/>
  <c r="W27" i="11"/>
  <c r="W28" i="45"/>
  <c r="AE27" i="45"/>
  <c r="AG27" i="45"/>
  <c r="AP27" i="45" s="1"/>
  <c r="AF27" i="45"/>
  <c r="AO27" i="45" s="1"/>
  <c r="AI19" i="50"/>
  <c r="AN19" i="50"/>
  <c r="AF22" i="35"/>
  <c r="AO22" i="35" s="1"/>
  <c r="AE22" i="35"/>
  <c r="AN22" i="35" s="1"/>
  <c r="W23" i="35"/>
  <c r="AG22" i="35"/>
  <c r="AH21" i="82"/>
  <c r="AQ21" i="82" s="1"/>
  <c r="AI31" i="46"/>
  <c r="AN31" i="46"/>
  <c r="AR31" i="47"/>
  <c r="AE27" i="51"/>
  <c r="W28" i="51"/>
  <c r="AG27" i="51"/>
  <c r="AP27" i="51" s="1"/>
  <c r="AF27" i="51"/>
  <c r="AO27" i="51" s="1"/>
  <c r="AR20" i="82"/>
  <c r="AH34" i="97"/>
  <c r="AQ34" i="97" s="1"/>
  <c r="AH25" i="91"/>
  <c r="AQ25" i="91" s="1"/>
  <c r="AG31" i="86"/>
  <c r="AP31" i="86" s="1"/>
  <c r="W32" i="86"/>
  <c r="AF31" i="86"/>
  <c r="AO31" i="86" s="1"/>
  <c r="AE31" i="86"/>
  <c r="Z27" i="54"/>
  <c r="AH26" i="95"/>
  <c r="AQ26" i="95" s="1"/>
  <c r="X29" i="84"/>
  <c r="Y29" i="84"/>
  <c r="Y23" i="98"/>
  <c r="X23" i="98"/>
  <c r="Z23" i="98" s="1"/>
  <c r="W35" i="97" l="1"/>
  <c r="AE34" i="97"/>
  <c r="AF34" i="97"/>
  <c r="AO34" i="97" s="1"/>
  <c r="Z21" i="102"/>
  <c r="AF21" i="102" s="1"/>
  <c r="AO21" i="102" s="1"/>
  <c r="Z34" i="89"/>
  <c r="Z29" i="84"/>
  <c r="AG29" i="84" s="1"/>
  <c r="AP29" i="84" s="1"/>
  <c r="Z24" i="87"/>
  <c r="W33" i="47"/>
  <c r="Z32" i="46"/>
  <c r="W33" i="46" s="1"/>
  <c r="Z34" i="93"/>
  <c r="AG34" i="93" s="1"/>
  <c r="AP34" i="93" s="1"/>
  <c r="AE29" i="104"/>
  <c r="AG32" i="46"/>
  <c r="AP32" i="46" s="1"/>
  <c r="AF32" i="46"/>
  <c r="AO32" i="46" s="1"/>
  <c r="AG24" i="87"/>
  <c r="AP24" i="87" s="1"/>
  <c r="AE24" i="87"/>
  <c r="W25" i="87"/>
  <c r="AF24" i="87"/>
  <c r="AO24" i="87" s="1"/>
  <c r="W35" i="93"/>
  <c r="W22" i="102"/>
  <c r="AG21" i="102"/>
  <c r="AP21" i="102" s="1"/>
  <c r="AE34" i="89"/>
  <c r="W35" i="89"/>
  <c r="AG34" i="89"/>
  <c r="AP34" i="89" s="1"/>
  <c r="AF34" i="89"/>
  <c r="AO34" i="89" s="1"/>
  <c r="AE23" i="98"/>
  <c r="W24" i="98"/>
  <c r="AG23" i="98"/>
  <c r="AP23" i="98" s="1"/>
  <c r="AF23" i="98"/>
  <c r="AO23" i="98" s="1"/>
  <c r="W22" i="90"/>
  <c r="AF21" i="90"/>
  <c r="AO21" i="90" s="1"/>
  <c r="AE21" i="90"/>
  <c r="AG21" i="90"/>
  <c r="AP21" i="90" s="1"/>
  <c r="AH29" i="84"/>
  <c r="AQ29" i="84" s="1"/>
  <c r="AE27" i="54"/>
  <c r="AF27" i="54"/>
  <c r="AO27" i="54" s="1"/>
  <c r="AG27" i="54"/>
  <c r="AP27" i="54" s="1"/>
  <c r="W28" i="54"/>
  <c r="AI31" i="86"/>
  <c r="AN31" i="86"/>
  <c r="AR31" i="46"/>
  <c r="AR19" i="50"/>
  <c r="AR33" i="89"/>
  <c r="AR22" i="98"/>
  <c r="AI32" i="15"/>
  <c r="AN32" i="15"/>
  <c r="AI32" i="105"/>
  <c r="AR32" i="105" s="1"/>
  <c r="AN32" i="105"/>
  <c r="AH21" i="102"/>
  <c r="AQ21" i="102" s="1"/>
  <c r="Y29" i="92"/>
  <c r="X29" i="92"/>
  <c r="AI23" i="83"/>
  <c r="AN23" i="83"/>
  <c r="AR33" i="93"/>
  <c r="AI20" i="48"/>
  <c r="AN20" i="48"/>
  <c r="AI25" i="41"/>
  <c r="AP25" i="41"/>
  <c r="AI23" i="99"/>
  <c r="AN23" i="99"/>
  <c r="AI21" i="82"/>
  <c r="AN21" i="82"/>
  <c r="Y27" i="95"/>
  <c r="X27" i="95"/>
  <c r="X33" i="47"/>
  <c r="Y33" i="47"/>
  <c r="Z33" i="47"/>
  <c r="Y28" i="51"/>
  <c r="X28" i="51"/>
  <c r="AI22" i="35"/>
  <c r="AP22" i="35"/>
  <c r="Y27" i="11"/>
  <c r="X27" i="11"/>
  <c r="AH32" i="46"/>
  <c r="AQ32" i="46" s="1"/>
  <c r="AR29" i="44"/>
  <c r="AR23" i="87"/>
  <c r="Y34" i="32"/>
  <c r="X34" i="32"/>
  <c r="AH21" i="94"/>
  <c r="AQ21" i="94" s="1"/>
  <c r="Y33" i="15"/>
  <c r="X33" i="15"/>
  <c r="AI28" i="92"/>
  <c r="AN28" i="92"/>
  <c r="AH34" i="93"/>
  <c r="AQ34" i="93" s="1"/>
  <c r="AI22" i="10"/>
  <c r="AN22" i="10"/>
  <c r="AI29" i="20"/>
  <c r="AN29" i="20"/>
  <c r="AI26" i="95"/>
  <c r="AP26" i="95"/>
  <c r="AI32" i="47"/>
  <c r="AN32" i="47"/>
  <c r="Y32" i="86"/>
  <c r="X32" i="86"/>
  <c r="AI27" i="51"/>
  <c r="AN27" i="51"/>
  <c r="X23" i="35"/>
  <c r="Z23" i="35" s="1"/>
  <c r="Y23" i="35"/>
  <c r="AH31" i="101"/>
  <c r="AQ31" i="101" s="1"/>
  <c r="AH20" i="50"/>
  <c r="AQ20" i="50" s="1"/>
  <c r="AE28" i="88"/>
  <c r="AG28" i="88"/>
  <c r="AP28" i="88" s="1"/>
  <c r="AF28" i="88"/>
  <c r="AO28" i="88" s="1"/>
  <c r="W29" i="88"/>
  <c r="AG24" i="18"/>
  <c r="AP24" i="18" s="1"/>
  <c r="AE24" i="18"/>
  <c r="W25" i="18"/>
  <c r="AF24" i="18"/>
  <c r="AO24" i="18" s="1"/>
  <c r="Z21" i="94"/>
  <c r="AI24" i="55"/>
  <c r="AN24" i="55"/>
  <c r="AR28" i="84"/>
  <c r="Y33" i="52"/>
  <c r="X33" i="52"/>
  <c r="Z33" i="52" s="1"/>
  <c r="AH30" i="44"/>
  <c r="AQ30" i="44" s="1"/>
  <c r="Y30" i="13"/>
  <c r="X30" i="13"/>
  <c r="Y26" i="41"/>
  <c r="X26" i="41"/>
  <c r="Y24" i="99"/>
  <c r="X24" i="99"/>
  <c r="Y35" i="97"/>
  <c r="X35" i="97"/>
  <c r="Y30" i="104"/>
  <c r="X30" i="104"/>
  <c r="AI26" i="11"/>
  <c r="AN26" i="11"/>
  <c r="Y20" i="85"/>
  <c r="X20" i="85"/>
  <c r="Z31" i="101"/>
  <c r="Z20" i="50"/>
  <c r="AI33" i="32"/>
  <c r="AN33" i="32"/>
  <c r="AG27" i="96"/>
  <c r="AP27" i="96" s="1"/>
  <c r="W28" i="96"/>
  <c r="AF27" i="96"/>
  <c r="AO27" i="96" s="1"/>
  <c r="AE27" i="96"/>
  <c r="Y25" i="55"/>
  <c r="Z25" i="55"/>
  <c r="X25" i="55"/>
  <c r="AE25" i="49"/>
  <c r="AF25" i="49"/>
  <c r="AO25" i="49" s="1"/>
  <c r="W26" i="49"/>
  <c r="AG25" i="49"/>
  <c r="AP25" i="49" s="1"/>
  <c r="AI32" i="52"/>
  <c r="AN32" i="52"/>
  <c r="W31" i="44"/>
  <c r="AG30" i="44"/>
  <c r="AP30" i="44" s="1"/>
  <c r="AE30" i="44"/>
  <c r="AF30" i="44"/>
  <c r="AO30" i="44" s="1"/>
  <c r="Y22" i="82"/>
  <c r="X22" i="82"/>
  <c r="AI34" i="97"/>
  <c r="AN34" i="97"/>
  <c r="Y25" i="43"/>
  <c r="X25" i="43"/>
  <c r="AI27" i="45"/>
  <c r="AN27" i="45"/>
  <c r="AR30" i="101"/>
  <c r="Y24" i="103"/>
  <c r="X24" i="103"/>
  <c r="AE25" i="16"/>
  <c r="AF25" i="16"/>
  <c r="AO25" i="16" s="1"/>
  <c r="W26" i="16"/>
  <c r="AG25" i="16"/>
  <c r="AP25" i="16" s="1"/>
  <c r="Y33" i="105"/>
  <c r="X33" i="105"/>
  <c r="AR20" i="90"/>
  <c r="AH34" i="89"/>
  <c r="AQ34" i="89" s="1"/>
  <c r="Y21" i="48"/>
  <c r="X21" i="48"/>
  <c r="AI29" i="13"/>
  <c r="AN29" i="13"/>
  <c r="Y23" i="10"/>
  <c r="X23" i="10"/>
  <c r="Y26" i="91"/>
  <c r="X26" i="91"/>
  <c r="X33" i="53"/>
  <c r="Y33" i="53"/>
  <c r="AH23" i="98"/>
  <c r="AQ23" i="98" s="1"/>
  <c r="Y28" i="45"/>
  <c r="X28" i="45"/>
  <c r="AH21" i="90"/>
  <c r="AQ21" i="90" s="1"/>
  <c r="AI23" i="103"/>
  <c r="AN23" i="103"/>
  <c r="AI19" i="85"/>
  <c r="AN19" i="85"/>
  <c r="AH24" i="87"/>
  <c r="AQ24" i="87" s="1"/>
  <c r="AF21" i="42"/>
  <c r="AO21" i="42" s="1"/>
  <c r="AG21" i="42"/>
  <c r="AP21" i="42" s="1"/>
  <c r="AE21" i="42"/>
  <c r="W22" i="42"/>
  <c r="AF27" i="100"/>
  <c r="AO27" i="100" s="1"/>
  <c r="AE27" i="100"/>
  <c r="AG27" i="100"/>
  <c r="AP27" i="100" s="1"/>
  <c r="W28" i="100"/>
  <c r="Y24" i="83"/>
  <c r="X24" i="83"/>
  <c r="AR20" i="102"/>
  <c r="AR20" i="94"/>
  <c r="Y30" i="20"/>
  <c r="X30" i="20"/>
  <c r="AI25" i="91"/>
  <c r="AN25" i="91"/>
  <c r="AI29" i="104"/>
  <c r="AR29" i="104" s="1"/>
  <c r="AN29" i="104"/>
  <c r="AI32" i="53"/>
  <c r="AN32" i="53"/>
  <c r="AI24" i="43"/>
  <c r="AN24" i="43"/>
  <c r="Z20" i="85" l="1"/>
  <c r="AF29" i="84"/>
  <c r="AO29" i="84" s="1"/>
  <c r="AE29" i="84"/>
  <c r="W30" i="84"/>
  <c r="Z24" i="99"/>
  <c r="AG24" i="99" s="1"/>
  <c r="AP24" i="99" s="1"/>
  <c r="AE34" i="93"/>
  <c r="AN34" i="93" s="1"/>
  <c r="AE21" i="102"/>
  <c r="AF34" i="93"/>
  <c r="AO34" i="93" s="1"/>
  <c r="AE32" i="46"/>
  <c r="Z24" i="83"/>
  <c r="W25" i="83" s="1"/>
  <c r="Z33" i="53"/>
  <c r="AF33" i="53" s="1"/>
  <c r="AO33" i="53" s="1"/>
  <c r="Z21" i="48"/>
  <c r="AE21" i="48" s="1"/>
  <c r="Z30" i="104"/>
  <c r="W31" i="104" s="1"/>
  <c r="AF24" i="99"/>
  <c r="AO24" i="99" s="1"/>
  <c r="W25" i="99"/>
  <c r="W24" i="35"/>
  <c r="AF23" i="35"/>
  <c r="AO23" i="35" s="1"/>
  <c r="AG23" i="35"/>
  <c r="AP23" i="35" s="1"/>
  <c r="AE23" i="35"/>
  <c r="AG33" i="53"/>
  <c r="AP33" i="53" s="1"/>
  <c r="W34" i="53"/>
  <c r="AE33" i="53"/>
  <c r="AE30" i="104"/>
  <c r="AF30" i="104"/>
  <c r="AO30" i="104" s="1"/>
  <c r="AG24" i="83"/>
  <c r="AP24" i="83" s="1"/>
  <c r="AF24" i="83"/>
  <c r="AO24" i="83" s="1"/>
  <c r="AE24" i="83"/>
  <c r="AH33" i="105"/>
  <c r="AQ33" i="105" s="1"/>
  <c r="AG25" i="55"/>
  <c r="AP25" i="55" s="1"/>
  <c r="AE25" i="55"/>
  <c r="AF25" i="55"/>
  <c r="AO25" i="55" s="1"/>
  <c r="W26" i="55"/>
  <c r="AG20" i="85"/>
  <c r="AP20" i="85" s="1"/>
  <c r="W21" i="85"/>
  <c r="AF20" i="85"/>
  <c r="AO20" i="85" s="1"/>
  <c r="AE20" i="85"/>
  <c r="AF33" i="52"/>
  <c r="AO33" i="52" s="1"/>
  <c r="AG33" i="52"/>
  <c r="AP33" i="52" s="1"/>
  <c r="AE33" i="52"/>
  <c r="W34" i="52"/>
  <c r="W22" i="94"/>
  <c r="AG21" i="94"/>
  <c r="AP21" i="94" s="1"/>
  <c r="AE21" i="94"/>
  <c r="AF21" i="94"/>
  <c r="AO21" i="94" s="1"/>
  <c r="AR32" i="47"/>
  <c r="AR22" i="10"/>
  <c r="AF33" i="47"/>
  <c r="AO33" i="47" s="1"/>
  <c r="AE33" i="47"/>
  <c r="W34" i="47"/>
  <c r="AG33" i="47"/>
  <c r="AP33" i="47" s="1"/>
  <c r="AH29" i="92"/>
  <c r="AQ29" i="92" s="1"/>
  <c r="AH26" i="91"/>
  <c r="AQ26" i="91" s="1"/>
  <c r="Z26" i="91"/>
  <c r="AR29" i="13"/>
  <c r="Z33" i="105"/>
  <c r="AI25" i="16"/>
  <c r="AN25" i="16"/>
  <c r="AR34" i="97"/>
  <c r="AI30" i="44"/>
  <c r="AN30" i="44"/>
  <c r="AH35" i="97"/>
  <c r="AQ35" i="97" s="1"/>
  <c r="Z26" i="41"/>
  <c r="AH26" i="41"/>
  <c r="AQ26" i="41" s="1"/>
  <c r="Y29" i="88"/>
  <c r="X29" i="88"/>
  <c r="AR27" i="51"/>
  <c r="AR28" i="92"/>
  <c r="AR21" i="82"/>
  <c r="AR20" i="48"/>
  <c r="Z29" i="92"/>
  <c r="Y22" i="42"/>
  <c r="X22" i="42"/>
  <c r="AR23" i="103"/>
  <c r="AH28" i="45"/>
  <c r="AQ28" i="45" s="1"/>
  <c r="AR24" i="43"/>
  <c r="AR25" i="91"/>
  <c r="Y28" i="100"/>
  <c r="X28" i="100"/>
  <c r="Z28" i="100" s="1"/>
  <c r="AI21" i="42"/>
  <c r="AN21" i="42"/>
  <c r="AH24" i="103"/>
  <c r="AQ24" i="103" s="1"/>
  <c r="AR27" i="45"/>
  <c r="AH22" i="82"/>
  <c r="AQ22" i="82" s="1"/>
  <c r="Y26" i="49"/>
  <c r="X26" i="49"/>
  <c r="AR33" i="32"/>
  <c r="Z35" i="97"/>
  <c r="AH32" i="86"/>
  <c r="AQ32" i="86" s="1"/>
  <c r="AR26" i="95"/>
  <c r="AH33" i="15"/>
  <c r="AQ33" i="15" s="1"/>
  <c r="AR22" i="35"/>
  <c r="AH33" i="47"/>
  <c r="AQ33" i="47" s="1"/>
  <c r="AI27" i="54"/>
  <c r="AN27" i="54"/>
  <c r="Y35" i="89"/>
  <c r="X35" i="89"/>
  <c r="Z35" i="89" s="1"/>
  <c r="Y22" i="102"/>
  <c r="X22" i="102"/>
  <c r="Z28" i="45"/>
  <c r="AH23" i="10"/>
  <c r="AQ23" i="10" s="1"/>
  <c r="Z24" i="103"/>
  <c r="AH25" i="43"/>
  <c r="AQ25" i="43" s="1"/>
  <c r="Z22" i="82"/>
  <c r="Y31" i="44"/>
  <c r="X31" i="44"/>
  <c r="AI27" i="96"/>
  <c r="AN27" i="96"/>
  <c r="AE20" i="50"/>
  <c r="W21" i="50"/>
  <c r="AG20" i="50"/>
  <c r="AP20" i="50" s="1"/>
  <c r="AF20" i="50"/>
  <c r="AO20" i="50" s="1"/>
  <c r="AR26" i="11"/>
  <c r="AH30" i="13"/>
  <c r="AQ30" i="13" s="1"/>
  <c r="Y25" i="18"/>
  <c r="X25" i="18"/>
  <c r="Z25" i="18" s="1"/>
  <c r="Z32" i="86"/>
  <c r="Z33" i="15"/>
  <c r="AH28" i="51"/>
  <c r="AQ28" i="51" s="1"/>
  <c r="AH27" i="95"/>
  <c r="AQ27" i="95" s="1"/>
  <c r="AR23" i="99"/>
  <c r="AR31" i="86"/>
  <c r="AI29" i="84"/>
  <c r="AN29" i="84"/>
  <c r="AI21" i="90"/>
  <c r="AN21" i="90"/>
  <c r="Y24" i="98"/>
  <c r="X24" i="98"/>
  <c r="AI34" i="89"/>
  <c r="AN34" i="89"/>
  <c r="AI32" i="46"/>
  <c r="AN32" i="46"/>
  <c r="AH21" i="48"/>
  <c r="AQ21" i="48" s="1"/>
  <c r="AH30" i="20"/>
  <c r="AQ30" i="20" s="1"/>
  <c r="AR32" i="53"/>
  <c r="Z30" i="20"/>
  <c r="AH24" i="83"/>
  <c r="AQ24" i="83" s="1"/>
  <c r="AI27" i="100"/>
  <c r="AN27" i="100"/>
  <c r="Z23" i="10"/>
  <c r="Z25" i="43"/>
  <c r="AI25" i="49"/>
  <c r="AN25" i="49"/>
  <c r="AF31" i="101"/>
  <c r="AO31" i="101" s="1"/>
  <c r="W32" i="101"/>
  <c r="AG31" i="101"/>
  <c r="AP31" i="101" s="1"/>
  <c r="AE31" i="101"/>
  <c r="AH30" i="104"/>
  <c r="AQ30" i="104" s="1"/>
  <c r="AH24" i="99"/>
  <c r="AQ24" i="99" s="1"/>
  <c r="Z30" i="13"/>
  <c r="AI24" i="18"/>
  <c r="AN24" i="18"/>
  <c r="AI28" i="88"/>
  <c r="AN28" i="88"/>
  <c r="AR29" i="20"/>
  <c r="AH34" i="32"/>
  <c r="AQ34" i="32" s="1"/>
  <c r="AH27" i="11"/>
  <c r="AQ27" i="11" s="1"/>
  <c r="Z28" i="51"/>
  <c r="Z27" i="95"/>
  <c r="AI23" i="98"/>
  <c r="AN23" i="98"/>
  <c r="Y35" i="93"/>
  <c r="X35" i="93"/>
  <c r="Y25" i="87"/>
  <c r="X25" i="87"/>
  <c r="Y33" i="46"/>
  <c r="X33" i="46"/>
  <c r="AR19" i="85"/>
  <c r="AH33" i="53"/>
  <c r="AQ33" i="53" s="1"/>
  <c r="Y26" i="16"/>
  <c r="X26" i="16"/>
  <c r="AR32" i="52"/>
  <c r="AH25" i="55"/>
  <c r="AQ25" i="55" s="1"/>
  <c r="Y28" i="96"/>
  <c r="X28" i="96"/>
  <c r="AH20" i="85"/>
  <c r="AQ20" i="85" s="1"/>
  <c r="AH33" i="52"/>
  <c r="AQ33" i="52" s="1"/>
  <c r="AR24" i="55"/>
  <c r="AH23" i="35"/>
  <c r="AQ23" i="35" s="1"/>
  <c r="Z34" i="32"/>
  <c r="Z27" i="11"/>
  <c r="AR25" i="41"/>
  <c r="AR23" i="83"/>
  <c r="AR32" i="15"/>
  <c r="Y28" i="54"/>
  <c r="X28" i="54"/>
  <c r="Z28" i="54" s="1"/>
  <c r="Y30" i="84"/>
  <c r="X30" i="84"/>
  <c r="Y22" i="90"/>
  <c r="X22" i="90"/>
  <c r="Z22" i="90" s="1"/>
  <c r="AI21" i="102"/>
  <c r="AN21" i="102"/>
  <c r="AI34" i="93"/>
  <c r="AI24" i="87"/>
  <c r="AN24" i="87"/>
  <c r="AE24" i="99" l="1"/>
  <c r="AG21" i="48"/>
  <c r="AP21" i="48" s="1"/>
  <c r="Z31" i="44"/>
  <c r="W32" i="44" s="1"/>
  <c r="AF21" i="48"/>
  <c r="AO21" i="48" s="1"/>
  <c r="Z24" i="98"/>
  <c r="AE24" i="98" s="1"/>
  <c r="W22" i="48"/>
  <c r="X22" i="48" s="1"/>
  <c r="AG30" i="104"/>
  <c r="AP30" i="104" s="1"/>
  <c r="Z35" i="93"/>
  <c r="AE35" i="93" s="1"/>
  <c r="Z33" i="46"/>
  <c r="AF33" i="46" s="1"/>
  <c r="AO33" i="46" s="1"/>
  <c r="W25" i="98"/>
  <c r="AF24" i="98"/>
  <c r="AO24" i="98" s="1"/>
  <c r="AG24" i="98"/>
  <c r="AP24" i="98" s="1"/>
  <c r="W36" i="93"/>
  <c r="AG35" i="93"/>
  <c r="AP35" i="93" s="1"/>
  <c r="AF35" i="93"/>
  <c r="AO35" i="93" s="1"/>
  <c r="AE33" i="46"/>
  <c r="AG31" i="44"/>
  <c r="AP31" i="44" s="1"/>
  <c r="AF31" i="44"/>
  <c r="AO31" i="44" s="1"/>
  <c r="AE31" i="44"/>
  <c r="AR24" i="87"/>
  <c r="AH22" i="90"/>
  <c r="AQ22" i="90" s="1"/>
  <c r="AH28" i="54"/>
  <c r="AQ28" i="54" s="1"/>
  <c r="AH33" i="46"/>
  <c r="AQ33" i="46" s="1"/>
  <c r="AH35" i="93"/>
  <c r="AQ35" i="93" s="1"/>
  <c r="AG28" i="51"/>
  <c r="AP28" i="51" s="1"/>
  <c r="AE28" i="51"/>
  <c r="AF28" i="51"/>
  <c r="AO28" i="51" s="1"/>
  <c r="W29" i="51"/>
  <c r="W24" i="10"/>
  <c r="AG23" i="10"/>
  <c r="AP23" i="10" s="1"/>
  <c r="AF23" i="10"/>
  <c r="AO23" i="10" s="1"/>
  <c r="AE23" i="10"/>
  <c r="AR34" i="89"/>
  <c r="AH25" i="18"/>
  <c r="AQ25" i="18" s="1"/>
  <c r="AH35" i="89"/>
  <c r="AQ35" i="89" s="1"/>
  <c r="AF35" i="97"/>
  <c r="AO35" i="97" s="1"/>
  <c r="AG35" i="97"/>
  <c r="AP35" i="97" s="1"/>
  <c r="AE35" i="97"/>
  <c r="W36" i="97"/>
  <c r="AE26" i="41"/>
  <c r="W27" i="41"/>
  <c r="AF26" i="41"/>
  <c r="AO26" i="41" s="1"/>
  <c r="AG26" i="41"/>
  <c r="AP26" i="41" s="1"/>
  <c r="W34" i="105"/>
  <c r="AG33" i="105"/>
  <c r="AP33" i="105" s="1"/>
  <c r="AF33" i="105"/>
  <c r="AO33" i="105" s="1"/>
  <c r="AE33" i="105"/>
  <c r="AI33" i="52"/>
  <c r="AN33" i="52"/>
  <c r="Y21" i="85"/>
  <c r="X21" i="85"/>
  <c r="Z21" i="85" s="1"/>
  <c r="AI24" i="83"/>
  <c r="AN24" i="83"/>
  <c r="X31" i="104"/>
  <c r="Y31" i="104"/>
  <c r="Z31" i="104"/>
  <c r="Y24" i="35"/>
  <c r="X24" i="35"/>
  <c r="Y32" i="101"/>
  <c r="X32" i="101"/>
  <c r="AH24" i="98"/>
  <c r="AQ24" i="98" s="1"/>
  <c r="AR29" i="84"/>
  <c r="W26" i="18"/>
  <c r="AE25" i="18"/>
  <c r="AF25" i="18"/>
  <c r="AO25" i="18" s="1"/>
  <c r="AG25" i="18"/>
  <c r="AP25" i="18" s="1"/>
  <c r="X21" i="50"/>
  <c r="Y21" i="50"/>
  <c r="AF35" i="89"/>
  <c r="AO35" i="89" s="1"/>
  <c r="W36" i="89"/>
  <c r="AE35" i="89"/>
  <c r="AN35" i="89" s="1"/>
  <c r="AG35" i="89"/>
  <c r="AR21" i="42"/>
  <c r="AG29" i="92"/>
  <c r="AP29" i="92" s="1"/>
  <c r="AE29" i="92"/>
  <c r="AF29" i="92"/>
  <c r="AO29" i="92" s="1"/>
  <c r="W30" i="92"/>
  <c r="AR30" i="44"/>
  <c r="AI21" i="94"/>
  <c r="AN21" i="94"/>
  <c r="AE28" i="54"/>
  <c r="AG28" i="54"/>
  <c r="AP28" i="54" s="1"/>
  <c r="AF28" i="54"/>
  <c r="AO28" i="54" s="1"/>
  <c r="W29" i="54"/>
  <c r="AH26" i="16"/>
  <c r="AQ26" i="16" s="1"/>
  <c r="AR28" i="88"/>
  <c r="AR27" i="100"/>
  <c r="AF30" i="20"/>
  <c r="AO30" i="20" s="1"/>
  <c r="AE30" i="20"/>
  <c r="W31" i="20"/>
  <c r="AG30" i="20"/>
  <c r="AP30" i="20" s="1"/>
  <c r="AI20" i="50"/>
  <c r="AN20" i="50"/>
  <c r="AE22" i="82"/>
  <c r="AG22" i="82"/>
  <c r="AP22" i="82" s="1"/>
  <c r="AF22" i="82"/>
  <c r="AO22" i="82" s="1"/>
  <c r="W23" i="82"/>
  <c r="AG24" i="103"/>
  <c r="AP24" i="103" s="1"/>
  <c r="AF24" i="103"/>
  <c r="AO24" i="103" s="1"/>
  <c r="AE24" i="103"/>
  <c r="W25" i="103"/>
  <c r="AF28" i="45"/>
  <c r="AO28" i="45" s="1"/>
  <c r="AG28" i="45"/>
  <c r="AP28" i="45" s="1"/>
  <c r="W29" i="45"/>
  <c r="AE28" i="45"/>
  <c r="AH28" i="100"/>
  <c r="AQ28" i="100" s="1"/>
  <c r="AI30" i="104"/>
  <c r="AN30" i="104"/>
  <c r="Y25" i="99"/>
  <c r="X25" i="99"/>
  <c r="W23" i="90"/>
  <c r="AG22" i="90"/>
  <c r="AP22" i="90" s="1"/>
  <c r="AF22" i="90"/>
  <c r="AO22" i="90" s="1"/>
  <c r="AE22" i="90"/>
  <c r="AH22" i="102"/>
  <c r="AQ22" i="102" s="1"/>
  <c r="AH26" i="49"/>
  <c r="AQ26" i="49" s="1"/>
  <c r="W29" i="100"/>
  <c r="AG28" i="100"/>
  <c r="AP28" i="100" s="1"/>
  <c r="AE28" i="100"/>
  <c r="AF28" i="100"/>
  <c r="AO28" i="100" s="1"/>
  <c r="AE26" i="91"/>
  <c r="AF26" i="91"/>
  <c r="AO26" i="91" s="1"/>
  <c r="W27" i="91"/>
  <c r="AG26" i="91"/>
  <c r="AP26" i="91" s="1"/>
  <c r="Y22" i="94"/>
  <c r="X22" i="94"/>
  <c r="Y26" i="55"/>
  <c r="X26" i="55"/>
  <c r="Y22" i="48"/>
  <c r="Y25" i="83"/>
  <c r="X25" i="83"/>
  <c r="AI23" i="35"/>
  <c r="AN23" i="35"/>
  <c r="AR34" i="93"/>
  <c r="AH30" i="84"/>
  <c r="AQ30" i="84" s="1"/>
  <c r="AG27" i="11"/>
  <c r="AP27" i="11" s="1"/>
  <c r="AF27" i="11"/>
  <c r="AO27" i="11" s="1"/>
  <c r="AE27" i="11"/>
  <c r="W28" i="11"/>
  <c r="Z26" i="16"/>
  <c r="AH25" i="87"/>
  <c r="AQ25" i="87" s="1"/>
  <c r="Z30" i="84"/>
  <c r="W35" i="32"/>
  <c r="AG34" i="32"/>
  <c r="AP34" i="32" s="1"/>
  <c r="AE34" i="32"/>
  <c r="AF34" i="32"/>
  <c r="AO34" i="32" s="1"/>
  <c r="AH28" i="96"/>
  <c r="AQ28" i="96" s="1"/>
  <c r="AR24" i="18"/>
  <c r="AR25" i="49"/>
  <c r="AR32" i="46"/>
  <c r="AE33" i="15"/>
  <c r="W34" i="15"/>
  <c r="AG33" i="15"/>
  <c r="AP33" i="15" s="1"/>
  <c r="AF33" i="15"/>
  <c r="AO33" i="15" s="1"/>
  <c r="AR27" i="96"/>
  <c r="Z22" i="102"/>
  <c r="AR27" i="54"/>
  <c r="Z26" i="49"/>
  <c r="AH22" i="42"/>
  <c r="AQ22" i="42" s="1"/>
  <c r="AH29" i="88"/>
  <c r="AQ29" i="88" s="1"/>
  <c r="X34" i="47"/>
  <c r="Y34" i="47"/>
  <c r="Z34" i="47" s="1"/>
  <c r="AI20" i="85"/>
  <c r="AN20" i="85"/>
  <c r="AI21" i="48"/>
  <c r="AN21" i="48"/>
  <c r="AI33" i="53"/>
  <c r="AN33" i="53"/>
  <c r="AI24" i="99"/>
  <c r="AN24" i="99"/>
  <c r="Z25" i="87"/>
  <c r="AR23" i="98"/>
  <c r="AR21" i="102"/>
  <c r="Z28" i="96"/>
  <c r="AF27" i="95"/>
  <c r="AO27" i="95" s="1"/>
  <c r="W28" i="95"/>
  <c r="AG27" i="95"/>
  <c r="AP27" i="95" s="1"/>
  <c r="AE27" i="95"/>
  <c r="AE30" i="13"/>
  <c r="W31" i="13"/>
  <c r="AF30" i="13"/>
  <c r="AO30" i="13" s="1"/>
  <c r="AG30" i="13"/>
  <c r="AP30" i="13" s="1"/>
  <c r="AI31" i="101"/>
  <c r="AN31" i="101"/>
  <c r="W26" i="43"/>
  <c r="AG25" i="43"/>
  <c r="AP25" i="43" s="1"/>
  <c r="AE25" i="43"/>
  <c r="AF25" i="43"/>
  <c r="AO25" i="43" s="1"/>
  <c r="AR21" i="90"/>
  <c r="AF32" i="86"/>
  <c r="AO32" i="86" s="1"/>
  <c r="AE32" i="86"/>
  <c r="AG32" i="86"/>
  <c r="AP32" i="86" s="1"/>
  <c r="W33" i="86"/>
  <c r="AH31" i="44"/>
  <c r="AQ31" i="44" s="1"/>
  <c r="Z22" i="42"/>
  <c r="Z29" i="88"/>
  <c r="AR25" i="16"/>
  <c r="AI33" i="47"/>
  <c r="AN33" i="47"/>
  <c r="Y34" i="52"/>
  <c r="X34" i="52"/>
  <c r="AI25" i="55"/>
  <c r="AN25" i="55"/>
  <c r="Y34" i="53"/>
  <c r="X34" i="53"/>
  <c r="Z34" i="53" l="1"/>
  <c r="Z21" i="50"/>
  <c r="W34" i="46"/>
  <c r="AG33" i="46"/>
  <c r="AP33" i="46" s="1"/>
  <c r="AG34" i="47"/>
  <c r="AP34" i="47" s="1"/>
  <c r="AE34" i="47"/>
  <c r="W35" i="47"/>
  <c r="AF34" i="47"/>
  <c r="AO34" i="47" s="1"/>
  <c r="AI27" i="95"/>
  <c r="AN27" i="95"/>
  <c r="Y28" i="11"/>
  <c r="X28" i="11"/>
  <c r="AR23" i="35"/>
  <c r="AR30" i="104"/>
  <c r="Y25" i="103"/>
  <c r="X25" i="103"/>
  <c r="AI35" i="89"/>
  <c r="AP35" i="89"/>
  <c r="AH21" i="50"/>
  <c r="AQ21" i="50" s="1"/>
  <c r="AH21" i="85"/>
  <c r="AQ21" i="85" s="1"/>
  <c r="AI33" i="105"/>
  <c r="AN33" i="105"/>
  <c r="Y24" i="10"/>
  <c r="X24" i="10"/>
  <c r="Y36" i="93"/>
  <c r="X36" i="93"/>
  <c r="AG22" i="42"/>
  <c r="AP22" i="42" s="1"/>
  <c r="W23" i="42"/>
  <c r="AE22" i="42"/>
  <c r="AF22" i="42"/>
  <c r="AO22" i="42" s="1"/>
  <c r="AI34" i="32"/>
  <c r="AN34" i="32"/>
  <c r="AI27" i="11"/>
  <c r="AN27" i="11"/>
  <c r="AH25" i="83"/>
  <c r="AQ25" i="83" s="1"/>
  <c r="AH26" i="55"/>
  <c r="AQ26" i="55" s="1"/>
  <c r="Y23" i="90"/>
  <c r="X23" i="90"/>
  <c r="AI28" i="45"/>
  <c r="AN28" i="45"/>
  <c r="AI24" i="103"/>
  <c r="AN24" i="103"/>
  <c r="Y31" i="20"/>
  <c r="Z31" i="20" s="1"/>
  <c r="X31" i="20"/>
  <c r="AR21" i="94"/>
  <c r="AI29" i="92"/>
  <c r="AN29" i="92"/>
  <c r="AH32" i="101"/>
  <c r="AQ32" i="101" s="1"/>
  <c r="AE31" i="104"/>
  <c r="W32" i="104"/>
  <c r="AF31" i="104"/>
  <c r="AO31" i="104" s="1"/>
  <c r="AG31" i="104"/>
  <c r="AP31" i="104" s="1"/>
  <c r="AF21" i="85"/>
  <c r="AO21" i="85" s="1"/>
  <c r="AE21" i="85"/>
  <c r="W22" i="85"/>
  <c r="AG21" i="85"/>
  <c r="AP21" i="85" s="1"/>
  <c r="Y27" i="41"/>
  <c r="X27" i="41"/>
  <c r="Z27" i="41" s="1"/>
  <c r="Y32" i="44"/>
  <c r="X32" i="44"/>
  <c r="AE34" i="53"/>
  <c r="AF34" i="53"/>
  <c r="AO34" i="53" s="1"/>
  <c r="AG34" i="53"/>
  <c r="AP34" i="53" s="1"/>
  <c r="W35" i="53"/>
  <c r="Y33" i="86"/>
  <c r="X33" i="86"/>
  <c r="AI25" i="43"/>
  <c r="AN25" i="43"/>
  <c r="AR33" i="53"/>
  <c r="Y28" i="95"/>
  <c r="X28" i="95"/>
  <c r="AH34" i="47"/>
  <c r="AQ34" i="47" s="1"/>
  <c r="Z25" i="83"/>
  <c r="Z26" i="55"/>
  <c r="AI28" i="100"/>
  <c r="AN28" i="100"/>
  <c r="AH25" i="99"/>
  <c r="AQ25" i="99" s="1"/>
  <c r="Y29" i="45"/>
  <c r="X29" i="45"/>
  <c r="AI22" i="82"/>
  <c r="AN22" i="82"/>
  <c r="AI30" i="20"/>
  <c r="AN30" i="20"/>
  <c r="Y29" i="54"/>
  <c r="X29" i="54"/>
  <c r="Y36" i="89"/>
  <c r="X36" i="89"/>
  <c r="Z36" i="89" s="1"/>
  <c r="Z32" i="101"/>
  <c r="AI26" i="41"/>
  <c r="AN26" i="41"/>
  <c r="Y29" i="51"/>
  <c r="X29" i="51"/>
  <c r="AI24" i="98"/>
  <c r="AN24" i="98"/>
  <c r="AR31" i="101"/>
  <c r="AR33" i="47"/>
  <c r="AR25" i="55"/>
  <c r="AI32" i="86"/>
  <c r="AN32" i="86"/>
  <c r="AG26" i="49"/>
  <c r="AP26" i="49" s="1"/>
  <c r="AE26" i="49"/>
  <c r="W27" i="49"/>
  <c r="AF26" i="49"/>
  <c r="AO26" i="49" s="1"/>
  <c r="AH34" i="52"/>
  <c r="AQ34" i="52" s="1"/>
  <c r="AH34" i="53"/>
  <c r="AQ34" i="53" s="1"/>
  <c r="Z34" i="52"/>
  <c r="AG29" i="88"/>
  <c r="AP29" i="88" s="1"/>
  <c r="AE29" i="88"/>
  <c r="AF29" i="88"/>
  <c r="AO29" i="88" s="1"/>
  <c r="W30" i="88"/>
  <c r="Y26" i="43"/>
  <c r="X26" i="43"/>
  <c r="Y31" i="13"/>
  <c r="X31" i="13"/>
  <c r="Z31" i="13" s="1"/>
  <c r="W26" i="87"/>
  <c r="AE25" i="87"/>
  <c r="AG25" i="87"/>
  <c r="AP25" i="87" s="1"/>
  <c r="AF25" i="87"/>
  <c r="AO25" i="87" s="1"/>
  <c r="AR21" i="48"/>
  <c r="Y35" i="32"/>
  <c r="X35" i="32"/>
  <c r="Y27" i="91"/>
  <c r="X27" i="91"/>
  <c r="Z25" i="99"/>
  <c r="AH31" i="104"/>
  <c r="AQ31" i="104" s="1"/>
  <c r="Y34" i="105"/>
  <c r="X34" i="105"/>
  <c r="AI23" i="10"/>
  <c r="AN23" i="10"/>
  <c r="AI35" i="93"/>
  <c r="AN35" i="93"/>
  <c r="AI30" i="13"/>
  <c r="AN30" i="13"/>
  <c r="W29" i="96"/>
  <c r="AG28" i="96"/>
  <c r="AP28" i="96" s="1"/>
  <c r="AE28" i="96"/>
  <c r="AF28" i="96"/>
  <c r="AO28" i="96" s="1"/>
  <c r="AF22" i="102"/>
  <c r="AO22" i="102" s="1"/>
  <c r="W23" i="102"/>
  <c r="AE22" i="102"/>
  <c r="AG22" i="102"/>
  <c r="AP22" i="102" s="1"/>
  <c r="Y34" i="15"/>
  <c r="X34" i="15"/>
  <c r="W31" i="84"/>
  <c r="AG30" i="84"/>
  <c r="AP30" i="84" s="1"/>
  <c r="AF30" i="84"/>
  <c r="AO30" i="84" s="1"/>
  <c r="AE30" i="84"/>
  <c r="AE26" i="16"/>
  <c r="W27" i="16"/>
  <c r="AF26" i="16"/>
  <c r="AO26" i="16" s="1"/>
  <c r="AG26" i="16"/>
  <c r="AP26" i="16" s="1"/>
  <c r="AH22" i="48"/>
  <c r="AQ22" i="48" s="1"/>
  <c r="AH22" i="94"/>
  <c r="AQ22" i="94" s="1"/>
  <c r="Y29" i="100"/>
  <c r="X29" i="100"/>
  <c r="AI22" i="90"/>
  <c r="AN22" i="90"/>
  <c r="AR20" i="50"/>
  <c r="AE21" i="50"/>
  <c r="AF21" i="50"/>
  <c r="AO21" i="50" s="1"/>
  <c r="W22" i="50"/>
  <c r="AG21" i="50"/>
  <c r="AP21" i="50" s="1"/>
  <c r="AI25" i="18"/>
  <c r="AN25" i="18"/>
  <c r="AH24" i="35"/>
  <c r="AQ24" i="35" s="1"/>
  <c r="AR33" i="52"/>
  <c r="Y36" i="97"/>
  <c r="X36" i="97"/>
  <c r="AI28" i="51"/>
  <c r="AN28" i="51"/>
  <c r="AI33" i="46"/>
  <c r="AN33" i="46"/>
  <c r="AR24" i="99"/>
  <c r="AR20" i="85"/>
  <c r="AI33" i="15"/>
  <c r="AN33" i="15"/>
  <c r="Z22" i="48"/>
  <c r="Z22" i="94"/>
  <c r="AI26" i="91"/>
  <c r="AN26" i="91"/>
  <c r="Y23" i="82"/>
  <c r="X23" i="82"/>
  <c r="AI28" i="54"/>
  <c r="AN28" i="54"/>
  <c r="Y30" i="92"/>
  <c r="X30" i="92"/>
  <c r="Z30" i="92" s="1"/>
  <c r="Y26" i="18"/>
  <c r="X26" i="18"/>
  <c r="Z26" i="18" s="1"/>
  <c r="Z24" i="35"/>
  <c r="AR24" i="83"/>
  <c r="AI35" i="97"/>
  <c r="AN35" i="97"/>
  <c r="AI31" i="44"/>
  <c r="AN31" i="44"/>
  <c r="Y34" i="46"/>
  <c r="X34" i="46"/>
  <c r="Y25" i="98"/>
  <c r="X25" i="98"/>
  <c r="Z26" i="43" l="1"/>
  <c r="Z27" i="91"/>
  <c r="Z29" i="51"/>
  <c r="Z29" i="54"/>
  <c r="Z36" i="93"/>
  <c r="AG36" i="93" s="1"/>
  <c r="AP36" i="93" s="1"/>
  <c r="Z32" i="44"/>
  <c r="AF32" i="44" s="1"/>
  <c r="AO32" i="44" s="1"/>
  <c r="Z25" i="98"/>
  <c r="AF27" i="91"/>
  <c r="AO27" i="91" s="1"/>
  <c r="W28" i="91"/>
  <c r="AG27" i="91"/>
  <c r="AP27" i="91" s="1"/>
  <c r="AE27" i="91"/>
  <c r="AG26" i="43"/>
  <c r="AP26" i="43" s="1"/>
  <c r="W27" i="43"/>
  <c r="AE26" i="43"/>
  <c r="AF26" i="43"/>
  <c r="AO26" i="43" s="1"/>
  <c r="AF25" i="98"/>
  <c r="AO25" i="98" s="1"/>
  <c r="AE25" i="98"/>
  <c r="AN25" i="98" s="1"/>
  <c r="AG25" i="98"/>
  <c r="W26" i="98"/>
  <c r="AE30" i="92"/>
  <c r="AG30" i="92"/>
  <c r="AP30" i="92" s="1"/>
  <c r="W31" i="92"/>
  <c r="AF30" i="92"/>
  <c r="AO30" i="92" s="1"/>
  <c r="AF31" i="13"/>
  <c r="AO31" i="13" s="1"/>
  <c r="AG31" i="13"/>
  <c r="AP31" i="13" s="1"/>
  <c r="AE31" i="13"/>
  <c r="W32" i="13"/>
  <c r="AF22" i="94"/>
  <c r="AO22" i="94" s="1"/>
  <c r="AG22" i="94"/>
  <c r="AP22" i="94" s="1"/>
  <c r="AE22" i="94"/>
  <c r="W23" i="94"/>
  <c r="AI26" i="16"/>
  <c r="AN26" i="16"/>
  <c r="AH34" i="15"/>
  <c r="AQ34" i="15" s="1"/>
  <c r="Y23" i="102"/>
  <c r="X23" i="102"/>
  <c r="Y29" i="96"/>
  <c r="X29" i="96"/>
  <c r="AR23" i="10"/>
  <c r="Y30" i="88"/>
  <c r="X30" i="88"/>
  <c r="AI26" i="49"/>
  <c r="AN26" i="49"/>
  <c r="AH29" i="51"/>
  <c r="AQ29" i="51" s="1"/>
  <c r="AH36" i="89"/>
  <c r="AQ36" i="89" s="1"/>
  <c r="AH31" i="20"/>
  <c r="AQ31" i="20" s="1"/>
  <c r="AR28" i="45"/>
  <c r="AR33" i="105"/>
  <c r="AR35" i="89"/>
  <c r="AR27" i="95"/>
  <c r="AR28" i="54"/>
  <c r="AH36" i="97"/>
  <c r="AQ36" i="97" s="1"/>
  <c r="AH34" i="46"/>
  <c r="AQ34" i="46" s="1"/>
  <c r="AG22" i="48"/>
  <c r="AP22" i="48" s="1"/>
  <c r="W23" i="48"/>
  <c r="AE22" i="48"/>
  <c r="AF22" i="48"/>
  <c r="AO22" i="48" s="1"/>
  <c r="Y22" i="50"/>
  <c r="Z22" i="50" s="1"/>
  <c r="X22" i="50"/>
  <c r="AR22" i="90"/>
  <c r="AR33" i="15"/>
  <c r="AR33" i="46"/>
  <c r="AH29" i="100"/>
  <c r="AQ29" i="100" s="1"/>
  <c r="Z34" i="15"/>
  <c r="AH34" i="105"/>
  <c r="AQ34" i="105" s="1"/>
  <c r="AH35" i="32"/>
  <c r="AQ35" i="32" s="1"/>
  <c r="AG29" i="51"/>
  <c r="AP29" i="51" s="1"/>
  <c r="AF29" i="51"/>
  <c r="AO29" i="51" s="1"/>
  <c r="AE29" i="51"/>
  <c r="W30" i="51"/>
  <c r="AF36" i="89"/>
  <c r="AO36" i="89" s="1"/>
  <c r="W37" i="89"/>
  <c r="AE36" i="89"/>
  <c r="AG36" i="89"/>
  <c r="AP36" i="89" s="1"/>
  <c r="AR30" i="20"/>
  <c r="AR28" i="100"/>
  <c r="Y35" i="53"/>
  <c r="X35" i="53"/>
  <c r="Z35" i="53" s="1"/>
  <c r="Y22" i="85"/>
  <c r="X22" i="85"/>
  <c r="X32" i="104"/>
  <c r="Z32" i="104" s="1"/>
  <c r="Y32" i="104"/>
  <c r="AE31" i="20"/>
  <c r="AF31" i="20"/>
  <c r="AO31" i="20" s="1"/>
  <c r="W32" i="20"/>
  <c r="AG31" i="20"/>
  <c r="AP31" i="20" s="1"/>
  <c r="AH23" i="90"/>
  <c r="AQ23" i="90" s="1"/>
  <c r="AH25" i="103"/>
  <c r="AQ25" i="103" s="1"/>
  <c r="AH23" i="82"/>
  <c r="AQ23" i="82" s="1"/>
  <c r="Z34" i="46"/>
  <c r="AH30" i="92"/>
  <c r="AQ30" i="92" s="1"/>
  <c r="Z23" i="82"/>
  <c r="AH25" i="98"/>
  <c r="AQ25" i="98" s="1"/>
  <c r="AF24" i="35"/>
  <c r="AO24" i="35" s="1"/>
  <c r="W25" i="35"/>
  <c r="AE24" i="35"/>
  <c r="AG24" i="35"/>
  <c r="AP24" i="35" s="1"/>
  <c r="AI21" i="50"/>
  <c r="AN21" i="50"/>
  <c r="Z29" i="100"/>
  <c r="AI30" i="84"/>
  <c r="AN30" i="84"/>
  <c r="AR30" i="13"/>
  <c r="Z34" i="105"/>
  <c r="Z35" i="32"/>
  <c r="AH26" i="43"/>
  <c r="AQ26" i="43" s="1"/>
  <c r="AI29" i="88"/>
  <c r="AN29" i="88"/>
  <c r="W27" i="55"/>
  <c r="AE26" i="55"/>
  <c r="AF26" i="55"/>
  <c r="AO26" i="55" s="1"/>
  <c r="AG26" i="55"/>
  <c r="AP26" i="55" s="1"/>
  <c r="AR25" i="43"/>
  <c r="AH27" i="41"/>
  <c r="AQ27" i="41" s="1"/>
  <c r="AI21" i="85"/>
  <c r="AN21" i="85"/>
  <c r="AI31" i="104"/>
  <c r="AN31" i="104"/>
  <c r="Z23" i="90"/>
  <c r="AI22" i="42"/>
  <c r="AN22" i="42"/>
  <c r="AH24" i="10"/>
  <c r="AQ24" i="10" s="1"/>
  <c r="Z25" i="103"/>
  <c r="AH28" i="11"/>
  <c r="AQ28" i="11" s="1"/>
  <c r="AG26" i="18"/>
  <c r="AP26" i="18" s="1"/>
  <c r="W27" i="18"/>
  <c r="AE26" i="18"/>
  <c r="AF26" i="18"/>
  <c r="AO26" i="18" s="1"/>
  <c r="AR35" i="97"/>
  <c r="Z36" i="97"/>
  <c r="AR31" i="44"/>
  <c r="AH26" i="18"/>
  <c r="AQ26" i="18" s="1"/>
  <c r="AR26" i="91"/>
  <c r="AR28" i="51"/>
  <c r="AR25" i="18"/>
  <c r="AF25" i="99"/>
  <c r="AO25" i="99" s="1"/>
  <c r="AE25" i="99"/>
  <c r="W26" i="99"/>
  <c r="AG25" i="99"/>
  <c r="AP25" i="99" s="1"/>
  <c r="AI25" i="87"/>
  <c r="AN25" i="87"/>
  <c r="AR32" i="86"/>
  <c r="AH29" i="54"/>
  <c r="AQ29" i="54" s="1"/>
  <c r="AR22" i="82"/>
  <c r="AF25" i="83"/>
  <c r="AO25" i="83" s="1"/>
  <c r="W26" i="83"/>
  <c r="AE25" i="83"/>
  <c r="AG25" i="83"/>
  <c r="AP25" i="83" s="1"/>
  <c r="Z28" i="95"/>
  <c r="AH28" i="95"/>
  <c r="AQ28" i="95" s="1"/>
  <c r="AH33" i="86"/>
  <c r="AQ33" i="86" s="1"/>
  <c r="W28" i="41"/>
  <c r="AF27" i="41"/>
  <c r="AO27" i="41" s="1"/>
  <c r="AG27" i="41"/>
  <c r="AP27" i="41" s="1"/>
  <c r="AE27" i="41"/>
  <c r="AR29" i="92"/>
  <c r="AR27" i="11"/>
  <c r="Y23" i="42"/>
  <c r="X23" i="42"/>
  <c r="Z24" i="10"/>
  <c r="Z28" i="11"/>
  <c r="Y35" i="47"/>
  <c r="X35" i="47"/>
  <c r="Z35" i="47" s="1"/>
  <c r="AI28" i="96"/>
  <c r="AN28" i="96"/>
  <c r="AR35" i="93"/>
  <c r="AH27" i="91"/>
  <c r="AQ27" i="91" s="1"/>
  <c r="Y26" i="87"/>
  <c r="X26" i="87"/>
  <c r="Z26" i="87" s="1"/>
  <c r="AF34" i="52"/>
  <c r="AO34" i="52" s="1"/>
  <c r="AG34" i="52"/>
  <c r="AP34" i="52" s="1"/>
  <c r="W35" i="52"/>
  <c r="AE34" i="52"/>
  <c r="AR26" i="41"/>
  <c r="AG29" i="54"/>
  <c r="AP29" i="54" s="1"/>
  <c r="AF29" i="54"/>
  <c r="AO29" i="54" s="1"/>
  <c r="W30" i="54"/>
  <c r="AE29" i="54"/>
  <c r="AH29" i="45"/>
  <c r="AQ29" i="45" s="1"/>
  <c r="Z33" i="86"/>
  <c r="AI34" i="53"/>
  <c r="AN34" i="53"/>
  <c r="AR24" i="103"/>
  <c r="AI34" i="47"/>
  <c r="AN34" i="47"/>
  <c r="Y27" i="16"/>
  <c r="X27" i="16"/>
  <c r="Y31" i="84"/>
  <c r="Z31" i="84"/>
  <c r="X31" i="84"/>
  <c r="AI22" i="102"/>
  <c r="AN22" i="102"/>
  <c r="AH31" i="13"/>
  <c r="AQ31" i="13" s="1"/>
  <c r="Y27" i="49"/>
  <c r="X27" i="49"/>
  <c r="Z27" i="49" s="1"/>
  <c r="AR24" i="98"/>
  <c r="AE32" i="101"/>
  <c r="AF32" i="101"/>
  <c r="AO32" i="101" s="1"/>
  <c r="AG32" i="101"/>
  <c r="AP32" i="101" s="1"/>
  <c r="W33" i="101"/>
  <c r="Z29" i="45"/>
  <c r="AH32" i="44"/>
  <c r="AQ32" i="44" s="1"/>
  <c r="AR34" i="32"/>
  <c r="AH36" i="93"/>
  <c r="AQ36" i="93" s="1"/>
  <c r="AE36" i="93" l="1"/>
  <c r="AG32" i="44"/>
  <c r="AP32" i="44" s="1"/>
  <c r="AF36" i="93"/>
  <c r="AO36" i="93" s="1"/>
  <c r="W33" i="44"/>
  <c r="W37" i="93"/>
  <c r="Y37" i="93" s="1"/>
  <c r="AE32" i="44"/>
  <c r="AI32" i="44" s="1"/>
  <c r="Z23" i="42"/>
  <c r="W24" i="42"/>
  <c r="AE23" i="42"/>
  <c r="AF23" i="42"/>
  <c r="AO23" i="42" s="1"/>
  <c r="AG23" i="42"/>
  <c r="AP23" i="42" s="1"/>
  <c r="AE22" i="50"/>
  <c r="AF22" i="50"/>
  <c r="AO22" i="50" s="1"/>
  <c r="AG22" i="50"/>
  <c r="AP22" i="50" s="1"/>
  <c r="W23" i="50"/>
  <c r="AE27" i="49"/>
  <c r="W28" i="49"/>
  <c r="AF27" i="49"/>
  <c r="AO27" i="49" s="1"/>
  <c r="AG27" i="49"/>
  <c r="AP27" i="49" s="1"/>
  <c r="W32" i="84"/>
  <c r="AG31" i="84"/>
  <c r="AP31" i="84" s="1"/>
  <c r="AF31" i="84"/>
  <c r="AO31" i="84" s="1"/>
  <c r="AE31" i="84"/>
  <c r="AR34" i="47"/>
  <c r="AI29" i="54"/>
  <c r="AN29" i="54"/>
  <c r="AE26" i="87"/>
  <c r="W27" i="87"/>
  <c r="AG26" i="87"/>
  <c r="AP26" i="87" s="1"/>
  <c r="AF26" i="87"/>
  <c r="AO26" i="87" s="1"/>
  <c r="AF35" i="47"/>
  <c r="AO35" i="47" s="1"/>
  <c r="AE35" i="47"/>
  <c r="AG35" i="47"/>
  <c r="AP35" i="47" s="1"/>
  <c r="W36" i="47"/>
  <c r="AI27" i="41"/>
  <c r="AN27" i="41"/>
  <c r="Y30" i="54"/>
  <c r="X30" i="54"/>
  <c r="AH27" i="16"/>
  <c r="AQ27" i="16" s="1"/>
  <c r="AF29" i="45"/>
  <c r="AO29" i="45" s="1"/>
  <c r="AG29" i="45"/>
  <c r="AP29" i="45" s="1"/>
  <c r="W30" i="45"/>
  <c r="AE29" i="45"/>
  <c r="AH31" i="84"/>
  <c r="AQ31" i="84" s="1"/>
  <c r="AF33" i="86"/>
  <c r="AO33" i="86" s="1"/>
  <c r="AE33" i="86"/>
  <c r="W34" i="86"/>
  <c r="AG33" i="86"/>
  <c r="AP33" i="86" s="1"/>
  <c r="AH26" i="87"/>
  <c r="AQ26" i="87" s="1"/>
  <c r="AH35" i="47"/>
  <c r="AQ35" i="47" s="1"/>
  <c r="AI25" i="83"/>
  <c r="AN25" i="83"/>
  <c r="W35" i="105"/>
  <c r="AF34" i="105"/>
  <c r="AO34" i="105" s="1"/>
  <c r="AE34" i="105"/>
  <c r="AG34" i="105"/>
  <c r="AP34" i="105" s="1"/>
  <c r="W24" i="82"/>
  <c r="AG23" i="82"/>
  <c r="AP23" i="82" s="1"/>
  <c r="AE23" i="82"/>
  <c r="AF23" i="82"/>
  <c r="AO23" i="82" s="1"/>
  <c r="AG34" i="46"/>
  <c r="AP34" i="46" s="1"/>
  <c r="W35" i="46"/>
  <c r="AE34" i="46"/>
  <c r="AF34" i="46"/>
  <c r="AO34" i="46" s="1"/>
  <c r="Y32" i="20"/>
  <c r="X32" i="20"/>
  <c r="Z22" i="85"/>
  <c r="AH22" i="85"/>
  <c r="AQ22" i="85" s="1"/>
  <c r="Y37" i="89"/>
  <c r="X37" i="89"/>
  <c r="Y26" i="98"/>
  <c r="Z26" i="98"/>
  <c r="X26" i="98"/>
  <c r="AI26" i="43"/>
  <c r="AN26" i="43"/>
  <c r="X28" i="91"/>
  <c r="Y28" i="91"/>
  <c r="Z28" i="91"/>
  <c r="Y26" i="83"/>
  <c r="X26" i="83"/>
  <c r="AR25" i="87"/>
  <c r="AI26" i="18"/>
  <c r="AN26" i="18"/>
  <c r="AR31" i="104"/>
  <c r="AR21" i="50"/>
  <c r="AR26" i="49"/>
  <c r="AH29" i="96"/>
  <c r="AQ29" i="96" s="1"/>
  <c r="AR26" i="16"/>
  <c r="AI25" i="98"/>
  <c r="AP25" i="98"/>
  <c r="Y27" i="43"/>
  <c r="X27" i="43"/>
  <c r="AF36" i="97"/>
  <c r="AO36" i="97" s="1"/>
  <c r="W37" i="97"/>
  <c r="AG36" i="97"/>
  <c r="AP36" i="97" s="1"/>
  <c r="AE36" i="97"/>
  <c r="Y27" i="18"/>
  <c r="X27" i="18"/>
  <c r="AI26" i="55"/>
  <c r="AN26" i="55"/>
  <c r="AI31" i="20"/>
  <c r="AN31" i="20"/>
  <c r="AH35" i="53"/>
  <c r="AQ35" i="53" s="1"/>
  <c r="AH30" i="88"/>
  <c r="AQ30" i="88" s="1"/>
  <c r="Z29" i="96"/>
  <c r="Y32" i="13"/>
  <c r="X32" i="13"/>
  <c r="Y31" i="92"/>
  <c r="X31" i="92"/>
  <c r="Z31" i="92" s="1"/>
  <c r="Y35" i="52"/>
  <c r="X35" i="52"/>
  <c r="Z35" i="52" s="1"/>
  <c r="W29" i="11"/>
  <c r="AG28" i="11"/>
  <c r="AP28" i="11" s="1"/>
  <c r="AF28" i="11"/>
  <c r="AO28" i="11" s="1"/>
  <c r="AE28" i="11"/>
  <c r="AF28" i="95"/>
  <c r="AO28" i="95" s="1"/>
  <c r="AE28" i="95"/>
  <c r="W29" i="95"/>
  <c r="AG28" i="95"/>
  <c r="AP28" i="95" s="1"/>
  <c r="AE25" i="103"/>
  <c r="W26" i="103"/>
  <c r="AG25" i="103"/>
  <c r="AP25" i="103" s="1"/>
  <c r="AF25" i="103"/>
  <c r="AO25" i="103" s="1"/>
  <c r="AR21" i="85"/>
  <c r="Y27" i="55"/>
  <c r="X27" i="55"/>
  <c r="AF32" i="104"/>
  <c r="AO32" i="104" s="1"/>
  <c r="AE32" i="104"/>
  <c r="AG32" i="104"/>
  <c r="AP32" i="104" s="1"/>
  <c r="W33" i="104"/>
  <c r="AF35" i="53"/>
  <c r="AO35" i="53" s="1"/>
  <c r="AG35" i="53"/>
  <c r="AP35" i="53" s="1"/>
  <c r="W36" i="53"/>
  <c r="AE35" i="53"/>
  <c r="Y30" i="51"/>
  <c r="X30" i="51"/>
  <c r="Z30" i="88"/>
  <c r="Y23" i="94"/>
  <c r="X23" i="94"/>
  <c r="AI31" i="13"/>
  <c r="AN31" i="13"/>
  <c r="AI36" i="93"/>
  <c r="AN36" i="93"/>
  <c r="AE24" i="10"/>
  <c r="AN24" i="10" s="1"/>
  <c r="AF24" i="10"/>
  <c r="AO24" i="10" s="1"/>
  <c r="AG24" i="10"/>
  <c r="W25" i="10"/>
  <c r="Y28" i="41"/>
  <c r="X28" i="41"/>
  <c r="Y26" i="99"/>
  <c r="X26" i="99"/>
  <c r="AR22" i="42"/>
  <c r="AR30" i="84"/>
  <c r="AI24" i="35"/>
  <c r="AN24" i="35"/>
  <c r="AI29" i="51"/>
  <c r="AN29" i="51"/>
  <c r="AI22" i="48"/>
  <c r="AN22" i="48"/>
  <c r="AH23" i="102"/>
  <c r="AQ23" i="102" s="1"/>
  <c r="AI22" i="94"/>
  <c r="AN22" i="94"/>
  <c r="AI30" i="92"/>
  <c r="AN30" i="92"/>
  <c r="AI27" i="91"/>
  <c r="AR27" i="91" s="1"/>
  <c r="AN27" i="91"/>
  <c r="Y33" i="44"/>
  <c r="X33" i="44"/>
  <c r="Y33" i="101"/>
  <c r="X33" i="101"/>
  <c r="AH27" i="49"/>
  <c r="AQ27" i="49" s="1"/>
  <c r="AI34" i="52"/>
  <c r="AN34" i="52"/>
  <c r="Z27" i="16"/>
  <c r="AI32" i="101"/>
  <c r="AN32" i="101"/>
  <c r="AR22" i="102"/>
  <c r="AR34" i="53"/>
  <c r="AR28" i="96"/>
  <c r="AH23" i="42"/>
  <c r="AQ23" i="42" s="1"/>
  <c r="AI25" i="99"/>
  <c r="AR25" i="99" s="1"/>
  <c r="AN25" i="99"/>
  <c r="AG23" i="90"/>
  <c r="AP23" i="90" s="1"/>
  <c r="AF23" i="90"/>
  <c r="AO23" i="90" s="1"/>
  <c r="AE23" i="90"/>
  <c r="W24" i="90"/>
  <c r="AR29" i="88"/>
  <c r="AE35" i="32"/>
  <c r="W36" i="32"/>
  <c r="AG35" i="32"/>
  <c r="AP35" i="32" s="1"/>
  <c r="AF35" i="32"/>
  <c r="AO35" i="32" s="1"/>
  <c r="AF29" i="100"/>
  <c r="AO29" i="100" s="1"/>
  <c r="W30" i="100"/>
  <c r="AE29" i="100"/>
  <c r="AG29" i="100"/>
  <c r="AP29" i="100" s="1"/>
  <c r="Y25" i="35"/>
  <c r="X25" i="35"/>
  <c r="AH32" i="104"/>
  <c r="AQ32" i="104" s="1"/>
  <c r="AI36" i="89"/>
  <c r="AN36" i="89"/>
  <c r="W35" i="15"/>
  <c r="AG34" i="15"/>
  <c r="AP34" i="15" s="1"/>
  <c r="AF34" i="15"/>
  <c r="AO34" i="15" s="1"/>
  <c r="AE34" i="15"/>
  <c r="AH22" i="50"/>
  <c r="AQ22" i="50" s="1"/>
  <c r="Y23" i="48"/>
  <c r="X23" i="48"/>
  <c r="Z23" i="48" s="1"/>
  <c r="Z23" i="102"/>
  <c r="X37" i="93" l="1"/>
  <c r="Z25" i="35"/>
  <c r="AF25" i="35" s="1"/>
  <c r="AO25" i="35" s="1"/>
  <c r="AN32" i="44"/>
  <c r="Z30" i="51"/>
  <c r="W26" i="35"/>
  <c r="AE25" i="35"/>
  <c r="AG25" i="35"/>
  <c r="AP25" i="35" s="1"/>
  <c r="AF23" i="48"/>
  <c r="AO23" i="48" s="1"/>
  <c r="AG23" i="48"/>
  <c r="AP23" i="48" s="1"/>
  <c r="W24" i="48"/>
  <c r="AE23" i="48"/>
  <c r="AR29" i="51"/>
  <c r="AI35" i="53"/>
  <c r="AN35" i="53"/>
  <c r="AI25" i="103"/>
  <c r="AN25" i="103"/>
  <c r="AE35" i="52"/>
  <c r="AF35" i="52"/>
  <c r="AO35" i="52" s="1"/>
  <c r="AG35" i="52"/>
  <c r="AP35" i="52" s="1"/>
  <c r="W36" i="52"/>
  <c r="AH27" i="43"/>
  <c r="AQ27" i="43" s="1"/>
  <c r="W23" i="85"/>
  <c r="AG22" i="85"/>
  <c r="AP22" i="85" s="1"/>
  <c r="AF22" i="85"/>
  <c r="AO22" i="85" s="1"/>
  <c r="AE22" i="85"/>
  <c r="AI34" i="46"/>
  <c r="AN34" i="46"/>
  <c r="Y35" i="105"/>
  <c r="X35" i="105"/>
  <c r="Z35" i="105" s="1"/>
  <c r="AI29" i="45"/>
  <c r="AN29" i="45"/>
  <c r="Y28" i="49"/>
  <c r="X28" i="49"/>
  <c r="AI22" i="50"/>
  <c r="AN22" i="50"/>
  <c r="Y35" i="15"/>
  <c r="X35" i="15"/>
  <c r="AR32" i="101"/>
  <c r="AH33" i="44"/>
  <c r="AQ33" i="44" s="1"/>
  <c r="AR30" i="92"/>
  <c r="AH26" i="99"/>
  <c r="AQ26" i="99" s="1"/>
  <c r="AR36" i="93"/>
  <c r="W31" i="88"/>
  <c r="AG30" i="88"/>
  <c r="AP30" i="88" s="1"/>
  <c r="AE30" i="88"/>
  <c r="AF30" i="88"/>
  <c r="AO30" i="88" s="1"/>
  <c r="Y36" i="53"/>
  <c r="X36" i="53"/>
  <c r="AI32" i="104"/>
  <c r="AN32" i="104"/>
  <c r="AI28" i="11"/>
  <c r="AN28" i="11"/>
  <c r="AE29" i="96"/>
  <c r="AF29" i="96"/>
  <c r="AO29" i="96" s="1"/>
  <c r="AG29" i="96"/>
  <c r="AP29" i="96" s="1"/>
  <c r="W30" i="96"/>
  <c r="AR31" i="20"/>
  <c r="Z27" i="43"/>
  <c r="AR26" i="18"/>
  <c r="AR26" i="43"/>
  <c r="AH32" i="20"/>
  <c r="AQ32" i="20" s="1"/>
  <c r="Y35" i="46"/>
  <c r="X35" i="46"/>
  <c r="Y24" i="82"/>
  <c r="X24" i="82"/>
  <c r="Z24" i="82" s="1"/>
  <c r="Y30" i="45"/>
  <c r="X30" i="45"/>
  <c r="AR27" i="41"/>
  <c r="AR29" i="54"/>
  <c r="AI27" i="49"/>
  <c r="AN27" i="49"/>
  <c r="Y24" i="90"/>
  <c r="X24" i="90"/>
  <c r="Z24" i="90" s="1"/>
  <c r="AI29" i="100"/>
  <c r="AN29" i="100"/>
  <c r="Y36" i="32"/>
  <c r="X36" i="32"/>
  <c r="AI23" i="90"/>
  <c r="AN23" i="90"/>
  <c r="AG27" i="16"/>
  <c r="AP27" i="16" s="1"/>
  <c r="AE27" i="16"/>
  <c r="AF27" i="16"/>
  <c r="AO27" i="16" s="1"/>
  <c r="W28" i="16"/>
  <c r="Z33" i="44"/>
  <c r="AR24" i="35"/>
  <c r="Z26" i="99"/>
  <c r="Y25" i="10"/>
  <c r="X25" i="10"/>
  <c r="Z25" i="10" s="1"/>
  <c r="AH30" i="51"/>
  <c r="AQ30" i="51" s="1"/>
  <c r="AH31" i="92"/>
  <c r="AQ31" i="92" s="1"/>
  <c r="AI36" i="97"/>
  <c r="AN36" i="97"/>
  <c r="AR32" i="44"/>
  <c r="AH26" i="98"/>
  <c r="AQ26" i="98" s="1"/>
  <c r="Z32" i="20"/>
  <c r="AR25" i="83"/>
  <c r="Y32" i="84"/>
  <c r="X32" i="84"/>
  <c r="AR36" i="89"/>
  <c r="AR22" i="94"/>
  <c r="AI24" i="10"/>
  <c r="AP24" i="10"/>
  <c r="AR31" i="13"/>
  <c r="W31" i="51"/>
  <c r="AE30" i="51"/>
  <c r="AG30" i="51"/>
  <c r="AP30" i="51" s="1"/>
  <c r="AF30" i="51"/>
  <c r="AO30" i="51" s="1"/>
  <c r="AH27" i="55"/>
  <c r="AQ27" i="55" s="1"/>
  <c r="Y29" i="95"/>
  <c r="X29" i="95"/>
  <c r="AF31" i="92"/>
  <c r="AO31" i="92" s="1"/>
  <c r="AE31" i="92"/>
  <c r="AG31" i="92"/>
  <c r="AP31" i="92" s="1"/>
  <c r="W32" i="92"/>
  <c r="AR26" i="55"/>
  <c r="W29" i="91"/>
  <c r="AG28" i="91"/>
  <c r="AP28" i="91" s="1"/>
  <c r="AE28" i="91"/>
  <c r="AF28" i="91"/>
  <c r="AO28" i="91" s="1"/>
  <c r="AG26" i="98"/>
  <c r="AP26" i="98" s="1"/>
  <c r="W27" i="98"/>
  <c r="AE26" i="98"/>
  <c r="AF26" i="98"/>
  <c r="AO26" i="98" s="1"/>
  <c r="Y34" i="86"/>
  <c r="X34" i="86"/>
  <c r="AH30" i="54"/>
  <c r="AQ30" i="54" s="1"/>
  <c r="Y36" i="47"/>
  <c r="X36" i="47"/>
  <c r="Y23" i="50"/>
  <c r="X23" i="50"/>
  <c r="Z23" i="50" s="1"/>
  <c r="AH23" i="48"/>
  <c r="AQ23" i="48" s="1"/>
  <c r="AH37" i="93"/>
  <c r="AQ37" i="93" s="1"/>
  <c r="Y30" i="100"/>
  <c r="X30" i="100"/>
  <c r="AI34" i="15"/>
  <c r="AN34" i="15"/>
  <c r="AR34" i="52"/>
  <c r="AH33" i="101"/>
  <c r="AQ33" i="101" s="1"/>
  <c r="AR22" i="48"/>
  <c r="AH28" i="41"/>
  <c r="AQ28" i="41" s="1"/>
  <c r="AH23" i="94"/>
  <c r="AQ23" i="94" s="1"/>
  <c r="Z27" i="55"/>
  <c r="AI28" i="95"/>
  <c r="AN28" i="95"/>
  <c r="Y29" i="11"/>
  <c r="X29" i="11"/>
  <c r="AH27" i="18"/>
  <c r="AQ27" i="18" s="1"/>
  <c r="Y37" i="97"/>
  <c r="X37" i="97"/>
  <c r="AR25" i="98"/>
  <c r="AH26" i="83"/>
  <c r="AQ26" i="83" s="1"/>
  <c r="AI34" i="105"/>
  <c r="AN34" i="105"/>
  <c r="AI33" i="86"/>
  <c r="AN33" i="86"/>
  <c r="Z30" i="54"/>
  <c r="Y27" i="87"/>
  <c r="X27" i="87"/>
  <c r="AI23" i="42"/>
  <c r="AN23" i="42"/>
  <c r="W24" i="102"/>
  <c r="AG23" i="102"/>
  <c r="AP23" i="102" s="1"/>
  <c r="AF23" i="102"/>
  <c r="AO23" i="102" s="1"/>
  <c r="AE23" i="102"/>
  <c r="AH25" i="35"/>
  <c r="AQ25" i="35" s="1"/>
  <c r="AI35" i="32"/>
  <c r="AN35" i="32"/>
  <c r="Z37" i="93"/>
  <c r="Z33" i="101"/>
  <c r="Z28" i="41"/>
  <c r="Z23" i="94"/>
  <c r="Y33" i="104"/>
  <c r="X33" i="104"/>
  <c r="Y26" i="103"/>
  <c r="X26" i="103"/>
  <c r="AH35" i="52"/>
  <c r="AQ35" i="52" s="1"/>
  <c r="Z32" i="13"/>
  <c r="AH32" i="13"/>
  <c r="AQ32" i="13" s="1"/>
  <c r="Z27" i="18"/>
  <c r="Z26" i="83"/>
  <c r="AH28" i="91"/>
  <c r="AQ28" i="91" s="1"/>
  <c r="Z37" i="89"/>
  <c r="AH37" i="89"/>
  <c r="AQ37" i="89" s="1"/>
  <c r="AI23" i="82"/>
  <c r="AN23" i="82"/>
  <c r="AI35" i="47"/>
  <c r="AN35" i="47"/>
  <c r="AI26" i="87"/>
  <c r="AN26" i="87"/>
  <c r="AI31" i="84"/>
  <c r="AN31" i="84"/>
  <c r="Y24" i="42"/>
  <c r="X24" i="42"/>
  <c r="Z33" i="104" l="1"/>
  <c r="Z37" i="97"/>
  <c r="Z34" i="86"/>
  <c r="AF34" i="86" s="1"/>
  <c r="AO34" i="86" s="1"/>
  <c r="Z36" i="32"/>
  <c r="AG36" i="32" s="1"/>
  <c r="AP36" i="32" s="1"/>
  <c r="Z30" i="100"/>
  <c r="AG30" i="100" s="1"/>
  <c r="AP30" i="100" s="1"/>
  <c r="W25" i="90"/>
  <c r="AF24" i="90"/>
  <c r="AO24" i="90" s="1"/>
  <c r="AG24" i="90"/>
  <c r="AP24" i="90" s="1"/>
  <c r="AE24" i="90"/>
  <c r="W34" i="104"/>
  <c r="AG33" i="104"/>
  <c r="AP33" i="104" s="1"/>
  <c r="AE33" i="104"/>
  <c r="AF33" i="104"/>
  <c r="AO33" i="104" s="1"/>
  <c r="W25" i="82"/>
  <c r="AE24" i="82"/>
  <c r="AG24" i="82"/>
  <c r="AP24" i="82" s="1"/>
  <c r="AF24" i="82"/>
  <c r="AO24" i="82" s="1"/>
  <c r="AF36" i="32"/>
  <c r="AO36" i="32" s="1"/>
  <c r="AE37" i="97"/>
  <c r="AF37" i="97"/>
  <c r="AO37" i="97" s="1"/>
  <c r="W38" i="97"/>
  <c r="AG37" i="97"/>
  <c r="AP37" i="97" s="1"/>
  <c r="AG34" i="86"/>
  <c r="AP34" i="86" s="1"/>
  <c r="W35" i="86"/>
  <c r="AE27" i="55"/>
  <c r="AF27" i="55"/>
  <c r="AO27" i="55" s="1"/>
  <c r="AG27" i="55"/>
  <c r="AP27" i="55" s="1"/>
  <c r="W28" i="55"/>
  <c r="AE23" i="50"/>
  <c r="AF23" i="50"/>
  <c r="AO23" i="50" s="1"/>
  <c r="W24" i="50"/>
  <c r="AG23" i="50"/>
  <c r="AP23" i="50" s="1"/>
  <c r="AH29" i="95"/>
  <c r="AQ29" i="95" s="1"/>
  <c r="Y31" i="51"/>
  <c r="X31" i="51"/>
  <c r="Y28" i="16"/>
  <c r="X28" i="16"/>
  <c r="AH36" i="32"/>
  <c r="AQ36" i="32" s="1"/>
  <c r="Y30" i="96"/>
  <c r="X30" i="96"/>
  <c r="AR22" i="50"/>
  <c r="AH35" i="105"/>
  <c r="AQ35" i="105" s="1"/>
  <c r="AI22" i="85"/>
  <c r="AN22" i="85"/>
  <c r="AR31" i="84"/>
  <c r="AR23" i="82"/>
  <c r="AE37" i="89"/>
  <c r="W38" i="89"/>
  <c r="AF37" i="89"/>
  <c r="AO37" i="89" s="1"/>
  <c r="AG37" i="89"/>
  <c r="AP37" i="89" s="1"/>
  <c r="AE26" i="83"/>
  <c r="W27" i="83"/>
  <c r="AG26" i="83"/>
  <c r="AP26" i="83" s="1"/>
  <c r="AF26" i="83"/>
  <c r="AO26" i="83" s="1"/>
  <c r="AR35" i="32"/>
  <c r="AR23" i="42"/>
  <c r="AR33" i="86"/>
  <c r="AH29" i="11"/>
  <c r="AQ29" i="11" s="1"/>
  <c r="Z29" i="95"/>
  <c r="W27" i="99"/>
  <c r="AE26" i="99"/>
  <c r="AG26" i="99"/>
  <c r="AP26" i="99" s="1"/>
  <c r="AF26" i="99"/>
  <c r="AO26" i="99" s="1"/>
  <c r="AR32" i="104"/>
  <c r="AI30" i="88"/>
  <c r="AN30" i="88"/>
  <c r="AH28" i="49"/>
  <c r="AQ28" i="49" s="1"/>
  <c r="W36" i="105"/>
  <c r="AE35" i="105"/>
  <c r="AF35" i="105"/>
  <c r="AO35" i="105" s="1"/>
  <c r="AG35" i="105"/>
  <c r="AP35" i="105" s="1"/>
  <c r="AI35" i="52"/>
  <c r="AN35" i="52"/>
  <c r="W28" i="18"/>
  <c r="AG27" i="18"/>
  <c r="AP27" i="18" s="1"/>
  <c r="AF27" i="18"/>
  <c r="AO27" i="18" s="1"/>
  <c r="AE27" i="18"/>
  <c r="AG32" i="13"/>
  <c r="AP32" i="13" s="1"/>
  <c r="W33" i="13"/>
  <c r="AF32" i="13"/>
  <c r="AO32" i="13" s="1"/>
  <c r="AE32" i="13"/>
  <c r="AH26" i="103"/>
  <c r="AQ26" i="103" s="1"/>
  <c r="AF23" i="94"/>
  <c r="AO23" i="94" s="1"/>
  <c r="AE23" i="94"/>
  <c r="AG23" i="94"/>
  <c r="AP23" i="94" s="1"/>
  <c r="W24" i="94"/>
  <c r="AI23" i="102"/>
  <c r="AN23" i="102"/>
  <c r="AH27" i="87"/>
  <c r="AQ27" i="87" s="1"/>
  <c r="Z29" i="11"/>
  <c r="AH36" i="47"/>
  <c r="AQ36" i="47" s="1"/>
  <c r="AI28" i="91"/>
  <c r="AN28" i="91"/>
  <c r="Y32" i="92"/>
  <c r="X32" i="92"/>
  <c r="W33" i="20"/>
  <c r="AE32" i="20"/>
  <c r="AG32" i="20"/>
  <c r="AP32" i="20" s="1"/>
  <c r="AF32" i="20"/>
  <c r="AO32" i="20" s="1"/>
  <c r="AI27" i="16"/>
  <c r="AN27" i="16"/>
  <c r="AH30" i="45"/>
  <c r="AQ30" i="45" s="1"/>
  <c r="AH35" i="46"/>
  <c r="AQ35" i="46" s="1"/>
  <c r="AG27" i="43"/>
  <c r="AP27" i="43" s="1"/>
  <c r="AE27" i="43"/>
  <c r="W28" i="43"/>
  <c r="AF27" i="43"/>
  <c r="AO27" i="43" s="1"/>
  <c r="AH36" i="53"/>
  <c r="AQ36" i="53" s="1"/>
  <c r="AH35" i="15"/>
  <c r="AQ35" i="15" s="1"/>
  <c r="Z28" i="49"/>
  <c r="Z27" i="87"/>
  <c r="AR34" i="105"/>
  <c r="AR34" i="15"/>
  <c r="Z36" i="47"/>
  <c r="AI26" i="98"/>
  <c r="AN26" i="98"/>
  <c r="AH32" i="84"/>
  <c r="AQ32" i="84" s="1"/>
  <c r="AR27" i="49"/>
  <c r="Z30" i="45"/>
  <c r="Z35" i="46"/>
  <c r="AI29" i="96"/>
  <c r="AN29" i="96"/>
  <c r="Z36" i="53"/>
  <c r="Y31" i="88"/>
  <c r="X31" i="88"/>
  <c r="Z35" i="15"/>
  <c r="Y23" i="85"/>
  <c r="X23" i="85"/>
  <c r="AR25" i="103"/>
  <c r="AI23" i="48"/>
  <c r="AN23" i="48"/>
  <c r="AF33" i="101"/>
  <c r="AO33" i="101" s="1"/>
  <c r="AE33" i="101"/>
  <c r="AG33" i="101"/>
  <c r="AP33" i="101" s="1"/>
  <c r="W34" i="101"/>
  <c r="AH30" i="100"/>
  <c r="AQ30" i="100" s="1"/>
  <c r="AH34" i="86"/>
  <c r="AQ34" i="86" s="1"/>
  <c r="Y27" i="98"/>
  <c r="X27" i="98"/>
  <c r="Y29" i="91"/>
  <c r="X29" i="91"/>
  <c r="AI31" i="92"/>
  <c r="AN31" i="92"/>
  <c r="AR24" i="10"/>
  <c r="Z32" i="84"/>
  <c r="AH25" i="10"/>
  <c r="AQ25" i="10" s="1"/>
  <c r="AF33" i="44"/>
  <c r="AO33" i="44" s="1"/>
  <c r="W34" i="44"/>
  <c r="AG33" i="44"/>
  <c r="AP33" i="44" s="1"/>
  <c r="AE33" i="44"/>
  <c r="AR29" i="100"/>
  <c r="AR34" i="46"/>
  <c r="Y36" i="52"/>
  <c r="X36" i="52"/>
  <c r="Y24" i="48"/>
  <c r="X24" i="48"/>
  <c r="Z24" i="48" s="1"/>
  <c r="AI25" i="35"/>
  <c r="AN25" i="35"/>
  <c r="AH24" i="42"/>
  <c r="AQ24" i="42" s="1"/>
  <c r="AR26" i="87"/>
  <c r="Z26" i="103"/>
  <c r="AE28" i="41"/>
  <c r="AG28" i="41"/>
  <c r="AP28" i="41" s="1"/>
  <c r="AF28" i="41"/>
  <c r="AO28" i="41" s="1"/>
  <c r="W29" i="41"/>
  <c r="Z24" i="42"/>
  <c r="AR35" i="47"/>
  <c r="AH33" i="104"/>
  <c r="AQ33" i="104" s="1"/>
  <c r="W38" i="93"/>
  <c r="AG37" i="93"/>
  <c r="AP37" i="93" s="1"/>
  <c r="AF37" i="93"/>
  <c r="AO37" i="93" s="1"/>
  <c r="AE37" i="93"/>
  <c r="Y24" i="102"/>
  <c r="X24" i="102"/>
  <c r="W31" i="54"/>
  <c r="AF30" i="54"/>
  <c r="AO30" i="54" s="1"/>
  <c r="AG30" i="54"/>
  <c r="AP30" i="54" s="1"/>
  <c r="AE30" i="54"/>
  <c r="AH37" i="97"/>
  <c r="AQ37" i="97" s="1"/>
  <c r="AR28" i="95"/>
  <c r="AH23" i="50"/>
  <c r="AQ23" i="50" s="1"/>
  <c r="AI30" i="51"/>
  <c r="AN30" i="51"/>
  <c r="AR36" i="97"/>
  <c r="AE25" i="10"/>
  <c r="W26" i="10"/>
  <c r="AF25" i="10"/>
  <c r="AO25" i="10" s="1"/>
  <c r="AG25" i="10"/>
  <c r="AP25" i="10" s="1"/>
  <c r="AR23" i="90"/>
  <c r="AH24" i="90"/>
  <c r="AQ24" i="90" s="1"/>
  <c r="AH24" i="82"/>
  <c r="AQ24" i="82" s="1"/>
  <c r="AR28" i="11"/>
  <c r="AR29" i="45"/>
  <c r="AR35" i="53"/>
  <c r="Y26" i="35"/>
  <c r="X26" i="35"/>
  <c r="W31" i="100" l="1"/>
  <c r="AE30" i="100"/>
  <c r="Z36" i="52"/>
  <c r="W37" i="52" s="1"/>
  <c r="AE34" i="86"/>
  <c r="AE36" i="32"/>
  <c r="AI36" i="32" s="1"/>
  <c r="Z23" i="85"/>
  <c r="AF23" i="85" s="1"/>
  <c r="AO23" i="85" s="1"/>
  <c r="AF30" i="100"/>
  <c r="AO30" i="100" s="1"/>
  <c r="W37" i="32"/>
  <c r="Y31" i="54"/>
  <c r="X31" i="54"/>
  <c r="X29" i="41"/>
  <c r="Y29" i="41"/>
  <c r="Z29" i="41" s="1"/>
  <c r="AE36" i="52"/>
  <c r="AF36" i="52"/>
  <c r="AO36" i="52" s="1"/>
  <c r="AH27" i="98"/>
  <c r="AQ27" i="98" s="1"/>
  <c r="AR26" i="98"/>
  <c r="AE27" i="87"/>
  <c r="W28" i="87"/>
  <c r="AF27" i="87"/>
  <c r="AO27" i="87" s="1"/>
  <c r="AG27" i="87"/>
  <c r="AP27" i="87" s="1"/>
  <c r="Y36" i="105"/>
  <c r="X36" i="105"/>
  <c r="Y27" i="83"/>
  <c r="X27" i="83"/>
  <c r="AI37" i="89"/>
  <c r="AN37" i="89"/>
  <c r="AR22" i="85"/>
  <c r="AI27" i="55"/>
  <c r="AN27" i="55"/>
  <c r="Y37" i="32"/>
  <c r="X37" i="32"/>
  <c r="AI24" i="82"/>
  <c r="AN24" i="82"/>
  <c r="Y34" i="104"/>
  <c r="X34" i="104"/>
  <c r="Z34" i="104" s="1"/>
  <c r="AR30" i="51"/>
  <c r="AH24" i="102"/>
  <c r="AQ24" i="102" s="1"/>
  <c r="AR25" i="35"/>
  <c r="AI33" i="44"/>
  <c r="AN33" i="44"/>
  <c r="Z27" i="98"/>
  <c r="AR23" i="48"/>
  <c r="AG35" i="15"/>
  <c r="AP35" i="15" s="1"/>
  <c r="AE35" i="15"/>
  <c r="W36" i="15"/>
  <c r="AF35" i="15"/>
  <c r="AO35" i="15" s="1"/>
  <c r="AR29" i="96"/>
  <c r="AG36" i="47"/>
  <c r="AP36" i="47" s="1"/>
  <c r="AF36" i="47"/>
  <c r="AO36" i="47" s="1"/>
  <c r="AE36" i="47"/>
  <c r="W37" i="47"/>
  <c r="AF28" i="49"/>
  <c r="AO28" i="49" s="1"/>
  <c r="AG28" i="49"/>
  <c r="AP28" i="49" s="1"/>
  <c r="AE28" i="49"/>
  <c r="W29" i="49"/>
  <c r="AI23" i="94"/>
  <c r="AN23" i="94"/>
  <c r="AR35" i="52"/>
  <c r="AR30" i="88"/>
  <c r="AI26" i="99"/>
  <c r="AN26" i="99"/>
  <c r="AI26" i="83"/>
  <c r="AN26" i="83"/>
  <c r="AH31" i="51"/>
  <c r="AQ31" i="51" s="1"/>
  <c r="AI23" i="50"/>
  <c r="AN23" i="50"/>
  <c r="Y35" i="86"/>
  <c r="X35" i="86"/>
  <c r="Y38" i="97"/>
  <c r="X38" i="97"/>
  <c r="Y25" i="82"/>
  <c r="X25" i="82"/>
  <c r="Y26" i="10"/>
  <c r="X26" i="10"/>
  <c r="Z24" i="102"/>
  <c r="Y38" i="93"/>
  <c r="X38" i="93"/>
  <c r="AH24" i="48"/>
  <c r="AQ24" i="48" s="1"/>
  <c r="AR31" i="92"/>
  <c r="Y34" i="101"/>
  <c r="X34" i="101"/>
  <c r="AH31" i="88"/>
  <c r="AQ31" i="88" s="1"/>
  <c r="AE35" i="46"/>
  <c r="W36" i="46"/>
  <c r="AF35" i="46"/>
  <c r="AO35" i="46" s="1"/>
  <c r="AG35" i="46"/>
  <c r="AP35" i="46" s="1"/>
  <c r="Y28" i="43"/>
  <c r="X28" i="43"/>
  <c r="AI32" i="20"/>
  <c r="AN32" i="20"/>
  <c r="AR28" i="91"/>
  <c r="AE29" i="11"/>
  <c r="AF29" i="11"/>
  <c r="AO29" i="11" s="1"/>
  <c r="AG29" i="11"/>
  <c r="AP29" i="11" s="1"/>
  <c r="W30" i="11"/>
  <c r="AI27" i="18"/>
  <c r="AN27" i="18"/>
  <c r="Y27" i="99"/>
  <c r="X27" i="99"/>
  <c r="Z27" i="99" s="1"/>
  <c r="AH30" i="96"/>
  <c r="AQ30" i="96" s="1"/>
  <c r="Z31" i="51"/>
  <c r="Y31" i="100"/>
  <c r="Z31" i="100" s="1"/>
  <c r="X31" i="100"/>
  <c r="AI34" i="86"/>
  <c r="AN34" i="86"/>
  <c r="AI24" i="90"/>
  <c r="AN24" i="90"/>
  <c r="AH26" i="35"/>
  <c r="AQ26" i="35" s="1"/>
  <c r="Z26" i="35"/>
  <c r="AI25" i="10"/>
  <c r="AN25" i="10"/>
  <c r="AI30" i="54"/>
  <c r="AN30" i="54"/>
  <c r="AI28" i="41"/>
  <c r="AN28" i="41"/>
  <c r="AE24" i="48"/>
  <c r="W25" i="48"/>
  <c r="AF24" i="48"/>
  <c r="AO24" i="48" s="1"/>
  <c r="AG24" i="48"/>
  <c r="AP24" i="48" s="1"/>
  <c r="Y34" i="44"/>
  <c r="Z34" i="44" s="1"/>
  <c r="X34" i="44"/>
  <c r="AH29" i="91"/>
  <c r="AQ29" i="91" s="1"/>
  <c r="Z31" i="88"/>
  <c r="AE30" i="45"/>
  <c r="AF30" i="45"/>
  <c r="AO30" i="45" s="1"/>
  <c r="W31" i="45"/>
  <c r="AG30" i="45"/>
  <c r="AP30" i="45" s="1"/>
  <c r="AI27" i="43"/>
  <c r="AN27" i="43"/>
  <c r="Y33" i="20"/>
  <c r="X33" i="20"/>
  <c r="AR23" i="102"/>
  <c r="AI32" i="13"/>
  <c r="AN32" i="13"/>
  <c r="AF29" i="95"/>
  <c r="AO29" i="95" s="1"/>
  <c r="AG29" i="95"/>
  <c r="AP29" i="95" s="1"/>
  <c r="W30" i="95"/>
  <c r="AE29" i="95"/>
  <c r="Z30" i="96"/>
  <c r="Y28" i="55"/>
  <c r="X28" i="55"/>
  <c r="Z28" i="55" s="1"/>
  <c r="AI37" i="97"/>
  <c r="AR37" i="97" s="1"/>
  <c r="AN37" i="97"/>
  <c r="AE24" i="42"/>
  <c r="AF24" i="42"/>
  <c r="AO24" i="42" s="1"/>
  <c r="AG24" i="42"/>
  <c r="AP24" i="42" s="1"/>
  <c r="W25" i="42"/>
  <c r="AF26" i="103"/>
  <c r="AO26" i="103" s="1"/>
  <c r="W27" i="103"/>
  <c r="AG26" i="103"/>
  <c r="AP26" i="103" s="1"/>
  <c r="AE26" i="103"/>
  <c r="AG32" i="84"/>
  <c r="AP32" i="84" s="1"/>
  <c r="AF32" i="84"/>
  <c r="AO32" i="84" s="1"/>
  <c r="W33" i="84"/>
  <c r="AE32" i="84"/>
  <c r="Z29" i="91"/>
  <c r="AI33" i="101"/>
  <c r="AN33" i="101"/>
  <c r="AH23" i="85"/>
  <c r="AQ23" i="85" s="1"/>
  <c r="AR27" i="16"/>
  <c r="AH32" i="92"/>
  <c r="AQ32" i="92" s="1"/>
  <c r="AH28" i="16"/>
  <c r="AQ28" i="16" s="1"/>
  <c r="AI33" i="104"/>
  <c r="AN33" i="104"/>
  <c r="AI37" i="93"/>
  <c r="AN37" i="93"/>
  <c r="AH36" i="52"/>
  <c r="AQ36" i="52" s="1"/>
  <c r="AE36" i="53"/>
  <c r="W37" i="53"/>
  <c r="AG36" i="53"/>
  <c r="AP36" i="53" s="1"/>
  <c r="AF36" i="53"/>
  <c r="AO36" i="53" s="1"/>
  <c r="Z32" i="92"/>
  <c r="Y24" i="94"/>
  <c r="X24" i="94"/>
  <c r="Y33" i="13"/>
  <c r="X33" i="13"/>
  <c r="Y28" i="18"/>
  <c r="X28" i="18"/>
  <c r="AI35" i="105"/>
  <c r="AN35" i="105"/>
  <c r="X38" i="89"/>
  <c r="Y38" i="89"/>
  <c r="Z38" i="89" s="1"/>
  <c r="Z28" i="16"/>
  <c r="Y24" i="50"/>
  <c r="X24" i="50"/>
  <c r="AI30" i="100"/>
  <c r="AN30" i="100"/>
  <c r="Y25" i="90"/>
  <c r="X25" i="90"/>
  <c r="Z24" i="94" l="1"/>
  <c r="AE23" i="85"/>
  <c r="AG23" i="85"/>
  <c r="AP23" i="85" s="1"/>
  <c r="W24" i="85"/>
  <c r="Z38" i="97"/>
  <c r="AG38" i="97" s="1"/>
  <c r="AP38" i="97" s="1"/>
  <c r="Z36" i="105"/>
  <c r="AF36" i="105" s="1"/>
  <c r="AO36" i="105" s="1"/>
  <c r="AN36" i="32"/>
  <c r="Z34" i="101"/>
  <c r="AG36" i="52"/>
  <c r="AP36" i="52" s="1"/>
  <c r="Z28" i="18"/>
  <c r="Z26" i="10"/>
  <c r="AF26" i="10" s="1"/>
  <c r="AO26" i="10" s="1"/>
  <c r="Z35" i="86"/>
  <c r="AF35" i="86" s="1"/>
  <c r="AO35" i="86" s="1"/>
  <c r="Z25" i="82"/>
  <c r="W26" i="82" s="1"/>
  <c r="Z37" i="32"/>
  <c r="W38" i="32" s="1"/>
  <c r="Z31" i="54"/>
  <c r="AE31" i="54" s="1"/>
  <c r="AE25" i="82"/>
  <c r="AG25" i="82"/>
  <c r="AP25" i="82" s="1"/>
  <c r="AE37" i="32"/>
  <c r="AF37" i="32"/>
  <c r="AO37" i="32" s="1"/>
  <c r="W32" i="54"/>
  <c r="AF38" i="97"/>
  <c r="AO38" i="97" s="1"/>
  <c r="AG28" i="55"/>
  <c r="AP28" i="55" s="1"/>
  <c r="AE28" i="55"/>
  <c r="W29" i="55"/>
  <c r="AF28" i="55"/>
  <c r="AO28" i="55" s="1"/>
  <c r="AG26" i="10"/>
  <c r="AP26" i="10" s="1"/>
  <c r="AE26" i="10"/>
  <c r="AG38" i="89"/>
  <c r="AP38" i="89" s="1"/>
  <c r="W39" i="89"/>
  <c r="AF38" i="89"/>
  <c r="AO38" i="89" s="1"/>
  <c r="AE38" i="89"/>
  <c r="W25" i="94"/>
  <c r="AF24" i="94"/>
  <c r="AO24" i="94" s="1"/>
  <c r="AE24" i="94"/>
  <c r="AN24" i="94" s="1"/>
  <c r="AG24" i="94"/>
  <c r="W30" i="91"/>
  <c r="AE29" i="91"/>
  <c r="AG29" i="91"/>
  <c r="AP29" i="91" s="1"/>
  <c r="AF29" i="91"/>
  <c r="AO29" i="91" s="1"/>
  <c r="Y25" i="42"/>
  <c r="X25" i="42"/>
  <c r="AG34" i="44"/>
  <c r="AP34" i="44" s="1"/>
  <c r="AE34" i="44"/>
  <c r="AF34" i="44"/>
  <c r="AO34" i="44" s="1"/>
  <c r="W35" i="44"/>
  <c r="AI24" i="48"/>
  <c r="AN24" i="48"/>
  <c r="AR25" i="10"/>
  <c r="AF31" i="100"/>
  <c r="AO31" i="100" s="1"/>
  <c r="AG31" i="100"/>
  <c r="AP31" i="100" s="1"/>
  <c r="W32" i="100"/>
  <c r="AE31" i="100"/>
  <c r="AR27" i="18"/>
  <c r="AF34" i="101"/>
  <c r="AO34" i="101" s="1"/>
  <c r="AE34" i="101"/>
  <c r="W35" i="101"/>
  <c r="AG34" i="101"/>
  <c r="AP34" i="101" s="1"/>
  <c r="AG24" i="102"/>
  <c r="AP24" i="102" s="1"/>
  <c r="AE24" i="102"/>
  <c r="AF24" i="102"/>
  <c r="AO24" i="102" s="1"/>
  <c r="W25" i="102"/>
  <c r="Y37" i="47"/>
  <c r="X37" i="47"/>
  <c r="AH37" i="32"/>
  <c r="AQ37" i="32" s="1"/>
  <c r="AI27" i="87"/>
  <c r="AN27" i="87"/>
  <c r="AI36" i="52"/>
  <c r="AN36" i="52"/>
  <c r="AE28" i="18"/>
  <c r="AG28" i="18"/>
  <c r="AP28" i="18" s="1"/>
  <c r="AF28" i="18"/>
  <c r="AO28" i="18" s="1"/>
  <c r="W29" i="18"/>
  <c r="Y37" i="53"/>
  <c r="X37" i="53"/>
  <c r="AI26" i="103"/>
  <c r="AN26" i="103"/>
  <c r="AH33" i="20"/>
  <c r="AQ33" i="20" s="1"/>
  <c r="AF26" i="35"/>
  <c r="AO26" i="35" s="1"/>
  <c r="AG26" i="35"/>
  <c r="AP26" i="35" s="1"/>
  <c r="AE26" i="35"/>
  <c r="W27" i="35"/>
  <c r="AH26" i="10"/>
  <c r="AQ26" i="10" s="1"/>
  <c r="AH38" i="97"/>
  <c r="AQ38" i="97" s="1"/>
  <c r="Y29" i="49"/>
  <c r="X29" i="49"/>
  <c r="Z29" i="49" s="1"/>
  <c r="AI36" i="47"/>
  <c r="AN36" i="47"/>
  <c r="W28" i="98"/>
  <c r="AF27" i="98"/>
  <c r="AO27" i="98" s="1"/>
  <c r="AE27" i="98"/>
  <c r="AG27" i="98"/>
  <c r="AP27" i="98" s="1"/>
  <c r="AH34" i="104"/>
  <c r="AQ34" i="104" s="1"/>
  <c r="AF29" i="41"/>
  <c r="AO29" i="41" s="1"/>
  <c r="AE29" i="41"/>
  <c r="AG29" i="41"/>
  <c r="AP29" i="41" s="1"/>
  <c r="W30" i="41"/>
  <c r="AH28" i="55"/>
  <c r="AQ28" i="55" s="1"/>
  <c r="AR30" i="100"/>
  <c r="AI32" i="84"/>
  <c r="AN32" i="84"/>
  <c r="Z33" i="20"/>
  <c r="Y31" i="45"/>
  <c r="X31" i="45"/>
  <c r="AR28" i="41"/>
  <c r="AR24" i="90"/>
  <c r="AE31" i="51"/>
  <c r="AG31" i="51"/>
  <c r="AP31" i="51" s="1"/>
  <c r="W32" i="51"/>
  <c r="AF31" i="51"/>
  <c r="AO31" i="51" s="1"/>
  <c r="AH27" i="99"/>
  <c r="AQ27" i="99" s="1"/>
  <c r="Y30" i="11"/>
  <c r="X30" i="11"/>
  <c r="AR23" i="50"/>
  <c r="AI28" i="49"/>
  <c r="AN28" i="49"/>
  <c r="Y36" i="15"/>
  <c r="Z36" i="15"/>
  <c r="X36" i="15"/>
  <c r="AG34" i="104"/>
  <c r="AP34" i="104" s="1"/>
  <c r="W35" i="104"/>
  <c r="AE34" i="104"/>
  <c r="AF34" i="104"/>
  <c r="AO34" i="104" s="1"/>
  <c r="AR37" i="89"/>
  <c r="AH24" i="50"/>
  <c r="AQ24" i="50" s="1"/>
  <c r="AH33" i="13"/>
  <c r="AQ33" i="13" s="1"/>
  <c r="AF32" i="92"/>
  <c r="AO32" i="92" s="1"/>
  <c r="AE32" i="92"/>
  <c r="W33" i="92"/>
  <c r="AG32" i="92"/>
  <c r="AP32" i="92" s="1"/>
  <c r="Y33" i="84"/>
  <c r="X33" i="84"/>
  <c r="Y27" i="103"/>
  <c r="X27" i="103"/>
  <c r="Z27" i="103" s="1"/>
  <c r="AI24" i="42"/>
  <c r="AR24" i="42" s="1"/>
  <c r="AN24" i="42"/>
  <c r="AG30" i="96"/>
  <c r="AP30" i="96" s="1"/>
  <c r="AE30" i="96"/>
  <c r="AF30" i="96"/>
  <c r="AO30" i="96" s="1"/>
  <c r="W31" i="96"/>
  <c r="W28" i="99"/>
  <c r="AG27" i="99"/>
  <c r="AP27" i="99" s="1"/>
  <c r="AF27" i="99"/>
  <c r="AO27" i="99" s="1"/>
  <c r="AE27" i="99"/>
  <c r="AR32" i="20"/>
  <c r="AH38" i="93"/>
  <c r="AQ38" i="93" s="1"/>
  <c r="AR26" i="83"/>
  <c r="AI35" i="15"/>
  <c r="AN35" i="15"/>
  <c r="AR33" i="44"/>
  <c r="Z27" i="83"/>
  <c r="AH27" i="83"/>
  <c r="AQ27" i="83" s="1"/>
  <c r="AH29" i="41"/>
  <c r="AQ29" i="41" s="1"/>
  <c r="Y24" i="85"/>
  <c r="X24" i="85"/>
  <c r="Y30" i="95"/>
  <c r="X30" i="95"/>
  <c r="Z30" i="95" s="1"/>
  <c r="AH25" i="90"/>
  <c r="AQ25" i="90" s="1"/>
  <c r="AI36" i="53"/>
  <c r="AN36" i="53"/>
  <c r="AR37" i="93"/>
  <c r="Z24" i="50"/>
  <c r="Z33" i="13"/>
  <c r="AR35" i="105"/>
  <c r="AR33" i="104"/>
  <c r="AR32" i="13"/>
  <c r="AI30" i="45"/>
  <c r="AN30" i="45"/>
  <c r="AR30" i="54"/>
  <c r="AR34" i="86"/>
  <c r="AH28" i="43"/>
  <c r="AQ28" i="43" s="1"/>
  <c r="Y36" i="46"/>
  <c r="X36" i="46"/>
  <c r="Z38" i="93"/>
  <c r="AH25" i="82"/>
  <c r="AQ25" i="82" s="1"/>
  <c r="AH35" i="86"/>
  <c r="AQ35" i="86" s="1"/>
  <c r="AR27" i="55"/>
  <c r="Y37" i="52"/>
  <c r="Z37" i="52" s="1"/>
  <c r="X37" i="52"/>
  <c r="AH31" i="54"/>
  <c r="AQ31" i="54" s="1"/>
  <c r="AI23" i="85"/>
  <c r="AN23" i="85"/>
  <c r="Z25" i="90"/>
  <c r="AH38" i="89"/>
  <c r="AQ38" i="89" s="1"/>
  <c r="AR36" i="32"/>
  <c r="AF28" i="16"/>
  <c r="AO28" i="16" s="1"/>
  <c r="AG28" i="16"/>
  <c r="AP28" i="16" s="1"/>
  <c r="AE28" i="16"/>
  <c r="W29" i="16"/>
  <c r="AH28" i="18"/>
  <c r="AQ28" i="18" s="1"/>
  <c r="AH24" i="94"/>
  <c r="AQ24" i="94" s="1"/>
  <c r="AR33" i="101"/>
  <c r="AI29" i="95"/>
  <c r="AN29" i="95"/>
  <c r="AR27" i="43"/>
  <c r="AE31" i="88"/>
  <c r="W32" i="88"/>
  <c r="AG31" i="88"/>
  <c r="AP31" i="88" s="1"/>
  <c r="AF31" i="88"/>
  <c r="AO31" i="88" s="1"/>
  <c r="AH34" i="44"/>
  <c r="AQ34" i="44" s="1"/>
  <c r="Y25" i="48"/>
  <c r="X25" i="48"/>
  <c r="AH31" i="100"/>
  <c r="AQ31" i="100" s="1"/>
  <c r="AI29" i="11"/>
  <c r="AN29" i="11"/>
  <c r="Z28" i="43"/>
  <c r="AI35" i="46"/>
  <c r="AN35" i="46"/>
  <c r="AH34" i="101"/>
  <c r="AQ34" i="101" s="1"/>
  <c r="AR26" i="99"/>
  <c r="AR23" i="94"/>
  <c r="AR24" i="82"/>
  <c r="AH36" i="105"/>
  <c r="AQ36" i="105" s="1"/>
  <c r="Y28" i="87"/>
  <c r="X28" i="87"/>
  <c r="AG35" i="86" l="1"/>
  <c r="AP35" i="86" s="1"/>
  <c r="W27" i="10"/>
  <c r="AE36" i="105"/>
  <c r="AE38" i="97"/>
  <c r="AE35" i="86"/>
  <c r="W39" i="97"/>
  <c r="Y39" i="97" s="1"/>
  <c r="Z31" i="45"/>
  <c r="W36" i="86"/>
  <c r="AG36" i="105"/>
  <c r="AP36" i="105" s="1"/>
  <c r="Z25" i="48"/>
  <c r="W37" i="105"/>
  <c r="AG37" i="32"/>
  <c r="AP37" i="32" s="1"/>
  <c r="Z24" i="85"/>
  <c r="Z33" i="84"/>
  <c r="AE33" i="84" s="1"/>
  <c r="AG31" i="54"/>
  <c r="AP31" i="54" s="1"/>
  <c r="AF31" i="54"/>
  <c r="AO31" i="54" s="1"/>
  <c r="AF25" i="82"/>
  <c r="AO25" i="82" s="1"/>
  <c r="W25" i="85"/>
  <c r="AE24" i="85"/>
  <c r="AF24" i="85"/>
  <c r="AO24" i="85" s="1"/>
  <c r="AG24" i="85"/>
  <c r="AP24" i="85" s="1"/>
  <c r="W34" i="84"/>
  <c r="AG33" i="84"/>
  <c r="AP33" i="84" s="1"/>
  <c r="AF33" i="84"/>
  <c r="AO33" i="84" s="1"/>
  <c r="Y32" i="88"/>
  <c r="X32" i="88"/>
  <c r="Z32" i="88" s="1"/>
  <c r="W26" i="90"/>
  <c r="AG25" i="90"/>
  <c r="AP25" i="90" s="1"/>
  <c r="AF25" i="90"/>
  <c r="AO25" i="90" s="1"/>
  <c r="AE25" i="90"/>
  <c r="AH36" i="46"/>
  <c r="AQ36" i="46" s="1"/>
  <c r="AG36" i="15"/>
  <c r="AP36" i="15" s="1"/>
  <c r="W37" i="15"/>
  <c r="AF36" i="15"/>
  <c r="AO36" i="15" s="1"/>
  <c r="AE36" i="15"/>
  <c r="AH30" i="11"/>
  <c r="AQ30" i="11" s="1"/>
  <c r="AI31" i="51"/>
  <c r="AN31" i="51"/>
  <c r="AF31" i="45"/>
  <c r="AO31" i="45" s="1"/>
  <c r="W32" i="45"/>
  <c r="AG31" i="45"/>
  <c r="AP31" i="45" s="1"/>
  <c r="AE31" i="45"/>
  <c r="AI27" i="98"/>
  <c r="AN27" i="98"/>
  <c r="AE29" i="49"/>
  <c r="W30" i="49"/>
  <c r="AG29" i="49"/>
  <c r="AP29" i="49" s="1"/>
  <c r="AF29" i="49"/>
  <c r="AO29" i="49" s="1"/>
  <c r="AH37" i="53"/>
  <c r="AQ37" i="53" s="1"/>
  <c r="AI28" i="18"/>
  <c r="AN28" i="18"/>
  <c r="AI34" i="44"/>
  <c r="AN34" i="44"/>
  <c r="Y39" i="89"/>
  <c r="X39" i="89"/>
  <c r="AN37" i="32"/>
  <c r="AR29" i="11"/>
  <c r="AH25" i="48"/>
  <c r="AQ25" i="48" s="1"/>
  <c r="AI31" i="88"/>
  <c r="AN31" i="88"/>
  <c r="X29" i="16"/>
  <c r="Y29" i="16"/>
  <c r="Z36" i="46"/>
  <c r="AR30" i="45"/>
  <c r="AR36" i="53"/>
  <c r="AH30" i="95"/>
  <c r="AQ30" i="95" s="1"/>
  <c r="Y31" i="96"/>
  <c r="X31" i="96"/>
  <c r="AH27" i="103"/>
  <c r="AQ27" i="103" s="1"/>
  <c r="Z30" i="11"/>
  <c r="Y30" i="41"/>
  <c r="X30" i="41"/>
  <c r="Y27" i="35"/>
  <c r="X27" i="35"/>
  <c r="Z37" i="53"/>
  <c r="Y25" i="102"/>
  <c r="X25" i="102"/>
  <c r="Y35" i="101"/>
  <c r="X35" i="101"/>
  <c r="Z35" i="101" s="1"/>
  <c r="AI31" i="100"/>
  <c r="AN31" i="100"/>
  <c r="AI36" i="105"/>
  <c r="AN36" i="105"/>
  <c r="AI31" i="54"/>
  <c r="AN31" i="54"/>
  <c r="AI28" i="16"/>
  <c r="AN28" i="16"/>
  <c r="AR23" i="85"/>
  <c r="AH37" i="52"/>
  <c r="AQ37" i="52" s="1"/>
  <c r="AE33" i="13"/>
  <c r="W34" i="13"/>
  <c r="AG33" i="13"/>
  <c r="AP33" i="13" s="1"/>
  <c r="AF33" i="13"/>
  <c r="AO33" i="13" s="1"/>
  <c r="W31" i="95"/>
  <c r="AG30" i="95"/>
  <c r="AP30" i="95" s="1"/>
  <c r="AF30" i="95"/>
  <c r="AO30" i="95" s="1"/>
  <c r="AE30" i="95"/>
  <c r="AI27" i="99"/>
  <c r="AN27" i="99"/>
  <c r="W28" i="103"/>
  <c r="AF27" i="103"/>
  <c r="AO27" i="103" s="1"/>
  <c r="AG27" i="103"/>
  <c r="AP27" i="103" s="1"/>
  <c r="AE27" i="103"/>
  <c r="AI34" i="104"/>
  <c r="AN34" i="104"/>
  <c r="AG33" i="20"/>
  <c r="AP33" i="20" s="1"/>
  <c r="AE33" i="20"/>
  <c r="W34" i="20"/>
  <c r="AF33" i="20"/>
  <c r="AO33" i="20" s="1"/>
  <c r="Y28" i="98"/>
  <c r="X28" i="98"/>
  <c r="AI26" i="35"/>
  <c r="AN26" i="35"/>
  <c r="AR36" i="52"/>
  <c r="AI34" i="101"/>
  <c r="AN34" i="101"/>
  <c r="Y32" i="100"/>
  <c r="X32" i="100"/>
  <c r="Z32" i="100" s="1"/>
  <c r="AR24" i="48"/>
  <c r="AH25" i="42"/>
  <c r="AQ25" i="42" s="1"/>
  <c r="AI29" i="91"/>
  <c r="AN29" i="91"/>
  <c r="Y25" i="94"/>
  <c r="X25" i="94"/>
  <c r="Y29" i="55"/>
  <c r="X29" i="55"/>
  <c r="AI38" i="97"/>
  <c r="AN38" i="97"/>
  <c r="AH28" i="87"/>
  <c r="AQ28" i="87" s="1"/>
  <c r="Z28" i="87"/>
  <c r="W38" i="52"/>
  <c r="AE37" i="52"/>
  <c r="AF37" i="52"/>
  <c r="AO37" i="52" s="1"/>
  <c r="AG37" i="52"/>
  <c r="AP37" i="52" s="1"/>
  <c r="AG24" i="50"/>
  <c r="AP24" i="50" s="1"/>
  <c r="W25" i="50"/>
  <c r="AE24" i="50"/>
  <c r="AF24" i="50"/>
  <c r="AO24" i="50" s="1"/>
  <c r="AR35" i="15"/>
  <c r="AI30" i="96"/>
  <c r="AN30" i="96"/>
  <c r="Y33" i="92"/>
  <c r="X33" i="92"/>
  <c r="Z33" i="92" s="1"/>
  <c r="Y35" i="104"/>
  <c r="X35" i="104"/>
  <c r="Z35" i="104" s="1"/>
  <c r="AR28" i="49"/>
  <c r="AI29" i="41"/>
  <c r="AN29" i="41"/>
  <c r="Y29" i="18"/>
  <c r="X29" i="18"/>
  <c r="Z29" i="18" s="1"/>
  <c r="AI24" i="102"/>
  <c r="AN24" i="102"/>
  <c r="Z25" i="42"/>
  <c r="Y30" i="91"/>
  <c r="X30" i="91"/>
  <c r="AI35" i="86"/>
  <c r="AN35" i="86"/>
  <c r="AI26" i="10"/>
  <c r="AN26" i="10"/>
  <c r="AI28" i="55"/>
  <c r="AN28" i="55"/>
  <c r="Y37" i="105"/>
  <c r="X37" i="105"/>
  <c r="Y38" i="32"/>
  <c r="X38" i="32"/>
  <c r="AR35" i="46"/>
  <c r="AH24" i="85"/>
  <c r="AQ24" i="85" s="1"/>
  <c r="AH33" i="84"/>
  <c r="AQ33" i="84" s="1"/>
  <c r="AI32" i="92"/>
  <c r="AN32" i="92"/>
  <c r="Y32" i="51"/>
  <c r="X32" i="51"/>
  <c r="AR32" i="84"/>
  <c r="AR36" i="47"/>
  <c r="AR27" i="87"/>
  <c r="Z37" i="47"/>
  <c r="AH37" i="47"/>
  <c r="AQ37" i="47" s="1"/>
  <c r="Y35" i="44"/>
  <c r="X35" i="44"/>
  <c r="Z35" i="44" s="1"/>
  <c r="AI38" i="89"/>
  <c r="AN38" i="89"/>
  <c r="Y32" i="54"/>
  <c r="X32" i="54"/>
  <c r="Z32" i="54" s="1"/>
  <c r="Y26" i="82"/>
  <c r="X26" i="8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R29" i="95"/>
  <c r="AE38" i="93"/>
  <c r="AG38" i="93"/>
  <c r="AP38" i="93" s="1"/>
  <c r="AF38" i="93"/>
  <c r="AO38" i="93" s="1"/>
  <c r="W39" i="93"/>
  <c r="AG27" i="83"/>
  <c r="AP27" i="83" s="1"/>
  <c r="AF27" i="83"/>
  <c r="AO27" i="83" s="1"/>
  <c r="AE27" i="83"/>
  <c r="W28" i="83"/>
  <c r="Y28" i="99"/>
  <c r="X28" i="99"/>
  <c r="AH36" i="15"/>
  <c r="AQ36" i="15" s="1"/>
  <c r="AH31" i="45"/>
  <c r="AQ31" i="45" s="1"/>
  <c r="AH29" i="49"/>
  <c r="AQ29" i="49" s="1"/>
  <c r="AR26" i="103"/>
  <c r="AI24" i="94"/>
  <c r="AP24" i="94"/>
  <c r="Y36" i="86"/>
  <c r="X36" i="86"/>
  <c r="Y27" i="10"/>
  <c r="X27" i="10"/>
  <c r="AI25" i="82"/>
  <c r="AN25" i="82"/>
  <c r="X39" i="97" l="1"/>
  <c r="AI37" i="32"/>
  <c r="Z36" i="86"/>
  <c r="Z28" i="98"/>
  <c r="AG28" i="98" s="1"/>
  <c r="AP28" i="98" s="1"/>
  <c r="Z38" i="32"/>
  <c r="Z30" i="91"/>
  <c r="AF30" i="91" s="1"/>
  <c r="AO30" i="91" s="1"/>
  <c r="Z37" i="105"/>
  <c r="W38" i="105" s="1"/>
  <c r="Z26" i="82"/>
  <c r="AG26" i="82" s="1"/>
  <c r="AP26" i="82" s="1"/>
  <c r="Z29" i="55"/>
  <c r="W30" i="55" s="1"/>
  <c r="AG37" i="105"/>
  <c r="AP37" i="105" s="1"/>
  <c r="AE37" i="105"/>
  <c r="AE35" i="44"/>
  <c r="AF35" i="44"/>
  <c r="AO35" i="44" s="1"/>
  <c r="AG35" i="44"/>
  <c r="AP35" i="44" s="1"/>
  <c r="W36" i="44"/>
  <c r="AF28" i="98"/>
  <c r="AO28" i="98" s="1"/>
  <c r="AE28" i="98"/>
  <c r="W29" i="98"/>
  <c r="W27" i="82"/>
  <c r="AE26" i="82"/>
  <c r="AG29" i="55"/>
  <c r="AP29" i="55" s="1"/>
  <c r="AE29" i="55"/>
  <c r="AF29" i="55"/>
  <c r="AO29" i="55" s="1"/>
  <c r="AF29" i="18"/>
  <c r="AO29" i="18" s="1"/>
  <c r="AG29" i="18"/>
  <c r="AP29" i="18" s="1"/>
  <c r="AE29" i="18"/>
  <c r="W30" i="18"/>
  <c r="AE32" i="54"/>
  <c r="AF32" i="54"/>
  <c r="AO32" i="54" s="1"/>
  <c r="AG32" i="54"/>
  <c r="AP32" i="54" s="1"/>
  <c r="W33" i="54"/>
  <c r="Y26" i="48"/>
  <c r="X26" i="48"/>
  <c r="AF33" i="92"/>
  <c r="AO33" i="92" s="1"/>
  <c r="W34" i="92"/>
  <c r="AE33" i="92"/>
  <c r="AG33" i="92"/>
  <c r="AP33" i="92" s="1"/>
  <c r="AI33" i="20"/>
  <c r="AN33" i="20"/>
  <c r="AI30" i="95"/>
  <c r="AN30" i="95"/>
  <c r="AH25" i="102"/>
  <c r="AQ25" i="102" s="1"/>
  <c r="AR37" i="32"/>
  <c r="AF32" i="88"/>
  <c r="AO32" i="88" s="1"/>
  <c r="AE32" i="88"/>
  <c r="W33" i="88"/>
  <c r="AG32" i="88"/>
  <c r="AP32" i="88" s="1"/>
  <c r="Y34" i="84"/>
  <c r="X34" i="84"/>
  <c r="Z34" i="84" s="1"/>
  <c r="AR24" i="102"/>
  <c r="Y28" i="83"/>
  <c r="X28" i="83"/>
  <c r="AR29" i="91"/>
  <c r="AR34" i="101"/>
  <c r="Y34" i="13"/>
  <c r="X34" i="13"/>
  <c r="AR31" i="54"/>
  <c r="Z25" i="102"/>
  <c r="AH30" i="41"/>
  <c r="AQ30" i="41" s="1"/>
  <c r="AH29" i="16"/>
  <c r="AQ29" i="16" s="1"/>
  <c r="AH39" i="89"/>
  <c r="AQ39" i="89" s="1"/>
  <c r="AR28" i="18"/>
  <c r="AR27" i="98"/>
  <c r="AI25" i="90"/>
  <c r="AN25" i="90"/>
  <c r="AH28" i="98"/>
  <c r="AQ28" i="98" s="1"/>
  <c r="AR25" i="82"/>
  <c r="AI25" i="48"/>
  <c r="AR25" i="48" s="1"/>
  <c r="AN25" i="48"/>
  <c r="AI27" i="83"/>
  <c r="AN27" i="83"/>
  <c r="AI28" i="43"/>
  <c r="AN28" i="43"/>
  <c r="AG37" i="47"/>
  <c r="AP37" i="47" s="1"/>
  <c r="W38" i="47"/>
  <c r="AF37" i="47"/>
  <c r="AO37" i="47" s="1"/>
  <c r="AE37" i="47"/>
  <c r="AH38" i="32"/>
  <c r="AQ38" i="32" s="1"/>
  <c r="AR28" i="55"/>
  <c r="AH35" i="104"/>
  <c r="AQ35" i="104" s="1"/>
  <c r="AI24" i="50"/>
  <c r="AN24" i="50"/>
  <c r="AI37" i="52"/>
  <c r="AN37" i="52"/>
  <c r="Y28" i="103"/>
  <c r="X28" i="103"/>
  <c r="AI33" i="13"/>
  <c r="AN33" i="13"/>
  <c r="AH39" i="97"/>
  <c r="AQ39" i="97" s="1"/>
  <c r="AR31" i="100"/>
  <c r="Z30" i="41"/>
  <c r="Z39" i="89"/>
  <c r="AR31" i="51"/>
  <c r="AH29" i="55"/>
  <c r="AQ29" i="55" s="1"/>
  <c r="AR36" i="105"/>
  <c r="AH28" i="99"/>
  <c r="AQ28" i="99" s="1"/>
  <c r="AI38" i="93"/>
  <c r="AN38" i="93"/>
  <c r="Y29" i="43"/>
  <c r="X29" i="43"/>
  <c r="AH32" i="51"/>
  <c r="AQ32" i="51" s="1"/>
  <c r="W39" i="32"/>
  <c r="AF38" i="32"/>
  <c r="AO38" i="32" s="1"/>
  <c r="AE38" i="32"/>
  <c r="AG38" i="32"/>
  <c r="AP38" i="32" s="1"/>
  <c r="AE35" i="104"/>
  <c r="AF35" i="104"/>
  <c r="AO35" i="104" s="1"/>
  <c r="W36" i="104"/>
  <c r="AG35" i="104"/>
  <c r="AP35" i="104" s="1"/>
  <c r="AR30" i="96"/>
  <c r="Y25" i="50"/>
  <c r="X25" i="50"/>
  <c r="Y38" i="52"/>
  <c r="X38" i="52"/>
  <c r="Z38" i="52" s="1"/>
  <c r="AH25" i="94"/>
  <c r="AQ25" i="94" s="1"/>
  <c r="AH32" i="100"/>
  <c r="AQ32" i="100" s="1"/>
  <c r="AR34" i="104"/>
  <c r="Y31" i="95"/>
  <c r="X31" i="95"/>
  <c r="Z31" i="95" s="1"/>
  <c r="Z39" i="97"/>
  <c r="AH35" i="101"/>
  <c r="AQ35" i="101" s="1"/>
  <c r="AF37" i="53"/>
  <c r="AO37" i="53" s="1"/>
  <c r="AG37" i="53"/>
  <c r="AP37" i="53" s="1"/>
  <c r="W38" i="53"/>
  <c r="AE37" i="53"/>
  <c r="AR31" i="88"/>
  <c r="AI31" i="45"/>
  <c r="AN31" i="45"/>
  <c r="AI36" i="15"/>
  <c r="AN36" i="15"/>
  <c r="AI33" i="84"/>
  <c r="AN33" i="84"/>
  <c r="AF36" i="86"/>
  <c r="AO36" i="86" s="1"/>
  <c r="W37" i="86"/>
  <c r="AG36" i="86"/>
  <c r="AP36" i="86" s="1"/>
  <c r="AE36" i="86"/>
  <c r="AR35" i="86"/>
  <c r="AH32" i="54"/>
  <c r="AQ32" i="54" s="1"/>
  <c r="AR32" i="92"/>
  <c r="AH30" i="91"/>
  <c r="AQ30" i="91" s="1"/>
  <c r="AH29" i="18"/>
  <c r="AQ29" i="18" s="1"/>
  <c r="AH27" i="10"/>
  <c r="AQ27" i="10" s="1"/>
  <c r="Z27" i="10"/>
  <c r="AR24" i="94"/>
  <c r="Z28" i="99"/>
  <c r="AH26" i="82"/>
  <c r="AQ26" i="82" s="1"/>
  <c r="Z32" i="51"/>
  <c r="AH37" i="105"/>
  <c r="AQ37" i="105" s="1"/>
  <c r="AR26" i="10"/>
  <c r="AE25" i="42"/>
  <c r="W26" i="42"/>
  <c r="AF25" i="42"/>
  <c r="AO25" i="42" s="1"/>
  <c r="AG25" i="42"/>
  <c r="AP25" i="42" s="1"/>
  <c r="W29" i="87"/>
  <c r="AG28" i="87"/>
  <c r="AP28" i="87" s="1"/>
  <c r="AF28" i="87"/>
  <c r="AO28" i="87" s="1"/>
  <c r="AE28" i="87"/>
  <c r="Z25" i="94"/>
  <c r="AG32" i="100"/>
  <c r="AP32" i="100" s="1"/>
  <c r="AF32" i="100"/>
  <c r="AO32" i="100" s="1"/>
  <c r="W33" i="100"/>
  <c r="AE32" i="100"/>
  <c r="AR27" i="99"/>
  <c r="W36" i="101"/>
  <c r="AF35" i="101"/>
  <c r="AO35" i="101" s="1"/>
  <c r="AG35" i="101"/>
  <c r="AP35" i="101" s="1"/>
  <c r="AE35" i="101"/>
  <c r="AH27" i="35"/>
  <c r="AQ27" i="35" s="1"/>
  <c r="AF30" i="11"/>
  <c r="AO30" i="11" s="1"/>
  <c r="W31" i="11"/>
  <c r="AG30" i="11"/>
  <c r="AP30" i="11" s="1"/>
  <c r="AE30" i="11"/>
  <c r="AH31" i="96"/>
  <c r="AQ31" i="96" s="1"/>
  <c r="W37" i="46"/>
  <c r="AF36" i="46"/>
  <c r="AO36" i="46" s="1"/>
  <c r="AE36" i="46"/>
  <c r="AG36" i="46"/>
  <c r="AP36" i="46" s="1"/>
  <c r="X30" i="49"/>
  <c r="Y30" i="49"/>
  <c r="Y26" i="90"/>
  <c r="X26" i="90"/>
  <c r="Z26" i="90" s="1"/>
  <c r="AI24" i="85"/>
  <c r="AN24" i="85"/>
  <c r="Y39" i="93"/>
  <c r="X39" i="93"/>
  <c r="AH35" i="44"/>
  <c r="AQ35" i="44" s="1"/>
  <c r="AH36" i="86"/>
  <c r="AQ36" i="86" s="1"/>
  <c r="AR38" i="89"/>
  <c r="AR29" i="41"/>
  <c r="AH33" i="92"/>
  <c r="AQ33" i="92" s="1"/>
  <c r="AR38" i="97"/>
  <c r="AR26" i="35"/>
  <c r="Y34" i="20"/>
  <c r="X34" i="20"/>
  <c r="AI27" i="103"/>
  <c r="AN27" i="103"/>
  <c r="AR28" i="16"/>
  <c r="Z27" i="35"/>
  <c r="Z31" i="96"/>
  <c r="Z29" i="16"/>
  <c r="AR34" i="44"/>
  <c r="AI29" i="49"/>
  <c r="AN29" i="49"/>
  <c r="Y32" i="45"/>
  <c r="X32" i="45"/>
  <c r="Z32" i="45" s="1"/>
  <c r="Y37" i="15"/>
  <c r="X37" i="15"/>
  <c r="AH32" i="88"/>
  <c r="AQ32" i="88" s="1"/>
  <c r="Y25" i="85"/>
  <c r="X25" i="85"/>
  <c r="Z25" i="85" s="1"/>
  <c r="W31" i="91" l="1"/>
  <c r="AE30" i="91"/>
  <c r="AG30" i="91"/>
  <c r="AP30" i="91" s="1"/>
  <c r="Z34" i="13"/>
  <c r="Z29" i="43"/>
  <c r="AE29" i="43" s="1"/>
  <c r="Z28" i="103"/>
  <c r="AE28" i="103" s="1"/>
  <c r="Z37" i="15"/>
  <c r="Z26" i="48"/>
  <c r="AE26" i="48" s="1"/>
  <c r="AF26" i="82"/>
  <c r="AO26" i="82" s="1"/>
  <c r="AF37" i="105"/>
  <c r="AO37" i="105" s="1"/>
  <c r="W27" i="90"/>
  <c r="AE26" i="90"/>
  <c r="AN26" i="90" s="1"/>
  <c r="AG26" i="90"/>
  <c r="AF26" i="90"/>
  <c r="AO26" i="90" s="1"/>
  <c r="W30" i="43"/>
  <c r="AG29" i="43"/>
  <c r="AP29" i="43" s="1"/>
  <c r="AF29" i="43"/>
  <c r="AO29" i="43" s="1"/>
  <c r="AG26" i="48"/>
  <c r="AP26" i="48" s="1"/>
  <c r="AF26" i="48"/>
  <c r="AO26" i="48" s="1"/>
  <c r="W27" i="48"/>
  <c r="AF25" i="85"/>
  <c r="AO25" i="85" s="1"/>
  <c r="AE25" i="85"/>
  <c r="AG25" i="85"/>
  <c r="AP25" i="85" s="1"/>
  <c r="W26" i="85"/>
  <c r="AE37" i="15"/>
  <c r="W38" i="15"/>
  <c r="AG37" i="15"/>
  <c r="AP37" i="15" s="1"/>
  <c r="AF37" i="15"/>
  <c r="AO37" i="15" s="1"/>
  <c r="AF32" i="45"/>
  <c r="AO32" i="45" s="1"/>
  <c r="W33" i="45"/>
  <c r="AG32" i="45"/>
  <c r="AP32" i="45" s="1"/>
  <c r="AE32" i="45"/>
  <c r="AG29" i="16"/>
  <c r="AP29" i="16" s="1"/>
  <c r="AF29" i="16"/>
  <c r="AO29" i="16" s="1"/>
  <c r="W30" i="16"/>
  <c r="AE29" i="16"/>
  <c r="AR27" i="103"/>
  <c r="Y37" i="46"/>
  <c r="X37" i="46"/>
  <c r="AI32" i="100"/>
  <c r="AN32" i="100"/>
  <c r="AI28" i="87"/>
  <c r="AN28" i="87"/>
  <c r="AR31" i="45"/>
  <c r="AG38" i="52"/>
  <c r="AP38" i="52" s="1"/>
  <c r="W39" i="52"/>
  <c r="AE38" i="52"/>
  <c r="AF38" i="52"/>
  <c r="AO38" i="52" s="1"/>
  <c r="AE30" i="41"/>
  <c r="AF30" i="41"/>
  <c r="AO30" i="41" s="1"/>
  <c r="AG30" i="41"/>
  <c r="AP30" i="41" s="1"/>
  <c r="W31" i="41"/>
  <c r="AI37" i="47"/>
  <c r="AN37" i="47"/>
  <c r="AR25" i="90"/>
  <c r="AG34" i="13"/>
  <c r="AP34" i="13" s="1"/>
  <c r="AF34" i="13"/>
  <c r="AO34" i="13" s="1"/>
  <c r="AE34" i="13"/>
  <c r="W35" i="13"/>
  <c r="AH28" i="83"/>
  <c r="AQ28" i="83" s="1"/>
  <c r="AE34" i="84"/>
  <c r="W35" i="84"/>
  <c r="AF34" i="84"/>
  <c r="AO34" i="84" s="1"/>
  <c r="AG34" i="84"/>
  <c r="AP34" i="84" s="1"/>
  <c r="AI32" i="54"/>
  <c r="AN32" i="54"/>
  <c r="Y30" i="55"/>
  <c r="X30" i="55"/>
  <c r="Z30" i="55" s="1"/>
  <c r="AI28" i="98"/>
  <c r="AN28" i="98"/>
  <c r="AI35" i="44"/>
  <c r="AN35" i="44"/>
  <c r="AH34" i="20"/>
  <c r="AQ34" i="20" s="1"/>
  <c r="AR24" i="85"/>
  <c r="AH30" i="49"/>
  <c r="AQ30" i="49" s="1"/>
  <c r="AI30" i="11"/>
  <c r="AN30" i="11"/>
  <c r="Y33" i="100"/>
  <c r="X33" i="100"/>
  <c r="Y26" i="42"/>
  <c r="X26" i="42"/>
  <c r="Z26" i="42" s="1"/>
  <c r="AF27" i="10"/>
  <c r="AO27" i="10" s="1"/>
  <c r="AG27" i="10"/>
  <c r="AP27" i="10" s="1"/>
  <c r="AE27" i="10"/>
  <c r="W28" i="10"/>
  <c r="AG39" i="97"/>
  <c r="AP39" i="97" s="1"/>
  <c r="AF39" i="97"/>
  <c r="AO39" i="97" s="1"/>
  <c r="AE39" i="97"/>
  <c r="W40" i="97"/>
  <c r="AR27" i="83"/>
  <c r="Z28" i="83"/>
  <c r="X30" i="18"/>
  <c r="Y30" i="18"/>
  <c r="Y36" i="101"/>
  <c r="X36" i="101"/>
  <c r="AI25" i="42"/>
  <c r="AN25" i="42"/>
  <c r="AR33" i="84"/>
  <c r="AH31" i="95"/>
  <c r="AQ31" i="95" s="1"/>
  <c r="AH25" i="50"/>
  <c r="AQ25" i="50" s="1"/>
  <c r="AI38" i="32"/>
  <c r="AN38" i="32"/>
  <c r="AR38" i="93"/>
  <c r="AR37" i="52"/>
  <c r="Y38" i="47"/>
  <c r="X38" i="47"/>
  <c r="AF25" i="102"/>
  <c r="AO25" i="102" s="1"/>
  <c r="W26" i="102"/>
  <c r="AE25" i="102"/>
  <c r="AG25" i="102"/>
  <c r="AP25" i="102" s="1"/>
  <c r="AI33" i="92"/>
  <c r="AN33" i="92"/>
  <c r="AI30" i="91"/>
  <c r="AN30" i="91"/>
  <c r="AI29" i="18"/>
  <c r="AN29" i="18"/>
  <c r="AI29" i="55"/>
  <c r="AN29" i="55"/>
  <c r="Y27" i="82"/>
  <c r="X27" i="82"/>
  <c r="Z27" i="82" s="1"/>
  <c r="AI37" i="105"/>
  <c r="AN37" i="105"/>
  <c r="AG31" i="96"/>
  <c r="AP31" i="96" s="1"/>
  <c r="W32" i="96"/>
  <c r="AF31" i="96"/>
  <c r="AO31" i="96" s="1"/>
  <c r="AE31" i="96"/>
  <c r="AR29" i="49"/>
  <c r="AH39" i="93"/>
  <c r="AQ39" i="93" s="1"/>
  <c r="Y31" i="11"/>
  <c r="X31" i="11"/>
  <c r="Y29" i="87"/>
  <c r="X29" i="87"/>
  <c r="Z29" i="87" s="1"/>
  <c r="AI36" i="86"/>
  <c r="AN36" i="86"/>
  <c r="W32" i="95"/>
  <c r="AG31" i="95"/>
  <c r="AP31" i="95" s="1"/>
  <c r="AF31" i="95"/>
  <c r="AO31" i="95" s="1"/>
  <c r="AE31" i="95"/>
  <c r="Z25" i="50"/>
  <c r="Y36" i="104"/>
  <c r="X36" i="104"/>
  <c r="AR33" i="13"/>
  <c r="AR30" i="95"/>
  <c r="Y34" i="92"/>
  <c r="X34" i="92"/>
  <c r="Y33" i="54"/>
  <c r="X33" i="54"/>
  <c r="Y36" i="44"/>
  <c r="X36" i="44"/>
  <c r="AH25" i="85"/>
  <c r="AQ25" i="85" s="1"/>
  <c r="AH37" i="15"/>
  <c r="AQ37" i="15" s="1"/>
  <c r="AG27" i="35"/>
  <c r="AP27" i="35" s="1"/>
  <c r="W28" i="35"/>
  <c r="AE27" i="35"/>
  <c r="AF27" i="35"/>
  <c r="AO27" i="35" s="1"/>
  <c r="Z34" i="20"/>
  <c r="AH26" i="90"/>
  <c r="AQ26" i="90" s="1"/>
  <c r="Z39" i="93"/>
  <c r="AI36" i="46"/>
  <c r="AN36" i="46"/>
  <c r="W26" i="94"/>
  <c r="AE25" i="94"/>
  <c r="AG25" i="94"/>
  <c r="AP25" i="94" s="1"/>
  <c r="AF25" i="94"/>
  <c r="AO25" i="94" s="1"/>
  <c r="AE32" i="51"/>
  <c r="AF32" i="51"/>
  <c r="AO32" i="51" s="1"/>
  <c r="AG32" i="51"/>
  <c r="AP32" i="51" s="1"/>
  <c r="W33" i="51"/>
  <c r="AG28" i="99"/>
  <c r="AP28" i="99" s="1"/>
  <c r="AF28" i="99"/>
  <c r="AO28" i="99" s="1"/>
  <c r="W29" i="99"/>
  <c r="AE28" i="99"/>
  <c r="AR36" i="15"/>
  <c r="AI37" i="53"/>
  <c r="AN37" i="53"/>
  <c r="Y39" i="32"/>
  <c r="Z39" i="32" s="1"/>
  <c r="X39" i="32"/>
  <c r="AH29" i="43"/>
  <c r="AQ29" i="43" s="1"/>
  <c r="AH28" i="103"/>
  <c r="AQ28" i="103" s="1"/>
  <c r="AR24" i="50"/>
  <c r="Y33" i="88"/>
  <c r="X33" i="88"/>
  <c r="Y38" i="105"/>
  <c r="Z38" i="105" s="1"/>
  <c r="X38" i="105"/>
  <c r="AH32" i="45"/>
  <c r="AQ32" i="45" s="1"/>
  <c r="Z30" i="49"/>
  <c r="AI35" i="101"/>
  <c r="AN35" i="101"/>
  <c r="X37" i="86"/>
  <c r="Y37" i="86"/>
  <c r="Y38" i="53"/>
  <c r="X38" i="53"/>
  <c r="AH38" i="52"/>
  <c r="AQ38" i="52" s="1"/>
  <c r="AI35" i="104"/>
  <c r="AN35" i="104"/>
  <c r="AE39" i="89"/>
  <c r="AN39" i="89" s="1"/>
  <c r="AG39" i="89"/>
  <c r="W40" i="89"/>
  <c r="AF39" i="89"/>
  <c r="AO39" i="89" s="1"/>
  <c r="AR28" i="43"/>
  <c r="AH34" i="13"/>
  <c r="AQ34" i="13" s="1"/>
  <c r="AH34" i="84"/>
  <c r="AQ34" i="84" s="1"/>
  <c r="AI32" i="88"/>
  <c r="AN32" i="88"/>
  <c r="AR33" i="20"/>
  <c r="AH26" i="48"/>
  <c r="AQ26" i="48" s="1"/>
  <c r="Y31" i="91"/>
  <c r="X31" i="91"/>
  <c r="Z31" i="91" s="1"/>
  <c r="AI26" i="82"/>
  <c r="AN26" i="82"/>
  <c r="Y29" i="98"/>
  <c r="X29" i="98"/>
  <c r="AG28" i="103" l="1"/>
  <c r="AP28" i="103" s="1"/>
  <c r="W29" i="103"/>
  <c r="AF28" i="103"/>
  <c r="AO28" i="103" s="1"/>
  <c r="Z36" i="104"/>
  <c r="W37" i="104" s="1"/>
  <c r="Z38" i="47"/>
  <c r="W39" i="47" s="1"/>
  <c r="Z30" i="18"/>
  <c r="AF30" i="18" s="1"/>
  <c r="AO30" i="18" s="1"/>
  <c r="Z37" i="86"/>
  <c r="Z33" i="100"/>
  <c r="Z38" i="53"/>
  <c r="AG38" i="53" s="1"/>
  <c r="AP38" i="53" s="1"/>
  <c r="Z34" i="92"/>
  <c r="W35" i="92" s="1"/>
  <c r="Z29" i="98"/>
  <c r="AF29" i="98" s="1"/>
  <c r="AO29" i="98" s="1"/>
  <c r="Z36" i="44"/>
  <c r="AG36" i="44" s="1"/>
  <c r="AP36" i="44" s="1"/>
  <c r="AG38" i="47"/>
  <c r="AP38" i="47" s="1"/>
  <c r="AG26" i="42"/>
  <c r="AP26" i="42" s="1"/>
  <c r="AE26" i="42"/>
  <c r="AF26" i="42"/>
  <c r="AO26" i="42" s="1"/>
  <c r="W27" i="42"/>
  <c r="AE30" i="55"/>
  <c r="W31" i="55"/>
  <c r="AF30" i="55"/>
  <c r="AO30" i="55" s="1"/>
  <c r="AG30" i="55"/>
  <c r="AP30" i="55" s="1"/>
  <c r="AG36" i="104"/>
  <c r="AP36" i="104" s="1"/>
  <c r="AE36" i="104"/>
  <c r="AF34" i="92"/>
  <c r="AO34" i="92" s="1"/>
  <c r="AE34" i="92"/>
  <c r="W30" i="87"/>
  <c r="AE29" i="87"/>
  <c r="AG29" i="87"/>
  <c r="AP29" i="87" s="1"/>
  <c r="AF29" i="87"/>
  <c r="AO29" i="87" s="1"/>
  <c r="AE33" i="100"/>
  <c r="AG33" i="100"/>
  <c r="AP33" i="100" s="1"/>
  <c r="AF33" i="100"/>
  <c r="AO33" i="100" s="1"/>
  <c r="W34" i="100"/>
  <c r="AE38" i="53"/>
  <c r="AF38" i="53"/>
  <c r="AO38" i="53" s="1"/>
  <c r="W39" i="53"/>
  <c r="W30" i="98"/>
  <c r="AG29" i="98"/>
  <c r="AP29" i="98" s="1"/>
  <c r="AE29" i="98"/>
  <c r="AG38" i="105"/>
  <c r="AP38" i="105" s="1"/>
  <c r="W39" i="105"/>
  <c r="AE38" i="105"/>
  <c r="AF38" i="105"/>
  <c r="AO38" i="105" s="1"/>
  <c r="AF36" i="44"/>
  <c r="AO36" i="44" s="1"/>
  <c r="AH31" i="91"/>
  <c r="AQ31" i="91" s="1"/>
  <c r="AR35" i="104"/>
  <c r="AH38" i="53"/>
  <c r="AQ38" i="53" s="1"/>
  <c r="AR35" i="101"/>
  <c r="AR36" i="46"/>
  <c r="AH36" i="104"/>
  <c r="AQ36" i="104" s="1"/>
  <c r="AR37" i="105"/>
  <c r="AR30" i="11"/>
  <c r="Y31" i="41"/>
  <c r="Z31" i="41" s="1"/>
  <c r="X31" i="41"/>
  <c r="AI38" i="52"/>
  <c r="AN38" i="52"/>
  <c r="AR28" i="87"/>
  <c r="AI29" i="43"/>
  <c r="AN29" i="43"/>
  <c r="AF30" i="49"/>
  <c r="AO30" i="49" s="1"/>
  <c r="AE30" i="49"/>
  <c r="AN30" i="49" s="1"/>
  <c r="AG30" i="49"/>
  <c r="W31" i="49"/>
  <c r="AH38" i="105"/>
  <c r="AQ38" i="105" s="1"/>
  <c r="AH39" i="32"/>
  <c r="AQ39" i="32" s="1"/>
  <c r="AF39" i="93"/>
  <c r="AO39" i="93" s="1"/>
  <c r="AG39" i="93"/>
  <c r="AP39" i="93" s="1"/>
  <c r="AE39" i="93"/>
  <c r="W40" i="93"/>
  <c r="AE34" i="20"/>
  <c r="W35" i="20"/>
  <c r="AF34" i="20"/>
  <c r="AO34" i="20" s="1"/>
  <c r="AG34" i="20"/>
  <c r="AP34" i="20" s="1"/>
  <c r="AI31" i="96"/>
  <c r="AN31" i="96"/>
  <c r="AH27" i="82"/>
  <c r="AQ27" i="82" s="1"/>
  <c r="AR29" i="18"/>
  <c r="AR38" i="32"/>
  <c r="Y28" i="10"/>
  <c r="Z28" i="10" s="1"/>
  <c r="X28" i="10"/>
  <c r="Y35" i="84"/>
  <c r="X35" i="84"/>
  <c r="Y39" i="52"/>
  <c r="Z39" i="52" s="1"/>
  <c r="X39" i="52"/>
  <c r="Y29" i="103"/>
  <c r="X29" i="103"/>
  <c r="AI25" i="85"/>
  <c r="AN25" i="85"/>
  <c r="AI26" i="48"/>
  <c r="AN26" i="48"/>
  <c r="AG39" i="32"/>
  <c r="AP39" i="32" s="1"/>
  <c r="W40" i="32"/>
  <c r="AF39" i="32"/>
  <c r="AO39" i="32" s="1"/>
  <c r="AE39" i="32"/>
  <c r="Y33" i="51"/>
  <c r="X33" i="51"/>
  <c r="AH33" i="54"/>
  <c r="AQ33" i="54" s="1"/>
  <c r="Y32" i="95"/>
  <c r="X32" i="95"/>
  <c r="Z32" i="95" s="1"/>
  <c r="AH31" i="11"/>
  <c r="AQ31" i="11" s="1"/>
  <c r="W28" i="82"/>
  <c r="AG27" i="82"/>
  <c r="AP27" i="82" s="1"/>
  <c r="AF27" i="82"/>
  <c r="AO27" i="82" s="1"/>
  <c r="AE27" i="82"/>
  <c r="AI25" i="102"/>
  <c r="AN25" i="102"/>
  <c r="X40" i="97"/>
  <c r="Y40" i="97"/>
  <c r="AI27" i="10"/>
  <c r="AN27" i="10"/>
  <c r="AH33" i="100"/>
  <c r="AQ33" i="100" s="1"/>
  <c r="AR35" i="44"/>
  <c r="AI34" i="84"/>
  <c r="AN34" i="84"/>
  <c r="AR32" i="100"/>
  <c r="AI32" i="45"/>
  <c r="AN32" i="45"/>
  <c r="W32" i="91"/>
  <c r="AG31" i="91"/>
  <c r="AP31" i="91" s="1"/>
  <c r="AF31" i="91"/>
  <c r="AO31" i="91" s="1"/>
  <c r="AE31" i="91"/>
  <c r="AI28" i="99"/>
  <c r="AR28" i="99" s="1"/>
  <c r="AN28" i="99"/>
  <c r="AI25" i="94"/>
  <c r="AN25" i="94"/>
  <c r="Z33" i="54"/>
  <c r="AF25" i="50"/>
  <c r="AO25" i="50" s="1"/>
  <c r="AG25" i="50"/>
  <c r="AP25" i="50" s="1"/>
  <c r="AE25" i="50"/>
  <c r="W26" i="50"/>
  <c r="Z31" i="11"/>
  <c r="Y32" i="96"/>
  <c r="X32" i="96"/>
  <c r="AR30" i="91"/>
  <c r="Y26" i="102"/>
  <c r="X26" i="102"/>
  <c r="AR25" i="42"/>
  <c r="AH30" i="18"/>
  <c r="AQ30" i="18" s="1"/>
  <c r="AI39" i="97"/>
  <c r="AN39" i="97"/>
  <c r="AR32" i="54"/>
  <c r="Y35" i="13"/>
  <c r="X35" i="13"/>
  <c r="AI30" i="41"/>
  <c r="AN30" i="41"/>
  <c r="AH37" i="46"/>
  <c r="AQ37" i="46" s="1"/>
  <c r="AI29" i="16"/>
  <c r="AN29" i="16"/>
  <c r="Y38" i="15"/>
  <c r="Z38" i="15" s="1"/>
  <c r="X38" i="15"/>
  <c r="AI28" i="103"/>
  <c r="AN28" i="103"/>
  <c r="AI26" i="90"/>
  <c r="AP26" i="90"/>
  <c r="AI39" i="89"/>
  <c r="AP39" i="89"/>
  <c r="AF37" i="86"/>
  <c r="AO37" i="86" s="1"/>
  <c r="W38" i="86"/>
  <c r="AE37" i="86"/>
  <c r="AG37" i="86"/>
  <c r="AP37" i="86" s="1"/>
  <c r="AH37" i="86"/>
  <c r="AQ37" i="86" s="1"/>
  <c r="AH33" i="88"/>
  <c r="AQ33" i="88" s="1"/>
  <c r="Y29" i="99"/>
  <c r="X29" i="99"/>
  <c r="Y26" i="94"/>
  <c r="X26" i="94"/>
  <c r="AI27" i="35"/>
  <c r="AN27" i="35"/>
  <c r="AR36" i="86"/>
  <c r="AH36" i="101"/>
  <c r="AQ36" i="101" s="1"/>
  <c r="AE28" i="83"/>
  <c r="AG28" i="83"/>
  <c r="AP28" i="83" s="1"/>
  <c r="AF28" i="83"/>
  <c r="AO28" i="83" s="1"/>
  <c r="W29" i="83"/>
  <c r="AR28" i="98"/>
  <c r="AI34" i="13"/>
  <c r="AN34" i="13"/>
  <c r="AR37" i="47"/>
  <c r="Z37" i="46"/>
  <c r="Y30" i="16"/>
  <c r="X30" i="16"/>
  <c r="Y33" i="45"/>
  <c r="X33" i="45"/>
  <c r="AI37" i="15"/>
  <c r="AN37" i="15"/>
  <c r="Y27" i="48"/>
  <c r="X27" i="48"/>
  <c r="AH29" i="98"/>
  <c r="AQ29" i="98" s="1"/>
  <c r="X40" i="89"/>
  <c r="Y40" i="89"/>
  <c r="AR26" i="82"/>
  <c r="AR32" i="88"/>
  <c r="Z33" i="88"/>
  <c r="AR37" i="53"/>
  <c r="AI32" i="51"/>
  <c r="AN32" i="51"/>
  <c r="Y28" i="35"/>
  <c r="Z28" i="35" s="1"/>
  <c r="X28" i="35"/>
  <c r="AH36" i="44"/>
  <c r="AQ36" i="44" s="1"/>
  <c r="AH34" i="92"/>
  <c r="AQ34" i="92" s="1"/>
  <c r="AI31" i="95"/>
  <c r="AN31" i="95"/>
  <c r="AH29" i="87"/>
  <c r="AQ29" i="87" s="1"/>
  <c r="AR29" i="55"/>
  <c r="AR33" i="92"/>
  <c r="AH38" i="47"/>
  <c r="AQ38" i="47" s="1"/>
  <c r="Z36" i="101"/>
  <c r="AH26" i="42"/>
  <c r="AQ26" i="42" s="1"/>
  <c r="AH30" i="55"/>
  <c r="AQ30" i="55" s="1"/>
  <c r="X26" i="85"/>
  <c r="Y26" i="85"/>
  <c r="Z26" i="85"/>
  <c r="Y30" i="43"/>
  <c r="X30" i="43"/>
  <c r="Y27" i="90"/>
  <c r="X27" i="90"/>
  <c r="W31" i="18" l="1"/>
  <c r="AG30" i="18"/>
  <c r="AP30" i="18" s="1"/>
  <c r="Z26" i="102"/>
  <c r="AE30" i="18"/>
  <c r="Z33" i="45"/>
  <c r="AE33" i="45" s="1"/>
  <c r="AE36" i="44"/>
  <c r="AI36" i="44" s="1"/>
  <c r="AF38" i="47"/>
  <c r="AO38" i="47" s="1"/>
  <c r="W37" i="44"/>
  <c r="AF36" i="104"/>
  <c r="AO36" i="104" s="1"/>
  <c r="AE38" i="47"/>
  <c r="Z32" i="96"/>
  <c r="AF32" i="96" s="1"/>
  <c r="AO32" i="96" s="1"/>
  <c r="Z40" i="97"/>
  <c r="AE40" i="97" s="1"/>
  <c r="Z29" i="99"/>
  <c r="AG34" i="92"/>
  <c r="AP34" i="92" s="1"/>
  <c r="Z35" i="13"/>
  <c r="W36" i="13" s="1"/>
  <c r="W39" i="15"/>
  <c r="AF38" i="15"/>
  <c r="AO38" i="15" s="1"/>
  <c r="AG38" i="15"/>
  <c r="AP38" i="15" s="1"/>
  <c r="AE38" i="15"/>
  <c r="AG32" i="96"/>
  <c r="AP32" i="96" s="1"/>
  <c r="AE28" i="10"/>
  <c r="W29" i="10"/>
  <c r="AG28" i="10"/>
  <c r="AP28" i="10" s="1"/>
  <c r="AF28" i="10"/>
  <c r="AO28" i="10" s="1"/>
  <c r="AE35" i="13"/>
  <c r="AG35" i="13"/>
  <c r="AP35" i="13" s="1"/>
  <c r="AF35" i="13"/>
  <c r="AO35" i="13" s="1"/>
  <c r="AF33" i="45"/>
  <c r="AO33" i="45" s="1"/>
  <c r="AG33" i="45"/>
  <c r="AP33" i="45" s="1"/>
  <c r="W34" i="45"/>
  <c r="W30" i="99"/>
  <c r="AF29" i="99"/>
  <c r="AO29" i="99" s="1"/>
  <c r="AG29" i="99"/>
  <c r="AP29" i="99" s="1"/>
  <c r="AE29" i="99"/>
  <c r="AE28" i="35"/>
  <c r="AF28" i="35"/>
  <c r="AO28" i="35" s="1"/>
  <c r="AG28" i="35"/>
  <c r="AP28" i="35" s="1"/>
  <c r="W29" i="35"/>
  <c r="AF39" i="52"/>
  <c r="AO39" i="52" s="1"/>
  <c r="W40" i="52"/>
  <c r="AG39" i="52"/>
  <c r="AP39" i="52" s="1"/>
  <c r="AE39" i="52"/>
  <c r="AH26" i="85"/>
  <c r="AQ26" i="85" s="1"/>
  <c r="AR31" i="95"/>
  <c r="W34" i="88"/>
  <c r="AG33" i="88"/>
  <c r="AP33" i="88" s="1"/>
  <c r="AE33" i="88"/>
  <c r="AF33" i="88"/>
  <c r="AO33" i="88" s="1"/>
  <c r="AR39" i="89"/>
  <c r="AH32" i="96"/>
  <c r="AQ32" i="96" s="1"/>
  <c r="AI25" i="50"/>
  <c r="AN25" i="50"/>
  <c r="Y32" i="91"/>
  <c r="X32" i="91"/>
  <c r="AR34" i="84"/>
  <c r="Y28" i="82"/>
  <c r="X28" i="82"/>
  <c r="AH32" i="95"/>
  <c r="AQ32" i="95" s="1"/>
  <c r="AI39" i="32"/>
  <c r="AN39" i="32"/>
  <c r="AR31" i="96"/>
  <c r="AI29" i="98"/>
  <c r="AN29" i="98"/>
  <c r="AI34" i="92"/>
  <c r="AN34" i="92"/>
  <c r="Y31" i="55"/>
  <c r="X31" i="55"/>
  <c r="AH40" i="89"/>
  <c r="AQ40" i="89" s="1"/>
  <c r="Z27" i="48"/>
  <c r="AH27" i="48"/>
  <c r="AQ27" i="48" s="1"/>
  <c r="Y29" i="83"/>
  <c r="X29" i="83"/>
  <c r="AR27" i="35"/>
  <c r="AH26" i="102"/>
  <c r="AQ26" i="102" s="1"/>
  <c r="AR25" i="102"/>
  <c r="AF32" i="95"/>
  <c r="AO32" i="95" s="1"/>
  <c r="AE32" i="95"/>
  <c r="W33" i="95"/>
  <c r="AG32" i="95"/>
  <c r="AP32" i="95" s="1"/>
  <c r="AR25" i="85"/>
  <c r="Y40" i="93"/>
  <c r="X40" i="93"/>
  <c r="AR38" i="52"/>
  <c r="AI38" i="105"/>
  <c r="AN38" i="105"/>
  <c r="AI38" i="53"/>
  <c r="AN38" i="53"/>
  <c r="AI30" i="55"/>
  <c r="AN30" i="55"/>
  <c r="AH30" i="16"/>
  <c r="AQ30" i="16" s="1"/>
  <c r="AH26" i="94"/>
  <c r="AQ26" i="94" s="1"/>
  <c r="AI37" i="86"/>
  <c r="AN37" i="86"/>
  <c r="AR26" i="90"/>
  <c r="AF26" i="102"/>
  <c r="AO26" i="102" s="1"/>
  <c r="AE26" i="102"/>
  <c r="W27" i="102"/>
  <c r="AG26" i="102"/>
  <c r="AP26" i="102" s="1"/>
  <c r="AR32" i="45"/>
  <c r="AH33" i="51"/>
  <c r="AQ33" i="51" s="1"/>
  <c r="Y40" i="32"/>
  <c r="X40" i="32"/>
  <c r="Z40" i="32" s="1"/>
  <c r="AH29" i="103"/>
  <c r="AQ29" i="103" s="1"/>
  <c r="AH35" i="84"/>
  <c r="AQ35" i="84" s="1"/>
  <c r="AI39" i="93"/>
  <c r="AN39" i="93"/>
  <c r="AH31" i="41"/>
  <c r="AQ31" i="41" s="1"/>
  <c r="Y37" i="44"/>
  <c r="X37" i="44"/>
  <c r="Y39" i="105"/>
  <c r="X39" i="105"/>
  <c r="Y30" i="98"/>
  <c r="X30" i="98"/>
  <c r="Y34" i="100"/>
  <c r="X34" i="100"/>
  <c r="Y37" i="104"/>
  <c r="X37" i="104"/>
  <c r="Z30" i="16"/>
  <c r="AR34" i="13"/>
  <c r="Z26" i="94"/>
  <c r="Y38" i="86"/>
  <c r="X38" i="86"/>
  <c r="Z38" i="86" s="1"/>
  <c r="AR29" i="16"/>
  <c r="AG31" i="11"/>
  <c r="AP31" i="11" s="1"/>
  <c r="W32" i="11"/>
  <c r="AE31" i="11"/>
  <c r="AF31" i="11"/>
  <c r="AO31" i="11" s="1"/>
  <c r="AE33" i="54"/>
  <c r="W34" i="54"/>
  <c r="AG33" i="54"/>
  <c r="AP33" i="54" s="1"/>
  <c r="AF33" i="54"/>
  <c r="AO33" i="54" s="1"/>
  <c r="AI31" i="91"/>
  <c r="AN31" i="91"/>
  <c r="AR27" i="10"/>
  <c r="AI27" i="82"/>
  <c r="AN27" i="82"/>
  <c r="Z33" i="51"/>
  <c r="Z29" i="103"/>
  <c r="Z35" i="84"/>
  <c r="AR29" i="43"/>
  <c r="AE31" i="41"/>
  <c r="W32" i="41"/>
  <c r="AF31" i="41"/>
  <c r="AO31" i="41" s="1"/>
  <c r="AG31" i="41"/>
  <c r="AP31" i="41" s="1"/>
  <c r="AI29" i="87"/>
  <c r="AN29" i="87"/>
  <c r="Y35" i="92"/>
  <c r="X35" i="92"/>
  <c r="Y27" i="42"/>
  <c r="X27" i="42"/>
  <c r="AE36" i="101"/>
  <c r="W37" i="101"/>
  <c r="AF36" i="101"/>
  <c r="AO36" i="101" s="1"/>
  <c r="AG36" i="101"/>
  <c r="AP36" i="101" s="1"/>
  <c r="AR37" i="15"/>
  <c r="AI28" i="83"/>
  <c r="AN28" i="83"/>
  <c r="AR28" i="103"/>
  <c r="AR30" i="41"/>
  <c r="AG40" i="97"/>
  <c r="AP40" i="97" s="1"/>
  <c r="Y35" i="20"/>
  <c r="Z35" i="20" s="1"/>
  <c r="X35" i="20"/>
  <c r="Y31" i="49"/>
  <c r="X31" i="49"/>
  <c r="Z31" i="49" s="1"/>
  <c r="Y31" i="18"/>
  <c r="Z31" i="18" s="1"/>
  <c r="X31" i="18"/>
  <c r="Y30" i="87"/>
  <c r="X30" i="87"/>
  <c r="AI38" i="47"/>
  <c r="AN38" i="47"/>
  <c r="AH27" i="90"/>
  <c r="AQ27" i="90" s="1"/>
  <c r="AE26" i="85"/>
  <c r="W27" i="85"/>
  <c r="AG26" i="85"/>
  <c r="AP26" i="85" s="1"/>
  <c r="AF26" i="85"/>
  <c r="AO26" i="85" s="1"/>
  <c r="Z27" i="90"/>
  <c r="AR32" i="51"/>
  <c r="AH30" i="43"/>
  <c r="AQ30" i="43" s="1"/>
  <c r="Z30" i="43"/>
  <c r="AH28" i="35"/>
  <c r="AQ28" i="35" s="1"/>
  <c r="Z40" i="89"/>
  <c r="AH33" i="45"/>
  <c r="AQ33" i="45" s="1"/>
  <c r="AF37" i="46"/>
  <c r="AO37" i="46" s="1"/>
  <c r="W38" i="46"/>
  <c r="AG37" i="46"/>
  <c r="AP37" i="46" s="1"/>
  <c r="AE37" i="46"/>
  <c r="AH29" i="99"/>
  <c r="AQ29" i="99" s="1"/>
  <c r="AH38" i="15"/>
  <c r="AQ38" i="15" s="1"/>
  <c r="AH35" i="13"/>
  <c r="AQ35" i="13" s="1"/>
  <c r="AR39" i="97"/>
  <c r="Y26" i="50"/>
  <c r="Z26" i="50" s="1"/>
  <c r="X26" i="50"/>
  <c r="AR25" i="94"/>
  <c r="AH40" i="97"/>
  <c r="AQ40" i="97" s="1"/>
  <c r="AR26" i="48"/>
  <c r="AH39" i="52"/>
  <c r="AQ39" i="52" s="1"/>
  <c r="AH28" i="10"/>
  <c r="AQ28" i="10" s="1"/>
  <c r="AI34" i="20"/>
  <c r="AN34" i="20"/>
  <c r="AI30" i="49"/>
  <c r="AP30" i="49"/>
  <c r="Y39" i="53"/>
  <c r="X39" i="53"/>
  <c r="Z39" i="53" s="1"/>
  <c r="AI30" i="18"/>
  <c r="AN30" i="18"/>
  <c r="AI33" i="100"/>
  <c r="AN33" i="100"/>
  <c r="AI36" i="104"/>
  <c r="AN36" i="104"/>
  <c r="AI26" i="42"/>
  <c r="AN26" i="42"/>
  <c r="Y39" i="47"/>
  <c r="X39" i="47"/>
  <c r="AN36" i="44" l="1"/>
  <c r="W41" i="97"/>
  <c r="W33" i="96"/>
  <c r="Z35" i="92"/>
  <c r="AE35" i="92" s="1"/>
  <c r="AE32" i="96"/>
  <c r="AF40" i="97"/>
  <c r="AO40" i="97" s="1"/>
  <c r="Z39" i="105"/>
  <c r="Z34" i="100"/>
  <c r="AG34" i="100" s="1"/>
  <c r="AP34" i="100" s="1"/>
  <c r="AG31" i="18"/>
  <c r="AP31" i="18" s="1"/>
  <c r="AE31" i="18"/>
  <c r="W32" i="18"/>
  <c r="AF31" i="18"/>
  <c r="AO31" i="18" s="1"/>
  <c r="AG31" i="49"/>
  <c r="AP31" i="49" s="1"/>
  <c r="AE31" i="49"/>
  <c r="AF31" i="49"/>
  <c r="AO31" i="49" s="1"/>
  <c r="W32" i="49"/>
  <c r="W36" i="92"/>
  <c r="AG35" i="92"/>
  <c r="AP35" i="92" s="1"/>
  <c r="AE26" i="50"/>
  <c r="AF26" i="50"/>
  <c r="AO26" i="50" s="1"/>
  <c r="W27" i="50"/>
  <c r="AG26" i="50"/>
  <c r="AP26" i="50" s="1"/>
  <c r="W36" i="20"/>
  <c r="AE35" i="20"/>
  <c r="AF35" i="20"/>
  <c r="AO35" i="20" s="1"/>
  <c r="AG35" i="20"/>
  <c r="AP35" i="20" s="1"/>
  <c r="W35" i="100"/>
  <c r="AE34" i="100"/>
  <c r="AF34" i="100"/>
  <c r="AO34" i="100" s="1"/>
  <c r="W40" i="53"/>
  <c r="AG39" i="53"/>
  <c r="AP39" i="53" s="1"/>
  <c r="AF39" i="53"/>
  <c r="AO39" i="53" s="1"/>
  <c r="AE39" i="53"/>
  <c r="W40" i="105"/>
  <c r="AG39" i="105"/>
  <c r="AP39" i="105" s="1"/>
  <c r="AF39" i="105"/>
  <c r="AO39" i="105" s="1"/>
  <c r="AE39" i="105"/>
  <c r="AR33" i="100"/>
  <c r="AR30" i="18"/>
  <c r="AI37" i="46"/>
  <c r="AN37" i="46"/>
  <c r="AH39" i="47"/>
  <c r="AQ39" i="47" s="1"/>
  <c r="AR36" i="104"/>
  <c r="Z39" i="47"/>
  <c r="AH26" i="50"/>
  <c r="AQ26" i="50" s="1"/>
  <c r="W41" i="89"/>
  <c r="AE40" i="89"/>
  <c r="AF40" i="89"/>
  <c r="AO40" i="89" s="1"/>
  <c r="AG40" i="89"/>
  <c r="AP40" i="89" s="1"/>
  <c r="W31" i="43"/>
  <c r="AG30" i="43"/>
  <c r="AF30" i="43"/>
  <c r="AO30" i="43" s="1"/>
  <c r="AE30" i="43"/>
  <c r="AN30" i="43" s="1"/>
  <c r="Y27" i="85"/>
  <c r="X27" i="85"/>
  <c r="AH31" i="18"/>
  <c r="AQ31" i="18" s="1"/>
  <c r="AH35" i="20"/>
  <c r="AQ35" i="20" s="1"/>
  <c r="AH35" i="92"/>
  <c r="AQ35" i="92" s="1"/>
  <c r="AF35" i="84"/>
  <c r="AO35" i="84" s="1"/>
  <c r="AE35" i="84"/>
  <c r="AG35" i="84"/>
  <c r="AP35" i="84" s="1"/>
  <c r="W36" i="84"/>
  <c r="Y34" i="54"/>
  <c r="Z34" i="54" s="1"/>
  <c r="X34" i="54"/>
  <c r="AF26" i="94"/>
  <c r="AO26" i="94" s="1"/>
  <c r="AE26" i="94"/>
  <c r="W27" i="94"/>
  <c r="AG26" i="94"/>
  <c r="AP26" i="94" s="1"/>
  <c r="AH40" i="32"/>
  <c r="AQ40" i="32" s="1"/>
  <c r="Y27" i="102"/>
  <c r="X27" i="102"/>
  <c r="AR37" i="86"/>
  <c r="AR30" i="55"/>
  <c r="AR36" i="44"/>
  <c r="W28" i="48"/>
  <c r="AF27" i="48"/>
  <c r="AO27" i="48" s="1"/>
  <c r="AG27" i="48"/>
  <c r="AP27" i="48" s="1"/>
  <c r="AE27" i="48"/>
  <c r="Z31" i="55"/>
  <c r="AH31" i="55"/>
  <c r="AQ31" i="55" s="1"/>
  <c r="AR25" i="50"/>
  <c r="Y34" i="88"/>
  <c r="X34" i="88"/>
  <c r="Z34" i="88" s="1"/>
  <c r="Y34" i="45"/>
  <c r="X34" i="45"/>
  <c r="Y29" i="10"/>
  <c r="X29" i="10"/>
  <c r="Z29" i="10" s="1"/>
  <c r="AI26" i="85"/>
  <c r="AN26" i="85"/>
  <c r="Y41" i="97"/>
  <c r="X41" i="97"/>
  <c r="AR28" i="83"/>
  <c r="Y37" i="101"/>
  <c r="X37" i="101"/>
  <c r="AF29" i="103"/>
  <c r="AO29" i="103" s="1"/>
  <c r="AE29" i="103"/>
  <c r="W30" i="103"/>
  <c r="AG29" i="103"/>
  <c r="AP29" i="103" s="1"/>
  <c r="AI33" i="54"/>
  <c r="AN33" i="54"/>
  <c r="AH34" i="100"/>
  <c r="AQ34" i="100" s="1"/>
  <c r="AH39" i="105"/>
  <c r="AQ39" i="105" s="1"/>
  <c r="AR39" i="93"/>
  <c r="AE40" i="32"/>
  <c r="AN40" i="32" s="1"/>
  <c r="AF40" i="32"/>
  <c r="AO40" i="32" s="1"/>
  <c r="W41" i="32"/>
  <c r="AG40" i="32"/>
  <c r="AI26" i="102"/>
  <c r="AN26" i="102"/>
  <c r="AI29" i="99"/>
  <c r="AR29" i="99" s="1"/>
  <c r="AN29" i="99"/>
  <c r="AI28" i="10"/>
  <c r="AN28" i="10"/>
  <c r="AR30" i="49"/>
  <c r="AF27" i="90"/>
  <c r="AO27" i="90" s="1"/>
  <c r="W28" i="90"/>
  <c r="AE27" i="90"/>
  <c r="AG27" i="90"/>
  <c r="AP27" i="90" s="1"/>
  <c r="AR38" i="47"/>
  <c r="AI36" i="101"/>
  <c r="AR36" i="101" s="1"/>
  <c r="AN36" i="101"/>
  <c r="Y32" i="41"/>
  <c r="X32" i="41"/>
  <c r="Z32" i="41" s="1"/>
  <c r="AE33" i="51"/>
  <c r="AF33" i="51"/>
  <c r="AO33" i="51" s="1"/>
  <c r="AG33" i="51"/>
  <c r="AP33" i="51" s="1"/>
  <c r="W34" i="51"/>
  <c r="AR31" i="91"/>
  <c r="AR38" i="53"/>
  <c r="AH32" i="91"/>
  <c r="AQ32" i="91" s="1"/>
  <c r="Y29" i="35"/>
  <c r="X29" i="35"/>
  <c r="AI35" i="13"/>
  <c r="AN35" i="13"/>
  <c r="AI38" i="15"/>
  <c r="AN38" i="15"/>
  <c r="AH30" i="87"/>
  <c r="AQ30" i="87" s="1"/>
  <c r="AH31" i="49"/>
  <c r="AQ31" i="49" s="1"/>
  <c r="AH27" i="42"/>
  <c r="AQ27" i="42" s="1"/>
  <c r="AI31" i="41"/>
  <c r="AN31" i="41"/>
  <c r="AH38" i="86"/>
  <c r="AQ38" i="86" s="1"/>
  <c r="AF30" i="16"/>
  <c r="AO30" i="16" s="1"/>
  <c r="W31" i="16"/>
  <c r="AE30" i="16"/>
  <c r="AG30" i="16"/>
  <c r="AP30" i="16" s="1"/>
  <c r="AH40" i="93"/>
  <c r="AQ40" i="93" s="1"/>
  <c r="AR34" i="92"/>
  <c r="AR39" i="32"/>
  <c r="AH28" i="82"/>
  <c r="AQ28" i="82" s="1"/>
  <c r="Z32" i="91"/>
  <c r="AI39" i="52"/>
  <c r="AN39" i="52"/>
  <c r="AI33" i="45"/>
  <c r="AN33" i="45"/>
  <c r="AH39" i="53"/>
  <c r="AQ39" i="53" s="1"/>
  <c r="Z30" i="87"/>
  <c r="Z27" i="42"/>
  <c r="AR29" i="87"/>
  <c r="AR27" i="82"/>
  <c r="AI31" i="11"/>
  <c r="AN31" i="11"/>
  <c r="AE38" i="86"/>
  <c r="AN38" i="86" s="1"/>
  <c r="AF38" i="86"/>
  <c r="AO38" i="86" s="1"/>
  <c r="W39" i="86"/>
  <c r="AG38" i="86"/>
  <c r="AH37" i="104"/>
  <c r="AQ37" i="104" s="1"/>
  <c r="AH30" i="98"/>
  <c r="AQ30" i="98" s="1"/>
  <c r="AH37" i="44"/>
  <c r="AQ37" i="44" s="1"/>
  <c r="AR38" i="105"/>
  <c r="Z40" i="93"/>
  <c r="Y33" i="95"/>
  <c r="X33" i="95"/>
  <c r="AH29" i="83"/>
  <c r="AQ29" i="83" s="1"/>
  <c r="Z28" i="82"/>
  <c r="AI33" i="88"/>
  <c r="AN33" i="88"/>
  <c r="Y30" i="99"/>
  <c r="X30" i="99"/>
  <c r="Y33" i="96"/>
  <c r="X33" i="96"/>
  <c r="AR26" i="42"/>
  <c r="AR34" i="20"/>
  <c r="AN40" i="97"/>
  <c r="Y38" i="46"/>
  <c r="X38" i="46"/>
  <c r="Y32" i="11"/>
  <c r="X32" i="11"/>
  <c r="Z37" i="104"/>
  <c r="Z30" i="98"/>
  <c r="Z37" i="44"/>
  <c r="AI32" i="95"/>
  <c r="AN32" i="95"/>
  <c r="Z29" i="83"/>
  <c r="AR29" i="98"/>
  <c r="Y40" i="52"/>
  <c r="X40" i="52"/>
  <c r="Z40" i="52" s="1"/>
  <c r="AI28" i="35"/>
  <c r="AN28" i="35"/>
  <c r="Y36" i="13"/>
  <c r="X36" i="13"/>
  <c r="AI32" i="96"/>
  <c r="AN32" i="96"/>
  <c r="Y39" i="15"/>
  <c r="X39" i="15"/>
  <c r="Z34" i="45" l="1"/>
  <c r="Z27" i="85"/>
  <c r="AF35" i="92"/>
  <c r="AO35" i="92" s="1"/>
  <c r="AI40" i="97"/>
  <c r="Z30" i="99"/>
  <c r="W31" i="99" s="1"/>
  <c r="Z39" i="15"/>
  <c r="W40" i="15" s="1"/>
  <c r="Z38" i="46"/>
  <c r="AE38" i="46" s="1"/>
  <c r="Z27" i="102"/>
  <c r="W28" i="102" s="1"/>
  <c r="AG27" i="102"/>
  <c r="AP27" i="102" s="1"/>
  <c r="AE27" i="102"/>
  <c r="AF34" i="54"/>
  <c r="AO34" i="54" s="1"/>
  <c r="W35" i="54"/>
  <c r="AE34" i="54"/>
  <c r="AG34" i="54"/>
  <c r="AP34" i="54" s="1"/>
  <c r="AG38" i="46"/>
  <c r="AP38" i="46" s="1"/>
  <c r="W39" i="46"/>
  <c r="AE40" i="52"/>
  <c r="AF40" i="52"/>
  <c r="AO40" i="52" s="1"/>
  <c r="W41" i="52"/>
  <c r="AG40" i="52"/>
  <c r="AP40" i="52" s="1"/>
  <c r="W35" i="45"/>
  <c r="AE34" i="45"/>
  <c r="AF34" i="45"/>
  <c r="AO34" i="45" s="1"/>
  <c r="AG34" i="45"/>
  <c r="AP34" i="45" s="1"/>
  <c r="AF30" i="99"/>
  <c r="AO30" i="99" s="1"/>
  <c r="AE30" i="99"/>
  <c r="W28" i="85"/>
  <c r="AE27" i="85"/>
  <c r="AG27" i="85"/>
  <c r="AP27" i="85" s="1"/>
  <c r="AF27" i="85"/>
  <c r="AO27" i="85" s="1"/>
  <c r="AF37" i="104"/>
  <c r="AO37" i="104" s="1"/>
  <c r="W38" i="104"/>
  <c r="AE37" i="104"/>
  <c r="AG37" i="104"/>
  <c r="AP37" i="104" s="1"/>
  <c r="AR32" i="96"/>
  <c r="AR33" i="88"/>
  <c r="AE30" i="98"/>
  <c r="AF30" i="98"/>
  <c r="AO30" i="98" s="1"/>
  <c r="AG30" i="98"/>
  <c r="AP30" i="98" s="1"/>
  <c r="W31" i="98"/>
  <c r="W28" i="42"/>
  <c r="AG27" i="42"/>
  <c r="AP27" i="42" s="1"/>
  <c r="AF27" i="42"/>
  <c r="AO27" i="42" s="1"/>
  <c r="AE27" i="42"/>
  <c r="AR38" i="15"/>
  <c r="Y28" i="90"/>
  <c r="X28" i="90"/>
  <c r="Y41" i="32"/>
  <c r="Z41" i="32" s="1"/>
  <c r="X41" i="32"/>
  <c r="AE31" i="55"/>
  <c r="W32" i="55"/>
  <c r="AF31" i="55"/>
  <c r="AO31" i="55" s="1"/>
  <c r="AG31" i="55"/>
  <c r="AP31" i="55" s="1"/>
  <c r="AH27" i="102"/>
  <c r="AQ27" i="102" s="1"/>
  <c r="AH27" i="85"/>
  <c r="AQ27" i="85" s="1"/>
  <c r="AI30" i="43"/>
  <c r="AP30" i="43"/>
  <c r="Y41" i="89"/>
  <c r="X41" i="89"/>
  <c r="W40" i="47"/>
  <c r="AF39" i="47"/>
  <c r="AO39" i="47" s="1"/>
  <c r="AG39" i="47"/>
  <c r="AP39" i="47" s="1"/>
  <c r="AE39" i="47"/>
  <c r="Y40" i="105"/>
  <c r="X40" i="105"/>
  <c r="Y27" i="50"/>
  <c r="X27" i="50"/>
  <c r="AR31" i="11"/>
  <c r="W31" i="87"/>
  <c r="AG30" i="87"/>
  <c r="AP30" i="87" s="1"/>
  <c r="AE30" i="87"/>
  <c r="AF30" i="87"/>
  <c r="AO30" i="87" s="1"/>
  <c r="AR31" i="41"/>
  <c r="AI33" i="51"/>
  <c r="AN33" i="51"/>
  <c r="Y30" i="103"/>
  <c r="X30" i="103"/>
  <c r="Z30" i="103" s="1"/>
  <c r="AR26" i="85"/>
  <c r="AH34" i="54"/>
  <c r="AQ34" i="54" s="1"/>
  <c r="AI35" i="84"/>
  <c r="AN35" i="84"/>
  <c r="Y31" i="43"/>
  <c r="X31" i="43"/>
  <c r="Y36" i="92"/>
  <c r="X36" i="92"/>
  <c r="AH32" i="11"/>
  <c r="AQ32" i="11" s="1"/>
  <c r="AH33" i="96"/>
  <c r="AQ33" i="96" s="1"/>
  <c r="AI38" i="86"/>
  <c r="AP38" i="86"/>
  <c r="AR33" i="45"/>
  <c r="AR35" i="13"/>
  <c r="AH32" i="41"/>
  <c r="AQ32" i="41" s="1"/>
  <c r="AI29" i="103"/>
  <c r="AN29" i="103"/>
  <c r="AH29" i="10"/>
  <c r="AQ29" i="10" s="1"/>
  <c r="AH34" i="88"/>
  <c r="AQ34" i="88" s="1"/>
  <c r="AI27" i="48"/>
  <c r="AN27" i="48"/>
  <c r="AI39" i="53"/>
  <c r="AN39" i="53"/>
  <c r="AI35" i="20"/>
  <c r="AN35" i="20"/>
  <c r="AI26" i="50"/>
  <c r="AN26" i="50"/>
  <c r="W41" i="93"/>
  <c r="AF40" i="93"/>
  <c r="AO40" i="93" s="1"/>
  <c r="AG40" i="93"/>
  <c r="AP40" i="93" s="1"/>
  <c r="AE40" i="93"/>
  <c r="AE29" i="83"/>
  <c r="AF29" i="83"/>
  <c r="AO29" i="83" s="1"/>
  <c r="W30" i="83"/>
  <c r="AG29" i="83"/>
  <c r="AP29" i="83" s="1"/>
  <c r="Z33" i="96"/>
  <c r="Y39" i="86"/>
  <c r="X39" i="86"/>
  <c r="AH29" i="35"/>
  <c r="AQ29" i="35" s="1"/>
  <c r="W33" i="41"/>
  <c r="AE32" i="41"/>
  <c r="AG32" i="41"/>
  <c r="AP32" i="41" s="1"/>
  <c r="AF32" i="41"/>
  <c r="AO32" i="41" s="1"/>
  <c r="AR26" i="102"/>
  <c r="AH41" i="97"/>
  <c r="AQ41" i="97" s="1"/>
  <c r="W30" i="10"/>
  <c r="AE29" i="10"/>
  <c r="AF29" i="10"/>
  <c r="AO29" i="10" s="1"/>
  <c r="AG29" i="10"/>
  <c r="AP29" i="10" s="1"/>
  <c r="AF34" i="88"/>
  <c r="AO34" i="88" s="1"/>
  <c r="W35" i="88"/>
  <c r="AG34" i="88"/>
  <c r="AP34" i="88" s="1"/>
  <c r="AE34" i="88"/>
  <c r="AR37" i="46"/>
  <c r="AI39" i="105"/>
  <c r="AN39" i="105"/>
  <c r="AI34" i="100"/>
  <c r="AN34" i="100"/>
  <c r="Y36" i="20"/>
  <c r="X36" i="20"/>
  <c r="Y32" i="49"/>
  <c r="X32" i="49"/>
  <c r="Y32" i="18"/>
  <c r="X32" i="18"/>
  <c r="AR28" i="35"/>
  <c r="AH40" i="52"/>
  <c r="AQ40" i="52" s="1"/>
  <c r="Z32" i="11"/>
  <c r="AR40" i="97"/>
  <c r="AH36" i="13"/>
  <c r="AQ36" i="13" s="1"/>
  <c r="AR32" i="95"/>
  <c r="AE28" i="82"/>
  <c r="AF28" i="82"/>
  <c r="AO28" i="82" s="1"/>
  <c r="W29" i="82"/>
  <c r="AG28" i="82"/>
  <c r="AP28" i="82" s="1"/>
  <c r="AH33" i="95"/>
  <c r="AQ33" i="95" s="1"/>
  <c r="AR39" i="52"/>
  <c r="AI30" i="16"/>
  <c r="AN30" i="16"/>
  <c r="Z29" i="35"/>
  <c r="Y34" i="51"/>
  <c r="X34" i="51"/>
  <c r="AR33" i="54"/>
  <c r="AH37" i="101"/>
  <c r="AQ37" i="101" s="1"/>
  <c r="Z41" i="97"/>
  <c r="Y27" i="94"/>
  <c r="X27" i="94"/>
  <c r="Y35" i="100"/>
  <c r="X35" i="100"/>
  <c r="AI31" i="18"/>
  <c r="AN31" i="18"/>
  <c r="AH39" i="15"/>
  <c r="AQ39" i="15" s="1"/>
  <c r="Z36" i="13"/>
  <c r="W38" i="44"/>
  <c r="AE37" i="44"/>
  <c r="AF37" i="44"/>
  <c r="AO37" i="44" s="1"/>
  <c r="AG37" i="44"/>
  <c r="AP37" i="44" s="1"/>
  <c r="AH38" i="46"/>
  <c r="AQ38" i="46" s="1"/>
  <c r="AH30" i="99"/>
  <c r="AQ30" i="99" s="1"/>
  <c r="Z33" i="95"/>
  <c r="AG32" i="91"/>
  <c r="AP32" i="91" s="1"/>
  <c r="W33" i="91"/>
  <c r="AF32" i="91"/>
  <c r="AE32" i="91"/>
  <c r="AN32" i="91" s="1"/>
  <c r="Y31" i="16"/>
  <c r="X31" i="16"/>
  <c r="AI27" i="90"/>
  <c r="AN27" i="90"/>
  <c r="AR28" i="10"/>
  <c r="AI40" i="32"/>
  <c r="AP40" i="32"/>
  <c r="Z37" i="101"/>
  <c r="AH34" i="45"/>
  <c r="AQ34" i="45" s="1"/>
  <c r="Y28" i="48"/>
  <c r="X28" i="48"/>
  <c r="AI26" i="94"/>
  <c r="AN26" i="94"/>
  <c r="Y36" i="84"/>
  <c r="Z36" i="84" s="1"/>
  <c r="X36" i="84"/>
  <c r="AI40" i="89"/>
  <c r="AN40" i="89"/>
  <c r="Y40" i="53"/>
  <c r="X40" i="53"/>
  <c r="AI35" i="92"/>
  <c r="AN35" i="92"/>
  <c r="AI31" i="49"/>
  <c r="AN31" i="49"/>
  <c r="AG39" i="15" l="1"/>
  <c r="AP39" i="15" s="1"/>
  <c r="Z31" i="43"/>
  <c r="AF39" i="15"/>
  <c r="AO39" i="15" s="1"/>
  <c r="AE39" i="15"/>
  <c r="AG30" i="99"/>
  <c r="AP30" i="99" s="1"/>
  <c r="Z40" i="53"/>
  <c r="AE40" i="53" s="1"/>
  <c r="Z27" i="94"/>
  <c r="Z32" i="49"/>
  <c r="AF27" i="102"/>
  <c r="AO27" i="102" s="1"/>
  <c r="Z34" i="51"/>
  <c r="W35" i="51" s="1"/>
  <c r="Z36" i="92"/>
  <c r="AE36" i="92" s="1"/>
  <c r="AF38" i="46"/>
  <c r="AO38" i="46" s="1"/>
  <c r="AG34" i="51"/>
  <c r="AP34" i="51" s="1"/>
  <c r="W37" i="92"/>
  <c r="AF36" i="92"/>
  <c r="AO36" i="92" s="1"/>
  <c r="AE41" i="32"/>
  <c r="AF41" i="32"/>
  <c r="AO41" i="32" s="1"/>
  <c r="AG41" i="32"/>
  <c r="AP41" i="32" s="1"/>
  <c r="W42" i="32"/>
  <c r="W37" i="84"/>
  <c r="AG36" i="84"/>
  <c r="AP36" i="84" s="1"/>
  <c r="AF36" i="84"/>
  <c r="AO36" i="84" s="1"/>
  <c r="AE36" i="84"/>
  <c r="AH31" i="16"/>
  <c r="AQ31" i="16" s="1"/>
  <c r="AF36" i="13"/>
  <c r="AO36" i="13" s="1"/>
  <c r="W37" i="13"/>
  <c r="AG36" i="13"/>
  <c r="AP36" i="13" s="1"/>
  <c r="AE36" i="13"/>
  <c r="AF27" i="94"/>
  <c r="AO27" i="94" s="1"/>
  <c r="AG27" i="94"/>
  <c r="AP27" i="94" s="1"/>
  <c r="W28" i="94"/>
  <c r="AE27" i="94"/>
  <c r="AR40" i="32"/>
  <c r="Z31" i="16"/>
  <c r="AR31" i="18"/>
  <c r="AE29" i="35"/>
  <c r="W30" i="35"/>
  <c r="AF29" i="35"/>
  <c r="AO29" i="35" s="1"/>
  <c r="AG29" i="35"/>
  <c r="AP29" i="35" s="1"/>
  <c r="AR31" i="49"/>
  <c r="AR26" i="94"/>
  <c r="AH35" i="100"/>
  <c r="AQ35" i="100" s="1"/>
  <c r="AG41" i="97"/>
  <c r="AP41" i="97" s="1"/>
  <c r="AE41" i="97"/>
  <c r="W42" i="97"/>
  <c r="AF41" i="97"/>
  <c r="AO41" i="97" s="1"/>
  <c r="AR40" i="89"/>
  <c r="AH28" i="48"/>
  <c r="AQ28" i="48" s="1"/>
  <c r="AH40" i="53"/>
  <c r="AQ40" i="53" s="1"/>
  <c r="W38" i="101"/>
  <c r="AF37" i="101"/>
  <c r="AO37" i="101" s="1"/>
  <c r="AG37" i="101"/>
  <c r="AP37" i="101" s="1"/>
  <c r="AE37" i="101"/>
  <c r="AR27" i="90"/>
  <c r="AI32" i="91"/>
  <c r="AO32" i="91"/>
  <c r="Y38" i="44"/>
  <c r="X38" i="44"/>
  <c r="AH27" i="94"/>
  <c r="AQ27" i="94" s="1"/>
  <c r="AI29" i="83"/>
  <c r="AN29" i="83"/>
  <c r="AR38" i="86"/>
  <c r="AR35" i="84"/>
  <c r="AR33" i="51"/>
  <c r="Y38" i="104"/>
  <c r="X38" i="104"/>
  <c r="Y28" i="85"/>
  <c r="Z28" i="85" s="1"/>
  <c r="X28" i="85"/>
  <c r="AN38" i="46"/>
  <c r="Y35" i="54"/>
  <c r="X35" i="54"/>
  <c r="Z35" i="54" s="1"/>
  <c r="Y28" i="102"/>
  <c r="X28" i="102"/>
  <c r="AH32" i="49"/>
  <c r="AQ32" i="49" s="1"/>
  <c r="AF33" i="96"/>
  <c r="AO33" i="96" s="1"/>
  <c r="W34" i="96"/>
  <c r="AG33" i="96"/>
  <c r="AP33" i="96" s="1"/>
  <c r="AE33" i="96"/>
  <c r="AR26" i="50"/>
  <c r="AR27" i="48"/>
  <c r="AR29" i="103"/>
  <c r="Y31" i="87"/>
  <c r="X31" i="87"/>
  <c r="AH40" i="105"/>
  <c r="AQ40" i="105" s="1"/>
  <c r="AR30" i="43"/>
  <c r="Y31" i="98"/>
  <c r="X31" i="98"/>
  <c r="Y41" i="52"/>
  <c r="X41" i="52"/>
  <c r="Y39" i="46"/>
  <c r="X39" i="46"/>
  <c r="Z39" i="46" s="1"/>
  <c r="Y29" i="82"/>
  <c r="X29" i="82"/>
  <c r="AF32" i="11"/>
  <c r="AO32" i="11" s="1"/>
  <c r="W33" i="11"/>
  <c r="AG32" i="11"/>
  <c r="AP32" i="11" s="1"/>
  <c r="AE32" i="11"/>
  <c r="AF32" i="49"/>
  <c r="AO32" i="49" s="1"/>
  <c r="AE32" i="49"/>
  <c r="AG32" i="49"/>
  <c r="AP32" i="49" s="1"/>
  <c r="W33" i="49"/>
  <c r="AR34" i="100"/>
  <c r="AI34" i="88"/>
  <c r="AN34" i="88"/>
  <c r="AI40" i="93"/>
  <c r="AN40" i="93"/>
  <c r="AH31" i="43"/>
  <c r="AQ31" i="43" s="1"/>
  <c r="AH30" i="103"/>
  <c r="AQ30" i="103" s="1"/>
  <c r="Z40" i="105"/>
  <c r="Y40" i="47"/>
  <c r="X40" i="47"/>
  <c r="AH28" i="90"/>
  <c r="AQ28" i="90" s="1"/>
  <c r="AI27" i="42"/>
  <c r="AN27" i="42"/>
  <c r="AI29" i="10"/>
  <c r="AN29" i="10"/>
  <c r="AI32" i="41"/>
  <c r="AN32" i="41"/>
  <c r="AR35" i="20"/>
  <c r="AE31" i="43"/>
  <c r="AG31" i="43"/>
  <c r="AP31" i="43" s="1"/>
  <c r="W32" i="43"/>
  <c r="AF31" i="43"/>
  <c r="AO31" i="43" s="1"/>
  <c r="W31" i="103"/>
  <c r="AF30" i="103"/>
  <c r="AO30" i="103" s="1"/>
  <c r="AE30" i="103"/>
  <c r="AG30" i="103"/>
  <c r="AP30" i="103" s="1"/>
  <c r="AH41" i="89"/>
  <c r="AQ41" i="89" s="1"/>
  <c r="Y32" i="55"/>
  <c r="X32" i="55"/>
  <c r="Z28" i="90"/>
  <c r="Y31" i="99"/>
  <c r="X31" i="99"/>
  <c r="Z31" i="99" s="1"/>
  <c r="AI34" i="45"/>
  <c r="AN34" i="45"/>
  <c r="AI40" i="52"/>
  <c r="AN40" i="52"/>
  <c r="AI27" i="102"/>
  <c r="AN27" i="102"/>
  <c r="Y40" i="15"/>
  <c r="X40" i="15"/>
  <c r="AE33" i="95"/>
  <c r="W34" i="95"/>
  <c r="AG33" i="95"/>
  <c r="AP33" i="95" s="1"/>
  <c r="AF33" i="95"/>
  <c r="AO33" i="95" s="1"/>
  <c r="Z35" i="100"/>
  <c r="AR30" i="16"/>
  <c r="AI28" i="82"/>
  <c r="AN28" i="82"/>
  <c r="AH32" i="18"/>
  <c r="AQ32" i="18" s="1"/>
  <c r="AH36" i="20"/>
  <c r="AQ36" i="20" s="1"/>
  <c r="AR39" i="105"/>
  <c r="Y35" i="88"/>
  <c r="X35" i="88"/>
  <c r="Z35" i="88" s="1"/>
  <c r="Y30" i="10"/>
  <c r="X30" i="10"/>
  <c r="Y33" i="41"/>
  <c r="X33" i="41"/>
  <c r="AH39" i="86"/>
  <c r="AQ39" i="86" s="1"/>
  <c r="Y30" i="83"/>
  <c r="X30" i="83"/>
  <c r="AH27" i="50"/>
  <c r="AQ27" i="50" s="1"/>
  <c r="Z41" i="89"/>
  <c r="AI31" i="55"/>
  <c r="AN31" i="55"/>
  <c r="AI30" i="98"/>
  <c r="AN30" i="98"/>
  <c r="AI30" i="99"/>
  <c r="AN30" i="99"/>
  <c r="Y35" i="45"/>
  <c r="X35" i="45"/>
  <c r="Y33" i="91"/>
  <c r="X33" i="91"/>
  <c r="Z33" i="91" s="1"/>
  <c r="AR35" i="92"/>
  <c r="AH36" i="84"/>
  <c r="AQ36" i="84" s="1"/>
  <c r="Z28" i="48"/>
  <c r="AI37" i="44"/>
  <c r="AN37" i="44"/>
  <c r="AH34" i="51"/>
  <c r="AQ34" i="51" s="1"/>
  <c r="Z32" i="18"/>
  <c r="Z36" i="20"/>
  <c r="Z39" i="86"/>
  <c r="Y41" i="93"/>
  <c r="X41" i="93"/>
  <c r="AR39" i="53"/>
  <c r="AH36" i="92"/>
  <c r="AQ36" i="92" s="1"/>
  <c r="AI30" i="87"/>
  <c r="AN30" i="87"/>
  <c r="Z27" i="50"/>
  <c r="AI39" i="47"/>
  <c r="AN39" i="47"/>
  <c r="AH41" i="32"/>
  <c r="AQ41" i="32" s="1"/>
  <c r="Y28" i="42"/>
  <c r="X28" i="42"/>
  <c r="AI37" i="104"/>
  <c r="AN37" i="104"/>
  <c r="AI27" i="85"/>
  <c r="AN27" i="85"/>
  <c r="AI34" i="54"/>
  <c r="AN34" i="54"/>
  <c r="AI39" i="15"/>
  <c r="AN39" i="15"/>
  <c r="W41" i="53" l="1"/>
  <c r="AG40" i="53"/>
  <c r="AP40" i="53" s="1"/>
  <c r="AF40" i="53"/>
  <c r="AO40" i="53" s="1"/>
  <c r="AF34" i="51"/>
  <c r="AO34" i="51" s="1"/>
  <c r="AI38" i="46"/>
  <c r="AG36" i="92"/>
  <c r="AP36" i="92" s="1"/>
  <c r="AE34" i="51"/>
  <c r="Z33" i="41"/>
  <c r="Z30" i="10"/>
  <c r="W29" i="85"/>
  <c r="AG28" i="85"/>
  <c r="AP28" i="85" s="1"/>
  <c r="AF28" i="85"/>
  <c r="AO28" i="85" s="1"/>
  <c r="AE28" i="85"/>
  <c r="AE30" i="10"/>
  <c r="AG30" i="10"/>
  <c r="AP30" i="10" s="1"/>
  <c r="W31" i="10"/>
  <c r="AF30" i="10"/>
  <c r="AO30" i="10" s="1"/>
  <c r="AG27" i="50"/>
  <c r="AP27" i="50" s="1"/>
  <c r="AE27" i="50"/>
  <c r="AF27" i="50"/>
  <c r="AO27" i="50" s="1"/>
  <c r="W28" i="50"/>
  <c r="AR31" i="55"/>
  <c r="AR28" i="82"/>
  <c r="AH31" i="99"/>
  <c r="AQ31" i="99" s="1"/>
  <c r="Y32" i="43"/>
  <c r="X32" i="43"/>
  <c r="AR32" i="41"/>
  <c r="AF40" i="105"/>
  <c r="AO40" i="105" s="1"/>
  <c r="AE40" i="105"/>
  <c r="W41" i="105"/>
  <c r="AG40" i="105"/>
  <c r="AP40" i="105" s="1"/>
  <c r="AR40" i="93"/>
  <c r="X33" i="49"/>
  <c r="Y33" i="49"/>
  <c r="Z33" i="49" s="1"/>
  <c r="AH39" i="46"/>
  <c r="AQ39" i="46" s="1"/>
  <c r="Z31" i="98"/>
  <c r="AH31" i="98"/>
  <c r="AQ31" i="98" s="1"/>
  <c r="AH28" i="85"/>
  <c r="AQ28" i="85" s="1"/>
  <c r="Y38" i="101"/>
  <c r="X38" i="101"/>
  <c r="Y30" i="35"/>
  <c r="X30" i="35"/>
  <c r="Y37" i="92"/>
  <c r="X37" i="92"/>
  <c r="AE39" i="86"/>
  <c r="AG39" i="86"/>
  <c r="AP39" i="86" s="1"/>
  <c r="W40" i="86"/>
  <c r="AF39" i="86"/>
  <c r="AO39" i="86" s="1"/>
  <c r="AH33" i="91"/>
  <c r="AQ33" i="91" s="1"/>
  <c r="AF41" i="89"/>
  <c r="AO41" i="89" s="1"/>
  <c r="AE41" i="89"/>
  <c r="AG41" i="89"/>
  <c r="AP41" i="89" s="1"/>
  <c r="W42" i="89"/>
  <c r="Z30" i="83"/>
  <c r="AH30" i="83"/>
  <c r="AQ30" i="83" s="1"/>
  <c r="Y34" i="95"/>
  <c r="X34" i="95"/>
  <c r="AR27" i="102"/>
  <c r="AE31" i="99"/>
  <c r="W32" i="99"/>
  <c r="AG31" i="99"/>
  <c r="AP31" i="99" s="1"/>
  <c r="AF31" i="99"/>
  <c r="AO31" i="99" s="1"/>
  <c r="AI30" i="103"/>
  <c r="AN30" i="103"/>
  <c r="AI40" i="53"/>
  <c r="AR40" i="53" s="1"/>
  <c r="AN40" i="53"/>
  <c r="X33" i="11"/>
  <c r="Y33" i="11"/>
  <c r="W40" i="46"/>
  <c r="AE39" i="46"/>
  <c r="AG39" i="46"/>
  <c r="AP39" i="46" s="1"/>
  <c r="AF39" i="46"/>
  <c r="AO39" i="46" s="1"/>
  <c r="AI33" i="96"/>
  <c r="AN33" i="96"/>
  <c r="AH35" i="54"/>
  <c r="AQ35" i="54" s="1"/>
  <c r="AR29" i="83"/>
  <c r="AH38" i="44"/>
  <c r="AQ38" i="44" s="1"/>
  <c r="AI29" i="35"/>
  <c r="AN29" i="35"/>
  <c r="AI36" i="13"/>
  <c r="AN36" i="13"/>
  <c r="AI41" i="32"/>
  <c r="AN41" i="32"/>
  <c r="AF36" i="20"/>
  <c r="AO36" i="20" s="1"/>
  <c r="AE36" i="20"/>
  <c r="W37" i="20"/>
  <c r="AG36" i="20"/>
  <c r="AP36" i="20" s="1"/>
  <c r="AG33" i="91"/>
  <c r="AP33" i="91" s="1"/>
  <c r="AE33" i="91"/>
  <c r="W34" i="91"/>
  <c r="AF33" i="91"/>
  <c r="AO33" i="91" s="1"/>
  <c r="AR30" i="99"/>
  <c r="AH33" i="41"/>
  <c r="AQ33" i="41" s="1"/>
  <c r="AH35" i="88"/>
  <c r="AQ35" i="88" s="1"/>
  <c r="AI33" i="95"/>
  <c r="AR33" i="95" s="1"/>
  <c r="AN33" i="95"/>
  <c r="AI31" i="43"/>
  <c r="AN31" i="43"/>
  <c r="AR29" i="10"/>
  <c r="AR34" i="88"/>
  <c r="AI32" i="49"/>
  <c r="AN32" i="49"/>
  <c r="AE35" i="54"/>
  <c r="AF35" i="54"/>
  <c r="AO35" i="54" s="1"/>
  <c r="W36" i="54"/>
  <c r="AG35" i="54"/>
  <c r="AP35" i="54" s="1"/>
  <c r="Z38" i="44"/>
  <c r="AI27" i="94"/>
  <c r="AN27" i="94"/>
  <c r="Y37" i="84"/>
  <c r="X37" i="84"/>
  <c r="Z37" i="84" s="1"/>
  <c r="AR39" i="15"/>
  <c r="W36" i="100"/>
  <c r="AG35" i="100"/>
  <c r="AP35" i="100" s="1"/>
  <c r="AF35" i="100"/>
  <c r="AO35" i="100" s="1"/>
  <c r="AE35" i="100"/>
  <c r="AH40" i="15"/>
  <c r="AQ40" i="15" s="1"/>
  <c r="AR40" i="52"/>
  <c r="AG28" i="90"/>
  <c r="AP28" i="90" s="1"/>
  <c r="AE28" i="90"/>
  <c r="W29" i="90"/>
  <c r="AF28" i="90"/>
  <c r="AO28" i="90" s="1"/>
  <c r="Y31" i="103"/>
  <c r="X31" i="103"/>
  <c r="AR27" i="42"/>
  <c r="AH40" i="47"/>
  <c r="AQ40" i="47" s="1"/>
  <c r="AH29" i="82"/>
  <c r="AQ29" i="82" s="1"/>
  <c r="AH41" i="52"/>
  <c r="AQ41" i="52" s="1"/>
  <c r="AH31" i="87"/>
  <c r="AQ31" i="87" s="1"/>
  <c r="Y34" i="96"/>
  <c r="X34" i="96"/>
  <c r="Z34" i="96" s="1"/>
  <c r="AH38" i="104"/>
  <c r="AQ38" i="104" s="1"/>
  <c r="AI37" i="101"/>
  <c r="AN37" i="101"/>
  <c r="Y42" i="97"/>
  <c r="X42" i="97"/>
  <c r="Z42" i="97" s="1"/>
  <c r="Y28" i="94"/>
  <c r="X28" i="94"/>
  <c r="Y37" i="13"/>
  <c r="X37" i="13"/>
  <c r="Z37" i="13" s="1"/>
  <c r="AH28" i="42"/>
  <c r="AQ28" i="42" s="1"/>
  <c r="AR30" i="87"/>
  <c r="AG35" i="88"/>
  <c r="AP35" i="88" s="1"/>
  <c r="AF35" i="88"/>
  <c r="AO35" i="88" s="1"/>
  <c r="W36" i="88"/>
  <c r="AE35" i="88"/>
  <c r="AH41" i="93"/>
  <c r="AQ41" i="93" s="1"/>
  <c r="AR37" i="44"/>
  <c r="AH35" i="45"/>
  <c r="AQ35" i="45" s="1"/>
  <c r="AR30" i="98"/>
  <c r="Z40" i="15"/>
  <c r="Z32" i="55"/>
  <c r="AH32" i="55"/>
  <c r="AQ32" i="55" s="1"/>
  <c r="Y41" i="53"/>
  <c r="X41" i="53"/>
  <c r="Z40" i="47"/>
  <c r="Z29" i="82"/>
  <c r="Z41" i="52"/>
  <c r="Z31" i="87"/>
  <c r="AH28" i="102"/>
  <c r="AQ28" i="102" s="1"/>
  <c r="Z38" i="104"/>
  <c r="AI41" i="97"/>
  <c r="AN41" i="97"/>
  <c r="W32" i="16"/>
  <c r="AF31" i="16"/>
  <c r="AO31" i="16" s="1"/>
  <c r="AG31" i="16"/>
  <c r="AP31" i="16" s="1"/>
  <c r="AE31" i="16"/>
  <c r="Y42" i="32"/>
  <c r="Z42" i="32" s="1"/>
  <c r="X42" i="32"/>
  <c r="AN36" i="92"/>
  <c r="AI34" i="51"/>
  <c r="AN34" i="51"/>
  <c r="AR37" i="104"/>
  <c r="AR34" i="54"/>
  <c r="Z28" i="42"/>
  <c r="AG32" i="18"/>
  <c r="AP32" i="18" s="1"/>
  <c r="W33" i="18"/>
  <c r="AF32" i="18"/>
  <c r="AO32" i="18" s="1"/>
  <c r="AE32" i="18"/>
  <c r="AE33" i="41"/>
  <c r="AF33" i="41"/>
  <c r="AO33" i="41" s="1"/>
  <c r="W34" i="41"/>
  <c r="AG33" i="41"/>
  <c r="AP33" i="41" s="1"/>
  <c r="AR27" i="85"/>
  <c r="AR39" i="47"/>
  <c r="Z41" i="93"/>
  <c r="AG28" i="48"/>
  <c r="AP28" i="48" s="1"/>
  <c r="AE28" i="48"/>
  <c r="W29" i="48"/>
  <c r="AF28" i="48"/>
  <c r="AO28" i="48" s="1"/>
  <c r="Z35" i="45"/>
  <c r="AH30" i="10"/>
  <c r="AQ30" i="10" s="1"/>
  <c r="AR34" i="45"/>
  <c r="AI32" i="11"/>
  <c r="AN32" i="11"/>
  <c r="Z28" i="102"/>
  <c r="AR38" i="46"/>
  <c r="AR32" i="91"/>
  <c r="AI36" i="84"/>
  <c r="AN36" i="84"/>
  <c r="Y35" i="51"/>
  <c r="X35" i="51"/>
  <c r="Z35" i="51" s="1"/>
  <c r="AI36" i="92" l="1"/>
  <c r="Z30" i="35"/>
  <c r="Z28" i="94"/>
  <c r="AE28" i="94" s="1"/>
  <c r="AN28" i="94" s="1"/>
  <c r="Z33" i="11"/>
  <c r="AF28" i="94"/>
  <c r="AO28" i="94" s="1"/>
  <c r="W29" i="94"/>
  <c r="AE30" i="35"/>
  <c r="W31" i="35"/>
  <c r="AF30" i="35"/>
  <c r="AO30" i="35" s="1"/>
  <c r="AG30" i="35"/>
  <c r="AP30" i="35" s="1"/>
  <c r="AE35" i="51"/>
  <c r="W36" i="51"/>
  <c r="AF35" i="51"/>
  <c r="AO35" i="51" s="1"/>
  <c r="AG35" i="51"/>
  <c r="AP35" i="51" s="1"/>
  <c r="W38" i="84"/>
  <c r="AG37" i="84"/>
  <c r="AP37" i="84" s="1"/>
  <c r="AF37" i="84"/>
  <c r="AO37" i="84" s="1"/>
  <c r="AE37" i="84"/>
  <c r="AG28" i="42"/>
  <c r="AP28" i="42" s="1"/>
  <c r="AF28" i="42"/>
  <c r="AO28" i="42" s="1"/>
  <c r="W29" i="42"/>
  <c r="AE28" i="42"/>
  <c r="AR32" i="11"/>
  <c r="AG35" i="45"/>
  <c r="AP35" i="45" s="1"/>
  <c r="AF35" i="45"/>
  <c r="AO35" i="45" s="1"/>
  <c r="AE35" i="45"/>
  <c r="W36" i="45"/>
  <c r="AG41" i="93"/>
  <c r="AP41" i="93" s="1"/>
  <c r="AF41" i="93"/>
  <c r="AO41" i="93" s="1"/>
  <c r="AE41" i="93"/>
  <c r="W42" i="93"/>
  <c r="AH42" i="32"/>
  <c r="AQ42" i="32" s="1"/>
  <c r="AE29" i="82"/>
  <c r="AF29" i="82"/>
  <c r="AO29" i="82" s="1"/>
  <c r="W30" i="82"/>
  <c r="AG29" i="82"/>
  <c r="AP29" i="82" s="1"/>
  <c r="AR37" i="101"/>
  <c r="AH34" i="96"/>
  <c r="AQ34" i="96" s="1"/>
  <c r="Y29" i="90"/>
  <c r="X29" i="90"/>
  <c r="Y40" i="46"/>
  <c r="Z40" i="46" s="1"/>
  <c r="X40" i="46"/>
  <c r="AR30" i="103"/>
  <c r="Y42" i="89"/>
  <c r="X42" i="89"/>
  <c r="Z42" i="89" s="1"/>
  <c r="AI27" i="50"/>
  <c r="AN27" i="50"/>
  <c r="AI30" i="10"/>
  <c r="AN30" i="10"/>
  <c r="Y33" i="18"/>
  <c r="X33" i="18"/>
  <c r="AE42" i="32"/>
  <c r="AF42" i="32"/>
  <c r="AO42" i="32" s="1"/>
  <c r="W43" i="32"/>
  <c r="AG42" i="32"/>
  <c r="AP42" i="32" s="1"/>
  <c r="Y32" i="16"/>
  <c r="X32" i="16"/>
  <c r="AG40" i="47"/>
  <c r="AP40" i="47" s="1"/>
  <c r="AF40" i="47"/>
  <c r="AO40" i="47" s="1"/>
  <c r="AE40" i="47"/>
  <c r="W41" i="47"/>
  <c r="W35" i="96"/>
  <c r="AE34" i="96"/>
  <c r="AG34" i="96"/>
  <c r="AP34" i="96" s="1"/>
  <c r="AF34" i="96"/>
  <c r="AO34" i="96" s="1"/>
  <c r="AH31" i="103"/>
  <c r="AQ31" i="103" s="1"/>
  <c r="AI28" i="90"/>
  <c r="AN28" i="90"/>
  <c r="Y36" i="54"/>
  <c r="X36" i="54"/>
  <c r="AR41" i="32"/>
  <c r="AR33" i="96"/>
  <c r="AF33" i="11"/>
  <c r="AO33" i="11" s="1"/>
  <c r="AE33" i="11"/>
  <c r="AG33" i="11"/>
  <c r="AP33" i="11" s="1"/>
  <c r="W34" i="11"/>
  <c r="AI39" i="86"/>
  <c r="AN39" i="86"/>
  <c r="AH41" i="53"/>
  <c r="AQ41" i="53" s="1"/>
  <c r="AH37" i="13"/>
  <c r="AQ37" i="13" s="1"/>
  <c r="AH42" i="97"/>
  <c r="AQ42" i="97" s="1"/>
  <c r="Z31" i="103"/>
  <c r="Y36" i="100"/>
  <c r="X36" i="100"/>
  <c r="AH33" i="11"/>
  <c r="AQ33" i="11" s="1"/>
  <c r="AH34" i="95"/>
  <c r="AQ34" i="95" s="1"/>
  <c r="AI41" i="89"/>
  <c r="AN41" i="89"/>
  <c r="AH37" i="92"/>
  <c r="AQ37" i="92" s="1"/>
  <c r="AH38" i="101"/>
  <c r="AQ38" i="101" s="1"/>
  <c r="AI28" i="85"/>
  <c r="AN28" i="85"/>
  <c r="Z41" i="53"/>
  <c r="AI35" i="88"/>
  <c r="AN35" i="88"/>
  <c r="AG37" i="13"/>
  <c r="AP37" i="13" s="1"/>
  <c r="W38" i="13"/>
  <c r="AE37" i="13"/>
  <c r="AF37" i="13"/>
  <c r="AO37" i="13" s="1"/>
  <c r="W43" i="97"/>
  <c r="AG42" i="97"/>
  <c r="AP42" i="97" s="1"/>
  <c r="AF42" i="97"/>
  <c r="AO42" i="97" s="1"/>
  <c r="AE42" i="97"/>
  <c r="AR27" i="94"/>
  <c r="AI35" i="54"/>
  <c r="AN35" i="54"/>
  <c r="Y37" i="20"/>
  <c r="X37" i="20"/>
  <c r="Z37" i="20" s="1"/>
  <c r="AR36" i="13"/>
  <c r="Z34" i="95"/>
  <c r="Z37" i="92"/>
  <c r="Z38" i="101"/>
  <c r="W32" i="98"/>
  <c r="AG31" i="98"/>
  <c r="AP31" i="98" s="1"/>
  <c r="AF31" i="98"/>
  <c r="AO31" i="98" s="1"/>
  <c r="AE31" i="98"/>
  <c r="W34" i="49"/>
  <c r="AF33" i="49"/>
  <c r="AO33" i="49" s="1"/>
  <c r="AG33" i="49"/>
  <c r="AP33" i="49" s="1"/>
  <c r="AE33" i="49"/>
  <c r="AH32" i="43"/>
  <c r="AQ32" i="43" s="1"/>
  <c r="AI28" i="48"/>
  <c r="AN28" i="48"/>
  <c r="AI31" i="16"/>
  <c r="AN31" i="16"/>
  <c r="W39" i="104"/>
  <c r="AF38" i="104"/>
  <c r="AO38" i="104" s="1"/>
  <c r="AG38" i="104"/>
  <c r="AP38" i="104" s="1"/>
  <c r="AE38" i="104"/>
  <c r="AG31" i="87"/>
  <c r="AP31" i="87" s="1"/>
  <c r="AE31" i="87"/>
  <c r="AF31" i="87"/>
  <c r="AO31" i="87" s="1"/>
  <c r="W32" i="87"/>
  <c r="AE32" i="55"/>
  <c r="AF32" i="55"/>
  <c r="AO32" i="55" s="1"/>
  <c r="AG32" i="55"/>
  <c r="AP32" i="55" s="1"/>
  <c r="W33" i="55"/>
  <c r="Y36" i="88"/>
  <c r="X36" i="88"/>
  <c r="Z36" i="88" s="1"/>
  <c r="AE38" i="44"/>
  <c r="AG38" i="44"/>
  <c r="AP38" i="44" s="1"/>
  <c r="AF38" i="44"/>
  <c r="AO38" i="44" s="1"/>
  <c r="W39" i="44"/>
  <c r="Y34" i="91"/>
  <c r="X34" i="91"/>
  <c r="AI36" i="20"/>
  <c r="AN36" i="20"/>
  <c r="Y32" i="99"/>
  <c r="Z32" i="99" s="1"/>
  <c r="X32" i="99"/>
  <c r="AG30" i="83"/>
  <c r="AP30" i="83" s="1"/>
  <c r="AE30" i="83"/>
  <c r="AN30" i="83" s="1"/>
  <c r="W31" i="83"/>
  <c r="AF30" i="83"/>
  <c r="Y41" i="105"/>
  <c r="X41" i="105"/>
  <c r="Z32" i="43"/>
  <c r="Y28" i="50"/>
  <c r="Z28" i="50" s="1"/>
  <c r="X28" i="50"/>
  <c r="Y31" i="10"/>
  <c r="Z31" i="10"/>
  <c r="X31" i="10"/>
  <c r="Y34" i="41"/>
  <c r="X34" i="41"/>
  <c r="W29" i="102"/>
  <c r="AG28" i="102"/>
  <c r="AP28" i="102" s="1"/>
  <c r="AE28" i="102"/>
  <c r="AF28" i="102"/>
  <c r="AO28" i="102" s="1"/>
  <c r="AR36" i="84"/>
  <c r="Y29" i="48"/>
  <c r="X29" i="48"/>
  <c r="AI33" i="41"/>
  <c r="AN33" i="41"/>
  <c r="AR34" i="51"/>
  <c r="AR41" i="97"/>
  <c r="AH35" i="51"/>
  <c r="AQ35" i="51" s="1"/>
  <c r="AI32" i="18"/>
  <c r="AN32" i="18"/>
  <c r="AR36" i="92"/>
  <c r="W42" i="52"/>
  <c r="AG41" i="52"/>
  <c r="AP41" i="52" s="1"/>
  <c r="AF41" i="52"/>
  <c r="AO41" i="52" s="1"/>
  <c r="AE41" i="52"/>
  <c r="AE40" i="15"/>
  <c r="W41" i="15"/>
  <c r="AF40" i="15"/>
  <c r="AO40" i="15" s="1"/>
  <c r="AG40" i="15"/>
  <c r="AP40" i="15" s="1"/>
  <c r="AH28" i="94"/>
  <c r="AQ28" i="94" s="1"/>
  <c r="AI35" i="100"/>
  <c r="AR35" i="100" s="1"/>
  <c r="AN35" i="100"/>
  <c r="AH37" i="84"/>
  <c r="AQ37" i="84" s="1"/>
  <c r="AR32" i="49"/>
  <c r="AR31" i="43"/>
  <c r="AI33" i="91"/>
  <c r="AN33" i="91"/>
  <c r="AR29" i="35"/>
  <c r="AI39" i="46"/>
  <c r="AN39" i="46"/>
  <c r="AI31" i="99"/>
  <c r="AN31" i="99"/>
  <c r="Y40" i="86"/>
  <c r="X40" i="86"/>
  <c r="AH30" i="35"/>
  <c r="AQ30" i="35" s="1"/>
  <c r="AH33" i="49"/>
  <c r="AQ33" i="49" s="1"/>
  <c r="AI40" i="105"/>
  <c r="AN40" i="105"/>
  <c r="Y29" i="85"/>
  <c r="X29" i="85"/>
  <c r="AG28" i="94" l="1"/>
  <c r="Z34" i="91"/>
  <c r="Z33" i="18"/>
  <c r="Z34" i="41"/>
  <c r="AE34" i="41" s="1"/>
  <c r="Z29" i="85"/>
  <c r="W30" i="85" s="1"/>
  <c r="Z40" i="86"/>
  <c r="AF40" i="86" s="1"/>
  <c r="AO40" i="86" s="1"/>
  <c r="AG40" i="46"/>
  <c r="AP40" i="46" s="1"/>
  <c r="W41" i="46"/>
  <c r="AE40" i="46"/>
  <c r="AF40" i="46"/>
  <c r="AO40" i="46" s="1"/>
  <c r="AE29" i="85"/>
  <c r="AN29" i="85" s="1"/>
  <c r="AF29" i="85"/>
  <c r="AO29" i="85" s="1"/>
  <c r="AF28" i="50"/>
  <c r="AO28" i="50" s="1"/>
  <c r="AG28" i="50"/>
  <c r="AP28" i="50" s="1"/>
  <c r="W29" i="50"/>
  <c r="AE28" i="50"/>
  <c r="AG32" i="99"/>
  <c r="AP32" i="99" s="1"/>
  <c r="AE32" i="99"/>
  <c r="AF32" i="99"/>
  <c r="AO32" i="99" s="1"/>
  <c r="W33" i="99"/>
  <c r="AF34" i="41"/>
  <c r="AO34" i="41" s="1"/>
  <c r="W35" i="41"/>
  <c r="AG34" i="41"/>
  <c r="AP34" i="41" s="1"/>
  <c r="AF34" i="91"/>
  <c r="AO34" i="91" s="1"/>
  <c r="W35" i="91"/>
  <c r="AG34" i="91"/>
  <c r="AP34" i="91" s="1"/>
  <c r="AE34" i="91"/>
  <c r="AG33" i="18"/>
  <c r="AP33" i="18" s="1"/>
  <c r="W34" i="18"/>
  <c r="AF33" i="18"/>
  <c r="AO33" i="18" s="1"/>
  <c r="AE33" i="18"/>
  <c r="AI41" i="52"/>
  <c r="AN41" i="52"/>
  <c r="AR33" i="41"/>
  <c r="AH36" i="88"/>
  <c r="AQ36" i="88" s="1"/>
  <c r="X32" i="98"/>
  <c r="Y32" i="98"/>
  <c r="AH37" i="20"/>
  <c r="AQ37" i="20" s="1"/>
  <c r="AR35" i="88"/>
  <c r="X34" i="11"/>
  <c r="Y34" i="11"/>
  <c r="AR28" i="90"/>
  <c r="Y41" i="47"/>
  <c r="X41" i="47"/>
  <c r="Z41" i="47" s="1"/>
  <c r="AH33" i="18"/>
  <c r="AQ33" i="18" s="1"/>
  <c r="AR27" i="50"/>
  <c r="AH40" i="46"/>
  <c r="AQ40" i="46" s="1"/>
  <c r="Y42" i="93"/>
  <c r="X42" i="93"/>
  <c r="AI35" i="45"/>
  <c r="AN35" i="45"/>
  <c r="AI28" i="42"/>
  <c r="AN28" i="42"/>
  <c r="Y36" i="51"/>
  <c r="X36" i="51"/>
  <c r="AI30" i="35"/>
  <c r="AN30" i="35"/>
  <c r="AR33" i="91"/>
  <c r="AR32" i="18"/>
  <c r="AH29" i="48"/>
  <c r="AQ29" i="48" s="1"/>
  <c r="AI30" i="83"/>
  <c r="AO30" i="83"/>
  <c r="AG36" i="88"/>
  <c r="AP36" i="88" s="1"/>
  <c r="AF36" i="88"/>
  <c r="AO36" i="88" s="1"/>
  <c r="AE36" i="88"/>
  <c r="W37" i="88"/>
  <c r="AI32" i="55"/>
  <c r="AN32" i="55"/>
  <c r="AR31" i="16"/>
  <c r="Y34" i="49"/>
  <c r="X34" i="49"/>
  <c r="AF38" i="101"/>
  <c r="AO38" i="101" s="1"/>
  <c r="W39" i="101"/>
  <c r="AE38" i="101"/>
  <c r="AG38" i="101"/>
  <c r="AP38" i="101" s="1"/>
  <c r="AG37" i="20"/>
  <c r="AP37" i="20" s="1"/>
  <c r="AE37" i="20"/>
  <c r="AF37" i="20"/>
  <c r="AO37" i="20" s="1"/>
  <c r="W38" i="20"/>
  <c r="AE41" i="53"/>
  <c r="AF41" i="53"/>
  <c r="AO41" i="53" s="1"/>
  <c r="AG41" i="53"/>
  <c r="AP41" i="53" s="1"/>
  <c r="W42" i="53"/>
  <c r="AI40" i="47"/>
  <c r="AN40" i="47"/>
  <c r="AH42" i="89"/>
  <c r="AQ42" i="89" s="1"/>
  <c r="AI41" i="93"/>
  <c r="AR41" i="93" s="1"/>
  <c r="AN41" i="93"/>
  <c r="Y29" i="42"/>
  <c r="X29" i="42"/>
  <c r="AI35" i="51"/>
  <c r="AN35" i="51"/>
  <c r="AR31" i="99"/>
  <c r="Z29" i="48"/>
  <c r="AI28" i="102"/>
  <c r="AN28" i="102"/>
  <c r="AH31" i="10"/>
  <c r="AQ31" i="10" s="1"/>
  <c r="AE32" i="43"/>
  <c r="AF32" i="43"/>
  <c r="AO32" i="43" s="1"/>
  <c r="W33" i="43"/>
  <c r="AG32" i="43"/>
  <c r="AP32" i="43" s="1"/>
  <c r="Y31" i="83"/>
  <c r="X31" i="83"/>
  <c r="Y39" i="44"/>
  <c r="X39" i="44"/>
  <c r="AI38" i="104"/>
  <c r="AN38" i="104"/>
  <c r="AE37" i="92"/>
  <c r="AG37" i="92"/>
  <c r="AP37" i="92" s="1"/>
  <c r="W38" i="92"/>
  <c r="AF37" i="92"/>
  <c r="AO37" i="92" s="1"/>
  <c r="AI42" i="97"/>
  <c r="AN42" i="97"/>
  <c r="AI37" i="13"/>
  <c r="AN37" i="13"/>
  <c r="AH36" i="100"/>
  <c r="AQ36" i="100" s="1"/>
  <c r="AI33" i="11"/>
  <c r="AN33" i="11"/>
  <c r="AH36" i="54"/>
  <c r="AQ36" i="54" s="1"/>
  <c r="AF42" i="89"/>
  <c r="AO42" i="89" s="1"/>
  <c r="AE42" i="89"/>
  <c r="W43" i="89"/>
  <c r="AG42" i="89"/>
  <c r="AP42" i="89" s="1"/>
  <c r="Y38" i="84"/>
  <c r="X38" i="84"/>
  <c r="Z38" i="84" s="1"/>
  <c r="AE31" i="10"/>
  <c r="W32" i="10"/>
  <c r="AF31" i="10"/>
  <c r="AO31" i="10" s="1"/>
  <c r="AG31" i="10"/>
  <c r="AP31" i="10" s="1"/>
  <c r="AH41" i="105"/>
  <c r="AQ41" i="105" s="1"/>
  <c r="Y32" i="87"/>
  <c r="X32" i="87"/>
  <c r="AR28" i="48"/>
  <c r="AI31" i="98"/>
  <c r="AR31" i="98" s="1"/>
  <c r="AN31" i="98"/>
  <c r="AG34" i="95"/>
  <c r="AP34" i="95" s="1"/>
  <c r="W35" i="95"/>
  <c r="AF34" i="95"/>
  <c r="AO34" i="95" s="1"/>
  <c r="AE34" i="95"/>
  <c r="X38" i="13"/>
  <c r="Y38" i="13"/>
  <c r="AR28" i="85"/>
  <c r="AR41" i="89"/>
  <c r="Z36" i="100"/>
  <c r="Z36" i="54"/>
  <c r="AI34" i="96"/>
  <c r="AN34" i="96"/>
  <c r="Y43" i="32"/>
  <c r="X43" i="32"/>
  <c r="Z43" i="32" s="1"/>
  <c r="AH29" i="90"/>
  <c r="AQ29" i="90" s="1"/>
  <c r="Y30" i="82"/>
  <c r="X30" i="82"/>
  <c r="AI28" i="94"/>
  <c r="AP28" i="94"/>
  <c r="AH29" i="85"/>
  <c r="AQ29" i="85" s="1"/>
  <c r="AR39" i="46"/>
  <c r="X41" i="15"/>
  <c r="Y41" i="15"/>
  <c r="Y42" i="52"/>
  <c r="X42" i="52"/>
  <c r="AR36" i="20"/>
  <c r="AR40" i="105"/>
  <c r="AI40" i="15"/>
  <c r="AN40" i="15"/>
  <c r="Y29" i="102"/>
  <c r="X29" i="102"/>
  <c r="Z41" i="105"/>
  <c r="AH34" i="91"/>
  <c r="AQ34" i="91" s="1"/>
  <c r="Y33" i="55"/>
  <c r="X33" i="55"/>
  <c r="AI33" i="49"/>
  <c r="AN33" i="49"/>
  <c r="AR35" i="54"/>
  <c r="AR39" i="86"/>
  <c r="Y35" i="96"/>
  <c r="X35" i="96"/>
  <c r="AH32" i="16"/>
  <c r="AQ32" i="16" s="1"/>
  <c r="AR30" i="10"/>
  <c r="Z29" i="90"/>
  <c r="Y29" i="94"/>
  <c r="X29" i="94"/>
  <c r="AH40" i="86"/>
  <c r="AQ40" i="86" s="1"/>
  <c r="AH34" i="41"/>
  <c r="AQ34" i="41" s="1"/>
  <c r="AH28" i="50"/>
  <c r="AQ28" i="50" s="1"/>
  <c r="AH32" i="99"/>
  <c r="AQ32" i="99" s="1"/>
  <c r="AI38" i="44"/>
  <c r="AN38" i="44"/>
  <c r="AI31" i="87"/>
  <c r="AN31" i="87"/>
  <c r="Y39" i="104"/>
  <c r="X39" i="104"/>
  <c r="Y43" i="97"/>
  <c r="Z43" i="97" s="1"/>
  <c r="X43" i="97"/>
  <c r="AG31" i="103"/>
  <c r="AP31" i="103" s="1"/>
  <c r="AF31" i="103"/>
  <c r="AO31" i="103" s="1"/>
  <c r="AE31" i="103"/>
  <c r="W32" i="103"/>
  <c r="Z32" i="16"/>
  <c r="AI42" i="32"/>
  <c r="AN42" i="32"/>
  <c r="AI29" i="82"/>
  <c r="AN29" i="82"/>
  <c r="Y36" i="45"/>
  <c r="X36" i="45"/>
  <c r="AI37" i="84"/>
  <c r="AN37" i="84"/>
  <c r="Y31" i="35"/>
  <c r="X31" i="35"/>
  <c r="Z31" i="35" s="1"/>
  <c r="Z34" i="49" l="1"/>
  <c r="Z41" i="15"/>
  <c r="Z29" i="42"/>
  <c r="Z32" i="98"/>
  <c r="W41" i="86"/>
  <c r="AG29" i="85"/>
  <c r="AI29" i="85" s="1"/>
  <c r="AE40" i="86"/>
  <c r="AG40" i="86"/>
  <c r="AP40" i="86" s="1"/>
  <c r="Z31" i="83"/>
  <c r="AG31" i="83" s="1"/>
  <c r="AP31" i="83" s="1"/>
  <c r="W35" i="49"/>
  <c r="AG34" i="49"/>
  <c r="AP34" i="49" s="1"/>
  <c r="AF34" i="49"/>
  <c r="AO34" i="49" s="1"/>
  <c r="AE34" i="49"/>
  <c r="AG43" i="97"/>
  <c r="AP43" i="97" s="1"/>
  <c r="AE43" i="97"/>
  <c r="AF43" i="97"/>
  <c r="AO43" i="97" s="1"/>
  <c r="W44" i="97"/>
  <c r="AG41" i="47"/>
  <c r="AP41" i="47" s="1"/>
  <c r="AE41" i="47"/>
  <c r="W42" i="47"/>
  <c r="AF41" i="47"/>
  <c r="AO41" i="47" s="1"/>
  <c r="AH38" i="13"/>
  <c r="AQ38" i="13" s="1"/>
  <c r="W39" i="84"/>
  <c r="AG38" i="84"/>
  <c r="AP38" i="84" s="1"/>
  <c r="AE38" i="84"/>
  <c r="AF38" i="84"/>
  <c r="AO38" i="84" s="1"/>
  <c r="AE29" i="48"/>
  <c r="AF29" i="48"/>
  <c r="AO29" i="48" s="1"/>
  <c r="W30" i="48"/>
  <c r="AG29" i="48"/>
  <c r="AP29" i="48" s="1"/>
  <c r="AF41" i="105"/>
  <c r="AO41" i="105" s="1"/>
  <c r="W42" i="105"/>
  <c r="AE41" i="105"/>
  <c r="AG41" i="105"/>
  <c r="AP41" i="105" s="1"/>
  <c r="AR28" i="94"/>
  <c r="AI34" i="95"/>
  <c r="AN34" i="95"/>
  <c r="AR37" i="13"/>
  <c r="Y33" i="43"/>
  <c r="X33" i="43"/>
  <c r="AH34" i="49"/>
  <c r="AQ34" i="49" s="1"/>
  <c r="AR32" i="55"/>
  <c r="AR30" i="35"/>
  <c r="AH34" i="11"/>
  <c r="AQ34" i="11" s="1"/>
  <c r="Y32" i="103"/>
  <c r="X32" i="103"/>
  <c r="AI31" i="103"/>
  <c r="AN31" i="103"/>
  <c r="AR37" i="84"/>
  <c r="AR42" i="32"/>
  <c r="AH35" i="96"/>
  <c r="AQ35" i="96" s="1"/>
  <c r="AH29" i="102"/>
  <c r="AQ29" i="102" s="1"/>
  <c r="AF41" i="15"/>
  <c r="AO41" i="15" s="1"/>
  <c r="AE41" i="15"/>
  <c r="AG41" i="15"/>
  <c r="AP41" i="15" s="1"/>
  <c r="W42" i="15"/>
  <c r="AH30" i="82"/>
  <c r="AQ30" i="82" s="1"/>
  <c r="AR34" i="96"/>
  <c r="Y32" i="10"/>
  <c r="X32" i="10"/>
  <c r="AI37" i="92"/>
  <c r="AN37" i="92"/>
  <c r="AH31" i="83"/>
  <c r="AQ31" i="83" s="1"/>
  <c r="AI41" i="53"/>
  <c r="AN41" i="53"/>
  <c r="AR30" i="83"/>
  <c r="AH36" i="51"/>
  <c r="AQ36" i="51" s="1"/>
  <c r="AR35" i="45"/>
  <c r="AR41" i="52"/>
  <c r="Y41" i="86"/>
  <c r="X41" i="86"/>
  <c r="Z41" i="86" s="1"/>
  <c r="AI32" i="99"/>
  <c r="AN32" i="99"/>
  <c r="Y42" i="53"/>
  <c r="X42" i="53"/>
  <c r="AH39" i="104"/>
  <c r="AQ39" i="104" s="1"/>
  <c r="Z36" i="45"/>
  <c r="AH36" i="45"/>
  <c r="AQ36" i="45" s="1"/>
  <c r="AE32" i="16"/>
  <c r="AF32" i="16"/>
  <c r="AO32" i="16" s="1"/>
  <c r="AG32" i="16"/>
  <c r="AP32" i="16" s="1"/>
  <c r="W33" i="16"/>
  <c r="AH43" i="97"/>
  <c r="AQ43" i="97" s="1"/>
  <c r="AH29" i="94"/>
  <c r="AQ29" i="94" s="1"/>
  <c r="Z35" i="96"/>
  <c r="Z29" i="102"/>
  <c r="Z30" i="82"/>
  <c r="AE36" i="54"/>
  <c r="W37" i="54"/>
  <c r="AF36" i="54"/>
  <c r="AO36" i="54" s="1"/>
  <c r="AG36" i="54"/>
  <c r="AP36" i="54" s="1"/>
  <c r="Z38" i="13"/>
  <c r="Y35" i="95"/>
  <c r="X35" i="95"/>
  <c r="Z35" i="95" s="1"/>
  <c r="AH32" i="87"/>
  <c r="AQ32" i="87" s="1"/>
  <c r="AI31" i="10"/>
  <c r="AN31" i="10"/>
  <c r="Y43" i="89"/>
  <c r="X43" i="89"/>
  <c r="AR42" i="97"/>
  <c r="AI32" i="43"/>
  <c r="AN32" i="43"/>
  <c r="AR35" i="51"/>
  <c r="AR40" i="47"/>
  <c r="Y37" i="88"/>
  <c r="X37" i="88"/>
  <c r="Z37" i="88" s="1"/>
  <c r="Z36" i="51"/>
  <c r="AH42" i="93"/>
  <c r="AQ42" i="93" s="1"/>
  <c r="AE32" i="98"/>
  <c r="AG32" i="98"/>
  <c r="AP32" i="98" s="1"/>
  <c r="AF32" i="98"/>
  <c r="AO32" i="98" s="1"/>
  <c r="W33" i="98"/>
  <c r="AI34" i="91"/>
  <c r="AN34" i="91"/>
  <c r="Y35" i="41"/>
  <c r="X35" i="41"/>
  <c r="AH42" i="52"/>
  <c r="AQ42" i="52" s="1"/>
  <c r="Z39" i="104"/>
  <c r="AH31" i="35"/>
  <c r="AQ31" i="35" s="1"/>
  <c r="AR31" i="87"/>
  <c r="Z29" i="94"/>
  <c r="AR33" i="49"/>
  <c r="AH41" i="15"/>
  <c r="AQ41" i="15" s="1"/>
  <c r="AH43" i="32"/>
  <c r="AQ43" i="32" s="1"/>
  <c r="AE36" i="100"/>
  <c r="AG36" i="100"/>
  <c r="AP36" i="100" s="1"/>
  <c r="W37" i="100"/>
  <c r="AF36" i="100"/>
  <c r="AO36" i="100" s="1"/>
  <c r="Z32" i="87"/>
  <c r="AH38" i="84"/>
  <c r="AQ38" i="84" s="1"/>
  <c r="AI42" i="89"/>
  <c r="AN42" i="89"/>
  <c r="AR38" i="104"/>
  <c r="AR28" i="102"/>
  <c r="AH29" i="42"/>
  <c r="AQ29" i="42" s="1"/>
  <c r="Y38" i="20"/>
  <c r="Z38" i="20" s="1"/>
  <c r="X38" i="20"/>
  <c r="AI38" i="101"/>
  <c r="AN38" i="101"/>
  <c r="AI36" i="88"/>
  <c r="AN36" i="88"/>
  <c r="Z42" i="93"/>
  <c r="AI33" i="18"/>
  <c r="AN33" i="18"/>
  <c r="AI40" i="86"/>
  <c r="AN40" i="86"/>
  <c r="Y30" i="85"/>
  <c r="X30" i="85"/>
  <c r="AI40" i="46"/>
  <c r="AN40" i="46"/>
  <c r="W44" i="32"/>
  <c r="AE43" i="32"/>
  <c r="AG43" i="32"/>
  <c r="AP43" i="32" s="1"/>
  <c r="AF43" i="32"/>
  <c r="AO43" i="32" s="1"/>
  <c r="AH39" i="44"/>
  <c r="AQ39" i="44" s="1"/>
  <c r="AG29" i="42"/>
  <c r="AP29" i="42" s="1"/>
  <c r="W30" i="42"/>
  <c r="AE29" i="42"/>
  <c r="AF29" i="42"/>
  <c r="AO29" i="42" s="1"/>
  <c r="Y39" i="101"/>
  <c r="Z39" i="101" s="1"/>
  <c r="X39" i="101"/>
  <c r="Z34" i="11"/>
  <c r="AH32" i="98"/>
  <c r="AQ32" i="98" s="1"/>
  <c r="X35" i="91"/>
  <c r="Y35" i="91"/>
  <c r="Z35" i="91" s="1"/>
  <c r="AI34" i="41"/>
  <c r="AR34" i="41" s="1"/>
  <c r="AN34" i="41"/>
  <c r="AI28" i="50"/>
  <c r="AN28" i="50"/>
  <c r="Y41" i="46"/>
  <c r="Z41" i="46" s="1"/>
  <c r="X41" i="46"/>
  <c r="AE31" i="35"/>
  <c r="AF31" i="35"/>
  <c r="AO31" i="35" s="1"/>
  <c r="AG31" i="35"/>
  <c r="AP31" i="35" s="1"/>
  <c r="W32" i="35"/>
  <c r="AH33" i="55"/>
  <c r="AQ33" i="55" s="1"/>
  <c r="AR29" i="82"/>
  <c r="AR38" i="44"/>
  <c r="AG29" i="90"/>
  <c r="AP29" i="90" s="1"/>
  <c r="AE29" i="90"/>
  <c r="W30" i="90"/>
  <c r="AF29" i="90"/>
  <c r="AO29" i="90" s="1"/>
  <c r="Z33" i="55"/>
  <c r="AR40" i="15"/>
  <c r="Z42" i="52"/>
  <c r="AR33" i="11"/>
  <c r="Y38" i="92"/>
  <c r="X38" i="92"/>
  <c r="Z39" i="44"/>
  <c r="AI37" i="20"/>
  <c r="AN37" i="20"/>
  <c r="AR28" i="42"/>
  <c r="AH41" i="47"/>
  <c r="AQ41" i="47" s="1"/>
  <c r="Y34" i="18"/>
  <c r="X34" i="18"/>
  <c r="Y33" i="99"/>
  <c r="X33" i="99"/>
  <c r="Y29" i="50"/>
  <c r="X29" i="50"/>
  <c r="Z29" i="50" s="1"/>
  <c r="Z30" i="85" l="1"/>
  <c r="Z32" i="10"/>
  <c r="AP29" i="85"/>
  <c r="Z43" i="89"/>
  <c r="AE43" i="89" s="1"/>
  <c r="Z38" i="92"/>
  <c r="W39" i="92" s="1"/>
  <c r="AF31" i="83"/>
  <c r="AO31" i="83" s="1"/>
  <c r="W32" i="83"/>
  <c r="Z33" i="43"/>
  <c r="W34" i="43" s="1"/>
  <c r="AE31" i="83"/>
  <c r="Z35" i="41"/>
  <c r="AF35" i="41" s="1"/>
  <c r="AO35" i="41" s="1"/>
  <c r="AG35" i="95"/>
  <c r="AP35" i="95" s="1"/>
  <c r="AE35" i="95"/>
  <c r="AN35" i="95" s="1"/>
  <c r="AF35" i="95"/>
  <c r="W36" i="95"/>
  <c r="AG32" i="10"/>
  <c r="AP32" i="10" s="1"/>
  <c r="AF32" i="10"/>
  <c r="AO32" i="10" s="1"/>
  <c r="AE32" i="10"/>
  <c r="W33" i="10"/>
  <c r="AG33" i="43"/>
  <c r="AP33" i="43" s="1"/>
  <c r="AE33" i="43"/>
  <c r="AF33" i="43"/>
  <c r="AO33" i="43" s="1"/>
  <c r="AE29" i="50"/>
  <c r="AG29" i="50"/>
  <c r="AP29" i="50" s="1"/>
  <c r="AF29" i="50"/>
  <c r="AO29" i="50" s="1"/>
  <c r="W30" i="50"/>
  <c r="AE35" i="41"/>
  <c r="W44" i="89"/>
  <c r="AF43" i="89"/>
  <c r="AO43" i="89" s="1"/>
  <c r="AG43" i="89"/>
  <c r="AP43" i="89" s="1"/>
  <c r="W31" i="85"/>
  <c r="AG30" i="85"/>
  <c r="AP30" i="85" s="1"/>
  <c r="AE30" i="85"/>
  <c r="AF30" i="85"/>
  <c r="AO30" i="85" s="1"/>
  <c r="AE38" i="92"/>
  <c r="AG38" i="92"/>
  <c r="AP38" i="92" s="1"/>
  <c r="AF38" i="92"/>
  <c r="AO38" i="92" s="1"/>
  <c r="AG41" i="46"/>
  <c r="AP41" i="46" s="1"/>
  <c r="W42" i="46"/>
  <c r="AE41" i="46"/>
  <c r="AF41" i="46"/>
  <c r="AO41" i="46" s="1"/>
  <c r="AF39" i="101"/>
  <c r="AO39" i="101" s="1"/>
  <c r="AE39" i="101"/>
  <c r="W40" i="101"/>
  <c r="AG39" i="101"/>
  <c r="AP39" i="101" s="1"/>
  <c r="AE38" i="20"/>
  <c r="W39" i="20"/>
  <c r="AF38" i="20"/>
  <c r="AO38" i="20" s="1"/>
  <c r="AG38" i="20"/>
  <c r="AP38" i="20" s="1"/>
  <c r="AH34" i="18"/>
  <c r="AQ34" i="18" s="1"/>
  <c r="AE39" i="44"/>
  <c r="AF39" i="44"/>
  <c r="AO39" i="44" s="1"/>
  <c r="AG39" i="44"/>
  <c r="AP39" i="44" s="1"/>
  <c r="W40" i="44"/>
  <c r="X30" i="90"/>
  <c r="Y30" i="90"/>
  <c r="AH33" i="99"/>
  <c r="AQ33" i="99" s="1"/>
  <c r="AR37" i="20"/>
  <c r="AH41" i="46"/>
  <c r="AQ41" i="46" s="1"/>
  <c r="AR28" i="50"/>
  <c r="AR40" i="46"/>
  <c r="AR38" i="101"/>
  <c r="Y37" i="54"/>
  <c r="X37" i="54"/>
  <c r="AH41" i="86"/>
  <c r="AQ41" i="86" s="1"/>
  <c r="AI41" i="15"/>
  <c r="AR41" i="15" s="1"/>
  <c r="AN41" i="15"/>
  <c r="AH32" i="103"/>
  <c r="AQ32" i="103" s="1"/>
  <c r="Y42" i="47"/>
  <c r="X42" i="47"/>
  <c r="AI43" i="97"/>
  <c r="AN43" i="97"/>
  <c r="Y32" i="83"/>
  <c r="X32" i="83"/>
  <c r="AH29" i="50"/>
  <c r="AQ29" i="50" s="1"/>
  <c r="AH30" i="85"/>
  <c r="AQ30" i="85" s="1"/>
  <c r="AR33" i="18"/>
  <c r="AH38" i="20"/>
  <c r="AQ38" i="20" s="1"/>
  <c r="AI36" i="100"/>
  <c r="AN36" i="100"/>
  <c r="AI32" i="98"/>
  <c r="AN32" i="98"/>
  <c r="W37" i="51"/>
  <c r="AF36" i="51"/>
  <c r="AO36" i="51" s="1"/>
  <c r="AG36" i="51"/>
  <c r="AP36" i="51" s="1"/>
  <c r="AE36" i="51"/>
  <c r="AH43" i="89"/>
  <c r="AQ43" i="89" s="1"/>
  <c r="AI36" i="54"/>
  <c r="AN36" i="54"/>
  <c r="AI32" i="16"/>
  <c r="AN32" i="16"/>
  <c r="AF36" i="45"/>
  <c r="AO36" i="45" s="1"/>
  <c r="W37" i="45"/>
  <c r="AE36" i="45"/>
  <c r="AG36" i="45"/>
  <c r="AP36" i="45" s="1"/>
  <c r="AH42" i="53"/>
  <c r="AQ42" i="53" s="1"/>
  <c r="AF41" i="86"/>
  <c r="AO41" i="86" s="1"/>
  <c r="AE41" i="86"/>
  <c r="AG41" i="86"/>
  <c r="AP41" i="86" s="1"/>
  <c r="W42" i="86"/>
  <c r="Z32" i="103"/>
  <c r="AI41" i="47"/>
  <c r="AN41" i="47"/>
  <c r="AG42" i="93"/>
  <c r="AP42" i="93" s="1"/>
  <c r="AF42" i="93"/>
  <c r="AO42" i="93" s="1"/>
  <c r="AE42" i="93"/>
  <c r="W43" i="93"/>
  <c r="AR42" i="89"/>
  <c r="W33" i="87"/>
  <c r="AG32" i="87"/>
  <c r="AP32" i="87" s="1"/>
  <c r="AF32" i="87"/>
  <c r="AO32" i="87" s="1"/>
  <c r="AE32" i="87"/>
  <c r="AF29" i="94"/>
  <c r="AO29" i="94" s="1"/>
  <c r="AE29" i="94"/>
  <c r="W30" i="94"/>
  <c r="AG29" i="94"/>
  <c r="AP29" i="94" s="1"/>
  <c r="AR34" i="91"/>
  <c r="AH37" i="88"/>
  <c r="AQ37" i="88" s="1"/>
  <c r="W39" i="13"/>
  <c r="AF38" i="13"/>
  <c r="AO38" i="13" s="1"/>
  <c r="AG38" i="13"/>
  <c r="AP38" i="13" s="1"/>
  <c r="AE38" i="13"/>
  <c r="AE30" i="82"/>
  <c r="AN30" i="82" s="1"/>
  <c r="AG30" i="82"/>
  <c r="AP30" i="82" s="1"/>
  <c r="W31" i="82"/>
  <c r="AF30" i="82"/>
  <c r="Z42" i="53"/>
  <c r="AI38" i="84"/>
  <c r="AN38" i="84"/>
  <c r="AI34" i="49"/>
  <c r="AN34" i="49"/>
  <c r="AI43" i="32"/>
  <c r="AN43" i="32"/>
  <c r="AF37" i="88"/>
  <c r="AO37" i="88" s="1"/>
  <c r="W38" i="88"/>
  <c r="AG37" i="88"/>
  <c r="AP37" i="88" s="1"/>
  <c r="AE37" i="88"/>
  <c r="W30" i="102"/>
  <c r="AG29" i="102"/>
  <c r="AP29" i="102" s="1"/>
  <c r="AF29" i="102"/>
  <c r="AO29" i="102" s="1"/>
  <c r="AE29" i="102"/>
  <c r="AR41" i="53"/>
  <c r="Y30" i="48"/>
  <c r="X30" i="48"/>
  <c r="AG35" i="91"/>
  <c r="AP35" i="91" s="1"/>
  <c r="AE35" i="91"/>
  <c r="AF35" i="91"/>
  <c r="AO35" i="91" s="1"/>
  <c r="W36" i="91"/>
  <c r="AG33" i="55"/>
  <c r="AP33" i="55" s="1"/>
  <c r="W34" i="55"/>
  <c r="AE33" i="55"/>
  <c r="AF33" i="55"/>
  <c r="AO33" i="55" s="1"/>
  <c r="AR29" i="85"/>
  <c r="AH35" i="91"/>
  <c r="AQ35" i="91" s="1"/>
  <c r="AG34" i="11"/>
  <c r="AP34" i="11" s="1"/>
  <c r="W35" i="11"/>
  <c r="AE34" i="11"/>
  <c r="AF34" i="11"/>
  <c r="AO34" i="11" s="1"/>
  <c r="AI29" i="42"/>
  <c r="AN29" i="42"/>
  <c r="Y44" i="32"/>
  <c r="X44" i="32"/>
  <c r="Z44" i="32" s="1"/>
  <c r="AR36" i="88"/>
  <c r="AF39" i="104"/>
  <c r="AO39" i="104" s="1"/>
  <c r="AG39" i="104"/>
  <c r="W40" i="104"/>
  <c r="AE39" i="104"/>
  <c r="AN39" i="104" s="1"/>
  <c r="AH35" i="41"/>
  <c r="AQ35" i="41" s="1"/>
  <c r="Y33" i="98"/>
  <c r="X33" i="98"/>
  <c r="AR32" i="43"/>
  <c r="W36" i="96"/>
  <c r="AF35" i="96"/>
  <c r="AO35" i="96" s="1"/>
  <c r="AG35" i="96"/>
  <c r="AP35" i="96" s="1"/>
  <c r="AE35" i="96"/>
  <c r="Y33" i="16"/>
  <c r="X33" i="16"/>
  <c r="Z33" i="16" s="1"/>
  <c r="AR37" i="92"/>
  <c r="Y42" i="15"/>
  <c r="X42" i="15"/>
  <c r="AI41" i="105"/>
  <c r="AN41" i="105"/>
  <c r="Y39" i="84"/>
  <c r="X39" i="84"/>
  <c r="X44" i="97"/>
  <c r="Y44" i="97"/>
  <c r="W43" i="52"/>
  <c r="AE42" i="52"/>
  <c r="AF42" i="52"/>
  <c r="AO42" i="52" s="1"/>
  <c r="AG42" i="52"/>
  <c r="AP42" i="52" s="1"/>
  <c r="Z34" i="18"/>
  <c r="AH38" i="92"/>
  <c r="AQ38" i="92" s="1"/>
  <c r="AI29" i="90"/>
  <c r="AN29" i="90"/>
  <c r="Y32" i="35"/>
  <c r="X32" i="35"/>
  <c r="Z33" i="99"/>
  <c r="AI31" i="35"/>
  <c r="AN31" i="35"/>
  <c r="AH39" i="101"/>
  <c r="AQ39" i="101" s="1"/>
  <c r="Y30" i="42"/>
  <c r="X30" i="42"/>
  <c r="AR40" i="86"/>
  <c r="Y37" i="100"/>
  <c r="X37" i="100"/>
  <c r="AR31" i="10"/>
  <c r="AH35" i="95"/>
  <c r="AQ35" i="95" s="1"/>
  <c r="AR32" i="99"/>
  <c r="AH32" i="10"/>
  <c r="AQ32" i="10" s="1"/>
  <c r="AR31" i="103"/>
  <c r="AH33" i="43"/>
  <c r="AQ33" i="43" s="1"/>
  <c r="AR34" i="95"/>
  <c r="Y42" i="105"/>
  <c r="X42" i="105"/>
  <c r="AI29" i="48"/>
  <c r="AN29" i="48"/>
  <c r="Y35" i="49"/>
  <c r="X35" i="49"/>
  <c r="W36" i="41" l="1"/>
  <c r="AI31" i="83"/>
  <c r="AN31" i="83"/>
  <c r="Z32" i="83"/>
  <c r="AG32" i="83" s="1"/>
  <c r="AP32" i="83" s="1"/>
  <c r="AG35" i="41"/>
  <c r="AP35" i="41" s="1"/>
  <c r="Z44" i="97"/>
  <c r="AE44" i="97" s="1"/>
  <c r="AE33" i="16"/>
  <c r="AF33" i="16"/>
  <c r="AO33" i="16" s="1"/>
  <c r="W34" i="16"/>
  <c r="AG33" i="16"/>
  <c r="AP33" i="16" s="1"/>
  <c r="AE32" i="83"/>
  <c r="W33" i="83"/>
  <c r="AH35" i="49"/>
  <c r="AQ35" i="49" s="1"/>
  <c r="Z35" i="49"/>
  <c r="AH42" i="105"/>
  <c r="AQ42" i="105" s="1"/>
  <c r="Y36" i="96"/>
  <c r="X36" i="96"/>
  <c r="AR31" i="35"/>
  <c r="AR29" i="90"/>
  <c r="AF34" i="18"/>
  <c r="AO34" i="18" s="1"/>
  <c r="AG34" i="18"/>
  <c r="AP34" i="18" s="1"/>
  <c r="AE34" i="18"/>
  <c r="W35" i="18"/>
  <c r="Y36" i="91"/>
  <c r="X36" i="91"/>
  <c r="AR38" i="84"/>
  <c r="AI41" i="86"/>
  <c r="AN41" i="86"/>
  <c r="AH30" i="90"/>
  <c r="AQ30" i="90" s="1"/>
  <c r="Y40" i="101"/>
  <c r="X40" i="101"/>
  <c r="Y42" i="46"/>
  <c r="X42" i="46"/>
  <c r="Y39" i="92"/>
  <c r="X39" i="92"/>
  <c r="AR41" i="105"/>
  <c r="AH44" i="32"/>
  <c r="AQ44" i="32" s="1"/>
  <c r="Y30" i="102"/>
  <c r="X30" i="102"/>
  <c r="AE42" i="53"/>
  <c r="AF42" i="53"/>
  <c r="AO42" i="53" s="1"/>
  <c r="AG42" i="53"/>
  <c r="AP42" i="53" s="1"/>
  <c r="W43" i="53"/>
  <c r="AI32" i="87"/>
  <c r="AN32" i="87"/>
  <c r="AR41" i="47"/>
  <c r="AR32" i="16"/>
  <c r="Y37" i="51"/>
  <c r="X37" i="51"/>
  <c r="AH37" i="54"/>
  <c r="AQ37" i="54" s="1"/>
  <c r="AI39" i="101"/>
  <c r="AN39" i="101"/>
  <c r="Y34" i="43"/>
  <c r="X34" i="43"/>
  <c r="Z34" i="43" s="1"/>
  <c r="AI34" i="11"/>
  <c r="AN34" i="11"/>
  <c r="AI33" i="55"/>
  <c r="AN33" i="55"/>
  <c r="AI35" i="91"/>
  <c r="AN35" i="91"/>
  <c r="AR43" i="32"/>
  <c r="AI38" i="13"/>
  <c r="AN38" i="13"/>
  <c r="Y43" i="93"/>
  <c r="X43" i="93"/>
  <c r="AE32" i="103"/>
  <c r="W33" i="103"/>
  <c r="AG32" i="103"/>
  <c r="AP32" i="103" s="1"/>
  <c r="AF32" i="103"/>
  <c r="AO32" i="103" s="1"/>
  <c r="Z37" i="54"/>
  <c r="Y40" i="44"/>
  <c r="X40" i="44"/>
  <c r="Y39" i="20"/>
  <c r="X39" i="20"/>
  <c r="AI43" i="89"/>
  <c r="AN43" i="89"/>
  <c r="AI35" i="41"/>
  <c r="AN35" i="41"/>
  <c r="AI29" i="50"/>
  <c r="AN29" i="50"/>
  <c r="X36" i="95"/>
  <c r="Y36" i="95"/>
  <c r="AR29" i="48"/>
  <c r="Y35" i="11"/>
  <c r="X35" i="11"/>
  <c r="Z35" i="11" s="1"/>
  <c r="AI37" i="88"/>
  <c r="AN37" i="88"/>
  <c r="AI30" i="82"/>
  <c r="AO30" i="82"/>
  <c r="Y30" i="94"/>
  <c r="X30" i="94"/>
  <c r="Z30" i="94" s="1"/>
  <c r="AI42" i="93"/>
  <c r="AN42" i="93"/>
  <c r="AI36" i="45"/>
  <c r="AN36" i="45"/>
  <c r="AR36" i="54"/>
  <c r="AR32" i="98"/>
  <c r="AR43" i="97"/>
  <c r="AI38" i="20"/>
  <c r="AN38" i="20"/>
  <c r="AI30" i="85"/>
  <c r="AN30" i="85"/>
  <c r="Y36" i="41"/>
  <c r="X36" i="41"/>
  <c r="Z36" i="41" s="1"/>
  <c r="Y33" i="10"/>
  <c r="X33" i="10"/>
  <c r="AI35" i="95"/>
  <c r="AO35" i="95"/>
  <c r="AE33" i="99"/>
  <c r="W34" i="99"/>
  <c r="AG33" i="99"/>
  <c r="AP33" i="99" s="1"/>
  <c r="AF33" i="99"/>
  <c r="AO33" i="99" s="1"/>
  <c r="AH32" i="35"/>
  <c r="AQ32" i="35" s="1"/>
  <c r="AH42" i="15"/>
  <c r="AQ42" i="15" s="1"/>
  <c r="Y40" i="104"/>
  <c r="X40" i="104"/>
  <c r="Z42" i="105"/>
  <c r="AH30" i="42"/>
  <c r="AQ30" i="42" s="1"/>
  <c r="AH39" i="84"/>
  <c r="AQ39" i="84" s="1"/>
  <c r="AI39" i="104"/>
  <c r="AP39" i="104"/>
  <c r="AI42" i="52"/>
  <c r="AN42" i="52"/>
  <c r="Z39" i="84"/>
  <c r="AH30" i="48"/>
  <c r="AQ30" i="48" s="1"/>
  <c r="AI29" i="102"/>
  <c r="AN29" i="102"/>
  <c r="AR34" i="49"/>
  <c r="X31" i="82"/>
  <c r="Y31" i="82"/>
  <c r="AI29" i="94"/>
  <c r="AN29" i="94"/>
  <c r="Y33" i="87"/>
  <c r="X33" i="87"/>
  <c r="Y42" i="86"/>
  <c r="X42" i="86"/>
  <c r="Y37" i="45"/>
  <c r="X37" i="45"/>
  <c r="AI36" i="51"/>
  <c r="AN36" i="51"/>
  <c r="AH42" i="47"/>
  <c r="AQ42" i="47" s="1"/>
  <c r="Z30" i="90"/>
  <c r="Y44" i="89"/>
  <c r="X44" i="89"/>
  <c r="Z44" i="89" s="1"/>
  <c r="AI32" i="10"/>
  <c r="AN32" i="10"/>
  <c r="AH33" i="16"/>
  <c r="AQ33" i="16" s="1"/>
  <c r="AH44" i="97"/>
  <c r="AQ44" i="97" s="1"/>
  <c r="AG44" i="32"/>
  <c r="AP44" i="32" s="1"/>
  <c r="AF44" i="32"/>
  <c r="AO44" i="32" s="1"/>
  <c r="AE44" i="32"/>
  <c r="W45" i="32"/>
  <c r="Z32" i="35"/>
  <c r="Z42" i="15"/>
  <c r="Y34" i="55"/>
  <c r="X34" i="55"/>
  <c r="AH37" i="100"/>
  <c r="AQ37" i="100" s="1"/>
  <c r="Z30" i="42"/>
  <c r="AR31" i="83"/>
  <c r="Z37" i="100"/>
  <c r="Y43" i="52"/>
  <c r="X43" i="52"/>
  <c r="AI35" i="96"/>
  <c r="AN35" i="96"/>
  <c r="Z33" i="98"/>
  <c r="AH33" i="98"/>
  <c r="AQ33" i="98" s="1"/>
  <c r="AR29" i="42"/>
  <c r="Z30" i="48"/>
  <c r="Y38" i="88"/>
  <c r="X38" i="88"/>
  <c r="Y39" i="13"/>
  <c r="X39" i="13"/>
  <c r="Z39" i="13" s="1"/>
  <c r="AR36" i="100"/>
  <c r="AH32" i="83"/>
  <c r="AQ32" i="83" s="1"/>
  <c r="Z42" i="47"/>
  <c r="AI39" i="44"/>
  <c r="AN39" i="44"/>
  <c r="AI41" i="46"/>
  <c r="AN41" i="46"/>
  <c r="AI38" i="92"/>
  <c r="AN38" i="92"/>
  <c r="Y31" i="85"/>
  <c r="X31" i="85"/>
  <c r="Y30" i="50"/>
  <c r="X30" i="50"/>
  <c r="Z30" i="50" s="1"/>
  <c r="AI33" i="43"/>
  <c r="AN33" i="43"/>
  <c r="AF44" i="97" l="1"/>
  <c r="AO44" i="97" s="1"/>
  <c r="Z31" i="82"/>
  <c r="Z33" i="10"/>
  <c r="AG44" i="97"/>
  <c r="AP44" i="97" s="1"/>
  <c r="AF32" i="83"/>
  <c r="AO32" i="83" s="1"/>
  <c r="Z30" i="102"/>
  <c r="AE30" i="102" s="1"/>
  <c r="Z40" i="44"/>
  <c r="W45" i="97"/>
  <c r="Z43" i="52"/>
  <c r="Z39" i="20"/>
  <c r="W40" i="20" s="1"/>
  <c r="AG30" i="50"/>
  <c r="AP30" i="50" s="1"/>
  <c r="AE30" i="50"/>
  <c r="AF30" i="50"/>
  <c r="AO30" i="50" s="1"/>
  <c r="W31" i="50"/>
  <c r="AG43" i="52"/>
  <c r="AP43" i="52" s="1"/>
  <c r="AF43" i="52"/>
  <c r="AE43" i="52"/>
  <c r="AN43" i="52" s="1"/>
  <c r="W44" i="52"/>
  <c r="AF40" i="44"/>
  <c r="AO40" i="44" s="1"/>
  <c r="W41" i="44"/>
  <c r="AG40" i="44"/>
  <c r="AP40" i="44" s="1"/>
  <c r="AE40" i="44"/>
  <c r="AE30" i="94"/>
  <c r="W31" i="94"/>
  <c r="AF30" i="94"/>
  <c r="AO30" i="94" s="1"/>
  <c r="AG30" i="94"/>
  <c r="AP30" i="94" s="1"/>
  <c r="AF31" i="82"/>
  <c r="AO31" i="82" s="1"/>
  <c r="AG31" i="82"/>
  <c r="AP31" i="82" s="1"/>
  <c r="AE31" i="82"/>
  <c r="W32" i="82"/>
  <c r="AH31" i="85"/>
  <c r="AQ31" i="85" s="1"/>
  <c r="W33" i="35"/>
  <c r="AE32" i="35"/>
  <c r="AF32" i="35"/>
  <c r="AO32" i="35" s="1"/>
  <c r="AG32" i="35"/>
  <c r="AP32" i="35" s="1"/>
  <c r="AH44" i="89"/>
  <c r="AQ44" i="89" s="1"/>
  <c r="AF42" i="105"/>
  <c r="AO42" i="105" s="1"/>
  <c r="W43" i="105"/>
  <c r="AG42" i="105"/>
  <c r="AP42" i="105" s="1"/>
  <c r="AE42" i="105"/>
  <c r="AI33" i="99"/>
  <c r="AN33" i="99"/>
  <c r="AH36" i="41"/>
  <c r="AQ36" i="41" s="1"/>
  <c r="AR38" i="20"/>
  <c r="AH35" i="11"/>
  <c r="AQ35" i="11" s="1"/>
  <c r="Y33" i="103"/>
  <c r="X33" i="103"/>
  <c r="AR38" i="13"/>
  <c r="AR33" i="55"/>
  <c r="AI34" i="18"/>
  <c r="AN34" i="18"/>
  <c r="Y45" i="97"/>
  <c r="X45" i="97"/>
  <c r="AI32" i="83"/>
  <c r="AN32" i="83"/>
  <c r="AF44" i="89"/>
  <c r="AO44" i="89" s="1"/>
  <c r="AE44" i="89"/>
  <c r="AG44" i="89"/>
  <c r="AP44" i="89" s="1"/>
  <c r="W45" i="89"/>
  <c r="AH42" i="86"/>
  <c r="AQ42" i="86" s="1"/>
  <c r="AR39" i="104"/>
  <c r="AH40" i="104"/>
  <c r="AQ40" i="104" s="1"/>
  <c r="AE36" i="41"/>
  <c r="AF36" i="41"/>
  <c r="AO36" i="41" s="1"/>
  <c r="W37" i="41"/>
  <c r="AG36" i="41"/>
  <c r="AP36" i="41" s="1"/>
  <c r="AG35" i="11"/>
  <c r="AP35" i="11" s="1"/>
  <c r="W36" i="11"/>
  <c r="AF35" i="11"/>
  <c r="AO35" i="11" s="1"/>
  <c r="AE35" i="11"/>
  <c r="AH36" i="95"/>
  <c r="AQ36" i="95" s="1"/>
  <c r="AR43" i="89"/>
  <c r="AI32" i="103"/>
  <c r="AN32" i="103"/>
  <c r="AR39" i="101"/>
  <c r="AH37" i="51"/>
  <c r="AQ37" i="51" s="1"/>
  <c r="AH39" i="92"/>
  <c r="AQ39" i="92" s="1"/>
  <c r="AH40" i="101"/>
  <c r="AQ40" i="101" s="1"/>
  <c r="AH36" i="91"/>
  <c r="AQ36" i="91" s="1"/>
  <c r="AH36" i="96"/>
  <c r="AQ36" i="96" s="1"/>
  <c r="AI44" i="97"/>
  <c r="AN44" i="97"/>
  <c r="Z31" i="85"/>
  <c r="AR33" i="43"/>
  <c r="AR39" i="44"/>
  <c r="AH38" i="88"/>
  <c r="AQ38" i="88" s="1"/>
  <c r="AR38" i="92"/>
  <c r="AH43" i="52"/>
  <c r="AQ43" i="52" s="1"/>
  <c r="W31" i="42"/>
  <c r="AF30" i="42"/>
  <c r="AO30" i="42" s="1"/>
  <c r="AG30" i="42"/>
  <c r="AP30" i="42" s="1"/>
  <c r="AE30" i="42"/>
  <c r="AH34" i="55"/>
  <c r="AQ34" i="55" s="1"/>
  <c r="Y45" i="32"/>
  <c r="X45" i="32"/>
  <c r="Z42" i="86"/>
  <c r="AR29" i="94"/>
  <c r="Z40" i="104"/>
  <c r="AR35" i="95"/>
  <c r="AR36" i="45"/>
  <c r="AH39" i="20"/>
  <c r="AQ39" i="20" s="1"/>
  <c r="AG37" i="54"/>
  <c r="AP37" i="54" s="1"/>
  <c r="W38" i="54"/>
  <c r="AE37" i="54"/>
  <c r="AF37" i="54"/>
  <c r="AO37" i="54" s="1"/>
  <c r="AH43" i="93"/>
  <c r="AQ43" i="93" s="1"/>
  <c r="AR34" i="11"/>
  <c r="Z37" i="51"/>
  <c r="AI42" i="53"/>
  <c r="AN42" i="53"/>
  <c r="Z39" i="92"/>
  <c r="Z40" i="101"/>
  <c r="Z36" i="91"/>
  <c r="Z36" i="96"/>
  <c r="AH30" i="50"/>
  <c r="AQ30" i="50" s="1"/>
  <c r="AG42" i="47"/>
  <c r="AP42" i="47" s="1"/>
  <c r="AE42" i="47"/>
  <c r="W43" i="47"/>
  <c r="AF42" i="47"/>
  <c r="AO42" i="47" s="1"/>
  <c r="Z38" i="88"/>
  <c r="AR35" i="96"/>
  <c r="AH39" i="13"/>
  <c r="AQ39" i="13" s="1"/>
  <c r="AG30" i="48"/>
  <c r="AP30" i="48" s="1"/>
  <c r="AF30" i="48"/>
  <c r="AO30" i="48" s="1"/>
  <c r="AE30" i="48"/>
  <c r="W31" i="48"/>
  <c r="Z34" i="55"/>
  <c r="AI44" i="32"/>
  <c r="AN44" i="32"/>
  <c r="W31" i="90"/>
  <c r="AG30" i="90"/>
  <c r="AP30" i="90" s="1"/>
  <c r="AE30" i="90"/>
  <c r="AF30" i="90"/>
  <c r="AO30" i="90" s="1"/>
  <c r="AR29" i="102"/>
  <c r="W40" i="84"/>
  <c r="AG39" i="84"/>
  <c r="AP39" i="84" s="1"/>
  <c r="AF39" i="84"/>
  <c r="AO39" i="84" s="1"/>
  <c r="AE39" i="84"/>
  <c r="AH33" i="10"/>
  <c r="AQ33" i="10" s="1"/>
  <c r="AR30" i="82"/>
  <c r="AR29" i="50"/>
  <c r="Z43" i="93"/>
  <c r="AH34" i="43"/>
  <c r="AQ34" i="43" s="1"/>
  <c r="AR32" i="87"/>
  <c r="AH30" i="102"/>
  <c r="AQ30" i="102" s="1"/>
  <c r="W36" i="49"/>
  <c r="AG35" i="49"/>
  <c r="AP35" i="49" s="1"/>
  <c r="AF35" i="49"/>
  <c r="AO35" i="49" s="1"/>
  <c r="AE35" i="49"/>
  <c r="Y34" i="16"/>
  <c r="X34" i="16"/>
  <c r="AR41" i="46"/>
  <c r="W40" i="13"/>
  <c r="AG39" i="13"/>
  <c r="AP39" i="13" s="1"/>
  <c r="AF39" i="13"/>
  <c r="AO39" i="13" s="1"/>
  <c r="AE39" i="13"/>
  <c r="AR36" i="51"/>
  <c r="AH33" i="87"/>
  <c r="AQ33" i="87" s="1"/>
  <c r="AE33" i="10"/>
  <c r="AF33" i="10"/>
  <c r="AO33" i="10" s="1"/>
  <c r="W34" i="10"/>
  <c r="AG33" i="10"/>
  <c r="AP33" i="10" s="1"/>
  <c r="AR30" i="85"/>
  <c r="AR42" i="93"/>
  <c r="AR35" i="91"/>
  <c r="W35" i="43"/>
  <c r="AG34" i="43"/>
  <c r="AP34" i="43" s="1"/>
  <c r="AE34" i="43"/>
  <c r="AF34" i="43"/>
  <c r="AO34" i="43" s="1"/>
  <c r="AF30" i="102"/>
  <c r="AO30" i="102" s="1"/>
  <c r="AH42" i="46"/>
  <c r="AQ42" i="46" s="1"/>
  <c r="AR41" i="86"/>
  <c r="W34" i="98"/>
  <c r="AF33" i="98"/>
  <c r="AO33" i="98" s="1"/>
  <c r="AG33" i="98"/>
  <c r="AP33" i="98" s="1"/>
  <c r="AE33" i="98"/>
  <c r="AG37" i="100"/>
  <c r="AP37" i="100" s="1"/>
  <c r="W38" i="100"/>
  <c r="AE37" i="100"/>
  <c r="AF37" i="100"/>
  <c r="AO37" i="100" s="1"/>
  <c r="AF42" i="15"/>
  <c r="AO42" i="15" s="1"/>
  <c r="W43" i="15"/>
  <c r="AE42" i="15"/>
  <c r="AG42" i="15"/>
  <c r="AP42" i="15" s="1"/>
  <c r="AR32" i="10"/>
  <c r="Z37" i="45"/>
  <c r="AH37" i="45"/>
  <c r="AQ37" i="45" s="1"/>
  <c r="Z33" i="87"/>
  <c r="AH31" i="82"/>
  <c r="AQ31" i="82" s="1"/>
  <c r="AR42" i="52"/>
  <c r="Y34" i="99"/>
  <c r="X34" i="99"/>
  <c r="Z34" i="99" s="1"/>
  <c r="AH30" i="94"/>
  <c r="AQ30" i="94" s="1"/>
  <c r="AR37" i="88"/>
  <c r="Z36" i="95"/>
  <c r="AR35" i="41"/>
  <c r="AH40" i="44"/>
  <c r="AQ40" i="44" s="1"/>
  <c r="Y43" i="53"/>
  <c r="X43" i="53"/>
  <c r="Z43" i="53" s="1"/>
  <c r="Z42" i="46"/>
  <c r="X35" i="18"/>
  <c r="Y35" i="18"/>
  <c r="Y33" i="83"/>
  <c r="X33" i="83"/>
  <c r="Z33" i="83" s="1"/>
  <c r="AI33" i="16"/>
  <c r="AN33" i="16"/>
  <c r="W31" i="102" l="1"/>
  <c r="AE39" i="20"/>
  <c r="AG30" i="102"/>
  <c r="AP30" i="102" s="1"/>
  <c r="Z33" i="103"/>
  <c r="W34" i="103" s="1"/>
  <c r="AF39" i="20"/>
  <c r="AO39" i="20" s="1"/>
  <c r="Z45" i="32"/>
  <c r="AE45" i="32" s="1"/>
  <c r="AG39" i="20"/>
  <c r="AP39" i="20" s="1"/>
  <c r="Z35" i="18"/>
  <c r="AE33" i="103"/>
  <c r="AG33" i="103"/>
  <c r="AP33" i="103" s="1"/>
  <c r="AI33" i="10"/>
  <c r="AN33" i="10"/>
  <c r="Y40" i="13"/>
  <c r="X40" i="13"/>
  <c r="AI30" i="90"/>
  <c r="AN30" i="90"/>
  <c r="W39" i="88"/>
  <c r="AF38" i="88"/>
  <c r="AO38" i="88" s="1"/>
  <c r="AG38" i="88"/>
  <c r="AP38" i="88" s="1"/>
  <c r="AE38" i="88"/>
  <c r="AE36" i="91"/>
  <c r="W37" i="91"/>
  <c r="AG36" i="91"/>
  <c r="AP36" i="91" s="1"/>
  <c r="AF36" i="91"/>
  <c r="AO36" i="91" s="1"/>
  <c r="AF42" i="86"/>
  <c r="AO42" i="86" s="1"/>
  <c r="AG42" i="86"/>
  <c r="AP42" i="86" s="1"/>
  <c r="W43" i="86"/>
  <c r="AE42" i="86"/>
  <c r="AF31" i="85"/>
  <c r="AO31" i="85" s="1"/>
  <c r="W32" i="85"/>
  <c r="AG31" i="85"/>
  <c r="AP31" i="85" s="1"/>
  <c r="AE31" i="85"/>
  <c r="Y36" i="11"/>
  <c r="X36" i="11"/>
  <c r="AI36" i="41"/>
  <c r="AN36" i="41"/>
  <c r="AR34" i="18"/>
  <c r="Y33" i="35"/>
  <c r="X33" i="35"/>
  <c r="AG43" i="53"/>
  <c r="AP43" i="53" s="1"/>
  <c r="W44" i="53"/>
  <c r="AE43" i="53"/>
  <c r="AF43" i="53"/>
  <c r="AO43" i="53" s="1"/>
  <c r="AI37" i="100"/>
  <c r="AN37" i="100"/>
  <c r="Y35" i="43"/>
  <c r="X35" i="43"/>
  <c r="AI35" i="49"/>
  <c r="AN35" i="49"/>
  <c r="Y40" i="84"/>
  <c r="X40" i="84"/>
  <c r="X31" i="48"/>
  <c r="Y31" i="48"/>
  <c r="AF40" i="101"/>
  <c r="AO40" i="101" s="1"/>
  <c r="AE40" i="101"/>
  <c r="AN40" i="101" s="1"/>
  <c r="W41" i="101"/>
  <c r="AG40" i="101"/>
  <c r="AH45" i="32"/>
  <c r="AQ45" i="32" s="1"/>
  <c r="Y31" i="42"/>
  <c r="X31" i="42"/>
  <c r="Z31" i="42" s="1"/>
  <c r="AR32" i="103"/>
  <c r="AR32" i="83"/>
  <c r="Y43" i="105"/>
  <c r="X43" i="105"/>
  <c r="Y32" i="82"/>
  <c r="X32" i="82"/>
  <c r="Y41" i="44"/>
  <c r="X41" i="44"/>
  <c r="Y40" i="20"/>
  <c r="X40" i="20"/>
  <c r="AF33" i="83"/>
  <c r="AO33" i="83" s="1"/>
  <c r="AE33" i="83"/>
  <c r="W34" i="83"/>
  <c r="AG33" i="83"/>
  <c r="AP33" i="83" s="1"/>
  <c r="AF35" i="18"/>
  <c r="AO35" i="18" s="1"/>
  <c r="AG35" i="18"/>
  <c r="AP35" i="18" s="1"/>
  <c r="AE35" i="18"/>
  <c r="W36" i="18"/>
  <c r="AI42" i="15"/>
  <c r="AN42" i="15"/>
  <c r="Y38" i="100"/>
  <c r="X38" i="100"/>
  <c r="X34" i="98"/>
  <c r="Y34" i="98"/>
  <c r="Y31" i="102"/>
  <c r="X31" i="102"/>
  <c r="Z31" i="102" s="1"/>
  <c r="Y31" i="90"/>
  <c r="X31" i="90"/>
  <c r="Z31" i="90" s="1"/>
  <c r="AI30" i="48"/>
  <c r="AN30" i="48"/>
  <c r="AG39" i="92"/>
  <c r="AP39" i="92" s="1"/>
  <c r="W40" i="92"/>
  <c r="AE39" i="92"/>
  <c r="AF39" i="92"/>
  <c r="AO39" i="92" s="1"/>
  <c r="AR44" i="97"/>
  <c r="Y45" i="89"/>
  <c r="X45" i="89"/>
  <c r="Z45" i="89" s="1"/>
  <c r="AH45" i="97"/>
  <c r="AQ45" i="97" s="1"/>
  <c r="AI31" i="82"/>
  <c r="AN31" i="82"/>
  <c r="Y31" i="94"/>
  <c r="X31" i="94"/>
  <c r="Y31" i="50"/>
  <c r="X31" i="50"/>
  <c r="AH35" i="18"/>
  <c r="AQ35" i="18" s="1"/>
  <c r="AG36" i="95"/>
  <c r="AP36" i="95" s="1"/>
  <c r="AF36" i="95"/>
  <c r="AO36" i="95" s="1"/>
  <c r="W37" i="95"/>
  <c r="AE36" i="95"/>
  <c r="W34" i="87"/>
  <c r="AG33" i="87"/>
  <c r="AP33" i="87" s="1"/>
  <c r="AF33" i="87"/>
  <c r="AO33" i="87" s="1"/>
  <c r="AE33" i="87"/>
  <c r="AG37" i="45"/>
  <c r="AP37" i="45" s="1"/>
  <c r="AE37" i="45"/>
  <c r="AF37" i="45"/>
  <c r="AO37" i="45" s="1"/>
  <c r="W38" i="45"/>
  <c r="Y43" i="15"/>
  <c r="X43" i="15"/>
  <c r="AI39" i="13"/>
  <c r="AN39" i="13"/>
  <c r="AH34" i="16"/>
  <c r="AQ34" i="16" s="1"/>
  <c r="Y43" i="47"/>
  <c r="X43" i="47"/>
  <c r="AI37" i="54"/>
  <c r="AN37" i="54"/>
  <c r="AF40" i="104"/>
  <c r="AO40" i="104" s="1"/>
  <c r="AG40" i="104"/>
  <c r="AP40" i="104" s="1"/>
  <c r="AE40" i="104"/>
  <c r="W41" i="104"/>
  <c r="Z45" i="97"/>
  <c r="AR33" i="99"/>
  <c r="AI30" i="94"/>
  <c r="AN30" i="94"/>
  <c r="Y44" i="52"/>
  <c r="X44" i="52"/>
  <c r="AR33" i="16"/>
  <c r="W43" i="46"/>
  <c r="AE42" i="46"/>
  <c r="AG42" i="46"/>
  <c r="AP42" i="46" s="1"/>
  <c r="AF42" i="46"/>
  <c r="AO42" i="46" s="1"/>
  <c r="Y34" i="10"/>
  <c r="X34" i="10"/>
  <c r="Z34" i="10" s="1"/>
  <c r="Z34" i="16"/>
  <c r="Y36" i="49"/>
  <c r="X36" i="49"/>
  <c r="AI39" i="84"/>
  <c r="AN39" i="84"/>
  <c r="AR44" i="32"/>
  <c r="AI42" i="47"/>
  <c r="AN42" i="47"/>
  <c r="AR42" i="53"/>
  <c r="Y38" i="54"/>
  <c r="X38" i="54"/>
  <c r="AI30" i="42"/>
  <c r="AN30" i="42"/>
  <c r="AI35" i="11"/>
  <c r="AN35" i="11"/>
  <c r="Y37" i="41"/>
  <c r="X37" i="41"/>
  <c r="AI44" i="89"/>
  <c r="AN44" i="89"/>
  <c r="AI39" i="20"/>
  <c r="AR39" i="20" s="1"/>
  <c r="AN39" i="20"/>
  <c r="AI30" i="50"/>
  <c r="AN30" i="50"/>
  <c r="AE34" i="99"/>
  <c r="W35" i="99"/>
  <c r="AG34" i="99"/>
  <c r="AP34" i="99" s="1"/>
  <c r="AF34" i="99"/>
  <c r="AO34" i="99" s="1"/>
  <c r="AH33" i="83"/>
  <c r="AQ33" i="83" s="1"/>
  <c r="AH43" i="53"/>
  <c r="AQ43" i="53" s="1"/>
  <c r="AH34" i="99"/>
  <c r="AQ34" i="99" s="1"/>
  <c r="AI33" i="98"/>
  <c r="AR33" i="98" s="1"/>
  <c r="AN33" i="98"/>
  <c r="AI30" i="102"/>
  <c r="AN30" i="102"/>
  <c r="AI34" i="43"/>
  <c r="AN34" i="43"/>
  <c r="W44" i="93"/>
  <c r="AE43" i="93"/>
  <c r="AF43" i="93"/>
  <c r="AO43" i="93" s="1"/>
  <c r="AG43" i="93"/>
  <c r="AP43" i="93" s="1"/>
  <c r="AG34" i="55"/>
  <c r="AP34" i="55" s="1"/>
  <c r="AE34" i="55"/>
  <c r="AF34" i="55"/>
  <c r="AO34" i="55" s="1"/>
  <c r="W35" i="55"/>
  <c r="AE36" i="96"/>
  <c r="W37" i="96"/>
  <c r="AG36" i="96"/>
  <c r="AP36" i="96" s="1"/>
  <c r="AF36" i="96"/>
  <c r="AO36" i="96" s="1"/>
  <c r="W38" i="51"/>
  <c r="AG37" i="51"/>
  <c r="AP37" i="51" s="1"/>
  <c r="AF37" i="51"/>
  <c r="AO37" i="51" s="1"/>
  <c r="AE37" i="51"/>
  <c r="AH33" i="103"/>
  <c r="AQ33" i="103" s="1"/>
  <c r="AI42" i="105"/>
  <c r="AN42" i="105"/>
  <c r="AI32" i="35"/>
  <c r="AN32" i="35"/>
  <c r="AI40" i="44"/>
  <c r="AN40" i="44"/>
  <c r="AI43" i="52"/>
  <c r="AO43" i="52"/>
  <c r="Z44" i="52" l="1"/>
  <c r="AF33" i="103"/>
  <c r="AO33" i="103" s="1"/>
  <c r="AG45" i="32"/>
  <c r="AP45" i="32" s="1"/>
  <c r="Z38" i="100"/>
  <c r="AG38" i="100" s="1"/>
  <c r="AP38" i="100" s="1"/>
  <c r="Z43" i="105"/>
  <c r="W44" i="105" s="1"/>
  <c r="Z33" i="35"/>
  <c r="W34" i="35" s="1"/>
  <c r="W46" i="32"/>
  <c r="AF45" i="32"/>
  <c r="AO45" i="32" s="1"/>
  <c r="Z31" i="94"/>
  <c r="Z43" i="15"/>
  <c r="W44" i="15" s="1"/>
  <c r="Z41" i="44"/>
  <c r="AF41" i="44" s="1"/>
  <c r="AO41" i="44" s="1"/>
  <c r="Z31" i="50"/>
  <c r="AF31" i="50" s="1"/>
  <c r="AO31" i="50" s="1"/>
  <c r="Z31" i="48"/>
  <c r="AE34" i="10"/>
  <c r="AF34" i="10"/>
  <c r="AO34" i="10" s="1"/>
  <c r="W35" i="10"/>
  <c r="AG34" i="10"/>
  <c r="AP34" i="10" s="1"/>
  <c r="AE38" i="100"/>
  <c r="AG43" i="105"/>
  <c r="AP43" i="105" s="1"/>
  <c r="AE31" i="94"/>
  <c r="W32" i="94"/>
  <c r="AF31" i="94"/>
  <c r="AO31" i="94" s="1"/>
  <c r="AG31" i="94"/>
  <c r="AP31" i="94" s="1"/>
  <c r="AE43" i="15"/>
  <c r="AE41" i="44"/>
  <c r="AG41" i="44"/>
  <c r="AP41" i="44" s="1"/>
  <c r="AE44" i="52"/>
  <c r="AF44" i="52"/>
  <c r="AO44" i="52" s="1"/>
  <c r="AG44" i="52"/>
  <c r="AP44" i="52" s="1"/>
  <c r="W45" i="52"/>
  <c r="AI34" i="99"/>
  <c r="AN34" i="99"/>
  <c r="AR44" i="89"/>
  <c r="AR39" i="84"/>
  <c r="Y43" i="46"/>
  <c r="X43" i="46"/>
  <c r="Z43" i="46" s="1"/>
  <c r="Y41" i="104"/>
  <c r="X41" i="104"/>
  <c r="AH43" i="47"/>
  <c r="AQ43" i="47" s="1"/>
  <c r="AI36" i="95"/>
  <c r="AN36" i="95"/>
  <c r="AH31" i="94"/>
  <c r="AQ31" i="94" s="1"/>
  <c r="Y40" i="92"/>
  <c r="X40" i="92"/>
  <c r="Z40" i="92" s="1"/>
  <c r="AH38" i="100"/>
  <c r="AQ38" i="100" s="1"/>
  <c r="Y36" i="18"/>
  <c r="X36" i="18"/>
  <c r="Y34" i="83"/>
  <c r="X34" i="83"/>
  <c r="AH41" i="44"/>
  <c r="AQ41" i="44" s="1"/>
  <c r="AH43" i="105"/>
  <c r="AQ43" i="105" s="1"/>
  <c r="AI31" i="85"/>
  <c r="AN31" i="85"/>
  <c r="Y43" i="86"/>
  <c r="X43" i="86"/>
  <c r="Y37" i="91"/>
  <c r="X37" i="91"/>
  <c r="Y39" i="88"/>
  <c r="X39" i="88"/>
  <c r="AI45" i="32"/>
  <c r="AN45" i="32"/>
  <c r="Y37" i="96"/>
  <c r="X37" i="96"/>
  <c r="AH37" i="41"/>
  <c r="AQ37" i="41" s="1"/>
  <c r="AR30" i="42"/>
  <c r="AH36" i="49"/>
  <c r="AQ36" i="49" s="1"/>
  <c r="AR30" i="94"/>
  <c r="AI40" i="104"/>
  <c r="AN40" i="104"/>
  <c r="Z43" i="47"/>
  <c r="AI33" i="87"/>
  <c r="AN33" i="87"/>
  <c r="Y37" i="95"/>
  <c r="X37" i="95"/>
  <c r="Z37" i="95" s="1"/>
  <c r="AH31" i="102"/>
  <c r="AQ31" i="102" s="1"/>
  <c r="AI35" i="18"/>
  <c r="AN35" i="18"/>
  <c r="AI33" i="83"/>
  <c r="AN33" i="83"/>
  <c r="AH31" i="42"/>
  <c r="AQ31" i="42" s="1"/>
  <c r="AR37" i="100"/>
  <c r="AH33" i="35"/>
  <c r="AQ33" i="35" s="1"/>
  <c r="AR36" i="41"/>
  <c r="AI36" i="91"/>
  <c r="AN36" i="91"/>
  <c r="AR33" i="10"/>
  <c r="AI37" i="51"/>
  <c r="AN37" i="51"/>
  <c r="AI34" i="55"/>
  <c r="AN34" i="55"/>
  <c r="Y44" i="93"/>
  <c r="X44" i="93"/>
  <c r="W35" i="16"/>
  <c r="AF34" i="16"/>
  <c r="AO34" i="16" s="1"/>
  <c r="AG34" i="16"/>
  <c r="AP34" i="16" s="1"/>
  <c r="AE34" i="16"/>
  <c r="AR40" i="44"/>
  <c r="AR34" i="43"/>
  <c r="AR32" i="35"/>
  <c r="Y35" i="55"/>
  <c r="X35" i="55"/>
  <c r="AR30" i="102"/>
  <c r="AR30" i="50"/>
  <c r="Z37" i="41"/>
  <c r="AH38" i="54"/>
  <c r="AQ38" i="54" s="1"/>
  <c r="AR42" i="47"/>
  <c r="Z36" i="49"/>
  <c r="Y38" i="45"/>
  <c r="X38" i="45"/>
  <c r="AG31" i="102"/>
  <c r="AP31" i="102" s="1"/>
  <c r="AF31" i="102"/>
  <c r="AO31" i="102" s="1"/>
  <c r="AE31" i="102"/>
  <c r="W32" i="102"/>
  <c r="AE31" i="42"/>
  <c r="AF31" i="42"/>
  <c r="AO31" i="42" s="1"/>
  <c r="W32" i="42"/>
  <c r="AG31" i="42"/>
  <c r="AP31" i="42" s="1"/>
  <c r="AF31" i="48"/>
  <c r="AO31" i="48" s="1"/>
  <c r="AG31" i="48"/>
  <c r="AP31" i="48" s="1"/>
  <c r="AE31" i="48"/>
  <c r="W32" i="48"/>
  <c r="AR35" i="49"/>
  <c r="AE33" i="35"/>
  <c r="AH36" i="11"/>
  <c r="AQ36" i="11" s="1"/>
  <c r="Y32" i="85"/>
  <c r="X32" i="85"/>
  <c r="AR30" i="90"/>
  <c r="AG45" i="97"/>
  <c r="AP45" i="97" s="1"/>
  <c r="W46" i="97"/>
  <c r="AF45" i="97"/>
  <c r="AE45" i="97"/>
  <c r="AN45" i="97" s="1"/>
  <c r="AI36" i="96"/>
  <c r="AN36" i="96"/>
  <c r="Y38" i="51"/>
  <c r="X38" i="51"/>
  <c r="AR43" i="52"/>
  <c r="AR42" i="105"/>
  <c r="AI43" i="93"/>
  <c r="AN43" i="93"/>
  <c r="Z38" i="54"/>
  <c r="AH44" i="52"/>
  <c r="AQ44" i="52" s="1"/>
  <c r="AR39" i="13"/>
  <c r="AH31" i="50"/>
  <c r="AQ31" i="50" s="1"/>
  <c r="AR30" i="48"/>
  <c r="AH40" i="20"/>
  <c r="AQ40" i="20" s="1"/>
  <c r="AH32" i="82"/>
  <c r="AQ32" i="82" s="1"/>
  <c r="AH31" i="48"/>
  <c r="AQ31" i="48" s="1"/>
  <c r="AH35" i="43"/>
  <c r="AQ35" i="43" s="1"/>
  <c r="Z36" i="11"/>
  <c r="AI38" i="88"/>
  <c r="AN38" i="88"/>
  <c r="AH40" i="13"/>
  <c r="AQ40" i="13" s="1"/>
  <c r="AH43" i="15"/>
  <c r="AQ43" i="15" s="1"/>
  <c r="AI37" i="45"/>
  <c r="AN37" i="45"/>
  <c r="Y34" i="87"/>
  <c r="X34" i="87"/>
  <c r="Z34" i="87" s="1"/>
  <c r="AR31" i="82"/>
  <c r="AH45" i="89"/>
  <c r="AQ45" i="89" s="1"/>
  <c r="AH31" i="90"/>
  <c r="AQ31" i="90" s="1"/>
  <c r="Z34" i="98"/>
  <c r="AR42" i="15"/>
  <c r="Z40" i="20"/>
  <c r="Z32" i="82"/>
  <c r="AI40" i="101"/>
  <c r="AP40" i="101"/>
  <c r="AH40" i="84"/>
  <c r="AQ40" i="84" s="1"/>
  <c r="Z35" i="43"/>
  <c r="AI43" i="53"/>
  <c r="AN43" i="53"/>
  <c r="Z40" i="13"/>
  <c r="X46" i="32"/>
  <c r="Y46" i="32"/>
  <c r="AI33" i="103"/>
  <c r="AN33" i="103"/>
  <c r="Y35" i="99"/>
  <c r="X35" i="99"/>
  <c r="AR35" i="11"/>
  <c r="AH34" i="10"/>
  <c r="AQ34" i="10" s="1"/>
  <c r="AI42" i="46"/>
  <c r="AN42" i="46"/>
  <c r="AR37" i="54"/>
  <c r="AG45" i="89"/>
  <c r="AP45" i="89" s="1"/>
  <c r="W46" i="89"/>
  <c r="AE45" i="89"/>
  <c r="AF45" i="89"/>
  <c r="AO45" i="89" s="1"/>
  <c r="AI39" i="92"/>
  <c r="AN39" i="92"/>
  <c r="AG31" i="90"/>
  <c r="AP31" i="90" s="1"/>
  <c r="W32" i="90"/>
  <c r="AE31" i="90"/>
  <c r="AF31" i="90"/>
  <c r="AO31" i="90" s="1"/>
  <c r="AH34" i="98"/>
  <c r="AQ34" i="98" s="1"/>
  <c r="X41" i="101"/>
  <c r="Y41" i="101"/>
  <c r="Z40" i="84"/>
  <c r="Y44" i="53"/>
  <c r="X44" i="53"/>
  <c r="AI42" i="86"/>
  <c r="AN42" i="86"/>
  <c r="Y34" i="103"/>
  <c r="X34" i="103"/>
  <c r="AF33" i="35" l="1"/>
  <c r="AO33" i="35" s="1"/>
  <c r="AG33" i="35"/>
  <c r="AP33" i="35" s="1"/>
  <c r="Z38" i="51"/>
  <c r="AF43" i="15"/>
  <c r="AO43" i="15" s="1"/>
  <c r="W39" i="100"/>
  <c r="Y39" i="100" s="1"/>
  <c r="AF43" i="105"/>
  <c r="AO43" i="105" s="1"/>
  <c r="Z32" i="85"/>
  <c r="W42" i="44"/>
  <c r="AG43" i="15"/>
  <c r="AP43" i="15" s="1"/>
  <c r="AE43" i="105"/>
  <c r="AF38" i="100"/>
  <c r="AO38" i="100" s="1"/>
  <c r="AG31" i="50"/>
  <c r="AP31" i="50" s="1"/>
  <c r="Z41" i="101"/>
  <c r="Z46" i="32"/>
  <c r="Z44" i="93"/>
  <c r="AE44" i="93" s="1"/>
  <c r="Z37" i="96"/>
  <c r="AF37" i="96" s="1"/>
  <c r="AO37" i="96" s="1"/>
  <c r="Z38" i="45"/>
  <c r="AG38" i="45" s="1"/>
  <c r="AP38" i="45" s="1"/>
  <c r="W32" i="50"/>
  <c r="Y32" i="50" s="1"/>
  <c r="AE31" i="50"/>
  <c r="AG44" i="93"/>
  <c r="AP44" i="93" s="1"/>
  <c r="AF44" i="93"/>
  <c r="AO44" i="93" s="1"/>
  <c r="W45" i="93"/>
  <c r="AE37" i="96"/>
  <c r="AE38" i="51"/>
  <c r="W39" i="51"/>
  <c r="AG38" i="51"/>
  <c r="AP38" i="51" s="1"/>
  <c r="AF38" i="51"/>
  <c r="AO38" i="51" s="1"/>
  <c r="AE32" i="85"/>
  <c r="W33" i="85"/>
  <c r="AF32" i="85"/>
  <c r="AO32" i="85" s="1"/>
  <c r="AG32" i="85"/>
  <c r="AP32" i="85" s="1"/>
  <c r="AH35" i="99"/>
  <c r="AQ35" i="99" s="1"/>
  <c r="AH44" i="53"/>
  <c r="AQ44" i="53" s="1"/>
  <c r="AR39" i="92"/>
  <c r="AH34" i="103"/>
  <c r="AQ34" i="103" s="1"/>
  <c r="Z44" i="53"/>
  <c r="Z34" i="103"/>
  <c r="AI31" i="90"/>
  <c r="AN31" i="90"/>
  <c r="AR36" i="96"/>
  <c r="Y32" i="48"/>
  <c r="X32" i="48"/>
  <c r="Y32" i="42"/>
  <c r="X32" i="42"/>
  <c r="AH35" i="55"/>
  <c r="AQ35" i="55" s="1"/>
  <c r="AR34" i="55"/>
  <c r="AR36" i="91"/>
  <c r="AR35" i="18"/>
  <c r="AH37" i="95"/>
  <c r="AQ37" i="95" s="1"/>
  <c r="AH37" i="91"/>
  <c r="AQ37" i="91" s="1"/>
  <c r="AH34" i="83"/>
  <c r="AQ34" i="83" s="1"/>
  <c r="AG40" i="92"/>
  <c r="AP40" i="92" s="1"/>
  <c r="AE40" i="92"/>
  <c r="W41" i="92"/>
  <c r="AF40" i="92"/>
  <c r="AO40" i="92" s="1"/>
  <c r="W44" i="46"/>
  <c r="AG43" i="46"/>
  <c r="AP43" i="46" s="1"/>
  <c r="AE43" i="46"/>
  <c r="AF43" i="46"/>
  <c r="AO43" i="46" s="1"/>
  <c r="AI44" i="52"/>
  <c r="AN44" i="52"/>
  <c r="Y44" i="105"/>
  <c r="X44" i="105"/>
  <c r="AI34" i="10"/>
  <c r="AN34" i="10"/>
  <c r="AG41" i="101"/>
  <c r="AP41" i="101" s="1"/>
  <c r="AF41" i="101"/>
  <c r="AO41" i="101" s="1"/>
  <c r="AE41" i="101"/>
  <c r="W42" i="101"/>
  <c r="Z35" i="99"/>
  <c r="AF32" i="82"/>
  <c r="AO32" i="82" s="1"/>
  <c r="W33" i="82"/>
  <c r="AE32" i="82"/>
  <c r="AG32" i="82"/>
  <c r="AP32" i="82" s="1"/>
  <c r="AE40" i="20"/>
  <c r="AF40" i="20"/>
  <c r="AO40" i="20" s="1"/>
  <c r="AG40" i="20"/>
  <c r="AP40" i="20" s="1"/>
  <c r="W41" i="20"/>
  <c r="W41" i="84"/>
  <c r="AG40" i="84"/>
  <c r="AP40" i="84" s="1"/>
  <c r="AF40" i="84"/>
  <c r="AO40" i="84" s="1"/>
  <c r="AE40" i="84"/>
  <c r="Y32" i="90"/>
  <c r="X32" i="90"/>
  <c r="Z32" i="90" s="1"/>
  <c r="AI45" i="89"/>
  <c r="AN45" i="89"/>
  <c r="AR42" i="46"/>
  <c r="AR33" i="103"/>
  <c r="AR43" i="53"/>
  <c r="AR37" i="45"/>
  <c r="AR38" i="88"/>
  <c r="AG38" i="54"/>
  <c r="AP38" i="54" s="1"/>
  <c r="W39" i="54"/>
  <c r="AE38" i="54"/>
  <c r="AF38" i="54"/>
  <c r="AO38" i="54" s="1"/>
  <c r="AI31" i="48"/>
  <c r="AN31" i="48"/>
  <c r="AG37" i="41"/>
  <c r="AP37" i="41" s="1"/>
  <c r="AE37" i="41"/>
  <c r="W38" i="41"/>
  <c r="AF37" i="41"/>
  <c r="AO37" i="41" s="1"/>
  <c r="Z35" i="55"/>
  <c r="Y35" i="16"/>
  <c r="X35" i="16"/>
  <c r="AF37" i="95"/>
  <c r="AO37" i="95" s="1"/>
  <c r="AE37" i="95"/>
  <c r="W38" i="95"/>
  <c r="AG37" i="95"/>
  <c r="AP37" i="95" s="1"/>
  <c r="AR40" i="104"/>
  <c r="Z37" i="91"/>
  <c r="AR31" i="85"/>
  <c r="Z34" i="83"/>
  <c r="AR34" i="99"/>
  <c r="AI43" i="15"/>
  <c r="AN43" i="15"/>
  <c r="Y46" i="89"/>
  <c r="X46" i="89"/>
  <c r="Z46" i="89" s="1"/>
  <c r="AE35" i="43"/>
  <c r="AG35" i="43"/>
  <c r="AP35" i="43" s="1"/>
  <c r="W36" i="43"/>
  <c r="AF35" i="43"/>
  <c r="AO35" i="43" s="1"/>
  <c r="W35" i="98"/>
  <c r="AG34" i="98"/>
  <c r="AP34" i="98" s="1"/>
  <c r="AE34" i="98"/>
  <c r="AF34" i="98"/>
  <c r="AO34" i="98" s="1"/>
  <c r="W37" i="11"/>
  <c r="AE36" i="11"/>
  <c r="AF36" i="11"/>
  <c r="AO36" i="11" s="1"/>
  <c r="AG36" i="11"/>
  <c r="AP36" i="11" s="1"/>
  <c r="AH38" i="51"/>
  <c r="AQ38" i="51" s="1"/>
  <c r="AH32" i="85"/>
  <c r="AQ32" i="85" s="1"/>
  <c r="Y34" i="35"/>
  <c r="X34" i="35"/>
  <c r="AI31" i="42"/>
  <c r="AN31" i="42"/>
  <c r="AH38" i="45"/>
  <c r="AQ38" i="45" s="1"/>
  <c r="AH44" i="93"/>
  <c r="AQ44" i="93" s="1"/>
  <c r="AR37" i="51"/>
  <c r="AR45" i="32"/>
  <c r="AR36" i="95"/>
  <c r="AH41" i="104"/>
  <c r="AQ41" i="104" s="1"/>
  <c r="Y42" i="44"/>
  <c r="X42" i="44"/>
  <c r="X32" i="94"/>
  <c r="Y32" i="94"/>
  <c r="AR40" i="101"/>
  <c r="AH34" i="87"/>
  <c r="AQ34" i="87" s="1"/>
  <c r="AR43" i="93"/>
  <c r="AI45" i="97"/>
  <c r="AO45" i="97"/>
  <c r="AH39" i="88"/>
  <c r="AQ39" i="88" s="1"/>
  <c r="AH43" i="86"/>
  <c r="AQ43" i="86" s="1"/>
  <c r="AH36" i="18"/>
  <c r="AQ36" i="18" s="1"/>
  <c r="Z41" i="104"/>
  <c r="Y45" i="52"/>
  <c r="X45" i="52"/>
  <c r="AI31" i="94"/>
  <c r="AN31" i="94"/>
  <c r="AN31" i="50"/>
  <c r="AH46" i="32"/>
  <c r="AQ46" i="32" s="1"/>
  <c r="AF34" i="87"/>
  <c r="AO34" i="87" s="1"/>
  <c r="W35" i="87"/>
  <c r="AG34" i="87"/>
  <c r="AP34" i="87" s="1"/>
  <c r="AE34" i="87"/>
  <c r="Y46" i="97"/>
  <c r="X46" i="97"/>
  <c r="Z46" i="97" s="1"/>
  <c r="Y32" i="102"/>
  <c r="X32" i="102"/>
  <c r="Z32" i="102" s="1"/>
  <c r="AI34" i="16"/>
  <c r="AN34" i="16"/>
  <c r="AR33" i="83"/>
  <c r="AR33" i="87"/>
  <c r="AH37" i="96"/>
  <c r="AQ37" i="96" s="1"/>
  <c r="Z39" i="88"/>
  <c r="Z43" i="86"/>
  <c r="Z36" i="18"/>
  <c r="Y44" i="15"/>
  <c r="X44" i="15"/>
  <c r="Z44" i="15" s="1"/>
  <c r="AN38" i="100"/>
  <c r="Y35" i="10"/>
  <c r="X35" i="10"/>
  <c r="AR42" i="86"/>
  <c r="W47" i="32"/>
  <c r="AE46" i="32"/>
  <c r="AF46" i="32"/>
  <c r="AO46" i="32" s="1"/>
  <c r="AG46" i="32"/>
  <c r="AP46" i="32" s="1"/>
  <c r="AH41" i="101"/>
  <c r="AQ41" i="101" s="1"/>
  <c r="W41" i="13"/>
  <c r="AG40" i="13"/>
  <c r="AP40" i="13" s="1"/>
  <c r="AE40" i="13"/>
  <c r="AF40" i="13"/>
  <c r="AO40" i="13" s="1"/>
  <c r="AI33" i="35"/>
  <c r="AN33" i="35"/>
  <c r="AI31" i="102"/>
  <c r="AN31" i="102"/>
  <c r="AE36" i="49"/>
  <c r="AF36" i="49"/>
  <c r="AO36" i="49" s="1"/>
  <c r="W37" i="49"/>
  <c r="AG36" i="49"/>
  <c r="AP36" i="49" s="1"/>
  <c r="W44" i="47"/>
  <c r="AG43" i="47"/>
  <c r="AP43" i="47" s="1"/>
  <c r="AE43" i="47"/>
  <c r="AF43" i="47"/>
  <c r="AO43" i="47" s="1"/>
  <c r="AH40" i="92"/>
  <c r="AQ40" i="92" s="1"/>
  <c r="AH43" i="46"/>
  <c r="AQ43" i="46" s="1"/>
  <c r="AI41" i="44"/>
  <c r="AN41" i="44"/>
  <c r="AN43" i="105"/>
  <c r="X39" i="100" l="1"/>
  <c r="AI31" i="50"/>
  <c r="X32" i="50"/>
  <c r="AF38" i="45"/>
  <c r="AO38" i="45" s="1"/>
  <c r="W38" i="96"/>
  <c r="Y38" i="96" s="1"/>
  <c r="AI43" i="105"/>
  <c r="AR43" i="105" s="1"/>
  <c r="AI38" i="100"/>
  <c r="Z32" i="42"/>
  <c r="AE38" i="45"/>
  <c r="AG37" i="96"/>
  <c r="AP37" i="96" s="1"/>
  <c r="Z32" i="50"/>
  <c r="AE32" i="50" s="1"/>
  <c r="W39" i="45"/>
  <c r="Y39" i="45" s="1"/>
  <c r="Z42" i="44"/>
  <c r="AE42" i="44" s="1"/>
  <c r="AF42" i="44"/>
  <c r="AO42" i="44" s="1"/>
  <c r="AG42" i="44"/>
  <c r="AP42" i="44" s="1"/>
  <c r="W43" i="44"/>
  <c r="W45" i="15"/>
  <c r="AE44" i="15"/>
  <c r="AG44" i="15"/>
  <c r="AP44" i="15" s="1"/>
  <c r="AF44" i="15"/>
  <c r="AO44" i="15" s="1"/>
  <c r="W33" i="102"/>
  <c r="AG32" i="102"/>
  <c r="AP32" i="102" s="1"/>
  <c r="AF32" i="102"/>
  <c r="AO32" i="102" s="1"/>
  <c r="AE32" i="102"/>
  <c r="AI34" i="87"/>
  <c r="AN34" i="87"/>
  <c r="AR31" i="94"/>
  <c r="AH32" i="94"/>
  <c r="AQ32" i="94" s="1"/>
  <c r="AI35" i="43"/>
  <c r="AN35" i="43"/>
  <c r="AG32" i="90"/>
  <c r="AP32" i="90" s="1"/>
  <c r="AF32" i="90"/>
  <c r="AO32" i="90" s="1"/>
  <c r="AE32" i="90"/>
  <c r="W33" i="90"/>
  <c r="Y41" i="84"/>
  <c r="X41" i="84"/>
  <c r="AR34" i="10"/>
  <c r="AH32" i="42"/>
  <c r="AQ32" i="42" s="1"/>
  <c r="Y39" i="51"/>
  <c r="X39" i="51"/>
  <c r="Z39" i="51" s="1"/>
  <c r="AI37" i="96"/>
  <c r="AN37" i="96"/>
  <c r="Y41" i="13"/>
  <c r="X41" i="13"/>
  <c r="AH39" i="100"/>
  <c r="AQ39" i="100" s="1"/>
  <c r="AH35" i="10"/>
  <c r="AQ35" i="10" s="1"/>
  <c r="AH45" i="52"/>
  <c r="AQ45" i="52" s="1"/>
  <c r="AH32" i="50"/>
  <c r="AQ32" i="50" s="1"/>
  <c r="AH42" i="44"/>
  <c r="AQ42" i="44" s="1"/>
  <c r="AI36" i="11"/>
  <c r="AR36" i="11" s="1"/>
  <c r="AN36" i="11"/>
  <c r="Y35" i="98"/>
  <c r="X35" i="98"/>
  <c r="AH46" i="89"/>
  <c r="AQ46" i="89" s="1"/>
  <c r="AH35" i="16"/>
  <c r="AQ35" i="16" s="1"/>
  <c r="Y38" i="41"/>
  <c r="X38" i="41"/>
  <c r="Y42" i="101"/>
  <c r="X42" i="101"/>
  <c r="AH44" i="105"/>
  <c r="AQ44" i="105" s="1"/>
  <c r="Y41" i="92"/>
  <c r="X41" i="92"/>
  <c r="AE32" i="42"/>
  <c r="W33" i="42"/>
  <c r="AF32" i="42"/>
  <c r="AO32" i="42" s="1"/>
  <c r="AG32" i="42"/>
  <c r="AP32" i="42" s="1"/>
  <c r="AI38" i="51"/>
  <c r="AN38" i="51"/>
  <c r="Z35" i="10"/>
  <c r="AH46" i="97"/>
  <c r="AQ46" i="97" s="1"/>
  <c r="Y35" i="87"/>
  <c r="X35" i="87"/>
  <c r="Z45" i="52"/>
  <c r="AR31" i="42"/>
  <c r="Y37" i="11"/>
  <c r="X37" i="11"/>
  <c r="AF46" i="89"/>
  <c r="AO46" i="89" s="1"/>
  <c r="W47" i="89"/>
  <c r="AE46" i="89"/>
  <c r="AG46" i="89"/>
  <c r="AP46" i="89" s="1"/>
  <c r="W35" i="83"/>
  <c r="AE34" i="83"/>
  <c r="AF34" i="83"/>
  <c r="AO34" i="83" s="1"/>
  <c r="AG34" i="83"/>
  <c r="AP34" i="83" s="1"/>
  <c r="Z35" i="16"/>
  <c r="AI37" i="41"/>
  <c r="AR37" i="41" s="1"/>
  <c r="AN37" i="41"/>
  <c r="AI38" i="54"/>
  <c r="AN38" i="54"/>
  <c r="Y41" i="20"/>
  <c r="X41" i="20"/>
  <c r="AI32" i="82"/>
  <c r="AN32" i="82"/>
  <c r="AI41" i="101"/>
  <c r="AN41" i="101"/>
  <c r="Z44" i="105"/>
  <c r="AI43" i="46"/>
  <c r="AN43" i="46"/>
  <c r="AI40" i="92"/>
  <c r="AN40" i="92"/>
  <c r="Y33" i="85"/>
  <c r="X33" i="85"/>
  <c r="AI38" i="45"/>
  <c r="AN38" i="45"/>
  <c r="X45" i="93"/>
  <c r="Y45" i="93"/>
  <c r="Y37" i="49"/>
  <c r="X37" i="49"/>
  <c r="AR33" i="35"/>
  <c r="Z39" i="100"/>
  <c r="AE36" i="18"/>
  <c r="W37" i="18"/>
  <c r="AF36" i="18"/>
  <c r="AO36" i="18" s="1"/>
  <c r="AG36" i="18"/>
  <c r="AP36" i="18" s="1"/>
  <c r="AG46" i="97"/>
  <c r="AP46" i="97" s="1"/>
  <c r="W47" i="97"/>
  <c r="AE46" i="97"/>
  <c r="AF46" i="97"/>
  <c r="AO46" i="97" s="1"/>
  <c r="AR45" i="97"/>
  <c r="AH34" i="35"/>
  <c r="AQ34" i="35" s="1"/>
  <c r="Y39" i="54"/>
  <c r="X39" i="54"/>
  <c r="AI40" i="84"/>
  <c r="AN40" i="84"/>
  <c r="Y33" i="82"/>
  <c r="X33" i="82"/>
  <c r="AH32" i="48"/>
  <c r="AQ32" i="48" s="1"/>
  <c r="AR31" i="90"/>
  <c r="AI32" i="85"/>
  <c r="AN32" i="85"/>
  <c r="AR41" i="44"/>
  <c r="AI43" i="47"/>
  <c r="AN43" i="47"/>
  <c r="AI36" i="49"/>
  <c r="AN36" i="49"/>
  <c r="AI46" i="32"/>
  <c r="AN46" i="32"/>
  <c r="Y44" i="47"/>
  <c r="X44" i="47"/>
  <c r="AI40" i="13"/>
  <c r="AN40" i="13"/>
  <c r="Y47" i="32"/>
  <c r="X47" i="32"/>
  <c r="AE43" i="86"/>
  <c r="W44" i="86"/>
  <c r="AG43" i="86"/>
  <c r="AP43" i="86" s="1"/>
  <c r="AF43" i="86"/>
  <c r="AO43" i="86" s="1"/>
  <c r="AR34" i="16"/>
  <c r="AR31" i="50"/>
  <c r="AF41" i="104"/>
  <c r="AO41" i="104" s="1"/>
  <c r="AE41" i="104"/>
  <c r="W42" i="104"/>
  <c r="AG41" i="104"/>
  <c r="AP41" i="104" s="1"/>
  <c r="Z32" i="94"/>
  <c r="Z34" i="35"/>
  <c r="Y36" i="43"/>
  <c r="X36" i="43"/>
  <c r="Y38" i="95"/>
  <c r="X38" i="95"/>
  <c r="AG35" i="55"/>
  <c r="AP35" i="55" s="1"/>
  <c r="AE35" i="55"/>
  <c r="AF35" i="55"/>
  <c r="AO35" i="55" s="1"/>
  <c r="W36" i="55"/>
  <c r="AR45" i="89"/>
  <c r="Y44" i="46"/>
  <c r="X44" i="46"/>
  <c r="Z44" i="46" s="1"/>
  <c r="Z32" i="48"/>
  <c r="W35" i="103"/>
  <c r="AG34" i="103"/>
  <c r="AP34" i="103" s="1"/>
  <c r="AF34" i="103"/>
  <c r="AO34" i="103" s="1"/>
  <c r="AE34" i="103"/>
  <c r="X38" i="96"/>
  <c r="AH44" i="15"/>
  <c r="AQ44" i="15" s="1"/>
  <c r="AR31" i="102"/>
  <c r="AR38" i="100"/>
  <c r="AG39" i="88"/>
  <c r="AP39" i="88" s="1"/>
  <c r="AF39" i="88"/>
  <c r="AO39" i="88" s="1"/>
  <c r="W40" i="88"/>
  <c r="AE39" i="88"/>
  <c r="AH32" i="102"/>
  <c r="AQ32" i="102" s="1"/>
  <c r="AI34" i="98"/>
  <c r="AN34" i="98"/>
  <c r="AR43" i="15"/>
  <c r="W38" i="91"/>
  <c r="AG37" i="91"/>
  <c r="AP37" i="91" s="1"/>
  <c r="AF37" i="91"/>
  <c r="AO37" i="91" s="1"/>
  <c r="AE37" i="91"/>
  <c r="AI37" i="95"/>
  <c r="AN37" i="95"/>
  <c r="AR31" i="48"/>
  <c r="AH32" i="90"/>
  <c r="AQ32" i="90" s="1"/>
  <c r="AI40" i="20"/>
  <c r="AN40" i="20"/>
  <c r="W36" i="99"/>
  <c r="AG35" i="99"/>
  <c r="AP35" i="99" s="1"/>
  <c r="AF35" i="99"/>
  <c r="AO35" i="99" s="1"/>
  <c r="AE35" i="99"/>
  <c r="AR44" i="52"/>
  <c r="AE44" i="53"/>
  <c r="AF44" i="53"/>
  <c r="AO44" i="53" s="1"/>
  <c r="AG44" i="53"/>
  <c r="AP44" i="53" s="1"/>
  <c r="W45" i="53"/>
  <c r="AI44" i="93"/>
  <c r="AN44" i="93"/>
  <c r="AG32" i="50" l="1"/>
  <c r="AP32" i="50" s="1"/>
  <c r="Z45" i="93"/>
  <c r="W33" i="50"/>
  <c r="Z35" i="87"/>
  <c r="AG35" i="87" s="1"/>
  <c r="AP35" i="87" s="1"/>
  <c r="AF32" i="50"/>
  <c r="AO32" i="50" s="1"/>
  <c r="Z38" i="95"/>
  <c r="AG38" i="95" s="1"/>
  <c r="AP38" i="95" s="1"/>
  <c r="X39" i="45"/>
  <c r="Z33" i="82"/>
  <c r="Z41" i="20"/>
  <c r="Z39" i="45"/>
  <c r="AE39" i="45" s="1"/>
  <c r="Z33" i="85"/>
  <c r="AG33" i="85" s="1"/>
  <c r="AP33" i="85" s="1"/>
  <c r="Z38" i="96"/>
  <c r="AE38" i="96" s="1"/>
  <c r="Z37" i="11"/>
  <c r="AG37" i="11" s="1"/>
  <c r="AP37" i="11" s="1"/>
  <c r="Z42" i="101"/>
  <c r="W43" i="101" s="1"/>
  <c r="AE33" i="82"/>
  <c r="AG33" i="82"/>
  <c r="AP33" i="82" s="1"/>
  <c r="W34" i="82"/>
  <c r="AF33" i="82"/>
  <c r="AO33" i="82" s="1"/>
  <c r="AE35" i="87"/>
  <c r="AF35" i="87"/>
  <c r="AO35" i="87" s="1"/>
  <c r="W36" i="87"/>
  <c r="W38" i="11"/>
  <c r="AE37" i="11"/>
  <c r="AG42" i="101"/>
  <c r="AP42" i="101" s="1"/>
  <c r="AF42" i="101"/>
  <c r="AO42" i="101" s="1"/>
  <c r="AG38" i="96"/>
  <c r="AP38" i="96" s="1"/>
  <c r="W39" i="95"/>
  <c r="W45" i="46"/>
  <c r="AE44" i="46"/>
  <c r="AF44" i="46"/>
  <c r="AO44" i="46" s="1"/>
  <c r="AG44" i="46"/>
  <c r="AP44" i="46" s="1"/>
  <c r="AG45" i="93"/>
  <c r="AP45" i="93" s="1"/>
  <c r="W46" i="93"/>
  <c r="AE45" i="93"/>
  <c r="AF45" i="93"/>
  <c r="AO45" i="93" s="1"/>
  <c r="AE41" i="20"/>
  <c r="W42" i="20"/>
  <c r="AF41" i="20"/>
  <c r="AO41" i="20" s="1"/>
  <c r="AG41" i="20"/>
  <c r="AP41" i="20" s="1"/>
  <c r="AF39" i="45"/>
  <c r="AO39" i="45" s="1"/>
  <c r="W40" i="45"/>
  <c r="AG39" i="45"/>
  <c r="AP39" i="45" s="1"/>
  <c r="AH36" i="43"/>
  <c r="AQ36" i="43" s="1"/>
  <c r="AI43" i="86"/>
  <c r="AN43" i="86"/>
  <c r="AI37" i="91"/>
  <c r="AN37" i="91"/>
  <c r="Y35" i="103"/>
  <c r="X35" i="103"/>
  <c r="AH38" i="95"/>
  <c r="AQ38" i="95" s="1"/>
  <c r="AE34" i="35"/>
  <c r="W35" i="35"/>
  <c r="AF34" i="35"/>
  <c r="AO34" i="35" s="1"/>
  <c r="AG34" i="35"/>
  <c r="AP34" i="35" s="1"/>
  <c r="AE39" i="100"/>
  <c r="W40" i="100"/>
  <c r="AF39" i="100"/>
  <c r="AO39" i="100" s="1"/>
  <c r="AG39" i="100"/>
  <c r="AP39" i="100" s="1"/>
  <c r="AF44" i="105"/>
  <c r="AO44" i="105" s="1"/>
  <c r="AE44" i="105"/>
  <c r="W45" i="105"/>
  <c r="AG44" i="105"/>
  <c r="AP44" i="105" s="1"/>
  <c r="W36" i="16"/>
  <c r="AF35" i="16"/>
  <c r="AO35" i="16" s="1"/>
  <c r="AE35" i="16"/>
  <c r="AG35" i="16"/>
  <c r="AP35" i="16" s="1"/>
  <c r="AR35" i="43"/>
  <c r="AI44" i="15"/>
  <c r="AN44" i="15"/>
  <c r="AI42" i="44"/>
  <c r="AN42" i="44"/>
  <c r="W33" i="94"/>
  <c r="AF32" i="94"/>
  <c r="AO32" i="94" s="1"/>
  <c r="AG32" i="94"/>
  <c r="AP32" i="94" s="1"/>
  <c r="AE32" i="94"/>
  <c r="AR46" i="32"/>
  <c r="W36" i="10"/>
  <c r="AE35" i="10"/>
  <c r="AF35" i="10"/>
  <c r="AO35" i="10" s="1"/>
  <c r="AG35" i="10"/>
  <c r="AP35" i="10" s="1"/>
  <c r="X33" i="42"/>
  <c r="Y33" i="42"/>
  <c r="AR37" i="96"/>
  <c r="Y33" i="90"/>
  <c r="X33" i="90"/>
  <c r="Y45" i="15"/>
  <c r="Z45" i="15" s="1"/>
  <c r="X45" i="15"/>
  <c r="AR40" i="20"/>
  <c r="Y36" i="55"/>
  <c r="X36" i="55"/>
  <c r="Z36" i="55" s="1"/>
  <c r="Y44" i="86"/>
  <c r="X44" i="86"/>
  <c r="AR40" i="13"/>
  <c r="AH45" i="93"/>
  <c r="AQ45" i="93" s="1"/>
  <c r="AR41" i="101"/>
  <c r="AI46" i="89"/>
  <c r="AN46" i="89"/>
  <c r="AI32" i="42"/>
  <c r="AN32" i="42"/>
  <c r="AH38" i="41"/>
  <c r="AQ38" i="41" s="1"/>
  <c r="AH39" i="51"/>
  <c r="AQ39" i="51" s="1"/>
  <c r="AI32" i="90"/>
  <c r="AN32" i="90"/>
  <c r="Y33" i="102"/>
  <c r="X33" i="102"/>
  <c r="Y45" i="53"/>
  <c r="X45" i="53"/>
  <c r="AR34" i="98"/>
  <c r="AE32" i="48"/>
  <c r="W33" i="48"/>
  <c r="AG32" i="48"/>
  <c r="AP32" i="48" s="1"/>
  <c r="AF32" i="48"/>
  <c r="AO32" i="48" s="1"/>
  <c r="AI35" i="99"/>
  <c r="AN35" i="99"/>
  <c r="AR36" i="49"/>
  <c r="AR32" i="85"/>
  <c r="AR40" i="84"/>
  <c r="AH37" i="49"/>
  <c r="AQ37" i="49" s="1"/>
  <c r="AR40" i="92"/>
  <c r="AR38" i="54"/>
  <c r="Y47" i="89"/>
  <c r="X47" i="89"/>
  <c r="AR38" i="51"/>
  <c r="AH41" i="92"/>
  <c r="AQ41" i="92" s="1"/>
  <c r="Z38" i="41"/>
  <c r="AH35" i="98"/>
  <c r="AQ35" i="98" s="1"/>
  <c r="AH41" i="13"/>
  <c r="AQ41" i="13" s="1"/>
  <c r="AE39" i="51"/>
  <c r="W40" i="51"/>
  <c r="AG39" i="51"/>
  <c r="AP39" i="51" s="1"/>
  <c r="AF39" i="51"/>
  <c r="AO39" i="51" s="1"/>
  <c r="AH41" i="84"/>
  <c r="AQ41" i="84" s="1"/>
  <c r="AR34" i="87"/>
  <c r="Y43" i="44"/>
  <c r="X43" i="44"/>
  <c r="AI39" i="88"/>
  <c r="AN39" i="88"/>
  <c r="Y38" i="91"/>
  <c r="X38" i="91"/>
  <c r="Z38" i="91" s="1"/>
  <c r="Y40" i="88"/>
  <c r="X40" i="88"/>
  <c r="Z40" i="88" s="1"/>
  <c r="AH44" i="47"/>
  <c r="AQ44" i="47" s="1"/>
  <c r="AI44" i="53"/>
  <c r="AN44" i="53"/>
  <c r="AR37" i="95"/>
  <c r="AI35" i="55"/>
  <c r="AN35" i="55"/>
  <c r="Z36" i="43"/>
  <c r="Y42" i="104"/>
  <c r="X42" i="104"/>
  <c r="AH47" i="32"/>
  <c r="AQ47" i="32" s="1"/>
  <c r="Z44" i="47"/>
  <c r="AH39" i="54"/>
  <c r="AQ39" i="54" s="1"/>
  <c r="AI46" i="97"/>
  <c r="AN46" i="97"/>
  <c r="Y37" i="18"/>
  <c r="X37" i="18"/>
  <c r="Z37" i="49"/>
  <c r="AR38" i="45"/>
  <c r="AR32" i="82"/>
  <c r="AI34" i="83"/>
  <c r="AR34" i="83" s="1"/>
  <c r="AN34" i="83"/>
  <c r="AG45" i="52"/>
  <c r="AP45" i="52" s="1"/>
  <c r="W46" i="52"/>
  <c r="AE45" i="52"/>
  <c r="AF45" i="52"/>
  <c r="AO45" i="52" s="1"/>
  <c r="Z41" i="92"/>
  <c r="Z35" i="98"/>
  <c r="Z41" i="13"/>
  <c r="Z41" i="84"/>
  <c r="Y33" i="50"/>
  <c r="X33" i="50"/>
  <c r="AH44" i="46"/>
  <c r="AQ44" i="46" s="1"/>
  <c r="AI34" i="103"/>
  <c r="AN34" i="103"/>
  <c r="AR44" i="93"/>
  <c r="Y36" i="99"/>
  <c r="X36" i="99"/>
  <c r="Z36" i="99" s="1"/>
  <c r="AH38" i="96"/>
  <c r="AQ38" i="96" s="1"/>
  <c r="AI41" i="104"/>
  <c r="AN41" i="104"/>
  <c r="Z47" i="32"/>
  <c r="AR43" i="47"/>
  <c r="AH33" i="82"/>
  <c r="AQ33" i="82" s="1"/>
  <c r="Z39" i="54"/>
  <c r="Y47" i="97"/>
  <c r="X47" i="97"/>
  <c r="AI36" i="18"/>
  <c r="AN36" i="18"/>
  <c r="AH33" i="85"/>
  <c r="AQ33" i="85" s="1"/>
  <c r="AR43" i="46"/>
  <c r="AH41" i="20"/>
  <c r="AQ41" i="20" s="1"/>
  <c r="Y35" i="83"/>
  <c r="X35" i="83"/>
  <c r="AH37" i="11"/>
  <c r="AQ37" i="11" s="1"/>
  <c r="AH35" i="87"/>
  <c r="AQ35" i="87" s="1"/>
  <c r="AH42" i="101"/>
  <c r="AQ42" i="101" s="1"/>
  <c r="AH39" i="45"/>
  <c r="AQ39" i="45" s="1"/>
  <c r="AI32" i="102"/>
  <c r="AN32" i="102"/>
  <c r="AN32" i="50"/>
  <c r="Z47" i="89" l="1"/>
  <c r="AF38" i="95"/>
  <c r="AO38" i="95" s="1"/>
  <c r="AI32" i="50"/>
  <c r="AE38" i="95"/>
  <c r="Z42" i="104"/>
  <c r="AF42" i="104" s="1"/>
  <c r="AO42" i="104" s="1"/>
  <c r="AF38" i="96"/>
  <c r="AO38" i="96" s="1"/>
  <c r="AE33" i="85"/>
  <c r="W39" i="96"/>
  <c r="Z47" i="97"/>
  <c r="Z33" i="42"/>
  <c r="W34" i="85"/>
  <c r="X34" i="85" s="1"/>
  <c r="Z45" i="53"/>
  <c r="AE45" i="53" s="1"/>
  <c r="Z35" i="103"/>
  <c r="AE42" i="101"/>
  <c r="AF37" i="11"/>
  <c r="AO37" i="11" s="1"/>
  <c r="AF33" i="85"/>
  <c r="AO33" i="85" s="1"/>
  <c r="Z37" i="18"/>
  <c r="AE37" i="18" s="1"/>
  <c r="Z33" i="102"/>
  <c r="AF33" i="102" s="1"/>
  <c r="AO33" i="102" s="1"/>
  <c r="AG45" i="15"/>
  <c r="AP45" i="15" s="1"/>
  <c r="AE45" i="15"/>
  <c r="AN45" i="15" s="1"/>
  <c r="W46" i="15"/>
  <c r="AF45" i="15"/>
  <c r="W48" i="89"/>
  <c r="AE47" i="89"/>
  <c r="AG47" i="89"/>
  <c r="AP47" i="89" s="1"/>
  <c r="AF47" i="89"/>
  <c r="AO47" i="89" s="1"/>
  <c r="W36" i="103"/>
  <c r="AG35" i="103"/>
  <c r="AP35" i="103" s="1"/>
  <c r="AF35" i="103"/>
  <c r="AO35" i="103" s="1"/>
  <c r="AE35" i="103"/>
  <c r="AG37" i="18"/>
  <c r="AP37" i="18" s="1"/>
  <c r="AF37" i="18"/>
  <c r="AO37" i="18" s="1"/>
  <c r="AR32" i="50"/>
  <c r="W40" i="54"/>
  <c r="AE39" i="54"/>
  <c r="AF39" i="54"/>
  <c r="AO39" i="54" s="1"/>
  <c r="AG39" i="54"/>
  <c r="AP39" i="54" s="1"/>
  <c r="W37" i="43"/>
  <c r="AF36" i="43"/>
  <c r="AO36" i="43" s="1"/>
  <c r="AE36" i="43"/>
  <c r="AG36" i="43"/>
  <c r="AP36" i="43" s="1"/>
  <c r="AR44" i="53"/>
  <c r="AH40" i="88"/>
  <c r="AQ40" i="88" s="1"/>
  <c r="AR35" i="99"/>
  <c r="AH36" i="55"/>
  <c r="AQ36" i="55" s="1"/>
  <c r="AI32" i="94"/>
  <c r="AN32" i="94"/>
  <c r="AI35" i="16"/>
  <c r="AN35" i="16"/>
  <c r="AI44" i="105"/>
  <c r="AN44" i="105"/>
  <c r="AI39" i="100"/>
  <c r="AN39" i="100"/>
  <c r="Y46" i="93"/>
  <c r="X46" i="93"/>
  <c r="Y45" i="46"/>
  <c r="X45" i="46"/>
  <c r="AI42" i="101"/>
  <c r="AN42" i="101"/>
  <c r="X38" i="11"/>
  <c r="Y38" i="11"/>
  <c r="AI35" i="87"/>
  <c r="AN35" i="87"/>
  <c r="Y34" i="85"/>
  <c r="W42" i="84"/>
  <c r="AF41" i="84"/>
  <c r="AO41" i="84" s="1"/>
  <c r="AG41" i="84"/>
  <c r="AP41" i="84" s="1"/>
  <c r="AE41" i="84"/>
  <c r="AI45" i="52"/>
  <c r="AN45" i="52"/>
  <c r="AE40" i="88"/>
  <c r="AG40" i="88"/>
  <c r="AP40" i="88" s="1"/>
  <c r="AF40" i="88"/>
  <c r="AO40" i="88" s="1"/>
  <c r="W41" i="88"/>
  <c r="AR39" i="88"/>
  <c r="W37" i="55"/>
  <c r="AF36" i="55"/>
  <c r="AO36" i="55" s="1"/>
  <c r="AE36" i="55"/>
  <c r="AG36" i="55"/>
  <c r="AP36" i="55" s="1"/>
  <c r="AE33" i="42"/>
  <c r="W34" i="42"/>
  <c r="AF33" i="42"/>
  <c r="AO33" i="42" s="1"/>
  <c r="AG33" i="42"/>
  <c r="AP33" i="42" s="1"/>
  <c r="AI35" i="10"/>
  <c r="AN35" i="10"/>
  <c r="AR44" i="15"/>
  <c r="Y40" i="45"/>
  <c r="X40" i="45"/>
  <c r="Y42" i="20"/>
  <c r="X42" i="20"/>
  <c r="Z42" i="20" s="1"/>
  <c r="Y43" i="101"/>
  <c r="X43" i="101"/>
  <c r="Z43" i="101" s="1"/>
  <c r="AR36" i="18"/>
  <c r="W48" i="32"/>
  <c r="AE47" i="32"/>
  <c r="AN47" i="32" s="1"/>
  <c r="AF47" i="32"/>
  <c r="AG47" i="32"/>
  <c r="AP47" i="32" s="1"/>
  <c r="AG41" i="13"/>
  <c r="AP41" i="13" s="1"/>
  <c r="AE41" i="13"/>
  <c r="AF41" i="13"/>
  <c r="AO41" i="13" s="1"/>
  <c r="W42" i="13"/>
  <c r="Y46" i="52"/>
  <c r="X46" i="52"/>
  <c r="Z46" i="52" s="1"/>
  <c r="AR35" i="55"/>
  <c r="AH43" i="44"/>
  <c r="AQ43" i="44" s="1"/>
  <c r="AH45" i="53"/>
  <c r="AQ45" i="53" s="1"/>
  <c r="AH33" i="90"/>
  <c r="AQ33" i="90" s="1"/>
  <c r="Y36" i="10"/>
  <c r="X36" i="10"/>
  <c r="Y36" i="16"/>
  <c r="X36" i="16"/>
  <c r="AI41" i="20"/>
  <c r="AN41" i="20"/>
  <c r="Y39" i="95"/>
  <c r="X39" i="95"/>
  <c r="AN38" i="96"/>
  <c r="AH47" i="97"/>
  <c r="AQ47" i="97" s="1"/>
  <c r="AE35" i="98"/>
  <c r="W36" i="98"/>
  <c r="AG35" i="98"/>
  <c r="AP35" i="98" s="1"/>
  <c r="AF35" i="98"/>
  <c r="AO35" i="98" s="1"/>
  <c r="AR46" i="97"/>
  <c r="AG44" i="47"/>
  <c r="AP44" i="47" s="1"/>
  <c r="AE44" i="47"/>
  <c r="AF44" i="47"/>
  <c r="AO44" i="47" s="1"/>
  <c r="W45" i="47"/>
  <c r="AH42" i="104"/>
  <c r="AQ42" i="104" s="1"/>
  <c r="AH38" i="91"/>
  <c r="AQ38" i="91" s="1"/>
  <c r="Z43" i="44"/>
  <c r="Y40" i="51"/>
  <c r="X40" i="51"/>
  <c r="Z40" i="51" s="1"/>
  <c r="AG38" i="41"/>
  <c r="AP38" i="41" s="1"/>
  <c r="AF38" i="41"/>
  <c r="AO38" i="41" s="1"/>
  <c r="W39" i="41"/>
  <c r="AE38" i="41"/>
  <c r="AR32" i="90"/>
  <c r="AR32" i="42"/>
  <c r="AH44" i="86"/>
  <c r="AQ44" i="86" s="1"/>
  <c r="Z33" i="90"/>
  <c r="AH33" i="42"/>
  <c r="AQ33" i="42" s="1"/>
  <c r="Y33" i="94"/>
  <c r="X33" i="94"/>
  <c r="AR37" i="91"/>
  <c r="AI39" i="45"/>
  <c r="AN39" i="45"/>
  <c r="Y34" i="82"/>
  <c r="X34" i="82"/>
  <c r="AR32" i="102"/>
  <c r="AH35" i="83"/>
  <c r="AQ35" i="83" s="1"/>
  <c r="W48" i="97"/>
  <c r="AE47" i="97"/>
  <c r="AF47" i="97"/>
  <c r="AO47" i="97" s="1"/>
  <c r="AG47" i="97"/>
  <c r="AP47" i="97" s="1"/>
  <c r="AR41" i="104"/>
  <c r="AH36" i="99"/>
  <c r="AQ36" i="99" s="1"/>
  <c r="AR34" i="103"/>
  <c r="AH33" i="50"/>
  <c r="AQ33" i="50" s="1"/>
  <c r="AG41" i="92"/>
  <c r="AP41" i="92" s="1"/>
  <c r="W42" i="92"/>
  <c r="AF41" i="92"/>
  <c r="AO41" i="92" s="1"/>
  <c r="AE41" i="92"/>
  <c r="AG37" i="49"/>
  <c r="AP37" i="49" s="1"/>
  <c r="W38" i="49"/>
  <c r="AE37" i="49"/>
  <c r="AF37" i="49"/>
  <c r="AO37" i="49" s="1"/>
  <c r="AE42" i="104"/>
  <c r="AG38" i="91"/>
  <c r="AP38" i="91" s="1"/>
  <c r="AE38" i="91"/>
  <c r="W39" i="91"/>
  <c r="AF38" i="91"/>
  <c r="AO38" i="91" s="1"/>
  <c r="AI39" i="51"/>
  <c r="AN39" i="51"/>
  <c r="Y33" i="48"/>
  <c r="X33" i="48"/>
  <c r="Z44" i="86"/>
  <c r="Y35" i="35"/>
  <c r="X35" i="35"/>
  <c r="Y39" i="96"/>
  <c r="X39" i="96"/>
  <c r="Y36" i="87"/>
  <c r="X36" i="87"/>
  <c r="Z36" i="87" s="1"/>
  <c r="Z35" i="83"/>
  <c r="AF36" i="99"/>
  <c r="AO36" i="99" s="1"/>
  <c r="AE36" i="99"/>
  <c r="W37" i="99"/>
  <c r="AG36" i="99"/>
  <c r="AP36" i="99" s="1"/>
  <c r="Z33" i="50"/>
  <c r="AH37" i="18"/>
  <c r="AQ37" i="18" s="1"/>
  <c r="AH47" i="89"/>
  <c r="AQ47" i="89" s="1"/>
  <c r="AI32" i="48"/>
  <c r="AN32" i="48"/>
  <c r="AH33" i="102"/>
  <c r="AQ33" i="102" s="1"/>
  <c r="AR46" i="89"/>
  <c r="AH45" i="15"/>
  <c r="AQ45" i="15" s="1"/>
  <c r="AR42" i="44"/>
  <c r="Y45" i="105"/>
  <c r="X45" i="105"/>
  <c r="Y40" i="100"/>
  <c r="X40" i="100"/>
  <c r="AI34" i="35"/>
  <c r="AN34" i="35"/>
  <c r="AH35" i="103"/>
  <c r="AQ35" i="103" s="1"/>
  <c r="AR43" i="86"/>
  <c r="AI45" i="93"/>
  <c r="AN45" i="93"/>
  <c r="AI44" i="46"/>
  <c r="AN44" i="46"/>
  <c r="AI38" i="95"/>
  <c r="AN38" i="95"/>
  <c r="AI37" i="11"/>
  <c r="AN37" i="11"/>
  <c r="AI33" i="85"/>
  <c r="AN33" i="85"/>
  <c r="AI33" i="82"/>
  <c r="AN33" i="82"/>
  <c r="AG45" i="53" l="1"/>
  <c r="AP45" i="53" s="1"/>
  <c r="AF45" i="53"/>
  <c r="AO45" i="53" s="1"/>
  <c r="AG33" i="102"/>
  <c r="AP33" i="102" s="1"/>
  <c r="W46" i="53"/>
  <c r="AG42" i="104"/>
  <c r="AP42" i="104" s="1"/>
  <c r="Z35" i="35"/>
  <c r="AE35" i="35" s="1"/>
  <c r="AN35" i="35" s="1"/>
  <c r="W43" i="104"/>
  <c r="AE33" i="102"/>
  <c r="AI38" i="96"/>
  <c r="Z38" i="11"/>
  <c r="AF38" i="11" s="1"/>
  <c r="AO38" i="11" s="1"/>
  <c r="W34" i="102"/>
  <c r="X34" i="102" s="1"/>
  <c r="Z45" i="105"/>
  <c r="AG45" i="105" s="1"/>
  <c r="AP45" i="105" s="1"/>
  <c r="Z34" i="82"/>
  <c r="Z40" i="45"/>
  <c r="Z46" i="93"/>
  <c r="AE46" i="93" s="1"/>
  <c r="Z33" i="48"/>
  <c r="AF33" i="48" s="1"/>
  <c r="AO33" i="48" s="1"/>
  <c r="W38" i="18"/>
  <c r="AG38" i="11"/>
  <c r="AP38" i="11" s="1"/>
  <c r="W47" i="93"/>
  <c r="AG46" i="93"/>
  <c r="AP46" i="93" s="1"/>
  <c r="AF46" i="93"/>
  <c r="AO46" i="93" s="1"/>
  <c r="W41" i="51"/>
  <c r="AE40" i="51"/>
  <c r="AF40" i="51"/>
  <c r="AO40" i="51" s="1"/>
  <c r="AG40" i="51"/>
  <c r="AP40" i="51" s="1"/>
  <c r="AG33" i="48"/>
  <c r="AP33" i="48" s="1"/>
  <c r="W34" i="48"/>
  <c r="AE33" i="48"/>
  <c r="Y37" i="99"/>
  <c r="X37" i="99"/>
  <c r="AR39" i="51"/>
  <c r="AF34" i="82"/>
  <c r="AO34" i="82" s="1"/>
  <c r="W35" i="82"/>
  <c r="AE34" i="82"/>
  <c r="AG34" i="82"/>
  <c r="AP34" i="82" s="1"/>
  <c r="AH33" i="94"/>
  <c r="AQ33" i="94" s="1"/>
  <c r="AI35" i="98"/>
  <c r="AN35" i="98"/>
  <c r="AR41" i="20"/>
  <c r="AH46" i="52"/>
  <c r="AQ46" i="52" s="1"/>
  <c r="AI41" i="13"/>
  <c r="AN41" i="13"/>
  <c r="Y48" i="32"/>
  <c r="X48" i="32"/>
  <c r="AH42" i="20"/>
  <c r="AQ42" i="20" s="1"/>
  <c r="AI41" i="84"/>
  <c r="AN41" i="84"/>
  <c r="Y46" i="53"/>
  <c r="X46" i="53"/>
  <c r="Y48" i="89"/>
  <c r="X48" i="89"/>
  <c r="Z48" i="89" s="1"/>
  <c r="AR33" i="82"/>
  <c r="AR34" i="35"/>
  <c r="AI36" i="99"/>
  <c r="AN36" i="99"/>
  <c r="AH39" i="96"/>
  <c r="AQ39" i="96" s="1"/>
  <c r="AG44" i="86"/>
  <c r="AP44" i="86" s="1"/>
  <c r="AE44" i="86"/>
  <c r="AF44" i="86"/>
  <c r="AO44" i="86" s="1"/>
  <c r="W45" i="86"/>
  <c r="AN42" i="104"/>
  <c r="AI37" i="49"/>
  <c r="AN37" i="49"/>
  <c r="Y42" i="92"/>
  <c r="X42" i="92"/>
  <c r="Z42" i="92" s="1"/>
  <c r="Z33" i="94"/>
  <c r="AI38" i="41"/>
  <c r="AN38" i="41"/>
  <c r="AR38" i="96"/>
  <c r="AH36" i="16"/>
  <c r="AQ36" i="16" s="1"/>
  <c r="AE46" i="52"/>
  <c r="AF46" i="52"/>
  <c r="AO46" i="52" s="1"/>
  <c r="W47" i="52"/>
  <c r="AG46" i="52"/>
  <c r="AP46" i="52" s="1"/>
  <c r="AG42" i="20"/>
  <c r="AP42" i="20" s="1"/>
  <c r="AF42" i="20"/>
  <c r="AO42" i="20" s="1"/>
  <c r="AE42" i="20"/>
  <c r="W43" i="20"/>
  <c r="Y34" i="42"/>
  <c r="X34" i="42"/>
  <c r="Y37" i="55"/>
  <c r="X37" i="55"/>
  <c r="AR42" i="101"/>
  <c r="AR35" i="16"/>
  <c r="Y38" i="18"/>
  <c r="X38" i="18"/>
  <c r="AI45" i="53"/>
  <c r="AN45" i="53"/>
  <c r="AR33" i="85"/>
  <c r="AR44" i="46"/>
  <c r="AH40" i="100"/>
  <c r="AQ40" i="100" s="1"/>
  <c r="Z40" i="100"/>
  <c r="Z39" i="96"/>
  <c r="AH33" i="48"/>
  <c r="AQ33" i="48" s="1"/>
  <c r="Y38" i="49"/>
  <c r="X38" i="49"/>
  <c r="Z38" i="49" s="1"/>
  <c r="AI47" i="97"/>
  <c r="AN47" i="97"/>
  <c r="AF33" i="90"/>
  <c r="AO33" i="90" s="1"/>
  <c r="AE33" i="90"/>
  <c r="W34" i="90"/>
  <c r="AG33" i="90"/>
  <c r="AP33" i="90" s="1"/>
  <c r="Y39" i="41"/>
  <c r="X39" i="41"/>
  <c r="Z39" i="41" s="1"/>
  <c r="AE43" i="44"/>
  <c r="AF43" i="44"/>
  <c r="AO43" i="44" s="1"/>
  <c r="AG43" i="44"/>
  <c r="AP43" i="44" s="1"/>
  <c r="W44" i="44"/>
  <c r="Y45" i="47"/>
  <c r="X45" i="47"/>
  <c r="Z45" i="47" s="1"/>
  <c r="AH39" i="95"/>
  <c r="AQ39" i="95" s="1"/>
  <c r="Z36" i="16"/>
  <c r="AI33" i="42"/>
  <c r="AR33" i="42" s="1"/>
  <c r="AN33" i="42"/>
  <c r="AI40" i="88"/>
  <c r="AN40" i="88"/>
  <c r="AR35" i="87"/>
  <c r="AH45" i="46"/>
  <c r="AQ45" i="46" s="1"/>
  <c r="AI36" i="43"/>
  <c r="AN36" i="43"/>
  <c r="AI39" i="54"/>
  <c r="AN39" i="54"/>
  <c r="AI33" i="102"/>
  <c r="AN33" i="102"/>
  <c r="AI37" i="18"/>
  <c r="AN37" i="18"/>
  <c r="Y36" i="103"/>
  <c r="Z36" i="103"/>
  <c r="X36" i="103"/>
  <c r="AI45" i="15"/>
  <c r="AO45" i="15"/>
  <c r="AH45" i="105"/>
  <c r="AQ45" i="105" s="1"/>
  <c r="AR38" i="95"/>
  <c r="AR37" i="11"/>
  <c r="AR45" i="93"/>
  <c r="W34" i="50"/>
  <c r="AE33" i="50"/>
  <c r="AF33" i="50"/>
  <c r="AO33" i="50" s="1"/>
  <c r="AG33" i="50"/>
  <c r="AP33" i="50" s="1"/>
  <c r="AG35" i="83"/>
  <c r="AP35" i="83" s="1"/>
  <c r="AE35" i="83"/>
  <c r="W36" i="83"/>
  <c r="AF35" i="83"/>
  <c r="AO35" i="83" s="1"/>
  <c r="Y39" i="91"/>
  <c r="X39" i="91"/>
  <c r="Z39" i="91" s="1"/>
  <c r="Y43" i="104"/>
  <c r="X43" i="104"/>
  <c r="Y48" i="97"/>
  <c r="X48" i="97"/>
  <c r="Z48" i="97" s="1"/>
  <c r="AR39" i="45"/>
  <c r="Z39" i="95"/>
  <c r="AH43" i="101"/>
  <c r="AQ43" i="101" s="1"/>
  <c r="AH40" i="45"/>
  <c r="AQ40" i="45" s="1"/>
  <c r="AR35" i="10"/>
  <c r="Y42" i="84"/>
  <c r="X42" i="84"/>
  <c r="Z42" i="84" s="1"/>
  <c r="Z45" i="46"/>
  <c r="AR39" i="100"/>
  <c r="AR32" i="94"/>
  <c r="Y40" i="54"/>
  <c r="X40" i="54"/>
  <c r="Z40" i="54" s="1"/>
  <c r="Y34" i="102"/>
  <c r="Y46" i="15"/>
  <c r="X46" i="15"/>
  <c r="Z46" i="15" s="1"/>
  <c r="AR32" i="48"/>
  <c r="AH36" i="87"/>
  <c r="AQ36" i="87" s="1"/>
  <c r="AH35" i="35"/>
  <c r="AQ35" i="35" s="1"/>
  <c r="AI38" i="91"/>
  <c r="AN38" i="91"/>
  <c r="AI44" i="47"/>
  <c r="AN44" i="47"/>
  <c r="AH36" i="10"/>
  <c r="AQ36" i="10" s="1"/>
  <c r="Y42" i="13"/>
  <c r="X42" i="13"/>
  <c r="AI47" i="32"/>
  <c r="AO47" i="32"/>
  <c r="AF43" i="101"/>
  <c r="AO43" i="101" s="1"/>
  <c r="AE43" i="101"/>
  <c r="AG43" i="101"/>
  <c r="AP43" i="101" s="1"/>
  <c r="W44" i="101"/>
  <c r="W41" i="45"/>
  <c r="AE40" i="45"/>
  <c r="AF40" i="45"/>
  <c r="AO40" i="45" s="1"/>
  <c r="AG40" i="45"/>
  <c r="AP40" i="45" s="1"/>
  <c r="AR45" i="52"/>
  <c r="AH34" i="85"/>
  <c r="AQ34" i="85" s="1"/>
  <c r="Y37" i="43"/>
  <c r="X37" i="43"/>
  <c r="Z37" i="43" s="1"/>
  <c r="AG36" i="87"/>
  <c r="AP36" i="87" s="1"/>
  <c r="AE36" i="87"/>
  <c r="AF36" i="87"/>
  <c r="AO36" i="87" s="1"/>
  <c r="W37" i="87"/>
  <c r="W36" i="35"/>
  <c r="AI41" i="92"/>
  <c r="AN41" i="92"/>
  <c r="AH34" i="82"/>
  <c r="AQ34" i="82" s="1"/>
  <c r="AH40" i="51"/>
  <c r="AQ40" i="51" s="1"/>
  <c r="Y36" i="98"/>
  <c r="X36" i="98"/>
  <c r="Z36" i="10"/>
  <c r="AI36" i="55"/>
  <c r="AN36" i="55"/>
  <c r="Y41" i="88"/>
  <c r="X41" i="88"/>
  <c r="Z34" i="85"/>
  <c r="AH38" i="11"/>
  <c r="AQ38" i="11" s="1"/>
  <c r="AH46" i="93"/>
  <c r="AQ46" i="93" s="1"/>
  <c r="AR44" i="105"/>
  <c r="AI35" i="103"/>
  <c r="AR35" i="103" s="1"/>
  <c r="AN35" i="103"/>
  <c r="AI47" i="89"/>
  <c r="AN47" i="89"/>
  <c r="AG35" i="35" l="1"/>
  <c r="AI42" i="104"/>
  <c r="Z48" i="32"/>
  <c r="W46" i="105"/>
  <c r="AF35" i="35"/>
  <c r="AO35" i="35" s="1"/>
  <c r="AE45" i="105"/>
  <c r="AN45" i="105" s="1"/>
  <c r="AE38" i="11"/>
  <c r="AF45" i="105"/>
  <c r="AO45" i="105" s="1"/>
  <c r="W39" i="11"/>
  <c r="W49" i="89"/>
  <c r="AF48" i="89"/>
  <c r="AO48" i="89" s="1"/>
  <c r="AE48" i="89"/>
  <c r="AN48" i="89" s="1"/>
  <c r="AG48" i="89"/>
  <c r="AF37" i="43"/>
  <c r="AO37" i="43" s="1"/>
  <c r="W38" i="43"/>
  <c r="AE37" i="43"/>
  <c r="AG37" i="43"/>
  <c r="AP37" i="43" s="1"/>
  <c r="AH34" i="102"/>
  <c r="AQ34" i="102" s="1"/>
  <c r="AF34" i="85"/>
  <c r="AO34" i="85" s="1"/>
  <c r="W35" i="85"/>
  <c r="AE34" i="85"/>
  <c r="AG34" i="85"/>
  <c r="AP34" i="85" s="1"/>
  <c r="AH36" i="98"/>
  <c r="AQ36" i="98" s="1"/>
  <c r="Z41" i="88"/>
  <c r="AH41" i="88"/>
  <c r="AQ41" i="88" s="1"/>
  <c r="Z36" i="98"/>
  <c r="AH37" i="43"/>
  <c r="AQ37" i="43" s="1"/>
  <c r="AI43" i="101"/>
  <c r="AN43" i="101"/>
  <c r="AH42" i="84"/>
  <c r="AQ42" i="84" s="1"/>
  <c r="AH48" i="97"/>
  <c r="AQ48" i="97" s="1"/>
  <c r="AH39" i="91"/>
  <c r="AQ39" i="91" s="1"/>
  <c r="AI35" i="83"/>
  <c r="AN35" i="83"/>
  <c r="Y34" i="50"/>
  <c r="X34" i="50"/>
  <c r="AR37" i="18"/>
  <c r="AR36" i="43"/>
  <c r="AF36" i="16"/>
  <c r="AO36" i="16" s="1"/>
  <c r="W37" i="16"/>
  <c r="AE36" i="16"/>
  <c r="AG36" i="16"/>
  <c r="AP36" i="16" s="1"/>
  <c r="AH45" i="47"/>
  <c r="AQ45" i="47" s="1"/>
  <c r="AH38" i="49"/>
  <c r="AQ38" i="49" s="1"/>
  <c r="AI42" i="20"/>
  <c r="AN42" i="20"/>
  <c r="AH42" i="92"/>
  <c r="AQ42" i="92" s="1"/>
  <c r="AR42" i="104"/>
  <c r="AR36" i="99"/>
  <c r="AR41" i="84"/>
  <c r="AH48" i="32"/>
  <c r="AQ48" i="32" s="1"/>
  <c r="Y47" i="93"/>
  <c r="X47" i="93"/>
  <c r="AR41" i="92"/>
  <c r="W49" i="97"/>
  <c r="AE48" i="97"/>
  <c r="AF48" i="97"/>
  <c r="AO48" i="97" s="1"/>
  <c r="AG48" i="97"/>
  <c r="AP48" i="97" s="1"/>
  <c r="AF45" i="47"/>
  <c r="AO45" i="47" s="1"/>
  <c r="AE45" i="47"/>
  <c r="W46" i="47"/>
  <c r="AG45" i="47"/>
  <c r="AP45" i="47" s="1"/>
  <c r="AI43" i="44"/>
  <c r="AN43" i="44"/>
  <c r="Y34" i="90"/>
  <c r="X34" i="90"/>
  <c r="AG38" i="49"/>
  <c r="AP38" i="49" s="1"/>
  <c r="W39" i="49"/>
  <c r="AE38" i="49"/>
  <c r="AF38" i="49"/>
  <c r="AO38" i="49" s="1"/>
  <c r="AH34" i="42"/>
  <c r="AQ34" i="42" s="1"/>
  <c r="AI46" i="52"/>
  <c r="AN46" i="52"/>
  <c r="AF42" i="92"/>
  <c r="AO42" i="92" s="1"/>
  <c r="AE42" i="92"/>
  <c r="AG42" i="92"/>
  <c r="AP42" i="92" s="1"/>
  <c r="W43" i="92"/>
  <c r="AG48" i="32"/>
  <c r="AP48" i="32" s="1"/>
  <c r="W49" i="32"/>
  <c r="AF48" i="32"/>
  <c r="AO48" i="32" s="1"/>
  <c r="AE48" i="32"/>
  <c r="AR35" i="98"/>
  <c r="AI33" i="48"/>
  <c r="AN33" i="48"/>
  <c r="AI40" i="51"/>
  <c r="AN40" i="51"/>
  <c r="W40" i="91"/>
  <c r="AG39" i="91"/>
  <c r="AP39" i="91" s="1"/>
  <c r="AF39" i="91"/>
  <c r="AO39" i="91" s="1"/>
  <c r="AE39" i="91"/>
  <c r="AR45" i="15"/>
  <c r="AR47" i="89"/>
  <c r="Y37" i="87"/>
  <c r="X37" i="87"/>
  <c r="Z37" i="87" s="1"/>
  <c r="Y41" i="45"/>
  <c r="X41" i="45"/>
  <c r="Z34" i="102"/>
  <c r="AH36" i="103"/>
  <c r="AQ36" i="103" s="1"/>
  <c r="AR33" i="102"/>
  <c r="AH39" i="41"/>
  <c r="AQ39" i="41" s="1"/>
  <c r="AI33" i="90"/>
  <c r="AN33" i="90"/>
  <c r="AF39" i="96"/>
  <c r="AO39" i="96" s="1"/>
  <c r="W40" i="96"/>
  <c r="AE39" i="96"/>
  <c r="AG39" i="96"/>
  <c r="AP39" i="96" s="1"/>
  <c r="AR45" i="53"/>
  <c r="Z34" i="42"/>
  <c r="Y45" i="86"/>
  <c r="X45" i="86"/>
  <c r="Z45" i="86" s="1"/>
  <c r="AH46" i="53"/>
  <c r="AQ46" i="53" s="1"/>
  <c r="AH37" i="99"/>
  <c r="AQ37" i="99" s="1"/>
  <c r="Y34" i="48"/>
  <c r="X34" i="48"/>
  <c r="Y41" i="51"/>
  <c r="X41" i="51"/>
  <c r="AI38" i="11"/>
  <c r="AR38" i="11" s="1"/>
  <c r="AN38" i="11"/>
  <c r="AI40" i="45"/>
  <c r="AN40" i="45"/>
  <c r="AR47" i="32"/>
  <c r="AR38" i="91"/>
  <c r="AF39" i="95"/>
  <c r="AO39" i="95" s="1"/>
  <c r="AG39" i="95"/>
  <c r="AP39" i="95" s="1"/>
  <c r="AE39" i="95"/>
  <c r="W40" i="95"/>
  <c r="AH43" i="104"/>
  <c r="AQ43" i="104" s="1"/>
  <c r="AF36" i="103"/>
  <c r="AO36" i="103" s="1"/>
  <c r="AG36" i="103"/>
  <c r="AP36" i="103" s="1"/>
  <c r="W37" i="103"/>
  <c r="AE36" i="103"/>
  <c r="AR40" i="88"/>
  <c r="AE39" i="41"/>
  <c r="AF39" i="41"/>
  <c r="AO39" i="41" s="1"/>
  <c r="AG39" i="41"/>
  <c r="AP39" i="41" s="1"/>
  <c r="W40" i="41"/>
  <c r="W41" i="100"/>
  <c r="AE40" i="100"/>
  <c r="AG40" i="100"/>
  <c r="AP40" i="100" s="1"/>
  <c r="AF40" i="100"/>
  <c r="AO40" i="100" s="1"/>
  <c r="AH38" i="18"/>
  <c r="AQ38" i="18" s="1"/>
  <c r="Z46" i="53"/>
  <c r="AI34" i="82"/>
  <c r="AN34" i="82"/>
  <c r="Z37" i="99"/>
  <c r="AI46" i="93"/>
  <c r="AN46" i="93"/>
  <c r="Y39" i="11"/>
  <c r="X39" i="11"/>
  <c r="AR44" i="47"/>
  <c r="AR36" i="55"/>
  <c r="Y36" i="35"/>
  <c r="X36" i="35"/>
  <c r="AE36" i="10"/>
  <c r="W37" i="10"/>
  <c r="AG36" i="10"/>
  <c r="AP36" i="10" s="1"/>
  <c r="AF36" i="10"/>
  <c r="AO36" i="10" s="1"/>
  <c r="AP35" i="35"/>
  <c r="AI36" i="87"/>
  <c r="AN36" i="87"/>
  <c r="Y44" i="101"/>
  <c r="X44" i="101"/>
  <c r="AH42" i="13"/>
  <c r="AQ42" i="13" s="1"/>
  <c r="AH46" i="15"/>
  <c r="AQ46" i="15" s="1"/>
  <c r="AH40" i="54"/>
  <c r="AQ40" i="54" s="1"/>
  <c r="Z43" i="104"/>
  <c r="AR39" i="54"/>
  <c r="Y44" i="44"/>
  <c r="X44" i="44"/>
  <c r="Z38" i="18"/>
  <c r="AH37" i="55"/>
  <c r="AQ37" i="55" s="1"/>
  <c r="AR38" i="41"/>
  <c r="AR37" i="49"/>
  <c r="AI44" i="86"/>
  <c r="AN44" i="86"/>
  <c r="AR41" i="13"/>
  <c r="Y35" i="82"/>
  <c r="X35" i="82"/>
  <c r="AG42" i="84"/>
  <c r="AP42" i="84" s="1"/>
  <c r="AF42" i="84"/>
  <c r="AO42" i="84" s="1"/>
  <c r="AE42" i="84"/>
  <c r="W43" i="84"/>
  <c r="Z42" i="13"/>
  <c r="W47" i="15"/>
  <c r="AE46" i="15"/>
  <c r="AG46" i="15"/>
  <c r="AP46" i="15" s="1"/>
  <c r="AF46" i="15"/>
  <c r="AO46" i="15" s="1"/>
  <c r="AG40" i="54"/>
  <c r="AP40" i="54" s="1"/>
  <c r="W41" i="54"/>
  <c r="AF40" i="54"/>
  <c r="AO40" i="54" s="1"/>
  <c r="AE40" i="54"/>
  <c r="AE45" i="46"/>
  <c r="W46" i="46"/>
  <c r="AG45" i="46"/>
  <c r="AP45" i="46" s="1"/>
  <c r="AF45" i="46"/>
  <c r="AO45" i="46" s="1"/>
  <c r="Y36" i="83"/>
  <c r="X36" i="83"/>
  <c r="AI33" i="50"/>
  <c r="AN33" i="50"/>
  <c r="AR47" i="97"/>
  <c r="Z37" i="55"/>
  <c r="Y43" i="20"/>
  <c r="X43" i="20"/>
  <c r="Y47" i="52"/>
  <c r="X47" i="52"/>
  <c r="AF33" i="94"/>
  <c r="AO33" i="94" s="1"/>
  <c r="AE33" i="94"/>
  <c r="W34" i="94"/>
  <c r="AG33" i="94"/>
  <c r="AP33" i="94" s="1"/>
  <c r="AH48" i="89"/>
  <c r="AQ48" i="89" s="1"/>
  <c r="X46" i="105"/>
  <c r="Y46" i="105"/>
  <c r="Z46" i="105"/>
  <c r="AI45" i="105" l="1"/>
  <c r="AI35" i="35"/>
  <c r="Z34" i="48"/>
  <c r="Z39" i="11"/>
  <c r="AF39" i="11" s="1"/>
  <c r="AO39" i="11" s="1"/>
  <c r="Z44" i="44"/>
  <c r="AE44" i="44" s="1"/>
  <c r="W40" i="11"/>
  <c r="W45" i="44"/>
  <c r="AF44" i="44"/>
  <c r="AO44" i="44" s="1"/>
  <c r="AG44" i="44"/>
  <c r="AP44" i="44" s="1"/>
  <c r="AE45" i="86"/>
  <c r="AF45" i="86"/>
  <c r="AO45" i="86" s="1"/>
  <c r="W46" i="86"/>
  <c r="AG45" i="86"/>
  <c r="AP45" i="86" s="1"/>
  <c r="AG34" i="102"/>
  <c r="AP34" i="102" s="1"/>
  <c r="W35" i="102"/>
  <c r="AF34" i="102"/>
  <c r="AO34" i="102" s="1"/>
  <c r="AE34" i="102"/>
  <c r="AI39" i="91"/>
  <c r="AN39" i="91"/>
  <c r="AI42" i="92"/>
  <c r="AN42" i="92"/>
  <c r="Y39" i="49"/>
  <c r="X39" i="49"/>
  <c r="AR43" i="44"/>
  <c r="AI36" i="16"/>
  <c r="AR36" i="16" s="1"/>
  <c r="AN36" i="16"/>
  <c r="AI34" i="85"/>
  <c r="AN34" i="85"/>
  <c r="AI33" i="94"/>
  <c r="AN33" i="94"/>
  <c r="Z35" i="82"/>
  <c r="AH35" i="82"/>
  <c r="AQ35" i="82" s="1"/>
  <c r="AI36" i="10"/>
  <c r="AN36" i="10"/>
  <c r="AR46" i="93"/>
  <c r="AE37" i="55"/>
  <c r="W38" i="55"/>
  <c r="AF37" i="55"/>
  <c r="AO37" i="55" s="1"/>
  <c r="AG37" i="55"/>
  <c r="AP37" i="55" s="1"/>
  <c r="AR33" i="90"/>
  <c r="AF37" i="87"/>
  <c r="AO37" i="87" s="1"/>
  <c r="W38" i="87"/>
  <c r="AE37" i="87"/>
  <c r="AG37" i="87"/>
  <c r="AP37" i="87" s="1"/>
  <c r="AR40" i="51"/>
  <c r="AI38" i="49"/>
  <c r="AN38" i="49"/>
  <c r="Z47" i="52"/>
  <c r="AH47" i="52"/>
  <c r="AQ47" i="52" s="1"/>
  <c r="Y41" i="100"/>
  <c r="X41" i="100"/>
  <c r="Z41" i="100" s="1"/>
  <c r="AH46" i="105"/>
  <c r="AQ46" i="105" s="1"/>
  <c r="AI40" i="54"/>
  <c r="AN40" i="54"/>
  <c r="AI42" i="84"/>
  <c r="AN42" i="84"/>
  <c r="AF38" i="18"/>
  <c r="AO38" i="18" s="1"/>
  <c r="W39" i="18"/>
  <c r="AE38" i="18"/>
  <c r="AG38" i="18"/>
  <c r="AP38" i="18" s="1"/>
  <c r="W44" i="104"/>
  <c r="AF43" i="104"/>
  <c r="AO43" i="104" s="1"/>
  <c r="AE43" i="104"/>
  <c r="AG43" i="104"/>
  <c r="AP43" i="104" s="1"/>
  <c r="AR34" i="82"/>
  <c r="Y40" i="95"/>
  <c r="X40" i="95"/>
  <c r="AH41" i="51"/>
  <c r="AQ41" i="51" s="1"/>
  <c r="AI39" i="96"/>
  <c r="AN39" i="96"/>
  <c r="AH41" i="45"/>
  <c r="AQ41" i="45" s="1"/>
  <c r="AR33" i="48"/>
  <c r="Y49" i="32"/>
  <c r="X49" i="32"/>
  <c r="AH47" i="93"/>
  <c r="AQ47" i="93" s="1"/>
  <c r="Y37" i="16"/>
  <c r="Z37" i="16" s="1"/>
  <c r="X37" i="16"/>
  <c r="AH34" i="50"/>
  <c r="AQ34" i="50" s="1"/>
  <c r="Y35" i="85"/>
  <c r="X35" i="85"/>
  <c r="Z35" i="85" s="1"/>
  <c r="AH36" i="83"/>
  <c r="AQ36" i="83" s="1"/>
  <c r="AG46" i="105"/>
  <c r="AP46" i="105" s="1"/>
  <c r="AF46" i="105"/>
  <c r="AO46" i="105" s="1"/>
  <c r="AE46" i="105"/>
  <c r="W47" i="105"/>
  <c r="AI45" i="46"/>
  <c r="AN45" i="46"/>
  <c r="AG34" i="48"/>
  <c r="AP34" i="48" s="1"/>
  <c r="W35" i="48"/>
  <c r="AF34" i="48"/>
  <c r="AO34" i="48" s="1"/>
  <c r="AE34" i="48"/>
  <c r="AH45" i="86"/>
  <c r="AQ45" i="86" s="1"/>
  <c r="AR45" i="105"/>
  <c r="AR42" i="20"/>
  <c r="AR35" i="83"/>
  <c r="AH39" i="11"/>
  <c r="AQ39" i="11" s="1"/>
  <c r="AH43" i="20"/>
  <c r="AQ43" i="20" s="1"/>
  <c r="AI46" i="15"/>
  <c r="AN46" i="15"/>
  <c r="AH44" i="44"/>
  <c r="AQ44" i="44" s="1"/>
  <c r="AF46" i="53"/>
  <c r="AO46" i="53" s="1"/>
  <c r="W47" i="53"/>
  <c r="AG46" i="53"/>
  <c r="AP46" i="53" s="1"/>
  <c r="AE46" i="53"/>
  <c r="Y40" i="41"/>
  <c r="Z40" i="41" s="1"/>
  <c r="X40" i="41"/>
  <c r="AI39" i="95"/>
  <c r="AN39" i="95"/>
  <c r="Z41" i="51"/>
  <c r="W35" i="42"/>
  <c r="AF34" i="42"/>
  <c r="AO34" i="42" s="1"/>
  <c r="AE34" i="42"/>
  <c r="AG34" i="42"/>
  <c r="AP34" i="42" s="1"/>
  <c r="Y40" i="96"/>
  <c r="X40" i="96"/>
  <c r="Z41" i="45"/>
  <c r="AH34" i="90"/>
  <c r="AQ34" i="90" s="1"/>
  <c r="Z47" i="93"/>
  <c r="Z34" i="50"/>
  <c r="AI48" i="89"/>
  <c r="AP48" i="89"/>
  <c r="Y46" i="46"/>
  <c r="X46" i="46"/>
  <c r="AE42" i="13"/>
  <c r="AG42" i="13"/>
  <c r="AP42" i="13" s="1"/>
  <c r="W43" i="13"/>
  <c r="AF42" i="13"/>
  <c r="AO42" i="13" s="1"/>
  <c r="Z36" i="83"/>
  <c r="AH44" i="101"/>
  <c r="AQ44" i="101" s="1"/>
  <c r="AR35" i="35"/>
  <c r="AH36" i="35"/>
  <c r="AQ36" i="35" s="1"/>
  <c r="W38" i="99"/>
  <c r="AG37" i="99"/>
  <c r="AP37" i="99" s="1"/>
  <c r="AF37" i="99"/>
  <c r="AO37" i="99" s="1"/>
  <c r="AE37" i="99"/>
  <c r="AI40" i="100"/>
  <c r="AN40" i="100"/>
  <c r="AI39" i="41"/>
  <c r="AN39" i="41"/>
  <c r="AI48" i="32"/>
  <c r="AN48" i="32"/>
  <c r="Y43" i="84"/>
  <c r="X43" i="84"/>
  <c r="Z44" i="101"/>
  <c r="Z36" i="35"/>
  <c r="Y34" i="94"/>
  <c r="X34" i="94"/>
  <c r="Z34" i="94" s="1"/>
  <c r="Z43" i="20"/>
  <c r="AR33" i="50"/>
  <c r="Y41" i="54"/>
  <c r="X41" i="54"/>
  <c r="Z41" i="54" s="1"/>
  <c r="Y47" i="15"/>
  <c r="Z47" i="15"/>
  <c r="X47" i="15"/>
  <c r="AR44" i="86"/>
  <c r="AR36" i="87"/>
  <c r="Y37" i="10"/>
  <c r="X37" i="10"/>
  <c r="AI36" i="103"/>
  <c r="AN36" i="103"/>
  <c r="Y40" i="91"/>
  <c r="X40" i="91"/>
  <c r="Z40" i="91" s="1"/>
  <c r="AR46" i="52"/>
  <c r="Z34" i="90"/>
  <c r="Y46" i="47"/>
  <c r="X46" i="47"/>
  <c r="AI48" i="97"/>
  <c r="AN48" i="97"/>
  <c r="Y37" i="103"/>
  <c r="X37" i="103"/>
  <c r="AR40" i="45"/>
  <c r="AH34" i="48"/>
  <c r="AQ34" i="48" s="1"/>
  <c r="AH37" i="87"/>
  <c r="AQ37" i="87" s="1"/>
  <c r="Y43" i="92"/>
  <c r="X43" i="92"/>
  <c r="AI45" i="47"/>
  <c r="AR45" i="47" s="1"/>
  <c r="AN45" i="47"/>
  <c r="Y49" i="97"/>
  <c r="X49" i="97"/>
  <c r="AR43" i="101"/>
  <c r="AG36" i="98"/>
  <c r="AP36" i="98" s="1"/>
  <c r="AF36" i="98"/>
  <c r="AO36" i="98" s="1"/>
  <c r="AE36" i="98"/>
  <c r="W37" i="98"/>
  <c r="AF41" i="88"/>
  <c r="AO41" i="88" s="1"/>
  <c r="AG41" i="88"/>
  <c r="AP41" i="88" s="1"/>
  <c r="W42" i="88"/>
  <c r="AE41" i="88"/>
  <c r="AI37" i="43"/>
  <c r="AN37" i="43"/>
  <c r="Y38" i="43"/>
  <c r="X38" i="43"/>
  <c r="Y49" i="89"/>
  <c r="X49" i="89"/>
  <c r="AE39" i="11" l="1"/>
  <c r="Z49" i="97"/>
  <c r="AG39" i="11"/>
  <c r="AP39" i="11" s="1"/>
  <c r="Z46" i="47"/>
  <c r="Z37" i="103"/>
  <c r="AE37" i="103" s="1"/>
  <c r="Z46" i="46"/>
  <c r="AG46" i="46" s="1"/>
  <c r="Z40" i="96"/>
  <c r="AE40" i="96" s="1"/>
  <c r="Z40" i="95"/>
  <c r="W41" i="95" s="1"/>
  <c r="Z43" i="92"/>
  <c r="AF43" i="92" s="1"/>
  <c r="AO43" i="92" s="1"/>
  <c r="AF40" i="96"/>
  <c r="AO40" i="96" s="1"/>
  <c r="AG40" i="96"/>
  <c r="AP40" i="96" s="1"/>
  <c r="AF40" i="95"/>
  <c r="AO40" i="95" s="1"/>
  <c r="AE40" i="95"/>
  <c r="AF37" i="16"/>
  <c r="AO37" i="16" s="1"/>
  <c r="W38" i="16"/>
  <c r="AE37" i="16"/>
  <c r="AG37" i="16"/>
  <c r="AP37" i="16" s="1"/>
  <c r="W41" i="41"/>
  <c r="AF40" i="41"/>
  <c r="AO40" i="41" s="1"/>
  <c r="AG40" i="41"/>
  <c r="AP40" i="41" s="1"/>
  <c r="AE40" i="41"/>
  <c r="W36" i="85"/>
  <c r="AE35" i="85"/>
  <c r="AG35" i="85"/>
  <c r="AP35" i="85" s="1"/>
  <c r="AF35" i="85"/>
  <c r="AO35" i="85" s="1"/>
  <c r="W38" i="103"/>
  <c r="AG37" i="103"/>
  <c r="AP37" i="103" s="1"/>
  <c r="AF37" i="103"/>
  <c r="AO37" i="103" s="1"/>
  <c r="W35" i="94"/>
  <c r="AE34" i="94"/>
  <c r="AG34" i="94"/>
  <c r="AP34" i="94" s="1"/>
  <c r="AF34" i="94"/>
  <c r="AO34" i="94" s="1"/>
  <c r="AE43" i="92"/>
  <c r="AG43" i="92"/>
  <c r="AP43" i="92" s="1"/>
  <c r="W44" i="92"/>
  <c r="AF41" i="54"/>
  <c r="AO41" i="54" s="1"/>
  <c r="W42" i="54"/>
  <c r="AE41" i="54"/>
  <c r="AG41" i="54"/>
  <c r="AP41" i="54" s="1"/>
  <c r="AH38" i="43"/>
  <c r="AQ38" i="43" s="1"/>
  <c r="AI36" i="98"/>
  <c r="AN36" i="98"/>
  <c r="Y42" i="88"/>
  <c r="X42" i="88"/>
  <c r="AH49" i="89"/>
  <c r="AQ49" i="89" s="1"/>
  <c r="Z49" i="89"/>
  <c r="AR37" i="43"/>
  <c r="AH43" i="92"/>
  <c r="AQ43" i="92" s="1"/>
  <c r="AR36" i="103"/>
  <c r="AR40" i="100"/>
  <c r="AF36" i="83"/>
  <c r="AO36" i="83" s="1"/>
  <c r="AE36" i="83"/>
  <c r="AG36" i="83"/>
  <c r="AP36" i="83" s="1"/>
  <c r="W37" i="83"/>
  <c r="AH46" i="46"/>
  <c r="AQ46" i="46" s="1"/>
  <c r="W48" i="93"/>
  <c r="AG47" i="93"/>
  <c r="AP47" i="93" s="1"/>
  <c r="AF47" i="93"/>
  <c r="AO47" i="93" s="1"/>
  <c r="AE47" i="93"/>
  <c r="AE41" i="45"/>
  <c r="W42" i="45"/>
  <c r="AF41" i="45"/>
  <c r="AO41" i="45" s="1"/>
  <c r="AG41" i="45"/>
  <c r="AP41" i="45" s="1"/>
  <c r="AI34" i="42"/>
  <c r="AN34" i="42"/>
  <c r="AH40" i="41"/>
  <c r="AQ40" i="41" s="1"/>
  <c r="Y47" i="53"/>
  <c r="X47" i="53"/>
  <c r="AR45" i="46"/>
  <c r="AR42" i="84"/>
  <c r="AR38" i="49"/>
  <c r="Y38" i="87"/>
  <c r="X38" i="87"/>
  <c r="AR36" i="10"/>
  <c r="AE35" i="82"/>
  <c r="W36" i="82"/>
  <c r="AG35" i="82"/>
  <c r="AP35" i="82" s="1"/>
  <c r="AF35" i="82"/>
  <c r="AO35" i="82" s="1"/>
  <c r="AI44" i="44"/>
  <c r="AN44" i="44"/>
  <c r="Y37" i="98"/>
  <c r="X37" i="98"/>
  <c r="AH49" i="97"/>
  <c r="AQ49" i="97" s="1"/>
  <c r="AR48" i="97"/>
  <c r="AH37" i="10"/>
  <c r="AQ37" i="10" s="1"/>
  <c r="AH40" i="96"/>
  <c r="AQ40" i="96" s="1"/>
  <c r="AI34" i="48"/>
  <c r="AN34" i="48"/>
  <c r="AH37" i="16"/>
  <c r="AQ37" i="16" s="1"/>
  <c r="Y38" i="55"/>
  <c r="X38" i="55"/>
  <c r="AR42" i="92"/>
  <c r="Y35" i="102"/>
  <c r="X35" i="102"/>
  <c r="AI45" i="86"/>
  <c r="AN45" i="86"/>
  <c r="AH46" i="47"/>
  <c r="AQ46" i="47" s="1"/>
  <c r="AH40" i="91"/>
  <c r="AQ40" i="91" s="1"/>
  <c r="Z37" i="10"/>
  <c r="AH47" i="15"/>
  <c r="AQ47" i="15" s="1"/>
  <c r="W37" i="35"/>
  <c r="AG36" i="35"/>
  <c r="AP36" i="35" s="1"/>
  <c r="AF36" i="35"/>
  <c r="AE36" i="35"/>
  <c r="AN36" i="35" s="1"/>
  <c r="AR48" i="32"/>
  <c r="AI37" i="99"/>
  <c r="AN37" i="99"/>
  <c r="Y35" i="42"/>
  <c r="X35" i="42"/>
  <c r="AR46" i="15"/>
  <c r="Y47" i="105"/>
  <c r="X47" i="105"/>
  <c r="AR39" i="96"/>
  <c r="AH40" i="95"/>
  <c r="AQ40" i="95" s="1"/>
  <c r="AI38" i="18"/>
  <c r="AN38" i="18"/>
  <c r="AR40" i="54"/>
  <c r="AH41" i="100"/>
  <c r="AQ41" i="100" s="1"/>
  <c r="AI37" i="55"/>
  <c r="AN37" i="55"/>
  <c r="AR33" i="94"/>
  <c r="AI39" i="11"/>
  <c r="AN39" i="11"/>
  <c r="W48" i="15"/>
  <c r="AG47" i="15"/>
  <c r="AP47" i="15" s="1"/>
  <c r="AE47" i="15"/>
  <c r="AF47" i="15"/>
  <c r="AO47" i="15" s="1"/>
  <c r="Y43" i="13"/>
  <c r="Z43" i="13" s="1"/>
  <c r="X43" i="13"/>
  <c r="AE41" i="51"/>
  <c r="AF41" i="51"/>
  <c r="AO41" i="51" s="1"/>
  <c r="AG41" i="51"/>
  <c r="AP41" i="51" s="1"/>
  <c r="W42" i="51"/>
  <c r="Y35" i="48"/>
  <c r="X35" i="48"/>
  <c r="AI46" i="105"/>
  <c r="AN46" i="105"/>
  <c r="AH49" i="32"/>
  <c r="AQ49" i="32" s="1"/>
  <c r="AI43" i="104"/>
  <c r="AN43" i="104"/>
  <c r="Y39" i="18"/>
  <c r="X39" i="18"/>
  <c r="AE41" i="100"/>
  <c r="AF41" i="100"/>
  <c r="AO41" i="100" s="1"/>
  <c r="W42" i="100"/>
  <c r="AG41" i="100"/>
  <c r="AP41" i="100" s="1"/>
  <c r="AH39" i="49"/>
  <c r="AQ39" i="49" s="1"/>
  <c r="AR39" i="91"/>
  <c r="AI41" i="88"/>
  <c r="AN41" i="88"/>
  <c r="AF49" i="97"/>
  <c r="AO49" i="97" s="1"/>
  <c r="AG49" i="97"/>
  <c r="AP49" i="97" s="1"/>
  <c r="W50" i="97"/>
  <c r="AE49" i="97"/>
  <c r="Z38" i="43"/>
  <c r="AH37" i="103"/>
  <c r="AQ37" i="103" s="1"/>
  <c r="W41" i="91"/>
  <c r="AG40" i="91"/>
  <c r="AP40" i="91" s="1"/>
  <c r="AF40" i="91"/>
  <c r="AO40" i="91" s="1"/>
  <c r="AE40" i="91"/>
  <c r="AF44" i="101"/>
  <c r="AO44" i="101" s="1"/>
  <c r="W45" i="101"/>
  <c r="AG44" i="101"/>
  <c r="AP44" i="101" s="1"/>
  <c r="AE44" i="101"/>
  <c r="AE43" i="20"/>
  <c r="AF43" i="20"/>
  <c r="AO43" i="20" s="1"/>
  <c r="AG43" i="20"/>
  <c r="AP43" i="20" s="1"/>
  <c r="W44" i="20"/>
  <c r="AH43" i="84"/>
  <c r="AQ43" i="84" s="1"/>
  <c r="AR39" i="41"/>
  <c r="AI46" i="53"/>
  <c r="AN46" i="53"/>
  <c r="Z49" i="32"/>
  <c r="W48" i="52"/>
  <c r="AE47" i="52"/>
  <c r="AG47" i="52"/>
  <c r="AP47" i="52" s="1"/>
  <c r="AF47" i="52"/>
  <c r="AO47" i="52" s="1"/>
  <c r="AR34" i="85"/>
  <c r="Z39" i="49"/>
  <c r="AG46" i="47"/>
  <c r="AP46" i="47" s="1"/>
  <c r="AF46" i="47"/>
  <c r="AO46" i="47" s="1"/>
  <c r="W47" i="47"/>
  <c r="AE46" i="47"/>
  <c r="AR48" i="89"/>
  <c r="AF34" i="90"/>
  <c r="AO34" i="90" s="1"/>
  <c r="AE34" i="90"/>
  <c r="W35" i="90"/>
  <c r="AG34" i="90"/>
  <c r="AP34" i="90" s="1"/>
  <c r="AH41" i="54"/>
  <c r="AQ41" i="54" s="1"/>
  <c r="AH34" i="94"/>
  <c r="AQ34" i="94" s="1"/>
  <c r="Z43" i="84"/>
  <c r="Y38" i="99"/>
  <c r="X38" i="99"/>
  <c r="AI42" i="13"/>
  <c r="AN42" i="13"/>
  <c r="AE34" i="50"/>
  <c r="AF34" i="50"/>
  <c r="AO34" i="50" s="1"/>
  <c r="W35" i="50"/>
  <c r="AG34" i="50"/>
  <c r="AP34" i="50" s="1"/>
  <c r="AR39" i="95"/>
  <c r="AH35" i="85"/>
  <c r="AQ35" i="85" s="1"/>
  <c r="Y44" i="104"/>
  <c r="X44" i="104"/>
  <c r="AI37" i="87"/>
  <c r="AN37" i="87"/>
  <c r="AI34" i="102"/>
  <c r="AN34" i="102"/>
  <c r="Y46" i="86"/>
  <c r="X46" i="86"/>
  <c r="Y45" i="44"/>
  <c r="X45" i="44"/>
  <c r="Y40" i="11"/>
  <c r="X40" i="11"/>
  <c r="AF46" i="46" l="1"/>
  <c r="AO46" i="46" s="1"/>
  <c r="W47" i="46"/>
  <c r="AE46" i="46"/>
  <c r="AN46" i="46" s="1"/>
  <c r="Z38" i="99"/>
  <c r="W39" i="99" s="1"/>
  <c r="Z35" i="42"/>
  <c r="AG40" i="95"/>
  <c r="AP40" i="95" s="1"/>
  <c r="W41" i="96"/>
  <c r="Z45" i="44"/>
  <c r="AG45" i="44" s="1"/>
  <c r="AP45" i="44" s="1"/>
  <c r="Z42" i="88"/>
  <c r="AE42" i="88" s="1"/>
  <c r="AG38" i="99"/>
  <c r="AP38" i="99" s="1"/>
  <c r="AF38" i="99"/>
  <c r="AO38" i="99" s="1"/>
  <c r="AE38" i="99"/>
  <c r="AG42" i="88"/>
  <c r="AP42" i="88" s="1"/>
  <c r="AF42" i="88"/>
  <c r="AO42" i="88" s="1"/>
  <c r="W44" i="13"/>
  <c r="AG43" i="13"/>
  <c r="AP43" i="13" s="1"/>
  <c r="AF43" i="13"/>
  <c r="AO43" i="13" s="1"/>
  <c r="AE43" i="13"/>
  <c r="AE45" i="44"/>
  <c r="W46" i="44"/>
  <c r="AF45" i="44"/>
  <c r="AO45" i="44" s="1"/>
  <c r="AI34" i="90"/>
  <c r="AN34" i="90"/>
  <c r="Y47" i="47"/>
  <c r="X47" i="47"/>
  <c r="AR41" i="88"/>
  <c r="AI41" i="100"/>
  <c r="AN41" i="100"/>
  <c r="AR46" i="105"/>
  <c r="AR39" i="11"/>
  <c r="AR37" i="99"/>
  <c r="Y36" i="82"/>
  <c r="X36" i="82"/>
  <c r="AF49" i="89"/>
  <c r="AO49" i="89" s="1"/>
  <c r="AE49" i="89"/>
  <c r="W50" i="89"/>
  <c r="AG49" i="89"/>
  <c r="AP49" i="89" s="1"/>
  <c r="AH42" i="88"/>
  <c r="AQ42" i="88" s="1"/>
  <c r="AI41" i="54"/>
  <c r="AN41" i="54"/>
  <c r="AI43" i="92"/>
  <c r="AN43" i="92"/>
  <c r="Y35" i="94"/>
  <c r="X35" i="94"/>
  <c r="Y47" i="46"/>
  <c r="X47" i="46"/>
  <c r="Z47" i="46" s="1"/>
  <c r="Y38" i="16"/>
  <c r="X38" i="16"/>
  <c r="AR46" i="53"/>
  <c r="AI43" i="20"/>
  <c r="AN43" i="20"/>
  <c r="AI49" i="97"/>
  <c r="AN49" i="97"/>
  <c r="AH39" i="18"/>
  <c r="AQ39" i="18" s="1"/>
  <c r="AH35" i="48"/>
  <c r="AQ35" i="48" s="1"/>
  <c r="AR38" i="18"/>
  <c r="Y37" i="35"/>
  <c r="X37" i="35"/>
  <c r="AG37" i="10"/>
  <c r="AP37" i="10" s="1"/>
  <c r="AF37" i="10"/>
  <c r="AO37" i="10" s="1"/>
  <c r="W38" i="10"/>
  <c r="AE37" i="10"/>
  <c r="AR45" i="86"/>
  <c r="AH38" i="55"/>
  <c r="AQ38" i="55" s="1"/>
  <c r="AI35" i="82"/>
  <c r="AN35" i="82"/>
  <c r="AH47" i="53"/>
  <c r="AQ47" i="53" s="1"/>
  <c r="Y42" i="54"/>
  <c r="X42" i="54"/>
  <c r="AI46" i="46"/>
  <c r="AR46" i="46" s="1"/>
  <c r="AP46" i="46"/>
  <c r="AR42" i="13"/>
  <c r="Y35" i="50"/>
  <c r="X35" i="50"/>
  <c r="AI40" i="91"/>
  <c r="AR40" i="91" s="1"/>
  <c r="AN40" i="91"/>
  <c r="Y50" i="97"/>
  <c r="X50" i="97"/>
  <c r="Z39" i="18"/>
  <c r="Z35" i="48"/>
  <c r="AI41" i="51"/>
  <c r="AN41" i="51"/>
  <c r="AI47" i="15"/>
  <c r="AN47" i="15"/>
  <c r="AH35" i="42"/>
  <c r="AQ35" i="42" s="1"/>
  <c r="AH35" i="102"/>
  <c r="AQ35" i="102" s="1"/>
  <c r="Z38" i="55"/>
  <c r="AR44" i="44"/>
  <c r="Z47" i="53"/>
  <c r="Y42" i="45"/>
  <c r="X42" i="45"/>
  <c r="Y48" i="93"/>
  <c r="X48" i="93"/>
  <c r="Y41" i="41"/>
  <c r="X41" i="41"/>
  <c r="AH40" i="11"/>
  <c r="AQ40" i="11" s="1"/>
  <c r="AH46" i="86"/>
  <c r="AQ46" i="86" s="1"/>
  <c r="AR37" i="87"/>
  <c r="AF39" i="49"/>
  <c r="AO39" i="49" s="1"/>
  <c r="AG39" i="49"/>
  <c r="AP39" i="49" s="1"/>
  <c r="AE39" i="49"/>
  <c r="W40" i="49"/>
  <c r="AI47" i="52"/>
  <c r="AN47" i="52"/>
  <c r="AI44" i="101"/>
  <c r="AN44" i="101"/>
  <c r="AH43" i="13"/>
  <c r="AQ43" i="13" s="1"/>
  <c r="AH47" i="105"/>
  <c r="AQ47" i="105" s="1"/>
  <c r="AE35" i="42"/>
  <c r="AF35" i="42"/>
  <c r="AO35" i="42" s="1"/>
  <c r="AG35" i="42"/>
  <c r="AP35" i="42" s="1"/>
  <c r="W36" i="42"/>
  <c r="Z35" i="102"/>
  <c r="AI41" i="45"/>
  <c r="AN41" i="45"/>
  <c r="Y37" i="83"/>
  <c r="X37" i="83"/>
  <c r="AI35" i="85"/>
  <c r="AN35" i="85"/>
  <c r="Y41" i="95"/>
  <c r="Z41" i="95" s="1"/>
  <c r="X41" i="95"/>
  <c r="Y41" i="96"/>
  <c r="X41" i="96"/>
  <c r="AH38" i="99"/>
  <c r="AQ38" i="99" s="1"/>
  <c r="Z40" i="11"/>
  <c r="Z46" i="86"/>
  <c r="AH44" i="104"/>
  <c r="AQ44" i="104" s="1"/>
  <c r="Z44" i="104"/>
  <c r="AH45" i="44"/>
  <c r="AQ45" i="44" s="1"/>
  <c r="AI34" i="50"/>
  <c r="AN34" i="50"/>
  <c r="W44" i="84"/>
  <c r="AE43" i="84"/>
  <c r="AF43" i="84"/>
  <c r="AO43" i="84" s="1"/>
  <c r="AG43" i="84"/>
  <c r="AP43" i="84" s="1"/>
  <c r="Y48" i="52"/>
  <c r="X48" i="52"/>
  <c r="Y44" i="20"/>
  <c r="X44" i="20"/>
  <c r="Y42" i="100"/>
  <c r="X42" i="100"/>
  <c r="Y48" i="15"/>
  <c r="X48" i="15"/>
  <c r="AR37" i="55"/>
  <c r="Z47" i="105"/>
  <c r="AR34" i="48"/>
  <c r="AH37" i="98"/>
  <c r="AQ37" i="98" s="1"/>
  <c r="AH38" i="87"/>
  <c r="AQ38" i="87" s="1"/>
  <c r="AR34" i="42"/>
  <c r="AR36" i="98"/>
  <c r="Y44" i="92"/>
  <c r="Z44" i="92" s="1"/>
  <c r="X44" i="92"/>
  <c r="Y38" i="103"/>
  <c r="X38" i="103"/>
  <c r="Y36" i="85"/>
  <c r="X36" i="85"/>
  <c r="AN40" i="95"/>
  <c r="AI40" i="96"/>
  <c r="AN40" i="96"/>
  <c r="AR34" i="102"/>
  <c r="Y35" i="90"/>
  <c r="X35" i="90"/>
  <c r="AI46" i="47"/>
  <c r="AN46" i="47"/>
  <c r="AG49" i="32"/>
  <c r="AP49" i="32" s="1"/>
  <c r="W50" i="32"/>
  <c r="AE49" i="32"/>
  <c r="AF49" i="32"/>
  <c r="AO49" i="32" s="1"/>
  <c r="Y45" i="101"/>
  <c r="X45" i="101"/>
  <c r="Z45" i="101" s="1"/>
  <c r="Y41" i="91"/>
  <c r="X41" i="91"/>
  <c r="AF38" i="43"/>
  <c r="AO38" i="43" s="1"/>
  <c r="W39" i="43"/>
  <c r="AE38" i="43"/>
  <c r="AG38" i="43"/>
  <c r="AP38" i="43" s="1"/>
  <c r="AR43" i="104"/>
  <c r="Y42" i="51"/>
  <c r="X42" i="51"/>
  <c r="AI36" i="35"/>
  <c r="AO36" i="35"/>
  <c r="Z37" i="98"/>
  <c r="Z38" i="87"/>
  <c r="AI47" i="93"/>
  <c r="AN47" i="93"/>
  <c r="AI36" i="83"/>
  <c r="AN36" i="83"/>
  <c r="AI34" i="94"/>
  <c r="AN34" i="94"/>
  <c r="AI37" i="103"/>
  <c r="AN37" i="103"/>
  <c r="AI40" i="41"/>
  <c r="AR40" i="41" s="1"/>
  <c r="AN40" i="41"/>
  <c r="AI37" i="16"/>
  <c r="AN37" i="16"/>
  <c r="AI40" i="95" l="1"/>
  <c r="Z35" i="94"/>
  <c r="Z42" i="45"/>
  <c r="W43" i="45" s="1"/>
  <c r="W43" i="88"/>
  <c r="Z36" i="85"/>
  <c r="Z48" i="52"/>
  <c r="AE48" i="52" s="1"/>
  <c r="Z38" i="16"/>
  <c r="Z47" i="47"/>
  <c r="Z41" i="41"/>
  <c r="AG41" i="41" s="1"/>
  <c r="AP41" i="41" s="1"/>
  <c r="Z42" i="100"/>
  <c r="AE42" i="100" s="1"/>
  <c r="Z37" i="83"/>
  <c r="AF37" i="83" s="1"/>
  <c r="AO37" i="83" s="1"/>
  <c r="AF45" i="101"/>
  <c r="AO45" i="101" s="1"/>
  <c r="AG45" i="101"/>
  <c r="AP45" i="101" s="1"/>
  <c r="AE45" i="101"/>
  <c r="W46" i="101"/>
  <c r="W42" i="41"/>
  <c r="AF41" i="41"/>
  <c r="AO41" i="41" s="1"/>
  <c r="W43" i="100"/>
  <c r="AG36" i="85"/>
  <c r="AP36" i="85" s="1"/>
  <c r="W37" i="85"/>
  <c r="AE36" i="85"/>
  <c r="AF36" i="85"/>
  <c r="AO36" i="85" s="1"/>
  <c r="AE42" i="45"/>
  <c r="AF42" i="45"/>
  <c r="AO42" i="45" s="1"/>
  <c r="AG42" i="45"/>
  <c r="AP42" i="45" s="1"/>
  <c r="W36" i="94"/>
  <c r="AE35" i="94"/>
  <c r="AF35" i="94"/>
  <c r="AO35" i="94" s="1"/>
  <c r="AG35" i="94"/>
  <c r="AP35" i="94" s="1"/>
  <c r="AF44" i="92"/>
  <c r="AO44" i="92" s="1"/>
  <c r="W45" i="92"/>
  <c r="AG44" i="92"/>
  <c r="AP44" i="92" s="1"/>
  <c r="AE44" i="92"/>
  <c r="AG38" i="16"/>
  <c r="AP38" i="16" s="1"/>
  <c r="W39" i="16"/>
  <c r="AF38" i="16"/>
  <c r="AO38" i="16" s="1"/>
  <c r="AE38" i="16"/>
  <c r="AE47" i="47"/>
  <c r="AG47" i="47"/>
  <c r="AP47" i="47" s="1"/>
  <c r="W48" i="47"/>
  <c r="AF47" i="47"/>
  <c r="AO47" i="47" s="1"/>
  <c r="AR46" i="47"/>
  <c r="Y44" i="84"/>
  <c r="X44" i="84"/>
  <c r="AH41" i="95"/>
  <c r="AQ41" i="95" s="1"/>
  <c r="Y36" i="42"/>
  <c r="X36" i="42"/>
  <c r="AR49" i="97"/>
  <c r="AI42" i="88"/>
  <c r="AN42" i="88"/>
  <c r="AE41" i="95"/>
  <c r="AG41" i="95"/>
  <c r="AP41" i="95" s="1"/>
  <c r="W42" i="95"/>
  <c r="AF41" i="95"/>
  <c r="AO41" i="95" s="1"/>
  <c r="Y40" i="49"/>
  <c r="X40" i="49"/>
  <c r="AR41" i="51"/>
  <c r="AR35" i="82"/>
  <c r="Y50" i="89"/>
  <c r="X50" i="89"/>
  <c r="Y46" i="44"/>
  <c r="X46" i="44"/>
  <c r="Z46" i="44" s="1"/>
  <c r="Y44" i="13"/>
  <c r="X44" i="13"/>
  <c r="AR36" i="35"/>
  <c r="AH38" i="103"/>
  <c r="AQ38" i="103" s="1"/>
  <c r="AH42" i="51"/>
  <c r="AQ42" i="51" s="1"/>
  <c r="AR34" i="50"/>
  <c r="AF44" i="104"/>
  <c r="AO44" i="104" s="1"/>
  <c r="AG44" i="104"/>
  <c r="AP44" i="104" s="1"/>
  <c r="AE44" i="104"/>
  <c r="W45" i="104"/>
  <c r="AF46" i="86"/>
  <c r="AO46" i="86" s="1"/>
  <c r="AG46" i="86"/>
  <c r="W47" i="86"/>
  <c r="AE46" i="86"/>
  <c r="AN46" i="86" s="1"/>
  <c r="AI39" i="49"/>
  <c r="AN39" i="49"/>
  <c r="AH48" i="93"/>
  <c r="AQ48" i="93" s="1"/>
  <c r="AG47" i="53"/>
  <c r="AP47" i="53" s="1"/>
  <c r="W48" i="53"/>
  <c r="AF47" i="53"/>
  <c r="AO47" i="53" s="1"/>
  <c r="AE47" i="53"/>
  <c r="AE35" i="48"/>
  <c r="W36" i="48"/>
  <c r="AG35" i="48"/>
  <c r="AP35" i="48" s="1"/>
  <c r="AF35" i="48"/>
  <c r="AO35" i="48" s="1"/>
  <c r="AH37" i="35"/>
  <c r="AQ37" i="35" s="1"/>
  <c r="AR43" i="20"/>
  <c r="AH47" i="46"/>
  <c r="AQ47" i="46" s="1"/>
  <c r="AI49" i="89"/>
  <c r="AN49" i="89"/>
  <c r="AR41" i="100"/>
  <c r="AI45" i="44"/>
  <c r="AN45" i="44"/>
  <c r="Y39" i="99"/>
  <c r="X39" i="99"/>
  <c r="Z39" i="99" s="1"/>
  <c r="AR44" i="101"/>
  <c r="Z48" i="93"/>
  <c r="W40" i="18"/>
  <c r="AF39" i="18"/>
  <c r="AO39" i="18" s="1"/>
  <c r="AG39" i="18"/>
  <c r="AP39" i="18" s="1"/>
  <c r="AE39" i="18"/>
  <c r="AH35" i="50"/>
  <c r="AQ35" i="50" s="1"/>
  <c r="Z37" i="35"/>
  <c r="AF47" i="46"/>
  <c r="AO47" i="46" s="1"/>
  <c r="AG47" i="46"/>
  <c r="AP47" i="46" s="1"/>
  <c r="W48" i="46"/>
  <c r="AE47" i="46"/>
  <c r="AR43" i="92"/>
  <c r="AR34" i="90"/>
  <c r="AI38" i="99"/>
  <c r="AN38" i="99"/>
  <c r="AH35" i="90"/>
  <c r="AQ35" i="90" s="1"/>
  <c r="AI49" i="32"/>
  <c r="AN49" i="32"/>
  <c r="Z35" i="90"/>
  <c r="Z38" i="103"/>
  <c r="AH44" i="20"/>
  <c r="AQ44" i="20" s="1"/>
  <c r="AR47" i="93"/>
  <c r="AI38" i="43"/>
  <c r="AN38" i="43"/>
  <c r="Y50" i="32"/>
  <c r="X50" i="32"/>
  <c r="Z44" i="20"/>
  <c r="AF40" i="11"/>
  <c r="AO40" i="11" s="1"/>
  <c r="AE40" i="11"/>
  <c r="W41" i="11"/>
  <c r="AG40" i="11"/>
  <c r="AP40" i="11" s="1"/>
  <c r="AH41" i="96"/>
  <c r="AQ41" i="96" s="1"/>
  <c r="AR41" i="45"/>
  <c r="AI35" i="42"/>
  <c r="AN35" i="42"/>
  <c r="AG38" i="87"/>
  <c r="AP38" i="87" s="1"/>
  <c r="W39" i="87"/>
  <c r="AE38" i="87"/>
  <c r="AF38" i="87"/>
  <c r="AO38" i="87" s="1"/>
  <c r="Y39" i="43"/>
  <c r="X39" i="43"/>
  <c r="AH36" i="85"/>
  <c r="AQ36" i="85" s="1"/>
  <c r="AH44" i="92"/>
  <c r="AQ44" i="92" s="1"/>
  <c r="Z41" i="96"/>
  <c r="AR35" i="85"/>
  <c r="AF35" i="102"/>
  <c r="AO35" i="102" s="1"/>
  <c r="AE35" i="102"/>
  <c r="W36" i="102"/>
  <c r="AG35" i="102"/>
  <c r="AP35" i="102" s="1"/>
  <c r="AH50" i="97"/>
  <c r="AQ50" i="97" s="1"/>
  <c r="Z35" i="50"/>
  <c r="AH42" i="54"/>
  <c r="AQ42" i="54" s="1"/>
  <c r="AI37" i="10"/>
  <c r="AR37" i="10" s="1"/>
  <c r="AN37" i="10"/>
  <c r="AH36" i="82"/>
  <c r="AQ36" i="82" s="1"/>
  <c r="AI43" i="13"/>
  <c r="AN43" i="13"/>
  <c r="AH41" i="91"/>
  <c r="AQ41" i="91" s="1"/>
  <c r="AR36" i="83"/>
  <c r="Z41" i="91"/>
  <c r="AR40" i="96"/>
  <c r="AH48" i="15"/>
  <c r="AQ48" i="15" s="1"/>
  <c r="AR37" i="103"/>
  <c r="Z42" i="51"/>
  <c r="AH45" i="101"/>
  <c r="AQ45" i="101" s="1"/>
  <c r="AR40" i="95"/>
  <c r="Z48" i="15"/>
  <c r="AR37" i="16"/>
  <c r="AR34" i="94"/>
  <c r="AF37" i="98"/>
  <c r="AO37" i="98" s="1"/>
  <c r="AG37" i="98"/>
  <c r="AP37" i="98" s="1"/>
  <c r="AE37" i="98"/>
  <c r="W38" i="98"/>
  <c r="AE47" i="105"/>
  <c r="AF47" i="105"/>
  <c r="AO47" i="105" s="1"/>
  <c r="W48" i="105"/>
  <c r="AG47" i="105"/>
  <c r="AP47" i="105" s="1"/>
  <c r="AH42" i="100"/>
  <c r="AQ42" i="100" s="1"/>
  <c r="AH48" i="52"/>
  <c r="AQ48" i="52" s="1"/>
  <c r="AI43" i="84"/>
  <c r="AN43" i="84"/>
  <c r="AH37" i="83"/>
  <c r="AQ37" i="83" s="1"/>
  <c r="AR47" i="52"/>
  <c r="AH41" i="41"/>
  <c r="AQ41" i="41" s="1"/>
  <c r="AH42" i="45"/>
  <c r="AQ42" i="45" s="1"/>
  <c r="AE38" i="55"/>
  <c r="AF38" i="55"/>
  <c r="AO38" i="55" s="1"/>
  <c r="AG38" i="55"/>
  <c r="AP38" i="55" s="1"/>
  <c r="W39" i="55"/>
  <c r="AR47" i="15"/>
  <c r="Z50" i="97"/>
  <c r="Z42" i="54"/>
  <c r="Y38" i="10"/>
  <c r="X38" i="10"/>
  <c r="AH38" i="16"/>
  <c r="AQ38" i="16" s="1"/>
  <c r="AH35" i="94"/>
  <c r="AQ35" i="94" s="1"/>
  <c r="AR41" i="54"/>
  <c r="Z36" i="82"/>
  <c r="AH47" i="47"/>
  <c r="AQ47" i="47" s="1"/>
  <c r="Y43" i="88"/>
  <c r="X43" i="88"/>
  <c r="AF48" i="52" l="1"/>
  <c r="AO48" i="52" s="1"/>
  <c r="AG48" i="52"/>
  <c r="AP48" i="52" s="1"/>
  <c r="W49" i="52"/>
  <c r="AF42" i="100"/>
  <c r="AO42" i="100" s="1"/>
  <c r="Z38" i="10"/>
  <c r="AG42" i="100"/>
  <c r="AP42" i="100" s="1"/>
  <c r="Z44" i="84"/>
  <c r="W38" i="83"/>
  <c r="AE37" i="83"/>
  <c r="AG37" i="83"/>
  <c r="AP37" i="83" s="1"/>
  <c r="AE41" i="41"/>
  <c r="AF44" i="84"/>
  <c r="AO44" i="84" s="1"/>
  <c r="AG44" i="84"/>
  <c r="AP44" i="84" s="1"/>
  <c r="AE44" i="84"/>
  <c r="W45" i="84"/>
  <c r="Y48" i="105"/>
  <c r="X48" i="105"/>
  <c r="AE48" i="15"/>
  <c r="AG48" i="15"/>
  <c r="AP48" i="15" s="1"/>
  <c r="AF48" i="15"/>
  <c r="AO48" i="15" s="1"/>
  <c r="W49" i="15"/>
  <c r="AF41" i="91"/>
  <c r="AO41" i="91" s="1"/>
  <c r="AG41" i="91"/>
  <c r="AP41" i="91" s="1"/>
  <c r="W42" i="91"/>
  <c r="AE41" i="91"/>
  <c r="Y36" i="102"/>
  <c r="X36" i="102"/>
  <c r="AI40" i="11"/>
  <c r="AN40" i="11"/>
  <c r="AR49" i="32"/>
  <c r="AI39" i="18"/>
  <c r="AN39" i="18"/>
  <c r="Y48" i="53"/>
  <c r="X48" i="53"/>
  <c r="Z48" i="53" s="1"/>
  <c r="AI46" i="86"/>
  <c r="AP46" i="86"/>
  <c r="AH46" i="44"/>
  <c r="AQ46" i="44" s="1"/>
  <c r="AH44" i="84"/>
  <c r="AQ44" i="84" s="1"/>
  <c r="Y49" i="52"/>
  <c r="X49" i="52"/>
  <c r="AI37" i="83"/>
  <c r="AR37" i="83" s="1"/>
  <c r="AN37" i="83"/>
  <c r="Y43" i="100"/>
  <c r="X43" i="100"/>
  <c r="Y42" i="41"/>
  <c r="X42" i="41"/>
  <c r="AI35" i="102"/>
  <c r="AN35" i="102"/>
  <c r="AR35" i="42"/>
  <c r="AR38" i="43"/>
  <c r="AR38" i="99"/>
  <c r="AI47" i="46"/>
  <c r="AN47" i="46"/>
  <c r="AH39" i="99"/>
  <c r="AQ39" i="99" s="1"/>
  <c r="Y36" i="48"/>
  <c r="X36" i="48"/>
  <c r="AE46" i="44"/>
  <c r="AG46" i="44"/>
  <c r="AP46" i="44" s="1"/>
  <c r="W47" i="44"/>
  <c r="AF46" i="44"/>
  <c r="AO46" i="44" s="1"/>
  <c r="AR42" i="88"/>
  <c r="Y48" i="47"/>
  <c r="X48" i="47"/>
  <c r="Y39" i="16"/>
  <c r="Z39" i="16"/>
  <c r="X39" i="16"/>
  <c r="AI48" i="52"/>
  <c r="AN48" i="52"/>
  <c r="AI36" i="85"/>
  <c r="AN36" i="85"/>
  <c r="AI42" i="100"/>
  <c r="AN42" i="100"/>
  <c r="AH43" i="88"/>
  <c r="AQ43" i="88" s="1"/>
  <c r="AI47" i="105"/>
  <c r="AN47" i="105"/>
  <c r="AG42" i="51"/>
  <c r="AP42" i="51" s="1"/>
  <c r="W43" i="51"/>
  <c r="AF42" i="51"/>
  <c r="AO42" i="51" s="1"/>
  <c r="AE42" i="51"/>
  <c r="AE44" i="20"/>
  <c r="W45" i="20"/>
  <c r="AF44" i="20"/>
  <c r="AO44" i="20" s="1"/>
  <c r="AG44" i="20"/>
  <c r="AP44" i="20" s="1"/>
  <c r="Y48" i="46"/>
  <c r="X48" i="46"/>
  <c r="AG39" i="99"/>
  <c r="AP39" i="99" s="1"/>
  <c r="AF39" i="99"/>
  <c r="AO39" i="99" s="1"/>
  <c r="AE39" i="99"/>
  <c r="W40" i="99"/>
  <c r="AI35" i="48"/>
  <c r="AN35" i="48"/>
  <c r="AR39" i="49"/>
  <c r="Y37" i="85"/>
  <c r="X37" i="85"/>
  <c r="Y46" i="101"/>
  <c r="X46" i="101"/>
  <c r="Y39" i="55"/>
  <c r="X39" i="55"/>
  <c r="AE42" i="54"/>
  <c r="AF42" i="54"/>
  <c r="AO42" i="54" s="1"/>
  <c r="AG42" i="54"/>
  <c r="AP42" i="54" s="1"/>
  <c r="W43" i="54"/>
  <c r="Z43" i="88"/>
  <c r="W51" i="97"/>
  <c r="AF50" i="97"/>
  <c r="AO50" i="97" s="1"/>
  <c r="AG50" i="97"/>
  <c r="AP50" i="97" s="1"/>
  <c r="AE50" i="97"/>
  <c r="AR43" i="13"/>
  <c r="AI38" i="87"/>
  <c r="AN38" i="87"/>
  <c r="AH50" i="32"/>
  <c r="AQ50" i="32" s="1"/>
  <c r="AF38" i="103"/>
  <c r="AO38" i="103" s="1"/>
  <c r="W39" i="103"/>
  <c r="AG38" i="103"/>
  <c r="AP38" i="103" s="1"/>
  <c r="AE38" i="103"/>
  <c r="Y40" i="18"/>
  <c r="X40" i="18"/>
  <c r="Z40" i="18" s="1"/>
  <c r="AR49" i="89"/>
  <c r="Y45" i="104"/>
  <c r="X45" i="104"/>
  <c r="AH44" i="13"/>
  <c r="AQ44" i="13" s="1"/>
  <c r="AH50" i="89"/>
  <c r="AQ50" i="89" s="1"/>
  <c r="Y42" i="95"/>
  <c r="Z42" i="95"/>
  <c r="X42" i="95"/>
  <c r="AI47" i="47"/>
  <c r="AN47" i="47"/>
  <c r="AI44" i="92"/>
  <c r="AN44" i="92"/>
  <c r="AI42" i="45"/>
  <c r="AN42" i="45"/>
  <c r="AI41" i="41"/>
  <c r="AN41" i="41"/>
  <c r="AI45" i="101"/>
  <c r="AN45" i="101"/>
  <c r="AE38" i="10"/>
  <c r="AN38" i="10" s="1"/>
  <c r="AG38" i="10"/>
  <c r="AF38" i="10"/>
  <c r="AO38" i="10" s="1"/>
  <c r="W39" i="10"/>
  <c r="AE36" i="82"/>
  <c r="W37" i="82"/>
  <c r="AF36" i="82"/>
  <c r="AO36" i="82" s="1"/>
  <c r="AG36" i="82"/>
  <c r="AP36" i="82" s="1"/>
  <c r="AI38" i="55"/>
  <c r="AR38" i="55" s="1"/>
  <c r="AN38" i="55"/>
  <c r="Y38" i="98"/>
  <c r="X38" i="98"/>
  <c r="AG35" i="50"/>
  <c r="AP35" i="50" s="1"/>
  <c r="AF35" i="50"/>
  <c r="AO35" i="50" s="1"/>
  <c r="AE35" i="50"/>
  <c r="W36" i="50"/>
  <c r="AH39" i="43"/>
  <c r="AQ39" i="43" s="1"/>
  <c r="Y39" i="87"/>
  <c r="X39" i="87"/>
  <c r="Z50" i="32"/>
  <c r="AG35" i="90"/>
  <c r="AP35" i="90" s="1"/>
  <c r="AF35" i="90"/>
  <c r="AO35" i="90" s="1"/>
  <c r="AE35" i="90"/>
  <c r="W36" i="90"/>
  <c r="W49" i="93"/>
  <c r="AF48" i="93"/>
  <c r="AO48" i="93" s="1"/>
  <c r="AE48" i="93"/>
  <c r="AG48" i="93"/>
  <c r="AP48" i="93" s="1"/>
  <c r="AI47" i="53"/>
  <c r="AN47" i="53"/>
  <c r="AI44" i="104"/>
  <c r="AN44" i="104"/>
  <c r="Z44" i="13"/>
  <c r="Z50" i="89"/>
  <c r="AH40" i="49"/>
  <c r="AQ40" i="49" s="1"/>
  <c r="AH36" i="42"/>
  <c r="AQ36" i="42" s="1"/>
  <c r="AI35" i="94"/>
  <c r="AN35" i="94"/>
  <c r="Y43" i="45"/>
  <c r="X43" i="45"/>
  <c r="AH38" i="10"/>
  <c r="AQ38" i="10" s="1"/>
  <c r="AR43" i="84"/>
  <c r="AI37" i="98"/>
  <c r="AN37" i="98"/>
  <c r="AE41" i="96"/>
  <c r="W42" i="96"/>
  <c r="AG41" i="96"/>
  <c r="AP41" i="96" s="1"/>
  <c r="AF41" i="96"/>
  <c r="AO41" i="96" s="1"/>
  <c r="Z39" i="43"/>
  <c r="Y41" i="11"/>
  <c r="X41" i="11"/>
  <c r="AG37" i="35"/>
  <c r="AP37" i="35" s="1"/>
  <c r="W38" i="35"/>
  <c r="AE37" i="35"/>
  <c r="AF37" i="35"/>
  <c r="AO37" i="35" s="1"/>
  <c r="AR45" i="44"/>
  <c r="Y47" i="86"/>
  <c r="X47" i="86"/>
  <c r="Z40" i="49"/>
  <c r="AI41" i="95"/>
  <c r="AN41" i="95"/>
  <c r="Z36" i="42"/>
  <c r="AI38" i="16"/>
  <c r="AN38" i="16"/>
  <c r="Y45" i="92"/>
  <c r="X45" i="92"/>
  <c r="Y36" i="94"/>
  <c r="X36" i="94"/>
  <c r="Y38" i="83"/>
  <c r="X38" i="83"/>
  <c r="Z37" i="85" l="1"/>
  <c r="Z38" i="83"/>
  <c r="Z48" i="46"/>
  <c r="Z38" i="98"/>
  <c r="AE38" i="98" s="1"/>
  <c r="AN38" i="98" s="1"/>
  <c r="Z48" i="105"/>
  <c r="AG48" i="105" s="1"/>
  <c r="AP48" i="105" s="1"/>
  <c r="Z39" i="55"/>
  <c r="W40" i="55" s="1"/>
  <c r="Z43" i="100"/>
  <c r="AG43" i="100" s="1"/>
  <c r="AP43" i="100" s="1"/>
  <c r="AF38" i="98"/>
  <c r="AO38" i="98" s="1"/>
  <c r="W39" i="98"/>
  <c r="W49" i="105"/>
  <c r="W44" i="100"/>
  <c r="AG37" i="85"/>
  <c r="AP37" i="85" s="1"/>
  <c r="AE37" i="85"/>
  <c r="AN37" i="85" s="1"/>
  <c r="W38" i="85"/>
  <c r="AF37" i="85"/>
  <c r="AF48" i="46"/>
  <c r="AO48" i="46" s="1"/>
  <c r="W49" i="46"/>
  <c r="AG48" i="46"/>
  <c r="AP48" i="46" s="1"/>
  <c r="AE48" i="46"/>
  <c r="Y38" i="35"/>
  <c r="X38" i="35"/>
  <c r="AR37" i="98"/>
  <c r="AR35" i="94"/>
  <c r="AE44" i="13"/>
  <c r="AN44" i="13" s="1"/>
  <c r="AF44" i="13"/>
  <c r="AO44" i="13" s="1"/>
  <c r="W45" i="13"/>
  <c r="AG44" i="13"/>
  <c r="AI35" i="90"/>
  <c r="AN35" i="90"/>
  <c r="AI38" i="10"/>
  <c r="AP38" i="10"/>
  <c r="AH42" i="95"/>
  <c r="AQ42" i="95" s="1"/>
  <c r="AH40" i="18"/>
  <c r="AQ40" i="18" s="1"/>
  <c r="Y39" i="103"/>
  <c r="X39" i="103"/>
  <c r="AI50" i="97"/>
  <c r="AN50" i="97"/>
  <c r="Y43" i="54"/>
  <c r="X43" i="54"/>
  <c r="Y40" i="99"/>
  <c r="X40" i="99"/>
  <c r="Z40" i="99" s="1"/>
  <c r="AR47" i="105"/>
  <c r="AH39" i="16"/>
  <c r="AQ39" i="16" s="1"/>
  <c r="AI46" i="44"/>
  <c r="AN46" i="44"/>
  <c r="AR35" i="102"/>
  <c r="AH48" i="53"/>
  <c r="AQ48" i="53" s="1"/>
  <c r="Y49" i="15"/>
  <c r="X49" i="15"/>
  <c r="AE36" i="42"/>
  <c r="AF36" i="42"/>
  <c r="AO36" i="42" s="1"/>
  <c r="W37" i="42"/>
  <c r="AG36" i="42"/>
  <c r="AP36" i="42" s="1"/>
  <c r="AI48" i="93"/>
  <c r="AN48" i="93"/>
  <c r="Y36" i="50"/>
  <c r="X36" i="50"/>
  <c r="Y37" i="82"/>
  <c r="X37" i="82"/>
  <c r="AR42" i="45"/>
  <c r="AE42" i="95"/>
  <c r="AG42" i="95"/>
  <c r="AP42" i="95" s="1"/>
  <c r="AF42" i="95"/>
  <c r="AO42" i="95" s="1"/>
  <c r="W43" i="95"/>
  <c r="AH45" i="104"/>
  <c r="AQ45" i="104" s="1"/>
  <c r="W41" i="18"/>
  <c r="AE40" i="18"/>
  <c r="AG40" i="18"/>
  <c r="AP40" i="18" s="1"/>
  <c r="AF40" i="18"/>
  <c r="AO40" i="18" s="1"/>
  <c r="AH46" i="101"/>
  <c r="AQ46" i="101" s="1"/>
  <c r="AI39" i="99"/>
  <c r="AN39" i="99"/>
  <c r="AI42" i="51"/>
  <c r="AN42" i="51"/>
  <c r="AR42" i="100"/>
  <c r="AE39" i="16"/>
  <c r="AN39" i="16" s="1"/>
  <c r="AG39" i="16"/>
  <c r="AP39" i="16" s="1"/>
  <c r="W40" i="16"/>
  <c r="AF39" i="16"/>
  <c r="AH36" i="48"/>
  <c r="AQ36" i="48" s="1"/>
  <c r="AH42" i="41"/>
  <c r="AQ42" i="41" s="1"/>
  <c r="AF48" i="53"/>
  <c r="AO48" i="53" s="1"/>
  <c r="AE48" i="53"/>
  <c r="AG48" i="53"/>
  <c r="AP48" i="53" s="1"/>
  <c r="W49" i="53"/>
  <c r="AI41" i="91"/>
  <c r="AN41" i="91"/>
  <c r="AF38" i="83"/>
  <c r="AO38" i="83" s="1"/>
  <c r="W39" i="83"/>
  <c r="AG38" i="83"/>
  <c r="AP38" i="83" s="1"/>
  <c r="AE38" i="83"/>
  <c r="AH41" i="11"/>
  <c r="AQ41" i="11" s="1"/>
  <c r="AH43" i="45"/>
  <c r="AQ43" i="45" s="1"/>
  <c r="AR44" i="104"/>
  <c r="AI35" i="50"/>
  <c r="AN35" i="50"/>
  <c r="AI36" i="82"/>
  <c r="AN36" i="82"/>
  <c r="Z45" i="104"/>
  <c r="AR38" i="87"/>
  <c r="Z46" i="101"/>
  <c r="Z36" i="48"/>
  <c r="Z42" i="41"/>
  <c r="AR40" i="11"/>
  <c r="Y42" i="91"/>
  <c r="X42" i="91"/>
  <c r="Z42" i="91" s="1"/>
  <c r="Y45" i="84"/>
  <c r="X45" i="84"/>
  <c r="Y49" i="93"/>
  <c r="X49" i="93"/>
  <c r="AF50" i="32"/>
  <c r="AO50" i="32" s="1"/>
  <c r="AE50" i="32"/>
  <c r="AG50" i="32"/>
  <c r="AP50" i="32" s="1"/>
  <c r="W51" i="32"/>
  <c r="AR45" i="101"/>
  <c r="AR44" i="92"/>
  <c r="Y51" i="97"/>
  <c r="X51" i="97"/>
  <c r="Z51" i="97" s="1"/>
  <c r="AI42" i="54"/>
  <c r="AN42" i="54"/>
  <c r="Y43" i="51"/>
  <c r="X43" i="51"/>
  <c r="AR36" i="85"/>
  <c r="AH48" i="47"/>
  <c r="AQ48" i="47" s="1"/>
  <c r="AH49" i="52"/>
  <c r="AQ49" i="52" s="1"/>
  <c r="AH36" i="102"/>
  <c r="AQ36" i="102" s="1"/>
  <c r="AI48" i="15"/>
  <c r="AN48" i="15"/>
  <c r="AI44" i="84"/>
  <c r="AN44" i="84"/>
  <c r="AH45" i="92"/>
  <c r="AQ45" i="92" s="1"/>
  <c r="Z45" i="92"/>
  <c r="AR41" i="95"/>
  <c r="W41" i="49"/>
  <c r="AE40" i="49"/>
  <c r="AF40" i="49"/>
  <c r="AO40" i="49" s="1"/>
  <c r="AG40" i="49"/>
  <c r="AP40" i="49" s="1"/>
  <c r="Z41" i="11"/>
  <c r="Y42" i="96"/>
  <c r="X42" i="96"/>
  <c r="AR47" i="53"/>
  <c r="AH39" i="87"/>
  <c r="AQ39" i="87" s="1"/>
  <c r="Y39" i="10"/>
  <c r="X39" i="10"/>
  <c r="AI38" i="103"/>
  <c r="AN38" i="103"/>
  <c r="W44" i="88"/>
  <c r="AF43" i="88"/>
  <c r="AO43" i="88" s="1"/>
  <c r="AG43" i="88"/>
  <c r="AP43" i="88" s="1"/>
  <c r="AE43" i="88"/>
  <c r="AH39" i="55"/>
  <c r="AQ39" i="55" s="1"/>
  <c r="AH37" i="85"/>
  <c r="AQ37" i="85" s="1"/>
  <c r="AR35" i="48"/>
  <c r="AH48" i="46"/>
  <c r="AQ48" i="46" s="1"/>
  <c r="Y45" i="20"/>
  <c r="X45" i="20"/>
  <c r="Z48" i="47"/>
  <c r="Y47" i="44"/>
  <c r="X47" i="44"/>
  <c r="Z47" i="44" s="1"/>
  <c r="AR47" i="46"/>
  <c r="AH43" i="100"/>
  <c r="AQ43" i="100" s="1"/>
  <c r="Z49" i="52"/>
  <c r="AR39" i="18"/>
  <c r="Z36" i="102"/>
  <c r="AH48" i="105"/>
  <c r="AQ48" i="105" s="1"/>
  <c r="AH38" i="83"/>
  <c r="AQ38" i="83" s="1"/>
  <c r="Z43" i="45"/>
  <c r="AH36" i="94"/>
  <c r="AQ36" i="94" s="1"/>
  <c r="AH47" i="86"/>
  <c r="AQ47" i="86" s="1"/>
  <c r="AI41" i="96"/>
  <c r="AN41" i="96"/>
  <c r="Z36" i="94"/>
  <c r="AR38" i="16"/>
  <c r="Z47" i="86"/>
  <c r="AI37" i="35"/>
  <c r="AN37" i="35"/>
  <c r="AE39" i="43"/>
  <c r="W40" i="43"/>
  <c r="AG39" i="43"/>
  <c r="AP39" i="43" s="1"/>
  <c r="AF39" i="43"/>
  <c r="AO39" i="43" s="1"/>
  <c r="AF50" i="89"/>
  <c r="AO50" i="89" s="1"/>
  <c r="AE50" i="89"/>
  <c r="AG50" i="89"/>
  <c r="AP50" i="89" s="1"/>
  <c r="W51" i="89"/>
  <c r="Y36" i="90"/>
  <c r="X36" i="90"/>
  <c r="Z39" i="87"/>
  <c r="AH38" i="98"/>
  <c r="AQ38" i="98" s="1"/>
  <c r="AR41" i="41"/>
  <c r="AR47" i="47"/>
  <c r="AI44" i="20"/>
  <c r="AN44" i="20"/>
  <c r="AR48" i="52"/>
  <c r="AR46" i="86"/>
  <c r="Z43" i="54" l="1"/>
  <c r="AE48" i="105"/>
  <c r="AG38" i="98"/>
  <c r="AE39" i="55"/>
  <c r="AF48" i="105"/>
  <c r="AO48" i="105" s="1"/>
  <c r="AG39" i="55"/>
  <c r="AP39" i="55" s="1"/>
  <c r="Z49" i="93"/>
  <c r="Z45" i="84"/>
  <c r="AG45" i="84" s="1"/>
  <c r="AP45" i="84" s="1"/>
  <c r="AF43" i="100"/>
  <c r="AO43" i="100" s="1"/>
  <c r="Z37" i="82"/>
  <c r="AF37" i="82" s="1"/>
  <c r="AO37" i="82" s="1"/>
  <c r="AF39" i="55"/>
  <c r="AO39" i="55" s="1"/>
  <c r="AE43" i="100"/>
  <c r="AI43" i="100" s="1"/>
  <c r="W46" i="84"/>
  <c r="AE45" i="84"/>
  <c r="AE42" i="91"/>
  <c r="W43" i="91"/>
  <c r="AG42" i="91"/>
  <c r="AP42" i="91" s="1"/>
  <c r="AF42" i="91"/>
  <c r="AO42" i="91" s="1"/>
  <c r="W50" i="93"/>
  <c r="AG49" i="93"/>
  <c r="AP49" i="93" s="1"/>
  <c r="AE49" i="93"/>
  <c r="AF49" i="93"/>
  <c r="AO49" i="93" s="1"/>
  <c r="AG37" i="82"/>
  <c r="AP37" i="82" s="1"/>
  <c r="AE43" i="54"/>
  <c r="W44" i="54"/>
  <c r="AG43" i="54"/>
  <c r="AP43" i="54" s="1"/>
  <c r="AF43" i="54"/>
  <c r="AO43" i="54" s="1"/>
  <c r="AH36" i="90"/>
  <c r="AQ36" i="90" s="1"/>
  <c r="AI50" i="89"/>
  <c r="AN50" i="89"/>
  <c r="AI39" i="43"/>
  <c r="AN39" i="43"/>
  <c r="W37" i="94"/>
  <c r="AE36" i="94"/>
  <c r="AG36" i="94"/>
  <c r="AP36" i="94" s="1"/>
  <c r="AF36" i="94"/>
  <c r="AO36" i="94" s="1"/>
  <c r="AG36" i="102"/>
  <c r="AP36" i="102" s="1"/>
  <c r="W37" i="102"/>
  <c r="AF36" i="102"/>
  <c r="AO36" i="102" s="1"/>
  <c r="AE36" i="102"/>
  <c r="W48" i="44"/>
  <c r="AE47" i="44"/>
  <c r="AF47" i="44"/>
  <c r="AO47" i="44" s="1"/>
  <c r="AG47" i="44"/>
  <c r="AP47" i="44" s="1"/>
  <c r="AI43" i="88"/>
  <c r="AN43" i="88"/>
  <c r="AH39" i="10"/>
  <c r="AQ39" i="10" s="1"/>
  <c r="Y41" i="49"/>
  <c r="X41" i="49"/>
  <c r="AR48" i="15"/>
  <c r="AH43" i="51"/>
  <c r="AQ43" i="51" s="1"/>
  <c r="AE51" i="97"/>
  <c r="AF51" i="97"/>
  <c r="AO51" i="97" s="1"/>
  <c r="W52" i="97"/>
  <c r="AG51" i="97"/>
  <c r="AP51" i="97" s="1"/>
  <c r="AE46" i="101"/>
  <c r="W47" i="101"/>
  <c r="AG46" i="101"/>
  <c r="AP46" i="101" s="1"/>
  <c r="AF46" i="101"/>
  <c r="AO46" i="101" s="1"/>
  <c r="AI48" i="53"/>
  <c r="AN48" i="53"/>
  <c r="AI42" i="95"/>
  <c r="AN42" i="95"/>
  <c r="AH36" i="50"/>
  <c r="AQ36" i="50" s="1"/>
  <c r="W41" i="99"/>
  <c r="AG40" i="99"/>
  <c r="AP40" i="99" s="1"/>
  <c r="AF40" i="99"/>
  <c r="AO40" i="99" s="1"/>
  <c r="AE40" i="99"/>
  <c r="AR50" i="97"/>
  <c r="AI48" i="46"/>
  <c r="AN48" i="46"/>
  <c r="Y38" i="85"/>
  <c r="X38" i="85"/>
  <c r="Y49" i="105"/>
  <c r="X49" i="105"/>
  <c r="Y40" i="43"/>
  <c r="X40" i="43"/>
  <c r="AR44" i="20"/>
  <c r="Z36" i="90"/>
  <c r="AE43" i="45"/>
  <c r="W44" i="45"/>
  <c r="AF43" i="45"/>
  <c r="AO43" i="45" s="1"/>
  <c r="AG43" i="45"/>
  <c r="AP43" i="45" s="1"/>
  <c r="Z39" i="10"/>
  <c r="AF41" i="11"/>
  <c r="AO41" i="11" s="1"/>
  <c r="AE41" i="11"/>
  <c r="AG41" i="11"/>
  <c r="AP41" i="11" s="1"/>
  <c r="W42" i="11"/>
  <c r="Z43" i="51"/>
  <c r="Y51" i="32"/>
  <c r="X51" i="32"/>
  <c r="AR35" i="50"/>
  <c r="AI39" i="16"/>
  <c r="AO39" i="16"/>
  <c r="AI40" i="18"/>
  <c r="AN40" i="18"/>
  <c r="Z36" i="50"/>
  <c r="Y37" i="42"/>
  <c r="X37" i="42"/>
  <c r="AH39" i="103"/>
  <c r="AQ39" i="103" s="1"/>
  <c r="AI44" i="13"/>
  <c r="AP44" i="13"/>
  <c r="AN39" i="55"/>
  <c r="AR37" i="35"/>
  <c r="AR41" i="96"/>
  <c r="W49" i="47"/>
  <c r="AE48" i="47"/>
  <c r="AF48" i="47"/>
  <c r="AO48" i="47" s="1"/>
  <c r="AG48" i="47"/>
  <c r="AP48" i="47" s="1"/>
  <c r="AH45" i="84"/>
  <c r="AQ45" i="84" s="1"/>
  <c r="AR41" i="91"/>
  <c r="Y40" i="16"/>
  <c r="X40" i="16"/>
  <c r="AR42" i="51"/>
  <c r="Y41" i="18"/>
  <c r="X41" i="18"/>
  <c r="AH43" i="54"/>
  <c r="AQ43" i="54" s="1"/>
  <c r="Z39" i="103"/>
  <c r="Y45" i="13"/>
  <c r="X45" i="13"/>
  <c r="Y49" i="46"/>
  <c r="X49" i="46"/>
  <c r="Z49" i="46" s="1"/>
  <c r="Y39" i="98"/>
  <c r="X39" i="98"/>
  <c r="AF47" i="86"/>
  <c r="AO47" i="86" s="1"/>
  <c r="W48" i="86"/>
  <c r="AE47" i="86"/>
  <c r="AG47" i="86"/>
  <c r="AP47" i="86" s="1"/>
  <c r="W50" i="52"/>
  <c r="AF49" i="52"/>
  <c r="AO49" i="52" s="1"/>
  <c r="AG49" i="52"/>
  <c r="AE49" i="52"/>
  <c r="AN49" i="52" s="1"/>
  <c r="AH45" i="20"/>
  <c r="AQ45" i="20" s="1"/>
  <c r="Y44" i="88"/>
  <c r="Z44" i="88" s="1"/>
  <c r="X44" i="88"/>
  <c r="AE45" i="92"/>
  <c r="AN45" i="92" s="1"/>
  <c r="W46" i="92"/>
  <c r="AG45" i="92"/>
  <c r="AF45" i="92"/>
  <c r="AO45" i="92" s="1"/>
  <c r="AI50" i="32"/>
  <c r="AN50" i="32"/>
  <c r="AG45" i="104"/>
  <c r="AP45" i="104" s="1"/>
  <c r="AE45" i="104"/>
  <c r="W46" i="104"/>
  <c r="AF45" i="104"/>
  <c r="AO45" i="104" s="1"/>
  <c r="AI38" i="83"/>
  <c r="AN38" i="83"/>
  <c r="Y43" i="95"/>
  <c r="X43" i="95"/>
  <c r="Z43" i="95" s="1"/>
  <c r="AH37" i="82"/>
  <c r="AQ37" i="82" s="1"/>
  <c r="AI36" i="42"/>
  <c r="AR36" i="42" s="1"/>
  <c r="AN36" i="42"/>
  <c r="AR46" i="44"/>
  <c r="AR38" i="10"/>
  <c r="AH38" i="35"/>
  <c r="AQ38" i="35" s="1"/>
  <c r="AI48" i="105"/>
  <c r="AN48" i="105"/>
  <c r="Y51" i="89"/>
  <c r="X51" i="89"/>
  <c r="Z45" i="20"/>
  <c r="AH42" i="96"/>
  <c r="AQ42" i="96" s="1"/>
  <c r="AR44" i="84"/>
  <c r="AR42" i="54"/>
  <c r="AF42" i="41"/>
  <c r="AO42" i="41" s="1"/>
  <c r="W43" i="41"/>
  <c r="AG42" i="41"/>
  <c r="AP42" i="41" s="1"/>
  <c r="AE42" i="41"/>
  <c r="Y49" i="53"/>
  <c r="X49" i="53"/>
  <c r="AR39" i="99"/>
  <c r="AR48" i="93"/>
  <c r="AH49" i="15"/>
  <c r="AQ49" i="15" s="1"/>
  <c r="Z38" i="35"/>
  <c r="Y40" i="55"/>
  <c r="X40" i="55"/>
  <c r="Z40" i="55" s="1"/>
  <c r="Y44" i="100"/>
  <c r="X44" i="100"/>
  <c r="Z44" i="100" s="1"/>
  <c r="AI38" i="98"/>
  <c r="AP38" i="98"/>
  <c r="AF39" i="87"/>
  <c r="AO39" i="87" s="1"/>
  <c r="AE39" i="87"/>
  <c r="W40" i="87"/>
  <c r="AG39" i="87"/>
  <c r="AP39" i="87" s="1"/>
  <c r="AH47" i="44"/>
  <c r="AQ47" i="44" s="1"/>
  <c r="AR38" i="103"/>
  <c r="Z42" i="96"/>
  <c r="AI40" i="49"/>
  <c r="AN40" i="49"/>
  <c r="AH51" i="97"/>
  <c r="AQ51" i="97" s="1"/>
  <c r="AH49" i="93"/>
  <c r="AQ49" i="93" s="1"/>
  <c r="AH42" i="91"/>
  <c r="AQ42" i="91" s="1"/>
  <c r="W37" i="48"/>
  <c r="AG36" i="48"/>
  <c r="AP36" i="48" s="1"/>
  <c r="AE36" i="48"/>
  <c r="AF36" i="48"/>
  <c r="AO36" i="48" s="1"/>
  <c r="AR36" i="82"/>
  <c r="Y39" i="83"/>
  <c r="X39" i="83"/>
  <c r="Z49" i="15"/>
  <c r="AH40" i="99"/>
  <c r="AQ40" i="99" s="1"/>
  <c r="AR35" i="90"/>
  <c r="AI37" i="85"/>
  <c r="AO37" i="85"/>
  <c r="AI39" i="55" l="1"/>
  <c r="AR39" i="55" s="1"/>
  <c r="AN43" i="100"/>
  <c r="Z39" i="98"/>
  <c r="AE39" i="98" s="1"/>
  <c r="Z39" i="83"/>
  <c r="Z49" i="105"/>
  <c r="AE37" i="82"/>
  <c r="AI37" i="82" s="1"/>
  <c r="AF45" i="84"/>
  <c r="AO45" i="84" s="1"/>
  <c r="Z38" i="85"/>
  <c r="AG38" i="85" s="1"/>
  <c r="AP38" i="85" s="1"/>
  <c r="Z37" i="42"/>
  <c r="W38" i="42" s="1"/>
  <c r="Z45" i="13"/>
  <c r="AE45" i="13" s="1"/>
  <c r="W38" i="82"/>
  <c r="AF44" i="88"/>
  <c r="AO44" i="88" s="1"/>
  <c r="W45" i="88"/>
  <c r="AG44" i="88"/>
  <c r="AP44" i="88" s="1"/>
  <c r="AE44" i="88"/>
  <c r="AE38" i="85"/>
  <c r="AF38" i="85"/>
  <c r="AO38" i="85" s="1"/>
  <c r="W39" i="85"/>
  <c r="AE37" i="42"/>
  <c r="AF37" i="42"/>
  <c r="AO37" i="42" s="1"/>
  <c r="AG37" i="42"/>
  <c r="AP37" i="42" s="1"/>
  <c r="AF39" i="98"/>
  <c r="AO39" i="98" s="1"/>
  <c r="W40" i="98"/>
  <c r="AG39" i="98"/>
  <c r="AP39" i="98" s="1"/>
  <c r="Y40" i="87"/>
  <c r="X40" i="87"/>
  <c r="W45" i="100"/>
  <c r="AF44" i="100"/>
  <c r="AO44" i="100" s="1"/>
  <c r="AE44" i="100"/>
  <c r="AG44" i="100"/>
  <c r="AP44" i="100" s="1"/>
  <c r="AH43" i="95"/>
  <c r="AQ43" i="95" s="1"/>
  <c r="AR39" i="16"/>
  <c r="AF43" i="51"/>
  <c r="AO43" i="51" s="1"/>
  <c r="AG43" i="51"/>
  <c r="AP43" i="51" s="1"/>
  <c r="W44" i="51"/>
  <c r="AE43" i="51"/>
  <c r="AG39" i="10"/>
  <c r="AP39" i="10" s="1"/>
  <c r="AF39" i="10"/>
  <c r="AO39" i="10" s="1"/>
  <c r="AE39" i="10"/>
  <c r="W40" i="10"/>
  <c r="AG36" i="90"/>
  <c r="AP36" i="90" s="1"/>
  <c r="W37" i="90"/>
  <c r="AE36" i="90"/>
  <c r="AF36" i="90"/>
  <c r="AO36" i="90" s="1"/>
  <c r="AH49" i="105"/>
  <c r="AQ49" i="105" s="1"/>
  <c r="AI46" i="101"/>
  <c r="AN46" i="101"/>
  <c r="AI36" i="94"/>
  <c r="AN36" i="94"/>
  <c r="AI42" i="91"/>
  <c r="AN42" i="91"/>
  <c r="W40" i="83"/>
  <c r="AF39" i="83"/>
  <c r="AO39" i="83" s="1"/>
  <c r="AE39" i="83"/>
  <c r="AG39" i="83"/>
  <c r="AP39" i="83" s="1"/>
  <c r="AR40" i="49"/>
  <c r="AI39" i="87"/>
  <c r="AN39" i="87"/>
  <c r="AI42" i="41"/>
  <c r="AR42" i="41" s="1"/>
  <c r="AN42" i="41"/>
  <c r="AR48" i="105"/>
  <c r="AE43" i="95"/>
  <c r="AG43" i="95"/>
  <c r="AP43" i="95" s="1"/>
  <c r="W44" i="95"/>
  <c r="AF43" i="95"/>
  <c r="AO43" i="95" s="1"/>
  <c r="Y46" i="104"/>
  <c r="X46" i="104"/>
  <c r="AH40" i="16"/>
  <c r="AQ40" i="16" s="1"/>
  <c r="AF49" i="105"/>
  <c r="AO49" i="105" s="1"/>
  <c r="AE49" i="105"/>
  <c r="W50" i="105"/>
  <c r="AG49" i="105"/>
  <c r="AP49" i="105" s="1"/>
  <c r="AI40" i="99"/>
  <c r="AN40" i="99"/>
  <c r="AR48" i="53"/>
  <c r="AH41" i="49"/>
  <c r="AQ41" i="49" s="1"/>
  <c r="X37" i="102"/>
  <c r="Y37" i="102"/>
  <c r="Y37" i="94"/>
  <c r="X37" i="94"/>
  <c r="Y38" i="82"/>
  <c r="X38" i="82"/>
  <c r="Y50" i="93"/>
  <c r="X50" i="93"/>
  <c r="AE42" i="96"/>
  <c r="W43" i="96"/>
  <c r="AG42" i="96"/>
  <c r="AP42" i="96" s="1"/>
  <c r="AF42" i="96"/>
  <c r="AO42" i="96" s="1"/>
  <c r="AH40" i="55"/>
  <c r="AQ40" i="55" s="1"/>
  <c r="AF45" i="20"/>
  <c r="AO45" i="20" s="1"/>
  <c r="AE45" i="20"/>
  <c r="W46" i="20"/>
  <c r="AG45" i="20"/>
  <c r="AP45" i="20" s="1"/>
  <c r="AI45" i="104"/>
  <c r="AN45" i="104"/>
  <c r="AI45" i="92"/>
  <c r="AP45" i="92"/>
  <c r="AI47" i="86"/>
  <c r="AN47" i="86"/>
  <c r="AH49" i="46"/>
  <c r="AQ49" i="46" s="1"/>
  <c r="AE39" i="103"/>
  <c r="AG39" i="103"/>
  <c r="AP39" i="103" s="1"/>
  <c r="W40" i="103"/>
  <c r="AF39" i="103"/>
  <c r="AO39" i="103" s="1"/>
  <c r="AH41" i="18"/>
  <c r="AQ41" i="18" s="1"/>
  <c r="Z40" i="16"/>
  <c r="AI48" i="47"/>
  <c r="AN48" i="47"/>
  <c r="AE36" i="50"/>
  <c r="AF36" i="50"/>
  <c r="AO36" i="50" s="1"/>
  <c r="AG36" i="50"/>
  <c r="AP36" i="50" s="1"/>
  <c r="W37" i="50"/>
  <c r="Y42" i="11"/>
  <c r="X42" i="11"/>
  <c r="Z41" i="49"/>
  <c r="AI47" i="44"/>
  <c r="AN47" i="44"/>
  <c r="Y44" i="54"/>
  <c r="X44" i="54"/>
  <c r="Z44" i="54" s="1"/>
  <c r="AI45" i="84"/>
  <c r="AN45" i="84"/>
  <c r="AR37" i="85"/>
  <c r="AE40" i="55"/>
  <c r="AF40" i="55"/>
  <c r="AO40" i="55" s="1"/>
  <c r="W41" i="55"/>
  <c r="AG40" i="55"/>
  <c r="AP40" i="55" s="1"/>
  <c r="AH49" i="53"/>
  <c r="AQ49" i="53" s="1"/>
  <c r="Y43" i="41"/>
  <c r="X43" i="41"/>
  <c r="AH51" i="89"/>
  <c r="AQ51" i="89" s="1"/>
  <c r="Y46" i="92"/>
  <c r="X46" i="92"/>
  <c r="AI49" i="52"/>
  <c r="AP49" i="52"/>
  <c r="Y48" i="86"/>
  <c r="X48" i="86"/>
  <c r="Z48" i="86" s="1"/>
  <c r="AF49" i="46"/>
  <c r="AO49" i="46" s="1"/>
  <c r="AE49" i="46"/>
  <c r="W50" i="46"/>
  <c r="AG49" i="46"/>
  <c r="AP49" i="46" s="1"/>
  <c r="Z41" i="18"/>
  <c r="Y49" i="47"/>
  <c r="X49" i="47"/>
  <c r="AH51" i="32"/>
  <c r="AQ51" i="32" s="1"/>
  <c r="AH40" i="43"/>
  <c r="AQ40" i="43" s="1"/>
  <c r="AR48" i="46"/>
  <c r="Y52" i="97"/>
  <c r="X52" i="97"/>
  <c r="Z52" i="97" s="1"/>
  <c r="Y48" i="44"/>
  <c r="X48" i="44"/>
  <c r="AR39" i="43"/>
  <c r="AI43" i="54"/>
  <c r="AN43" i="54"/>
  <c r="Y46" i="84"/>
  <c r="X46" i="84"/>
  <c r="Y37" i="48"/>
  <c r="X37" i="48"/>
  <c r="AR38" i="98"/>
  <c r="Z49" i="53"/>
  <c r="Z51" i="89"/>
  <c r="AR38" i="83"/>
  <c r="AR40" i="18"/>
  <c r="Z51" i="32"/>
  <c r="AI41" i="11"/>
  <c r="AN41" i="11"/>
  <c r="Y44" i="45"/>
  <c r="Z44" i="45" s="1"/>
  <c r="X44" i="45"/>
  <c r="Z40" i="43"/>
  <c r="AR43" i="100"/>
  <c r="Y41" i="99"/>
  <c r="X41" i="99"/>
  <c r="AR43" i="88"/>
  <c r="AI36" i="48"/>
  <c r="AN36" i="48"/>
  <c r="AG49" i="15"/>
  <c r="AP49" i="15" s="1"/>
  <c r="AF49" i="15"/>
  <c r="AO49" i="15" s="1"/>
  <c r="AE49" i="15"/>
  <c r="W50" i="15"/>
  <c r="AH39" i="83"/>
  <c r="AQ39" i="83" s="1"/>
  <c r="AH44" i="100"/>
  <c r="AQ44" i="100" s="1"/>
  <c r="AE38" i="35"/>
  <c r="W39" i="35"/>
  <c r="AF38" i="35"/>
  <c r="AO38" i="35" s="1"/>
  <c r="AG38" i="35"/>
  <c r="AP38" i="35" s="1"/>
  <c r="AR50" i="32"/>
  <c r="AH44" i="88"/>
  <c r="AQ44" i="88" s="1"/>
  <c r="Y50" i="52"/>
  <c r="X50" i="52"/>
  <c r="AH39" i="98"/>
  <c r="AQ39" i="98" s="1"/>
  <c r="AH45" i="13"/>
  <c r="AQ45" i="13" s="1"/>
  <c r="AR44" i="13"/>
  <c r="AH37" i="42"/>
  <c r="AQ37" i="42" s="1"/>
  <c r="AI43" i="45"/>
  <c r="AN43" i="45"/>
  <c r="AH38" i="85"/>
  <c r="AQ38" i="85" s="1"/>
  <c r="AR42" i="95"/>
  <c r="Y47" i="101"/>
  <c r="X47" i="101"/>
  <c r="AI51" i="97"/>
  <c r="AN51" i="97"/>
  <c r="AI36" i="102"/>
  <c r="AN36" i="102"/>
  <c r="AR50" i="89"/>
  <c r="AI49" i="93"/>
  <c r="AN49" i="93"/>
  <c r="Y43" i="91"/>
  <c r="X43" i="91"/>
  <c r="Z43" i="91" l="1"/>
  <c r="Z48" i="44"/>
  <c r="Z50" i="93"/>
  <c r="AG45" i="13"/>
  <c r="AP45" i="13" s="1"/>
  <c r="AN37" i="82"/>
  <c r="W46" i="13"/>
  <c r="X46" i="13" s="1"/>
  <c r="Z41" i="99"/>
  <c r="Z38" i="82"/>
  <c r="AF45" i="13"/>
  <c r="AO45" i="13" s="1"/>
  <c r="Z37" i="94"/>
  <c r="AG37" i="94" s="1"/>
  <c r="AP37" i="94" s="1"/>
  <c r="W49" i="86"/>
  <c r="AG48" i="86"/>
  <c r="AP48" i="86" s="1"/>
  <c r="AF48" i="86"/>
  <c r="AO48" i="86" s="1"/>
  <c r="AE48" i="86"/>
  <c r="AE38" i="82"/>
  <c r="W39" i="82"/>
  <c r="AG38" i="82"/>
  <c r="AP38" i="82" s="1"/>
  <c r="AF38" i="82"/>
  <c r="AO38" i="82" s="1"/>
  <c r="AF41" i="99"/>
  <c r="AO41" i="99" s="1"/>
  <c r="AE41" i="99"/>
  <c r="AG41" i="99"/>
  <c r="AP41" i="99" s="1"/>
  <c r="W42" i="99"/>
  <c r="AE43" i="91"/>
  <c r="W44" i="91"/>
  <c r="AG43" i="91"/>
  <c r="AP43" i="91" s="1"/>
  <c r="AF43" i="91"/>
  <c r="AO43" i="91" s="1"/>
  <c r="AE48" i="44"/>
  <c r="AN48" i="44" s="1"/>
  <c r="AG48" i="44"/>
  <c r="AF48" i="44"/>
  <c r="AO48" i="44" s="1"/>
  <c r="W49" i="44"/>
  <c r="AF37" i="94"/>
  <c r="AO37" i="94" s="1"/>
  <c r="AE44" i="45"/>
  <c r="AF44" i="45"/>
  <c r="AO44" i="45" s="1"/>
  <c r="AG44" i="45"/>
  <c r="AP44" i="45" s="1"/>
  <c r="W45" i="45"/>
  <c r="W45" i="54"/>
  <c r="AE44" i="54"/>
  <c r="AF44" i="54"/>
  <c r="AO44" i="54" s="1"/>
  <c r="AG44" i="54"/>
  <c r="AP44" i="54" s="1"/>
  <c r="AF50" i="93"/>
  <c r="AO50" i="93" s="1"/>
  <c r="AE50" i="93"/>
  <c r="AG50" i="93"/>
  <c r="AP50" i="93" s="1"/>
  <c r="W51" i="93"/>
  <c r="AI38" i="35"/>
  <c r="AN38" i="35"/>
  <c r="Y50" i="15"/>
  <c r="X50" i="15"/>
  <c r="AR41" i="11"/>
  <c r="AF51" i="89"/>
  <c r="AO51" i="89" s="1"/>
  <c r="AG51" i="89"/>
  <c r="AP51" i="89" s="1"/>
  <c r="AE51" i="89"/>
  <c r="W52" i="89"/>
  <c r="W53" i="97"/>
  <c r="AF52" i="97"/>
  <c r="AO52" i="97" s="1"/>
  <c r="AE52" i="97"/>
  <c r="AG52" i="97"/>
  <c r="AP52" i="97" s="1"/>
  <c r="AH43" i="41"/>
  <c r="AQ43" i="41" s="1"/>
  <c r="AI40" i="55"/>
  <c r="AN40" i="55"/>
  <c r="AI39" i="103"/>
  <c r="AN39" i="103"/>
  <c r="AH38" i="82"/>
  <c r="AQ38" i="82" s="1"/>
  <c r="Z37" i="102"/>
  <c r="AI39" i="10"/>
  <c r="AN39" i="10"/>
  <c r="Y38" i="42"/>
  <c r="X38" i="42"/>
  <c r="AI38" i="85"/>
  <c r="AN38" i="85"/>
  <c r="AR37" i="82"/>
  <c r="AH47" i="101"/>
  <c r="AQ47" i="101" s="1"/>
  <c r="Z47" i="101"/>
  <c r="AI49" i="15"/>
  <c r="AN49" i="15"/>
  <c r="AG40" i="43"/>
  <c r="AP40" i="43" s="1"/>
  <c r="W41" i="43"/>
  <c r="AE40" i="43"/>
  <c r="AF40" i="43"/>
  <c r="AO40" i="43" s="1"/>
  <c r="AF51" i="32"/>
  <c r="AO51" i="32" s="1"/>
  <c r="AE51" i="32"/>
  <c r="W52" i="32"/>
  <c r="AG51" i="32"/>
  <c r="AP51" i="32" s="1"/>
  <c r="W50" i="53"/>
  <c r="AG49" i="53"/>
  <c r="AP49" i="53" s="1"/>
  <c r="AF49" i="53"/>
  <c r="AO49" i="53" s="1"/>
  <c r="AE49" i="53"/>
  <c r="AH46" i="84"/>
  <c r="AQ46" i="84" s="1"/>
  <c r="Z43" i="41"/>
  <c r="AR48" i="47"/>
  <c r="AR47" i="86"/>
  <c r="Y43" i="96"/>
  <c r="X43" i="96"/>
  <c r="AH37" i="102"/>
  <c r="AQ37" i="102" s="1"/>
  <c r="Y50" i="105"/>
  <c r="X50" i="105"/>
  <c r="AR42" i="91"/>
  <c r="AI36" i="90"/>
  <c r="AN36" i="90"/>
  <c r="Y45" i="100"/>
  <c r="X45" i="100"/>
  <c r="Z45" i="100" s="1"/>
  <c r="Y40" i="98"/>
  <c r="X40" i="98"/>
  <c r="AI45" i="13"/>
  <c r="AN45" i="13"/>
  <c r="AH41" i="99"/>
  <c r="AQ41" i="99" s="1"/>
  <c r="AH44" i="45"/>
  <c r="AQ44" i="45" s="1"/>
  <c r="Z46" i="84"/>
  <c r="AH48" i="44"/>
  <c r="AQ48" i="44" s="1"/>
  <c r="AH49" i="47"/>
  <c r="AQ49" i="47" s="1"/>
  <c r="Y50" i="46"/>
  <c r="X50" i="46"/>
  <c r="Y37" i="50"/>
  <c r="X37" i="50"/>
  <c r="Z37" i="50" s="1"/>
  <c r="AG40" i="16"/>
  <c r="AP40" i="16" s="1"/>
  <c r="AF40" i="16"/>
  <c r="AO40" i="16" s="1"/>
  <c r="W41" i="16"/>
  <c r="AE40" i="16"/>
  <c r="Y46" i="20"/>
  <c r="X46" i="20"/>
  <c r="AI42" i="96"/>
  <c r="AN42" i="96"/>
  <c r="AI49" i="105"/>
  <c r="AN49" i="105"/>
  <c r="Y44" i="95"/>
  <c r="X44" i="95"/>
  <c r="X37" i="90"/>
  <c r="Y37" i="90"/>
  <c r="AH40" i="87"/>
  <c r="AQ40" i="87" s="1"/>
  <c r="AI37" i="42"/>
  <c r="AN37" i="42"/>
  <c r="AI44" i="88"/>
  <c r="AN44" i="88"/>
  <c r="AH43" i="91"/>
  <c r="AQ43" i="91" s="1"/>
  <c r="AR51" i="97"/>
  <c r="AR49" i="93"/>
  <c r="AR36" i="102"/>
  <c r="Z49" i="47"/>
  <c r="AI49" i="46"/>
  <c r="AN49" i="46"/>
  <c r="AR49" i="52"/>
  <c r="AR47" i="44"/>
  <c r="AR45" i="92"/>
  <c r="AI45" i="20"/>
  <c r="AN45" i="20"/>
  <c r="AH50" i="93"/>
  <c r="AQ50" i="93" s="1"/>
  <c r="AH37" i="94"/>
  <c r="AQ37" i="94" s="1"/>
  <c r="AH46" i="104"/>
  <c r="AQ46" i="104" s="1"/>
  <c r="AI39" i="83"/>
  <c r="AN39" i="83"/>
  <c r="AR36" i="94"/>
  <c r="Z40" i="87"/>
  <c r="AI39" i="98"/>
  <c r="AN39" i="98"/>
  <c r="AR43" i="45"/>
  <c r="AH50" i="52"/>
  <c r="AQ50" i="52" s="1"/>
  <c r="AH37" i="48"/>
  <c r="AQ37" i="48" s="1"/>
  <c r="AH46" i="92"/>
  <c r="AQ46" i="92" s="1"/>
  <c r="Y41" i="55"/>
  <c r="X41" i="55"/>
  <c r="AR45" i="84"/>
  <c r="AG41" i="49"/>
  <c r="AP41" i="49" s="1"/>
  <c r="AE41" i="49"/>
  <c r="W42" i="49"/>
  <c r="AF41" i="49"/>
  <c r="AO41" i="49" s="1"/>
  <c r="Y40" i="103"/>
  <c r="X40" i="103"/>
  <c r="Z40" i="103" s="1"/>
  <c r="AR40" i="99"/>
  <c r="Z46" i="104"/>
  <c r="AI43" i="95"/>
  <c r="AN43" i="95"/>
  <c r="AR39" i="87"/>
  <c r="AI43" i="51"/>
  <c r="AN43" i="51"/>
  <c r="Y39" i="85"/>
  <c r="X39" i="85"/>
  <c r="Y45" i="88"/>
  <c r="X45" i="88"/>
  <c r="Z50" i="52"/>
  <c r="Y39" i="35"/>
  <c r="Z39" i="35" s="1"/>
  <c r="X39" i="35"/>
  <c r="AR36" i="48"/>
  <c r="Z37" i="48"/>
  <c r="AR43" i="54"/>
  <c r="AH52" i="97"/>
  <c r="AQ52" i="97" s="1"/>
  <c r="AG41" i="18"/>
  <c r="AP41" i="18" s="1"/>
  <c r="AF41" i="18"/>
  <c r="AO41" i="18" s="1"/>
  <c r="W42" i="18"/>
  <c r="AE41" i="18"/>
  <c r="AH48" i="86"/>
  <c r="AQ48" i="86" s="1"/>
  <c r="Z46" i="92"/>
  <c r="AH44" i="54"/>
  <c r="AQ44" i="54" s="1"/>
  <c r="Z42" i="11"/>
  <c r="AH42" i="11"/>
  <c r="AQ42" i="11" s="1"/>
  <c r="AI36" i="50"/>
  <c r="AN36" i="50"/>
  <c r="AR45" i="104"/>
  <c r="Y40" i="83"/>
  <c r="Z40" i="83" s="1"/>
  <c r="X40" i="83"/>
  <c r="AR46" i="101"/>
  <c r="Y40" i="10"/>
  <c r="X40" i="10"/>
  <c r="Y44" i="51"/>
  <c r="X44" i="51"/>
  <c r="AI44" i="100"/>
  <c r="AN44" i="100"/>
  <c r="Z46" i="20" l="1"/>
  <c r="Y46" i="13"/>
  <c r="Z46" i="13" s="1"/>
  <c r="Z41" i="55"/>
  <c r="AE41" i="55" s="1"/>
  <c r="Z39" i="85"/>
  <c r="W38" i="94"/>
  <c r="Y38" i="94" s="1"/>
  <c r="Z37" i="90"/>
  <c r="Z43" i="96"/>
  <c r="AF43" i="96" s="1"/>
  <c r="AO43" i="96" s="1"/>
  <c r="Z40" i="98"/>
  <c r="AF40" i="98" s="1"/>
  <c r="AO40" i="98" s="1"/>
  <c r="AE37" i="94"/>
  <c r="W44" i="96"/>
  <c r="AG43" i="96"/>
  <c r="AP43" i="96" s="1"/>
  <c r="AE40" i="98"/>
  <c r="W41" i="98"/>
  <c r="AG40" i="98"/>
  <c r="AP40" i="98" s="1"/>
  <c r="W42" i="55"/>
  <c r="AF41" i="55"/>
  <c r="AO41" i="55" s="1"/>
  <c r="AG41" i="55"/>
  <c r="AP41" i="55" s="1"/>
  <c r="W40" i="35"/>
  <c r="AF39" i="35"/>
  <c r="AO39" i="35" s="1"/>
  <c r="AG39" i="35"/>
  <c r="AP39" i="35" s="1"/>
  <c r="AE39" i="35"/>
  <c r="AE46" i="20"/>
  <c r="AF46" i="20"/>
  <c r="AO46" i="20" s="1"/>
  <c r="W47" i="20"/>
  <c r="AG46" i="20"/>
  <c r="AP46" i="20" s="1"/>
  <c r="AF37" i="90"/>
  <c r="AO37" i="90" s="1"/>
  <c r="AE37" i="90"/>
  <c r="W38" i="90"/>
  <c r="AG37" i="90"/>
  <c r="AP37" i="90" s="1"/>
  <c r="AH40" i="10"/>
  <c r="AQ40" i="10" s="1"/>
  <c r="AI41" i="18"/>
  <c r="AN41" i="18"/>
  <c r="AF46" i="104"/>
  <c r="AO46" i="104" s="1"/>
  <c r="AG46" i="104"/>
  <c r="AP46" i="104" s="1"/>
  <c r="AE46" i="104"/>
  <c r="W47" i="104"/>
  <c r="AR44" i="100"/>
  <c r="AH39" i="35"/>
  <c r="AQ39" i="35" s="1"/>
  <c r="Y42" i="49"/>
  <c r="X42" i="49"/>
  <c r="AR45" i="20"/>
  <c r="AR37" i="42"/>
  <c r="AH37" i="50"/>
  <c r="AQ37" i="50" s="1"/>
  <c r="AR36" i="90"/>
  <c r="AG43" i="41"/>
  <c r="AP43" i="41" s="1"/>
  <c r="AE43" i="41"/>
  <c r="AF43" i="41"/>
  <c r="AO43" i="41" s="1"/>
  <c r="W44" i="41"/>
  <c r="AI40" i="43"/>
  <c r="AN40" i="43"/>
  <c r="AI51" i="89"/>
  <c r="AN51" i="89"/>
  <c r="AI50" i="93"/>
  <c r="AN50" i="93"/>
  <c r="Y45" i="54"/>
  <c r="X45" i="54"/>
  <c r="Y49" i="44"/>
  <c r="X49" i="44"/>
  <c r="AI41" i="99"/>
  <c r="AN41" i="99"/>
  <c r="AI38" i="82"/>
  <c r="AN38" i="82"/>
  <c r="AH39" i="85"/>
  <c r="AQ39" i="85" s="1"/>
  <c r="AH40" i="103"/>
  <c r="AQ40" i="103" s="1"/>
  <c r="AI41" i="49"/>
  <c r="AN41" i="49"/>
  <c r="AR39" i="83"/>
  <c r="AR49" i="105"/>
  <c r="AE37" i="50"/>
  <c r="AG37" i="50"/>
  <c r="AP37" i="50" s="1"/>
  <c r="AF37" i="50"/>
  <c r="AO37" i="50" s="1"/>
  <c r="W38" i="50"/>
  <c r="AI49" i="53"/>
  <c r="AN49" i="53"/>
  <c r="Y52" i="32"/>
  <c r="X52" i="32"/>
  <c r="Y41" i="43"/>
  <c r="X41" i="43"/>
  <c r="Z41" i="43" s="1"/>
  <c r="AR39" i="10"/>
  <c r="AI52" i="97"/>
  <c r="AN52" i="97"/>
  <c r="Y44" i="91"/>
  <c r="Z44" i="91" s="1"/>
  <c r="X44" i="91"/>
  <c r="AH44" i="51"/>
  <c r="AQ44" i="51" s="1"/>
  <c r="AH46" i="13"/>
  <c r="AQ46" i="13" s="1"/>
  <c r="Z44" i="51"/>
  <c r="AE39" i="85"/>
  <c r="W40" i="85"/>
  <c r="AF39" i="85"/>
  <c r="AO39" i="85" s="1"/>
  <c r="AG39" i="85"/>
  <c r="AP39" i="85" s="1"/>
  <c r="AE40" i="103"/>
  <c r="W41" i="103"/>
  <c r="AG40" i="103"/>
  <c r="AP40" i="103" s="1"/>
  <c r="AF40" i="103"/>
  <c r="AO40" i="103" s="1"/>
  <c r="AR39" i="98"/>
  <c r="AR49" i="46"/>
  <c r="AH37" i="90"/>
  <c r="AQ37" i="90" s="1"/>
  <c r="AI40" i="16"/>
  <c r="AN40" i="16"/>
  <c r="AH45" i="100"/>
  <c r="AQ45" i="100" s="1"/>
  <c r="AI51" i="32"/>
  <c r="AN51" i="32"/>
  <c r="AR38" i="85"/>
  <c r="AF37" i="102"/>
  <c r="AO37" i="102" s="1"/>
  <c r="W38" i="102"/>
  <c r="AG37" i="102"/>
  <c r="AP37" i="102" s="1"/>
  <c r="AE37" i="102"/>
  <c r="AR38" i="35"/>
  <c r="Y45" i="45"/>
  <c r="X45" i="45"/>
  <c r="Z45" i="45" s="1"/>
  <c r="X38" i="94"/>
  <c r="AI48" i="44"/>
  <c r="AP48" i="44"/>
  <c r="AI43" i="91"/>
  <c r="AN43" i="91"/>
  <c r="AI48" i="86"/>
  <c r="AN48" i="86"/>
  <c r="AH40" i="83"/>
  <c r="AQ40" i="83" s="1"/>
  <c r="AR36" i="50"/>
  <c r="W43" i="11"/>
  <c r="AG42" i="11"/>
  <c r="AP42" i="11" s="1"/>
  <c r="AF42" i="11"/>
  <c r="AO42" i="11" s="1"/>
  <c r="AE42" i="11"/>
  <c r="W47" i="92"/>
  <c r="AF46" i="92"/>
  <c r="AO46" i="92" s="1"/>
  <c r="AE46" i="92"/>
  <c r="AG46" i="92"/>
  <c r="AP46" i="92" s="1"/>
  <c r="W38" i="48"/>
  <c r="AF37" i="48"/>
  <c r="AO37" i="48" s="1"/>
  <c r="AE37" i="48"/>
  <c r="AG37" i="48"/>
  <c r="AP37" i="48" s="1"/>
  <c r="AE50" i="52"/>
  <c r="AF50" i="52"/>
  <c r="AO50" i="52" s="1"/>
  <c r="AG50" i="52"/>
  <c r="AP50" i="52" s="1"/>
  <c r="W51" i="52"/>
  <c r="AR43" i="95"/>
  <c r="W41" i="87"/>
  <c r="AE40" i="87"/>
  <c r="AF40" i="87"/>
  <c r="AO40" i="87" s="1"/>
  <c r="AG40" i="87"/>
  <c r="AP40" i="87" s="1"/>
  <c r="AG49" i="47"/>
  <c r="AP49" i="47" s="1"/>
  <c r="AE49" i="47"/>
  <c r="AF49" i="47"/>
  <c r="AO49" i="47" s="1"/>
  <c r="W50" i="47"/>
  <c r="AH44" i="95"/>
  <c r="AQ44" i="95" s="1"/>
  <c r="AR42" i="96"/>
  <c r="Y41" i="16"/>
  <c r="X41" i="16"/>
  <c r="AH50" i="46"/>
  <c r="AQ50" i="46" s="1"/>
  <c r="AF45" i="100"/>
  <c r="AO45" i="100" s="1"/>
  <c r="AG45" i="100"/>
  <c r="AP45" i="100" s="1"/>
  <c r="W46" i="100"/>
  <c r="AE45" i="100"/>
  <c r="AH50" i="105"/>
  <c r="AQ50" i="105" s="1"/>
  <c r="AH38" i="42"/>
  <c r="AQ38" i="42" s="1"/>
  <c r="AR39" i="103"/>
  <c r="Y53" i="97"/>
  <c r="X53" i="97"/>
  <c r="AI37" i="94"/>
  <c r="AN37" i="94"/>
  <c r="AR44" i="88"/>
  <c r="Z44" i="95"/>
  <c r="AH46" i="20"/>
  <c r="AQ46" i="20" s="1"/>
  <c r="Z50" i="46"/>
  <c r="AF46" i="84"/>
  <c r="AO46" i="84" s="1"/>
  <c r="W47" i="84"/>
  <c r="AE46" i="84"/>
  <c r="AG46" i="84"/>
  <c r="AP46" i="84" s="1"/>
  <c r="AR45" i="13"/>
  <c r="Z50" i="105"/>
  <c r="Y50" i="53"/>
  <c r="X50" i="53"/>
  <c r="AR49" i="15"/>
  <c r="Z38" i="42"/>
  <c r="Y51" i="93"/>
  <c r="X51" i="93"/>
  <c r="Y42" i="99"/>
  <c r="X42" i="99"/>
  <c r="AG40" i="83"/>
  <c r="AP40" i="83" s="1"/>
  <c r="AE40" i="83"/>
  <c r="AF40" i="83"/>
  <c r="AO40" i="83" s="1"/>
  <c r="W41" i="83"/>
  <c r="AH45" i="88"/>
  <c r="AQ45" i="88" s="1"/>
  <c r="Z40" i="10"/>
  <c r="X42" i="18"/>
  <c r="Y42" i="18"/>
  <c r="Z45" i="88"/>
  <c r="AR43" i="51"/>
  <c r="AH41" i="55"/>
  <c r="AQ41" i="55" s="1"/>
  <c r="AH40" i="98"/>
  <c r="AQ40" i="98" s="1"/>
  <c r="AH43" i="96"/>
  <c r="AQ43" i="96" s="1"/>
  <c r="AG47" i="101"/>
  <c r="AP47" i="101" s="1"/>
  <c r="AF47" i="101"/>
  <c r="AO47" i="101" s="1"/>
  <c r="AE47" i="101"/>
  <c r="W48" i="101"/>
  <c r="AR40" i="55"/>
  <c r="Y52" i="89"/>
  <c r="X52" i="89"/>
  <c r="Z50" i="15"/>
  <c r="AH50" i="15"/>
  <c r="AQ50" i="15" s="1"/>
  <c r="AI44" i="54"/>
  <c r="AN44" i="54"/>
  <c r="AI44" i="45"/>
  <c r="AN44" i="45"/>
  <c r="Y39" i="82"/>
  <c r="X39" i="82"/>
  <c r="Y49" i="86"/>
  <c r="X49" i="86"/>
  <c r="AF46" i="13" l="1"/>
  <c r="AO46" i="13" s="1"/>
  <c r="AE46" i="13"/>
  <c r="AN46" i="13" s="1"/>
  <c r="W47" i="13"/>
  <c r="AG46" i="13"/>
  <c r="Z49" i="86"/>
  <c r="Z42" i="99"/>
  <c r="AF42" i="99" s="1"/>
  <c r="AO42" i="99" s="1"/>
  <c r="AE43" i="96"/>
  <c r="Z52" i="89"/>
  <c r="AE52" i="89" s="1"/>
  <c r="Z42" i="18"/>
  <c r="AF42" i="18" s="1"/>
  <c r="AO42" i="18" s="1"/>
  <c r="Z41" i="16"/>
  <c r="AE41" i="16" s="1"/>
  <c r="Z38" i="94"/>
  <c r="AF38" i="94" s="1"/>
  <c r="AO38" i="94" s="1"/>
  <c r="W45" i="91"/>
  <c r="AG44" i="91"/>
  <c r="AP44" i="91" s="1"/>
  <c r="AF44" i="91"/>
  <c r="AO44" i="91" s="1"/>
  <c r="AE44" i="91"/>
  <c r="AE45" i="45"/>
  <c r="AF45" i="45"/>
  <c r="AO45" i="45" s="1"/>
  <c r="AG45" i="45"/>
  <c r="AP45" i="45" s="1"/>
  <c r="W46" i="45"/>
  <c r="W42" i="16"/>
  <c r="W39" i="94"/>
  <c r="AE38" i="94"/>
  <c r="AF52" i="89"/>
  <c r="AO52" i="89" s="1"/>
  <c r="AG52" i="89"/>
  <c r="AP52" i="89" s="1"/>
  <c r="W53" i="89"/>
  <c r="AG42" i="18"/>
  <c r="AP42" i="18" s="1"/>
  <c r="AE42" i="18"/>
  <c r="W43" i="18"/>
  <c r="AF49" i="86"/>
  <c r="AO49" i="86" s="1"/>
  <c r="AE49" i="86"/>
  <c r="W50" i="86"/>
  <c r="AG49" i="86"/>
  <c r="AP49" i="86" s="1"/>
  <c r="AI47" i="101"/>
  <c r="AN47" i="101"/>
  <c r="AG40" i="10"/>
  <c r="AP40" i="10" s="1"/>
  <c r="AE40" i="10"/>
  <c r="W41" i="10"/>
  <c r="AF40" i="10"/>
  <c r="AO40" i="10" s="1"/>
  <c r="AH53" i="97"/>
  <c r="AQ53" i="97" s="1"/>
  <c r="Y50" i="47"/>
  <c r="X50" i="47"/>
  <c r="Y51" i="52"/>
  <c r="X51" i="52"/>
  <c r="AI37" i="48"/>
  <c r="AN37" i="48"/>
  <c r="Y43" i="11"/>
  <c r="X43" i="11"/>
  <c r="AR51" i="32"/>
  <c r="AR41" i="18"/>
  <c r="AI41" i="55"/>
  <c r="AN41" i="55"/>
  <c r="AH39" i="82"/>
  <c r="AQ39" i="82" s="1"/>
  <c r="AH49" i="86"/>
  <c r="AQ49" i="86" s="1"/>
  <c r="Y41" i="83"/>
  <c r="X41" i="83"/>
  <c r="AE50" i="46"/>
  <c r="AF50" i="46"/>
  <c r="AO50" i="46" s="1"/>
  <c r="W51" i="46"/>
  <c r="AG50" i="46"/>
  <c r="AP50" i="46" s="1"/>
  <c r="AG44" i="95"/>
  <c r="AP44" i="95" s="1"/>
  <c r="AF44" i="95"/>
  <c r="AO44" i="95" s="1"/>
  <c r="W45" i="95"/>
  <c r="AE44" i="95"/>
  <c r="Z53" i="97"/>
  <c r="AH41" i="16"/>
  <c r="AQ41" i="16" s="1"/>
  <c r="AI40" i="87"/>
  <c r="AN40" i="87"/>
  <c r="Y47" i="92"/>
  <c r="X47" i="92"/>
  <c r="AR48" i="44"/>
  <c r="Y38" i="102"/>
  <c r="X38" i="102"/>
  <c r="AR40" i="16"/>
  <c r="Y40" i="85"/>
  <c r="X40" i="85"/>
  <c r="AH44" i="91"/>
  <c r="AQ44" i="91" s="1"/>
  <c r="AI37" i="50"/>
  <c r="AN37" i="50"/>
  <c r="AR41" i="49"/>
  <c r="AR38" i="82"/>
  <c r="AH45" i="54"/>
  <c r="AQ45" i="54" s="1"/>
  <c r="AR51" i="89"/>
  <c r="AI43" i="41"/>
  <c r="AN43" i="41"/>
  <c r="Y47" i="104"/>
  <c r="X47" i="104"/>
  <c r="Y47" i="20"/>
  <c r="X47" i="20"/>
  <c r="Y42" i="55"/>
  <c r="X42" i="55"/>
  <c r="AE45" i="88"/>
  <c r="W46" i="88"/>
  <c r="AG45" i="88"/>
  <c r="AP45" i="88" s="1"/>
  <c r="AF45" i="88"/>
  <c r="AO45" i="88" s="1"/>
  <c r="AH51" i="93"/>
  <c r="AQ51" i="93" s="1"/>
  <c r="AH50" i="53"/>
  <c r="AQ50" i="53" s="1"/>
  <c r="AI49" i="47"/>
  <c r="AN49" i="47"/>
  <c r="Y41" i="87"/>
  <c r="X41" i="87"/>
  <c r="Y38" i="48"/>
  <c r="Z38" i="48" s="1"/>
  <c r="X38" i="48"/>
  <c r="AH38" i="94"/>
  <c r="AQ38" i="94" s="1"/>
  <c r="Y41" i="103"/>
  <c r="X41" i="103"/>
  <c r="AI39" i="85"/>
  <c r="AN39" i="85"/>
  <c r="AH41" i="43"/>
  <c r="AQ41" i="43" s="1"/>
  <c r="AR49" i="53"/>
  <c r="Z45" i="54"/>
  <c r="AH42" i="49"/>
  <c r="AQ42" i="49" s="1"/>
  <c r="AI46" i="104"/>
  <c r="AN46" i="104"/>
  <c r="Y38" i="90"/>
  <c r="X38" i="90"/>
  <c r="Y40" i="35"/>
  <c r="X40" i="35"/>
  <c r="AI43" i="96"/>
  <c r="AN43" i="96"/>
  <c r="AI40" i="83"/>
  <c r="AN40" i="83"/>
  <c r="Z51" i="93"/>
  <c r="Z50" i="53"/>
  <c r="AI50" i="52"/>
  <c r="AN50" i="52"/>
  <c r="AI42" i="11"/>
  <c r="AN42" i="11"/>
  <c r="AR48" i="86"/>
  <c r="AI40" i="103"/>
  <c r="AN40" i="103"/>
  <c r="W45" i="51"/>
  <c r="AE44" i="51"/>
  <c r="AN44" i="51" s="1"/>
  <c r="AF44" i="51"/>
  <c r="AO44" i="51" s="1"/>
  <c r="AG44" i="51"/>
  <c r="W42" i="43"/>
  <c r="AG41" i="43"/>
  <c r="AP41" i="43" s="1"/>
  <c r="AE41" i="43"/>
  <c r="AF41" i="43"/>
  <c r="AO41" i="43" s="1"/>
  <c r="AR41" i="99"/>
  <c r="AR40" i="43"/>
  <c r="Z42" i="49"/>
  <c r="AI37" i="90"/>
  <c r="AN37" i="90"/>
  <c r="AI46" i="20"/>
  <c r="AN46" i="20"/>
  <c r="AI46" i="84"/>
  <c r="AN46" i="84"/>
  <c r="AI45" i="100"/>
  <c r="AN45" i="100"/>
  <c r="AI46" i="13"/>
  <c r="AP46" i="13"/>
  <c r="Y38" i="50"/>
  <c r="X38" i="50"/>
  <c r="AH49" i="44"/>
  <c r="AQ49" i="44" s="1"/>
  <c r="Y41" i="98"/>
  <c r="X41" i="98"/>
  <c r="Z41" i="98" s="1"/>
  <c r="AR44" i="45"/>
  <c r="AR44" i="54"/>
  <c r="AE50" i="15"/>
  <c r="W51" i="15"/>
  <c r="AG50" i="15"/>
  <c r="AP50" i="15" s="1"/>
  <c r="AF50" i="15"/>
  <c r="AO50" i="15" s="1"/>
  <c r="Z39" i="82"/>
  <c r="AH52" i="89"/>
  <c r="AQ52" i="89" s="1"/>
  <c r="Y48" i="101"/>
  <c r="X48" i="101"/>
  <c r="AH42" i="18"/>
  <c r="AQ42" i="18" s="1"/>
  <c r="AH42" i="99"/>
  <c r="AQ42" i="99" s="1"/>
  <c r="AG38" i="42"/>
  <c r="AP38" i="42" s="1"/>
  <c r="AF38" i="42"/>
  <c r="AO38" i="42" s="1"/>
  <c r="W39" i="42"/>
  <c r="AE38" i="42"/>
  <c r="AF50" i="105"/>
  <c r="AO50" i="105" s="1"/>
  <c r="AE50" i="105"/>
  <c r="W51" i="105"/>
  <c r="AG50" i="105"/>
  <c r="AP50" i="105" s="1"/>
  <c r="Y47" i="84"/>
  <c r="X47" i="84"/>
  <c r="AR37" i="94"/>
  <c r="X46" i="100"/>
  <c r="Z46" i="100" s="1"/>
  <c r="Y46" i="100"/>
  <c r="AI46" i="92"/>
  <c r="AN46" i="92"/>
  <c r="AR43" i="91"/>
  <c r="AH45" i="45"/>
  <c r="AQ45" i="45" s="1"/>
  <c r="AI37" i="102"/>
  <c r="AN37" i="102"/>
  <c r="X47" i="13"/>
  <c r="Z47" i="13" s="1"/>
  <c r="Y47" i="13"/>
  <c r="AR52" i="97"/>
  <c r="Z52" i="32"/>
  <c r="AH52" i="32"/>
  <c r="AQ52" i="32" s="1"/>
  <c r="Z49" i="44"/>
  <c r="AR50" i="93"/>
  <c r="Y44" i="41"/>
  <c r="X44" i="41"/>
  <c r="AI39" i="35"/>
  <c r="AN39" i="35"/>
  <c r="AI40" i="98"/>
  <c r="AN40" i="98"/>
  <c r="Y44" i="96"/>
  <c r="X44" i="96"/>
  <c r="Z47" i="92" l="1"/>
  <c r="W43" i="99"/>
  <c r="AE42" i="99"/>
  <c r="AG42" i="99"/>
  <c r="AP42" i="99" s="1"/>
  <c r="AG38" i="94"/>
  <c r="AP38" i="94" s="1"/>
  <c r="Z44" i="96"/>
  <c r="AE44" i="96" s="1"/>
  <c r="Z44" i="41"/>
  <c r="Z47" i="20"/>
  <c r="AF41" i="16"/>
  <c r="AO41" i="16" s="1"/>
  <c r="Z38" i="90"/>
  <c r="AG38" i="90" s="1"/>
  <c r="AP38" i="90" s="1"/>
  <c r="Z50" i="47"/>
  <c r="AF50" i="47" s="1"/>
  <c r="AO50" i="47" s="1"/>
  <c r="AG41" i="16"/>
  <c r="AP41" i="16" s="1"/>
  <c r="W45" i="41"/>
  <c r="AF44" i="41"/>
  <c r="AO44" i="41" s="1"/>
  <c r="AE44" i="41"/>
  <c r="AG44" i="41"/>
  <c r="AP44" i="41" s="1"/>
  <c r="AE38" i="48"/>
  <c r="W39" i="48"/>
  <c r="AF38" i="48"/>
  <c r="AO38" i="48" s="1"/>
  <c r="AG38" i="48"/>
  <c r="AP38" i="48" s="1"/>
  <c r="AG50" i="47"/>
  <c r="AP50" i="47" s="1"/>
  <c r="AE50" i="47"/>
  <c r="AG46" i="100"/>
  <c r="AP46" i="100" s="1"/>
  <c r="AF46" i="100"/>
  <c r="AO46" i="100" s="1"/>
  <c r="W47" i="100"/>
  <c r="AE46" i="100"/>
  <c r="AE47" i="92"/>
  <c r="AG47" i="92"/>
  <c r="AP47" i="92" s="1"/>
  <c r="W48" i="92"/>
  <c r="AF47" i="92"/>
  <c r="AO47" i="92" s="1"/>
  <c r="AF38" i="90"/>
  <c r="AO38" i="90" s="1"/>
  <c r="W39" i="90"/>
  <c r="AE38" i="90"/>
  <c r="Y39" i="42"/>
  <c r="X39" i="42"/>
  <c r="Y45" i="51"/>
  <c r="X45" i="51"/>
  <c r="AR42" i="11"/>
  <c r="AR40" i="83"/>
  <c r="AH38" i="90"/>
  <c r="AQ38" i="90" s="1"/>
  <c r="AH47" i="20"/>
  <c r="AQ47" i="20" s="1"/>
  <c r="AH47" i="92"/>
  <c r="AQ47" i="92" s="1"/>
  <c r="AI44" i="95"/>
  <c r="AN44" i="95"/>
  <c r="Y51" i="46"/>
  <c r="X51" i="46"/>
  <c r="AI38" i="94"/>
  <c r="AN38" i="94"/>
  <c r="AN41" i="16"/>
  <c r="Y51" i="105"/>
  <c r="X51" i="105"/>
  <c r="Z51" i="105" s="1"/>
  <c r="AH48" i="101"/>
  <c r="AQ48" i="101" s="1"/>
  <c r="Y51" i="15"/>
  <c r="X51" i="15"/>
  <c r="AH41" i="98"/>
  <c r="AQ41" i="98" s="1"/>
  <c r="AR46" i="13"/>
  <c r="AR46" i="20"/>
  <c r="Y42" i="43"/>
  <c r="X42" i="43"/>
  <c r="AR39" i="85"/>
  <c r="AH41" i="87"/>
  <c r="AQ41" i="87" s="1"/>
  <c r="Y46" i="88"/>
  <c r="X46" i="88"/>
  <c r="Z46" i="88" s="1"/>
  <c r="AG47" i="20"/>
  <c r="AP47" i="20" s="1"/>
  <c r="W48" i="20"/>
  <c r="AF47" i="20"/>
  <c r="AO47" i="20" s="1"/>
  <c r="AE47" i="20"/>
  <c r="AR43" i="41"/>
  <c r="AH38" i="102"/>
  <c r="AQ38" i="102" s="1"/>
  <c r="Y45" i="95"/>
  <c r="X45" i="95"/>
  <c r="AR37" i="48"/>
  <c r="AR47" i="101"/>
  <c r="Y53" i="89"/>
  <c r="X53" i="89"/>
  <c r="Z53" i="89" s="1"/>
  <c r="Y39" i="94"/>
  <c r="X39" i="94"/>
  <c r="AI45" i="45"/>
  <c r="AN45" i="45"/>
  <c r="Z48" i="101"/>
  <c r="AI50" i="15"/>
  <c r="AN50" i="15"/>
  <c r="AR40" i="103"/>
  <c r="AR50" i="52"/>
  <c r="AR43" i="96"/>
  <c r="AH41" i="103"/>
  <c r="AQ41" i="103" s="1"/>
  <c r="Z41" i="87"/>
  <c r="AI45" i="88"/>
  <c r="AN45" i="88"/>
  <c r="AR37" i="50"/>
  <c r="AH40" i="85"/>
  <c r="AQ40" i="85" s="1"/>
  <c r="Z38" i="102"/>
  <c r="AI50" i="46"/>
  <c r="AN50" i="46"/>
  <c r="AH51" i="52"/>
  <c r="AQ51" i="52" s="1"/>
  <c r="Y42" i="16"/>
  <c r="X42" i="16"/>
  <c r="AI44" i="91"/>
  <c r="AN44" i="91"/>
  <c r="AR46" i="92"/>
  <c r="AH47" i="84"/>
  <c r="AQ47" i="84" s="1"/>
  <c r="AF41" i="98"/>
  <c r="AO41" i="98" s="1"/>
  <c r="W42" i="98"/>
  <c r="AE41" i="98"/>
  <c r="AG41" i="98"/>
  <c r="AP41" i="98" s="1"/>
  <c r="AH47" i="13"/>
  <c r="AQ47" i="13" s="1"/>
  <c r="Z47" i="84"/>
  <c r="AG39" i="82"/>
  <c r="AP39" i="82" s="1"/>
  <c r="W40" i="82"/>
  <c r="AF39" i="82"/>
  <c r="AO39" i="82" s="1"/>
  <c r="AE39" i="82"/>
  <c r="AH38" i="50"/>
  <c r="AQ38" i="50" s="1"/>
  <c r="AR45" i="100"/>
  <c r="AR37" i="90"/>
  <c r="AI44" i="51"/>
  <c r="AP44" i="51"/>
  <c r="AF50" i="53"/>
  <c r="AO50" i="53" s="1"/>
  <c r="W51" i="53"/>
  <c r="AE50" i="53"/>
  <c r="AG50" i="53"/>
  <c r="AP50" i="53" s="1"/>
  <c r="AH40" i="35"/>
  <c r="AQ40" i="35" s="1"/>
  <c r="Z41" i="103"/>
  <c r="AH42" i="55"/>
  <c r="AQ42" i="55" s="1"/>
  <c r="AH47" i="104"/>
  <c r="AQ47" i="104" s="1"/>
  <c r="Z40" i="85"/>
  <c r="AH41" i="83"/>
  <c r="AQ41" i="83" s="1"/>
  <c r="Z51" i="52"/>
  <c r="Y41" i="10"/>
  <c r="X41" i="10"/>
  <c r="Y43" i="18"/>
  <c r="X43" i="18"/>
  <c r="Z43" i="18" s="1"/>
  <c r="AI52" i="89"/>
  <c r="AN52" i="89"/>
  <c r="AE47" i="13"/>
  <c r="AN47" i="13" s="1"/>
  <c r="W48" i="13"/>
  <c r="AF47" i="13"/>
  <c r="AO47" i="13" s="1"/>
  <c r="AG47" i="13"/>
  <c r="AR40" i="98"/>
  <c r="AI50" i="105"/>
  <c r="AN50" i="105"/>
  <c r="AH44" i="96"/>
  <c r="AQ44" i="96" s="1"/>
  <c r="AR39" i="35"/>
  <c r="AE49" i="44"/>
  <c r="AF49" i="44"/>
  <c r="AO49" i="44" s="1"/>
  <c r="AG49" i="44"/>
  <c r="AP49" i="44" s="1"/>
  <c r="W50" i="44"/>
  <c r="AE52" i="32"/>
  <c r="AG52" i="32"/>
  <c r="AP52" i="32" s="1"/>
  <c r="W53" i="32"/>
  <c r="AF52" i="32"/>
  <c r="AO52" i="32" s="1"/>
  <c r="Z38" i="50"/>
  <c r="AE42" i="49"/>
  <c r="W43" i="49"/>
  <c r="AG42" i="49"/>
  <c r="AP42" i="49" s="1"/>
  <c r="AF42" i="49"/>
  <c r="AO42" i="49" s="1"/>
  <c r="AG51" i="93"/>
  <c r="AP51" i="93" s="1"/>
  <c r="AF51" i="93"/>
  <c r="AO51" i="93" s="1"/>
  <c r="AE51" i="93"/>
  <c r="W52" i="93"/>
  <c r="Z40" i="35"/>
  <c r="AR46" i="104"/>
  <c r="AE45" i="54"/>
  <c r="AF45" i="54"/>
  <c r="AO45" i="54" s="1"/>
  <c r="AG45" i="54"/>
  <c r="AP45" i="54" s="1"/>
  <c r="W46" i="54"/>
  <c r="AH38" i="48"/>
  <c r="AQ38" i="48" s="1"/>
  <c r="Z42" i="55"/>
  <c r="Z47" i="104"/>
  <c r="AR40" i="87"/>
  <c r="AE53" i="97"/>
  <c r="W54" i="97"/>
  <c r="AG53" i="97"/>
  <c r="AP53" i="97" s="1"/>
  <c r="AF53" i="97"/>
  <c r="AO53" i="97" s="1"/>
  <c r="Z41" i="83"/>
  <c r="Z43" i="11"/>
  <c r="AH43" i="11"/>
  <c r="AQ43" i="11" s="1"/>
  <c r="AI40" i="10"/>
  <c r="AN40" i="10"/>
  <c r="Y50" i="86"/>
  <c r="X50" i="86"/>
  <c r="AI42" i="18"/>
  <c r="AN42" i="18"/>
  <c r="Y46" i="45"/>
  <c r="X46" i="45"/>
  <c r="AI42" i="99"/>
  <c r="AN42" i="99"/>
  <c r="AH44" i="41"/>
  <c r="AQ44" i="41" s="1"/>
  <c r="AR37" i="102"/>
  <c r="AH46" i="100"/>
  <c r="AQ46" i="100" s="1"/>
  <c r="AI38" i="42"/>
  <c r="AN38" i="42"/>
  <c r="AR46" i="84"/>
  <c r="AI41" i="43"/>
  <c r="AN41" i="43"/>
  <c r="AR49" i="47"/>
  <c r="AR41" i="55"/>
  <c r="AH50" i="47"/>
  <c r="AQ50" i="47" s="1"/>
  <c r="AI49" i="86"/>
  <c r="AN49" i="86"/>
  <c r="Y43" i="99"/>
  <c r="X43" i="99"/>
  <c r="Y45" i="91"/>
  <c r="X45" i="91"/>
  <c r="Z45" i="91" s="1"/>
  <c r="Z39" i="94" l="1"/>
  <c r="AF44" i="96"/>
  <c r="AO44" i="96" s="1"/>
  <c r="AG44" i="96"/>
  <c r="AP44" i="96" s="1"/>
  <c r="W45" i="96"/>
  <c r="W51" i="47"/>
  <c r="AI41" i="16"/>
  <c r="AR41" i="16" s="1"/>
  <c r="Z42" i="43"/>
  <c r="AF39" i="94"/>
  <c r="AO39" i="94" s="1"/>
  <c r="W40" i="94"/>
  <c r="AG39" i="94"/>
  <c r="AP39" i="94" s="1"/>
  <c r="AE39" i="94"/>
  <c r="AE42" i="43"/>
  <c r="AF42" i="43"/>
  <c r="AO42" i="43" s="1"/>
  <c r="AG42" i="43"/>
  <c r="AP42" i="43" s="1"/>
  <c r="W43" i="43"/>
  <c r="AH46" i="45"/>
  <c r="AQ46" i="45" s="1"/>
  <c r="Z46" i="45"/>
  <c r="AR40" i="10"/>
  <c r="AG43" i="11"/>
  <c r="AP43" i="11" s="1"/>
  <c r="W44" i="11"/>
  <c r="AE43" i="11"/>
  <c r="AF43" i="11"/>
  <c r="AO43" i="11" s="1"/>
  <c r="AH45" i="91"/>
  <c r="AQ45" i="91" s="1"/>
  <c r="AR41" i="43"/>
  <c r="AR42" i="99"/>
  <c r="Z50" i="86"/>
  <c r="AH50" i="86"/>
  <c r="AQ50" i="86" s="1"/>
  <c r="W48" i="104"/>
  <c r="AF47" i="104"/>
  <c r="AO47" i="104" s="1"/>
  <c r="AE47" i="104"/>
  <c r="AG47" i="104"/>
  <c r="AP47" i="104" s="1"/>
  <c r="AI42" i="49"/>
  <c r="AN42" i="49"/>
  <c r="AI52" i="32"/>
  <c r="AN52" i="32"/>
  <c r="AI47" i="13"/>
  <c r="AP47" i="13"/>
  <c r="AH43" i="18"/>
  <c r="AQ43" i="18" s="1"/>
  <c r="AF51" i="52"/>
  <c r="AO51" i="52" s="1"/>
  <c r="AG51" i="52"/>
  <c r="AP51" i="52" s="1"/>
  <c r="W52" i="52"/>
  <c r="AE51" i="52"/>
  <c r="AE40" i="85"/>
  <c r="AF40" i="85"/>
  <c r="AO40" i="85" s="1"/>
  <c r="W41" i="85"/>
  <c r="AG40" i="85"/>
  <c r="AP40" i="85" s="1"/>
  <c r="Y40" i="82"/>
  <c r="X40" i="82"/>
  <c r="W42" i="87"/>
  <c r="AG41" i="87"/>
  <c r="AP41" i="87" s="1"/>
  <c r="AF41" i="87"/>
  <c r="AO41" i="87" s="1"/>
  <c r="AE41" i="87"/>
  <c r="AH46" i="88"/>
  <c r="AQ46" i="88" s="1"/>
  <c r="AH51" i="105"/>
  <c r="AQ51" i="105" s="1"/>
  <c r="AR38" i="94"/>
  <c r="Y47" i="100"/>
  <c r="X47" i="100"/>
  <c r="AI38" i="48"/>
  <c r="AN38" i="48"/>
  <c r="AF42" i="55"/>
  <c r="AO42" i="55" s="1"/>
  <c r="AG42" i="55"/>
  <c r="AP42" i="55" s="1"/>
  <c r="W43" i="55"/>
  <c r="AE42" i="55"/>
  <c r="AG38" i="50"/>
  <c r="AP38" i="50" s="1"/>
  <c r="AE38" i="50"/>
  <c r="W39" i="50"/>
  <c r="AF38" i="50"/>
  <c r="AO38" i="50" s="1"/>
  <c r="AF43" i="18"/>
  <c r="AO43" i="18" s="1"/>
  <c r="AE43" i="18"/>
  <c r="AG43" i="18"/>
  <c r="AP43" i="18" s="1"/>
  <c r="W44" i="18"/>
  <c r="AI50" i="53"/>
  <c r="AN50" i="53"/>
  <c r="AR50" i="46"/>
  <c r="AR50" i="15"/>
  <c r="W47" i="88"/>
  <c r="AF46" i="88"/>
  <c r="AO46" i="88" s="1"/>
  <c r="AE46" i="88"/>
  <c r="AG46" i="88"/>
  <c r="AP46" i="88" s="1"/>
  <c r="AG51" i="105"/>
  <c r="AP51" i="105" s="1"/>
  <c r="W52" i="105"/>
  <c r="AE51" i="105"/>
  <c r="AF51" i="105"/>
  <c r="AO51" i="105" s="1"/>
  <c r="AH51" i="46"/>
  <c r="AQ51" i="46" s="1"/>
  <c r="AH45" i="51"/>
  <c r="AQ45" i="51" s="1"/>
  <c r="Y48" i="92"/>
  <c r="X48" i="92"/>
  <c r="Y51" i="47"/>
  <c r="X51" i="47"/>
  <c r="Z51" i="47" s="1"/>
  <c r="Y50" i="44"/>
  <c r="X50" i="44"/>
  <c r="Z50" i="44" s="1"/>
  <c r="AR50" i="105"/>
  <c r="Y48" i="13"/>
  <c r="X48" i="13"/>
  <c r="Y51" i="53"/>
  <c r="X51" i="53"/>
  <c r="W48" i="84"/>
  <c r="AG47" i="84"/>
  <c r="AP47" i="84" s="1"/>
  <c r="AF47" i="84"/>
  <c r="AO47" i="84" s="1"/>
  <c r="AE47" i="84"/>
  <c r="W39" i="102"/>
  <c r="AF38" i="102"/>
  <c r="AO38" i="102" s="1"/>
  <c r="AE38" i="102"/>
  <c r="AG38" i="102"/>
  <c r="AP38" i="102" s="1"/>
  <c r="AF48" i="101"/>
  <c r="AO48" i="101" s="1"/>
  <c r="AE48" i="101"/>
  <c r="W49" i="101"/>
  <c r="AG48" i="101"/>
  <c r="AP48" i="101" s="1"/>
  <c r="AH53" i="89"/>
  <c r="AQ53" i="89" s="1"/>
  <c r="AI47" i="20"/>
  <c r="AR47" i="20" s="1"/>
  <c r="AN47" i="20"/>
  <c r="Z51" i="46"/>
  <c r="Z45" i="51"/>
  <c r="AI38" i="90"/>
  <c r="AN38" i="90"/>
  <c r="AE45" i="91"/>
  <c r="W46" i="91"/>
  <c r="AF45" i="91"/>
  <c r="AO45" i="91" s="1"/>
  <c r="AG45" i="91"/>
  <c r="AP45" i="91" s="1"/>
  <c r="AI53" i="97"/>
  <c r="AN53" i="97"/>
  <c r="AH41" i="10"/>
  <c r="AQ41" i="10" s="1"/>
  <c r="AR44" i="91"/>
  <c r="AF53" i="89"/>
  <c r="AO53" i="89" s="1"/>
  <c r="AE53" i="89"/>
  <c r="AN53" i="89" s="1"/>
  <c r="W54" i="89"/>
  <c r="AG53" i="89"/>
  <c r="AH45" i="95"/>
  <c r="AQ45" i="95" s="1"/>
  <c r="Y39" i="90"/>
  <c r="X39" i="90"/>
  <c r="Y45" i="96"/>
  <c r="Z45" i="96" s="1"/>
  <c r="X45" i="96"/>
  <c r="AI47" i="92"/>
  <c r="AN47" i="92"/>
  <c r="AI44" i="41"/>
  <c r="AN44" i="41"/>
  <c r="AR49" i="86"/>
  <c r="Y54" i="97"/>
  <c r="X54" i="97"/>
  <c r="AF40" i="35"/>
  <c r="AO40" i="35" s="1"/>
  <c r="AE40" i="35"/>
  <c r="AG40" i="35"/>
  <c r="AP40" i="35" s="1"/>
  <c r="W41" i="35"/>
  <c r="AR38" i="42"/>
  <c r="AF41" i="83"/>
  <c r="AO41" i="83" s="1"/>
  <c r="AG41" i="83"/>
  <c r="AP41" i="83" s="1"/>
  <c r="W42" i="83"/>
  <c r="AE41" i="83"/>
  <c r="Y52" i="93"/>
  <c r="X52" i="93"/>
  <c r="Y53" i="32"/>
  <c r="X53" i="32"/>
  <c r="Z41" i="10"/>
  <c r="AI39" i="82"/>
  <c r="AN39" i="82"/>
  <c r="AI41" i="98"/>
  <c r="AN41" i="98"/>
  <c r="AH42" i="16"/>
  <c r="AQ42" i="16" s="1"/>
  <c r="AR45" i="45"/>
  <c r="Z45" i="95"/>
  <c r="Y48" i="20"/>
  <c r="X48" i="20"/>
  <c r="AH42" i="43"/>
  <c r="AQ42" i="43" s="1"/>
  <c r="AH51" i="15"/>
  <c r="AQ51" i="15" s="1"/>
  <c r="AH39" i="42"/>
  <c r="AQ39" i="42" s="1"/>
  <c r="AI44" i="96"/>
  <c r="AN44" i="96"/>
  <c r="AI50" i="47"/>
  <c r="AN50" i="47"/>
  <c r="Y46" i="54"/>
  <c r="X46" i="54"/>
  <c r="AH43" i="99"/>
  <c r="AQ43" i="99" s="1"/>
  <c r="Z43" i="99"/>
  <c r="AR42" i="18"/>
  <c r="AI45" i="54"/>
  <c r="AN45" i="54"/>
  <c r="AI51" i="93"/>
  <c r="AN51" i="93"/>
  <c r="Y43" i="49"/>
  <c r="X43" i="49"/>
  <c r="AI49" i="44"/>
  <c r="AN49" i="44"/>
  <c r="AR52" i="89"/>
  <c r="AE41" i="103"/>
  <c r="AF41" i="103"/>
  <c r="AO41" i="103" s="1"/>
  <c r="AG41" i="103"/>
  <c r="AP41" i="103" s="1"/>
  <c r="W42" i="103"/>
  <c r="AR44" i="51"/>
  <c r="Y42" i="98"/>
  <c r="X42" i="98"/>
  <c r="Z42" i="16"/>
  <c r="AR45" i="88"/>
  <c r="AH39" i="94"/>
  <c r="AQ39" i="94" s="1"/>
  <c r="Z51" i="15"/>
  <c r="AR44" i="95"/>
  <c r="Z39" i="42"/>
  <c r="AI46" i="100"/>
  <c r="AN46" i="100"/>
  <c r="Y39" i="48"/>
  <c r="X39" i="48"/>
  <c r="Y45" i="41"/>
  <c r="X45" i="41"/>
  <c r="Z45" i="41" s="1"/>
  <c r="Z40" i="82" l="1"/>
  <c r="Z46" i="54"/>
  <c r="W47" i="54" s="1"/>
  <c r="Z48" i="92"/>
  <c r="Z52" i="93"/>
  <c r="Z48" i="13"/>
  <c r="AG48" i="13" s="1"/>
  <c r="AP48" i="13" s="1"/>
  <c r="Z48" i="20"/>
  <c r="W49" i="20" s="1"/>
  <c r="AG40" i="82"/>
  <c r="AP40" i="82" s="1"/>
  <c r="AF40" i="82"/>
  <c r="AO40" i="82" s="1"/>
  <c r="AE40" i="82"/>
  <c r="W41" i="82"/>
  <c r="W49" i="13"/>
  <c r="AE48" i="13"/>
  <c r="AN48" i="13" s="1"/>
  <c r="AG48" i="92"/>
  <c r="AP48" i="92" s="1"/>
  <c r="AF48" i="92"/>
  <c r="AO48" i="92" s="1"/>
  <c r="AE48" i="92"/>
  <c r="W49" i="92"/>
  <c r="AF46" i="54"/>
  <c r="AO46" i="54" s="1"/>
  <c r="AE46" i="54"/>
  <c r="AG46" i="54"/>
  <c r="AP46" i="54" s="1"/>
  <c r="AG50" i="44"/>
  <c r="AP50" i="44" s="1"/>
  <c r="AE50" i="44"/>
  <c r="W51" i="44"/>
  <c r="AF50" i="44"/>
  <c r="AO50" i="44" s="1"/>
  <c r="AR45" i="54"/>
  <c r="AH45" i="41"/>
  <c r="AQ45" i="41" s="1"/>
  <c r="W44" i="99"/>
  <c r="AG43" i="99"/>
  <c r="AP43" i="99" s="1"/>
  <c r="AF43" i="99"/>
  <c r="AO43" i="99" s="1"/>
  <c r="AE43" i="99"/>
  <c r="AH46" i="54"/>
  <c r="AQ46" i="54" s="1"/>
  <c r="AR44" i="96"/>
  <c r="AH48" i="20"/>
  <c r="AQ48" i="20" s="1"/>
  <c r="AR41" i="98"/>
  <c r="Y42" i="83"/>
  <c r="X42" i="83"/>
  <c r="X41" i="35"/>
  <c r="Y41" i="35"/>
  <c r="AR47" i="92"/>
  <c r="AI45" i="91"/>
  <c r="AN45" i="91"/>
  <c r="AH48" i="13"/>
  <c r="AQ48" i="13" s="1"/>
  <c r="AI38" i="50"/>
  <c r="AN38" i="50"/>
  <c r="AI40" i="85"/>
  <c r="AN40" i="85"/>
  <c r="AR47" i="13"/>
  <c r="AI42" i="43"/>
  <c r="AN42" i="43"/>
  <c r="AF45" i="41"/>
  <c r="AO45" i="41" s="1"/>
  <c r="AG45" i="41"/>
  <c r="AP45" i="41" s="1"/>
  <c r="AE45" i="41"/>
  <c r="W46" i="41"/>
  <c r="Y42" i="103"/>
  <c r="X42" i="103"/>
  <c r="AH52" i="93"/>
  <c r="AQ52" i="93" s="1"/>
  <c r="AH45" i="96"/>
  <c r="AQ45" i="96" s="1"/>
  <c r="AI53" i="89"/>
  <c r="AP53" i="89"/>
  <c r="AR53" i="97"/>
  <c r="AI38" i="102"/>
  <c r="AN38" i="102"/>
  <c r="AI46" i="88"/>
  <c r="AN46" i="88"/>
  <c r="AI43" i="18"/>
  <c r="AN43" i="18"/>
  <c r="AI41" i="87"/>
  <c r="AN41" i="87"/>
  <c r="AI47" i="104"/>
  <c r="AN47" i="104"/>
  <c r="AR46" i="100"/>
  <c r="AR39" i="82"/>
  <c r="W53" i="93"/>
  <c r="AG52" i="93"/>
  <c r="AP52" i="93" s="1"/>
  <c r="AF52" i="93"/>
  <c r="AO52" i="93" s="1"/>
  <c r="AE52" i="93"/>
  <c r="AI40" i="35"/>
  <c r="AN40" i="35"/>
  <c r="AE45" i="96"/>
  <c r="W46" i="96"/>
  <c r="AG45" i="96"/>
  <c r="AP45" i="96" s="1"/>
  <c r="AF45" i="96"/>
  <c r="AO45" i="96" s="1"/>
  <c r="X54" i="89"/>
  <c r="Y54" i="89"/>
  <c r="Z54" i="89" s="1"/>
  <c r="AR38" i="90"/>
  <c r="Y49" i="101"/>
  <c r="X49" i="101"/>
  <c r="Y48" i="84"/>
  <c r="X48" i="84"/>
  <c r="AH51" i="47"/>
  <c r="AQ51" i="47" s="1"/>
  <c r="AI51" i="105"/>
  <c r="AN51" i="105"/>
  <c r="AR38" i="48"/>
  <c r="AI51" i="52"/>
  <c r="AN51" i="52"/>
  <c r="AR52" i="32"/>
  <c r="AE46" i="45"/>
  <c r="AF46" i="45"/>
  <c r="AO46" i="45" s="1"/>
  <c r="W47" i="45"/>
  <c r="AG46" i="45"/>
  <c r="AP46" i="45" s="1"/>
  <c r="AI39" i="94"/>
  <c r="AN39" i="94"/>
  <c r="W40" i="42"/>
  <c r="AF39" i="42"/>
  <c r="AO39" i="42" s="1"/>
  <c r="AG39" i="42"/>
  <c r="AP39" i="42" s="1"/>
  <c r="AE39" i="42"/>
  <c r="AH43" i="49"/>
  <c r="AQ43" i="49" s="1"/>
  <c r="AG45" i="95"/>
  <c r="AP45" i="95" s="1"/>
  <c r="AE45" i="95"/>
  <c r="AN45" i="95" s="1"/>
  <c r="W46" i="95"/>
  <c r="AF45" i="95"/>
  <c r="AF41" i="10"/>
  <c r="AO41" i="10" s="1"/>
  <c r="AG41" i="10"/>
  <c r="AP41" i="10" s="1"/>
  <c r="W42" i="10"/>
  <c r="AE41" i="10"/>
  <c r="AE45" i="51"/>
  <c r="AF45" i="51"/>
  <c r="AO45" i="51" s="1"/>
  <c r="AG45" i="51"/>
  <c r="AP45" i="51" s="1"/>
  <c r="W46" i="51"/>
  <c r="AI48" i="101"/>
  <c r="AN48" i="101"/>
  <c r="Y39" i="102"/>
  <c r="X39" i="102"/>
  <c r="AH51" i="53"/>
  <c r="AQ51" i="53" s="1"/>
  <c r="AF51" i="47"/>
  <c r="AO51" i="47" s="1"/>
  <c r="AG51" i="47"/>
  <c r="AP51" i="47" s="1"/>
  <c r="W52" i="47"/>
  <c r="AE51" i="47"/>
  <c r="Y52" i="105"/>
  <c r="X52" i="105"/>
  <c r="Y47" i="88"/>
  <c r="X47" i="88"/>
  <c r="AR50" i="53"/>
  <c r="AI42" i="55"/>
  <c r="AN42" i="55"/>
  <c r="AH47" i="100"/>
  <c r="AQ47" i="100" s="1"/>
  <c r="Y52" i="52"/>
  <c r="X52" i="52"/>
  <c r="Y48" i="104"/>
  <c r="X48" i="104"/>
  <c r="AE50" i="86"/>
  <c r="AG50" i="86"/>
  <c r="AP50" i="86" s="1"/>
  <c r="AF50" i="86"/>
  <c r="AO50" i="86" s="1"/>
  <c r="W51" i="86"/>
  <c r="AI43" i="11"/>
  <c r="AN43" i="11"/>
  <c r="Y43" i="43"/>
  <c r="X43" i="43"/>
  <c r="Z43" i="43" s="1"/>
  <c r="AF42" i="16"/>
  <c r="AO42" i="16" s="1"/>
  <c r="W43" i="16"/>
  <c r="AE42" i="16"/>
  <c r="AN42" i="16" s="1"/>
  <c r="AG42" i="16"/>
  <c r="AR51" i="93"/>
  <c r="Z42" i="98"/>
  <c r="AH42" i="98"/>
  <c r="AQ42" i="98" s="1"/>
  <c r="AR49" i="44"/>
  <c r="AI41" i="103"/>
  <c r="AN41" i="103"/>
  <c r="Z43" i="49"/>
  <c r="AR44" i="41"/>
  <c r="AG51" i="46"/>
  <c r="AP51" i="46" s="1"/>
  <c r="W52" i="46"/>
  <c r="AE51" i="46"/>
  <c r="AN51" i="46" s="1"/>
  <c r="AF51" i="46"/>
  <c r="Z51" i="53"/>
  <c r="Y43" i="55"/>
  <c r="X43" i="55"/>
  <c r="Z47" i="100"/>
  <c r="Y42" i="87"/>
  <c r="X42" i="87"/>
  <c r="Z42" i="87" s="1"/>
  <c r="Y41" i="85"/>
  <c r="X41" i="85"/>
  <c r="Z41" i="85" s="1"/>
  <c r="AR42" i="49"/>
  <c r="Y44" i="11"/>
  <c r="X44" i="11"/>
  <c r="Y40" i="94"/>
  <c r="X40" i="94"/>
  <c r="AH39" i="48"/>
  <c r="AQ39" i="48" s="1"/>
  <c r="Z39" i="48"/>
  <c r="AR50" i="47"/>
  <c r="AH53" i="32"/>
  <c r="AQ53" i="32" s="1"/>
  <c r="AH54" i="97"/>
  <c r="AQ54" i="97" s="1"/>
  <c r="AH39" i="90"/>
  <c r="AQ39" i="90" s="1"/>
  <c r="W52" i="15"/>
  <c r="AG51" i="15"/>
  <c r="AP51" i="15" s="1"/>
  <c r="AF51" i="15"/>
  <c r="AO51" i="15" s="1"/>
  <c r="AE51" i="15"/>
  <c r="Z53" i="32"/>
  <c r="AI41" i="83"/>
  <c r="AN41" i="83"/>
  <c r="Z54" i="97"/>
  <c r="Z39" i="90"/>
  <c r="Y46" i="91"/>
  <c r="X46" i="91"/>
  <c r="AI47" i="84"/>
  <c r="AN47" i="84"/>
  <c r="AH50" i="44"/>
  <c r="AQ50" i="44" s="1"/>
  <c r="AH48" i="92"/>
  <c r="AQ48" i="92" s="1"/>
  <c r="Y44" i="18"/>
  <c r="X44" i="18"/>
  <c r="Y39" i="50"/>
  <c r="X39" i="50"/>
  <c r="AH40" i="82"/>
  <c r="AQ40" i="82" s="1"/>
  <c r="AF48" i="20" l="1"/>
  <c r="AO48" i="20" s="1"/>
  <c r="AE48" i="20"/>
  <c r="AG48" i="20"/>
  <c r="AP48" i="20" s="1"/>
  <c r="AF48" i="13"/>
  <c r="Z39" i="102"/>
  <c r="W40" i="102" s="1"/>
  <c r="Z39" i="50"/>
  <c r="AE39" i="50" s="1"/>
  <c r="AF39" i="102"/>
  <c r="AO39" i="102" s="1"/>
  <c r="AH44" i="11"/>
  <c r="AQ44" i="11" s="1"/>
  <c r="W42" i="85"/>
  <c r="AG41" i="85"/>
  <c r="AP41" i="85" s="1"/>
  <c r="AE41" i="85"/>
  <c r="AF41" i="85"/>
  <c r="AO41" i="85" s="1"/>
  <c r="AH43" i="55"/>
  <c r="AQ43" i="55" s="1"/>
  <c r="AF43" i="43"/>
  <c r="AO43" i="43" s="1"/>
  <c r="AG43" i="43"/>
  <c r="AP43" i="43" s="1"/>
  <c r="W44" i="43"/>
  <c r="AE43" i="43"/>
  <c r="AH52" i="52"/>
  <c r="AQ52" i="52" s="1"/>
  <c r="AH47" i="88"/>
  <c r="AQ47" i="88" s="1"/>
  <c r="AI39" i="42"/>
  <c r="AN39" i="42"/>
  <c r="AR51" i="105"/>
  <c r="AH48" i="84"/>
  <c r="AQ48" i="84" s="1"/>
  <c r="AR41" i="87"/>
  <c r="AR38" i="102"/>
  <c r="AR42" i="43"/>
  <c r="AR38" i="50"/>
  <c r="AH41" i="35"/>
  <c r="AQ41" i="35" s="1"/>
  <c r="AI46" i="54"/>
  <c r="AN46" i="54"/>
  <c r="Y49" i="13"/>
  <c r="X49" i="13"/>
  <c r="Z49" i="13" s="1"/>
  <c r="AH44" i="18"/>
  <c r="AQ44" i="18" s="1"/>
  <c r="AF39" i="90"/>
  <c r="AO39" i="90" s="1"/>
  <c r="W40" i="90"/>
  <c r="AE39" i="90"/>
  <c r="AG39" i="90"/>
  <c r="AP39" i="90" s="1"/>
  <c r="AI51" i="15"/>
  <c r="AN51" i="15"/>
  <c r="Z44" i="18"/>
  <c r="AF54" i="97"/>
  <c r="AO54" i="97" s="1"/>
  <c r="AE54" i="97"/>
  <c r="W55" i="97"/>
  <c r="AG54" i="97"/>
  <c r="AP54" i="97" s="1"/>
  <c r="Z44" i="11"/>
  <c r="Z43" i="55"/>
  <c r="Y52" i="46"/>
  <c r="X52" i="46"/>
  <c r="AR41" i="103"/>
  <c r="AI42" i="16"/>
  <c r="AP42" i="16"/>
  <c r="Z52" i="52"/>
  <c r="Z47" i="88"/>
  <c r="AI51" i="47"/>
  <c r="AN51" i="47"/>
  <c r="AI45" i="51"/>
  <c r="AN45" i="51"/>
  <c r="Z48" i="84"/>
  <c r="AI52" i="93"/>
  <c r="AN52" i="93"/>
  <c r="Y46" i="41"/>
  <c r="X46" i="41"/>
  <c r="AR45" i="91"/>
  <c r="AH42" i="83"/>
  <c r="AQ42" i="83" s="1"/>
  <c r="AI43" i="99"/>
  <c r="AN43" i="99"/>
  <c r="Y49" i="20"/>
  <c r="X49" i="20"/>
  <c r="AR47" i="84"/>
  <c r="AH42" i="87"/>
  <c r="AQ42" i="87" s="1"/>
  <c r="AI50" i="86"/>
  <c r="AN50" i="86"/>
  <c r="Y52" i="47"/>
  <c r="X52" i="47"/>
  <c r="AR48" i="101"/>
  <c r="AI45" i="95"/>
  <c r="AO45" i="95"/>
  <c r="Y47" i="45"/>
  <c r="X47" i="45"/>
  <c r="AR51" i="52"/>
  <c r="AF54" i="89"/>
  <c r="AO54" i="89" s="1"/>
  <c r="W55" i="89"/>
  <c r="AG54" i="89"/>
  <c r="AP54" i="89" s="1"/>
  <c r="AE54" i="89"/>
  <c r="Y46" i="96"/>
  <c r="X46" i="96"/>
  <c r="Z46" i="96" s="1"/>
  <c r="AR43" i="18"/>
  <c r="AI45" i="41"/>
  <c r="AN45" i="41"/>
  <c r="Z42" i="83"/>
  <c r="Y51" i="44"/>
  <c r="X51" i="44"/>
  <c r="AI48" i="20"/>
  <c r="AN48" i="20"/>
  <c r="Y47" i="54"/>
  <c r="X47" i="54"/>
  <c r="Y41" i="82"/>
  <c r="X41" i="82"/>
  <c r="AH39" i="50"/>
  <c r="AQ39" i="50" s="1"/>
  <c r="AH46" i="91"/>
  <c r="AQ46" i="91" s="1"/>
  <c r="AR41" i="83"/>
  <c r="Y52" i="15"/>
  <c r="X52" i="15"/>
  <c r="W40" i="48"/>
  <c r="AF39" i="48"/>
  <c r="AO39" i="48" s="1"/>
  <c r="AG39" i="48"/>
  <c r="AP39" i="48" s="1"/>
  <c r="AE39" i="48"/>
  <c r="AH40" i="94"/>
  <c r="AQ40" i="94" s="1"/>
  <c r="W43" i="87"/>
  <c r="AG42" i="87"/>
  <c r="AP42" i="87" s="1"/>
  <c r="AF42" i="87"/>
  <c r="AO42" i="87" s="1"/>
  <c r="AE42" i="87"/>
  <c r="AE51" i="53"/>
  <c r="W52" i="53"/>
  <c r="AG51" i="53"/>
  <c r="AP51" i="53" s="1"/>
  <c r="AF51" i="53"/>
  <c r="AO51" i="53" s="1"/>
  <c r="AF42" i="98"/>
  <c r="AO42" i="98" s="1"/>
  <c r="W43" i="98"/>
  <c r="AG42" i="98"/>
  <c r="AP42" i="98" s="1"/>
  <c r="AE42" i="98"/>
  <c r="Y43" i="16"/>
  <c r="X43" i="16"/>
  <c r="AR43" i="11"/>
  <c r="AH48" i="104"/>
  <c r="AQ48" i="104" s="1"/>
  <c r="AR42" i="55"/>
  <c r="AH52" i="105"/>
  <c r="AQ52" i="105" s="1"/>
  <c r="AI41" i="10"/>
  <c r="AN41" i="10"/>
  <c r="Y46" i="95"/>
  <c r="X46" i="95"/>
  <c r="Z46" i="95" s="1"/>
  <c r="Y40" i="42"/>
  <c r="X40" i="42"/>
  <c r="AH49" i="101"/>
  <c r="AQ49" i="101" s="1"/>
  <c r="AI45" i="96"/>
  <c r="AN45" i="96"/>
  <c r="AH42" i="103"/>
  <c r="AQ42" i="103" s="1"/>
  <c r="AI50" i="44"/>
  <c r="AN50" i="44"/>
  <c r="AI48" i="13"/>
  <c r="AO48" i="13"/>
  <c r="AI40" i="82"/>
  <c r="AN40" i="82"/>
  <c r="Z46" i="91"/>
  <c r="AE53" i="32"/>
  <c r="AG53" i="32"/>
  <c r="AP53" i="32" s="1"/>
  <c r="W54" i="32"/>
  <c r="AF53" i="32"/>
  <c r="AO53" i="32" s="1"/>
  <c r="Z40" i="94"/>
  <c r="Z48" i="104"/>
  <c r="Z52" i="105"/>
  <c r="AH39" i="102"/>
  <c r="AQ39" i="102" s="1"/>
  <c r="Y46" i="51"/>
  <c r="X46" i="51"/>
  <c r="Y42" i="10"/>
  <c r="X42" i="10"/>
  <c r="Z42" i="10" s="1"/>
  <c r="AI46" i="45"/>
  <c r="AN46" i="45"/>
  <c r="Z49" i="101"/>
  <c r="AH54" i="89"/>
  <c r="AQ54" i="89" s="1"/>
  <c r="Y53" i="93"/>
  <c r="X53" i="93"/>
  <c r="Z53" i="93" s="1"/>
  <c r="AR47" i="104"/>
  <c r="AR46" i="88"/>
  <c r="AR53" i="89"/>
  <c r="Z42" i="103"/>
  <c r="AR40" i="85"/>
  <c r="Z41" i="35"/>
  <c r="Y44" i="99"/>
  <c r="X44" i="99"/>
  <c r="Y49" i="92"/>
  <c r="X49" i="92"/>
  <c r="AH41" i="85"/>
  <c r="AQ41" i="85" s="1"/>
  <c r="W48" i="100"/>
  <c r="AE47" i="100"/>
  <c r="AG47" i="100"/>
  <c r="AP47" i="100" s="1"/>
  <c r="AF47" i="100"/>
  <c r="AO47" i="100" s="1"/>
  <c r="AI51" i="46"/>
  <c r="AR51" i="46" s="1"/>
  <c r="AO51" i="46"/>
  <c r="AG43" i="49"/>
  <c r="AP43" i="49" s="1"/>
  <c r="AF43" i="49"/>
  <c r="AO43" i="49" s="1"/>
  <c r="AE43" i="49"/>
  <c r="W44" i="49"/>
  <c r="AH43" i="43"/>
  <c r="AQ43" i="43" s="1"/>
  <c r="Y51" i="86"/>
  <c r="X51" i="86"/>
  <c r="AR39" i="94"/>
  <c r="AR40" i="35"/>
  <c r="AI48" i="92"/>
  <c r="AN48" i="92"/>
  <c r="AG39" i="50" l="1"/>
  <c r="AP39" i="50" s="1"/>
  <c r="W40" i="50"/>
  <c r="AG39" i="102"/>
  <c r="AP39" i="102" s="1"/>
  <c r="AE39" i="102"/>
  <c r="AF39" i="50"/>
  <c r="AO39" i="50" s="1"/>
  <c r="Z41" i="82"/>
  <c r="AF41" i="82" s="1"/>
  <c r="AO41" i="82" s="1"/>
  <c r="Z52" i="15"/>
  <c r="Z49" i="20"/>
  <c r="AE49" i="20" s="1"/>
  <c r="Z44" i="99"/>
  <c r="W45" i="99" s="1"/>
  <c r="W50" i="13"/>
  <c r="AF49" i="13"/>
  <c r="AO49" i="13" s="1"/>
  <c r="AG49" i="13"/>
  <c r="AP49" i="13" s="1"/>
  <c r="AE49" i="13"/>
  <c r="AG44" i="99"/>
  <c r="AP44" i="99" s="1"/>
  <c r="W50" i="20"/>
  <c r="AG49" i="20"/>
  <c r="AP49" i="20" s="1"/>
  <c r="AF42" i="10"/>
  <c r="AO42" i="10" s="1"/>
  <c r="AG42" i="10"/>
  <c r="AP42" i="10" s="1"/>
  <c r="AE42" i="10"/>
  <c r="W43" i="10"/>
  <c r="W53" i="15"/>
  <c r="AG52" i="15"/>
  <c r="AP52" i="15" s="1"/>
  <c r="AF52" i="15"/>
  <c r="AO52" i="15" s="1"/>
  <c r="AE52" i="15"/>
  <c r="W43" i="83"/>
  <c r="AF42" i="83"/>
  <c r="AO42" i="83" s="1"/>
  <c r="AE42" i="83"/>
  <c r="AG42" i="83"/>
  <c r="AP42" i="83" s="1"/>
  <c r="AH53" i="93"/>
  <c r="AQ53" i="93" s="1"/>
  <c r="AE40" i="94"/>
  <c r="AF40" i="94"/>
  <c r="AO40" i="94" s="1"/>
  <c r="W41" i="94"/>
  <c r="AG40" i="94"/>
  <c r="AP40" i="94" s="1"/>
  <c r="AG46" i="91"/>
  <c r="AP46" i="91" s="1"/>
  <c r="AE46" i="91"/>
  <c r="W47" i="91"/>
  <c r="AF46" i="91"/>
  <c r="AO46" i="91" s="1"/>
  <c r="AR50" i="44"/>
  <c r="AI42" i="87"/>
  <c r="AN42" i="87"/>
  <c r="AR48" i="20"/>
  <c r="AR45" i="41"/>
  <c r="AR50" i="86"/>
  <c r="AR43" i="99"/>
  <c r="AR52" i="93"/>
  <c r="AE47" i="88"/>
  <c r="AG47" i="88"/>
  <c r="AP47" i="88" s="1"/>
  <c r="AF47" i="88"/>
  <c r="AO47" i="88" s="1"/>
  <c r="W48" i="88"/>
  <c r="AH52" i="46"/>
  <c r="AQ52" i="46" s="1"/>
  <c r="AR51" i="15"/>
  <c r="AI41" i="85"/>
  <c r="AN41" i="85"/>
  <c r="AI39" i="50"/>
  <c r="AN39" i="50"/>
  <c r="AR46" i="45"/>
  <c r="AH43" i="16"/>
  <c r="AQ43" i="16" s="1"/>
  <c r="X43" i="98"/>
  <c r="Y43" i="98"/>
  <c r="Z43" i="98" s="1"/>
  <c r="Y40" i="90"/>
  <c r="X40" i="90"/>
  <c r="AI43" i="49"/>
  <c r="AR43" i="49" s="1"/>
  <c r="AN43" i="49"/>
  <c r="AH44" i="99"/>
  <c r="AQ44" i="99" s="1"/>
  <c r="W43" i="103"/>
  <c r="AE42" i="103"/>
  <c r="AG42" i="103"/>
  <c r="AP42" i="103" s="1"/>
  <c r="AF42" i="103"/>
  <c r="AO42" i="103" s="1"/>
  <c r="AI47" i="100"/>
  <c r="AN47" i="100"/>
  <c r="AF53" i="93"/>
  <c r="AO53" i="93" s="1"/>
  <c r="AE53" i="93"/>
  <c r="W54" i="93"/>
  <c r="AG53" i="93"/>
  <c r="AP53" i="93" s="1"/>
  <c r="AR45" i="96"/>
  <c r="AH40" i="42"/>
  <c r="AQ40" i="42" s="1"/>
  <c r="AR41" i="10"/>
  <c r="Y40" i="48"/>
  <c r="X40" i="48"/>
  <c r="Z40" i="48" s="1"/>
  <c r="AH51" i="44"/>
  <c r="AQ51" i="44" s="1"/>
  <c r="AI54" i="89"/>
  <c r="AN54" i="89"/>
  <c r="AH47" i="45"/>
  <c r="AQ47" i="45" s="1"/>
  <c r="AF48" i="84"/>
  <c r="AO48" i="84" s="1"/>
  <c r="AE48" i="84"/>
  <c r="W49" i="84"/>
  <c r="AG48" i="84"/>
  <c r="AP48" i="84" s="1"/>
  <c r="AE52" i="52"/>
  <c r="W53" i="52"/>
  <c r="AF52" i="52"/>
  <c r="AO52" i="52" s="1"/>
  <c r="AG52" i="52"/>
  <c r="AP52" i="52" s="1"/>
  <c r="Z52" i="46"/>
  <c r="Y55" i="97"/>
  <c r="X55" i="97"/>
  <c r="AR39" i="42"/>
  <c r="AI43" i="43"/>
  <c r="AN43" i="43"/>
  <c r="AE44" i="11"/>
  <c r="W45" i="11"/>
  <c r="AF44" i="11"/>
  <c r="AO44" i="11" s="1"/>
  <c r="AG44" i="11"/>
  <c r="AP44" i="11" s="1"/>
  <c r="AH51" i="86"/>
  <c r="AQ51" i="86" s="1"/>
  <c r="AR48" i="92"/>
  <c r="Z51" i="86"/>
  <c r="Y48" i="100"/>
  <c r="X48" i="100"/>
  <c r="Z48" i="100" s="1"/>
  <c r="AH49" i="92"/>
  <c r="AQ49" i="92" s="1"/>
  <c r="AG41" i="35"/>
  <c r="AP41" i="35" s="1"/>
  <c r="AE41" i="35"/>
  <c r="W42" i="35"/>
  <c r="AF41" i="35"/>
  <c r="AO41" i="35" s="1"/>
  <c r="AE49" i="101"/>
  <c r="AG49" i="101"/>
  <c r="AP49" i="101" s="1"/>
  <c r="AF49" i="101"/>
  <c r="AO49" i="101" s="1"/>
  <c r="W50" i="101"/>
  <c r="AH46" i="51"/>
  <c r="AQ46" i="51" s="1"/>
  <c r="AR40" i="82"/>
  <c r="Z40" i="42"/>
  <c r="AI42" i="98"/>
  <c r="AN42" i="98"/>
  <c r="AH52" i="15"/>
  <c r="AQ52" i="15" s="1"/>
  <c r="AH47" i="54"/>
  <c r="AQ47" i="54" s="1"/>
  <c r="Z51" i="44"/>
  <c r="Z47" i="45"/>
  <c r="AH52" i="47"/>
  <c r="AQ52" i="47" s="1"/>
  <c r="AH49" i="20"/>
  <c r="AQ49" i="20" s="1"/>
  <c r="AH46" i="41"/>
  <c r="AQ46" i="41" s="1"/>
  <c r="AI54" i="97"/>
  <c r="AN54" i="97"/>
  <c r="Y44" i="43"/>
  <c r="X44" i="43"/>
  <c r="Y42" i="85"/>
  <c r="Z42" i="85"/>
  <c r="X42" i="85"/>
  <c r="Y44" i="49"/>
  <c r="X44" i="49"/>
  <c r="AF46" i="95"/>
  <c r="AO46" i="95" s="1"/>
  <c r="AE46" i="95"/>
  <c r="W47" i="95"/>
  <c r="AG46" i="95"/>
  <c r="AP46" i="95" s="1"/>
  <c r="AE46" i="96"/>
  <c r="W47" i="96"/>
  <c r="AF46" i="96"/>
  <c r="AO46" i="96" s="1"/>
  <c r="AG46" i="96"/>
  <c r="AP46" i="96" s="1"/>
  <c r="AF44" i="18"/>
  <c r="AO44" i="18" s="1"/>
  <c r="AG44" i="18"/>
  <c r="AP44" i="18" s="1"/>
  <c r="AE44" i="18"/>
  <c r="W45" i="18"/>
  <c r="Z49" i="92"/>
  <c r="Z46" i="51"/>
  <c r="Y54" i="32"/>
  <c r="X54" i="32"/>
  <c r="AH46" i="95"/>
  <c r="AQ46" i="95" s="1"/>
  <c r="Y52" i="53"/>
  <c r="X52" i="53"/>
  <c r="Y43" i="87"/>
  <c r="X43" i="87"/>
  <c r="Z47" i="54"/>
  <c r="AH46" i="96"/>
  <c r="AQ46" i="96" s="1"/>
  <c r="Y55" i="89"/>
  <c r="X55" i="89"/>
  <c r="Z52" i="47"/>
  <c r="Z46" i="41"/>
  <c r="AR45" i="51"/>
  <c r="AR42" i="16"/>
  <c r="AF43" i="55"/>
  <c r="AO43" i="55" s="1"/>
  <c r="AG43" i="55"/>
  <c r="AP43" i="55" s="1"/>
  <c r="W44" i="55"/>
  <c r="AE43" i="55"/>
  <c r="AI39" i="90"/>
  <c r="AN39" i="90"/>
  <c r="AR46" i="54"/>
  <c r="AE52" i="105"/>
  <c r="W53" i="105"/>
  <c r="AG52" i="105"/>
  <c r="AP52" i="105" s="1"/>
  <c r="AF52" i="105"/>
  <c r="AO52" i="105" s="1"/>
  <c r="AI51" i="53"/>
  <c r="AN51" i="53"/>
  <c r="Y40" i="50"/>
  <c r="X40" i="50"/>
  <c r="Z40" i="50" s="1"/>
  <c r="AI39" i="102"/>
  <c r="AN39" i="102"/>
  <c r="AR48" i="13"/>
  <c r="AI39" i="48"/>
  <c r="AN39" i="48"/>
  <c r="AH42" i="10"/>
  <c r="AQ42" i="10" s="1"/>
  <c r="AE48" i="104"/>
  <c r="AG48" i="104"/>
  <c r="AP48" i="104" s="1"/>
  <c r="W49" i="104"/>
  <c r="AF48" i="104"/>
  <c r="AO48" i="104" s="1"/>
  <c r="AI53" i="32"/>
  <c r="AN53" i="32"/>
  <c r="Z43" i="16"/>
  <c r="AH41" i="82"/>
  <c r="AQ41" i="82" s="1"/>
  <c r="AR45" i="95"/>
  <c r="AR51" i="47"/>
  <c r="AH49" i="13"/>
  <c r="AQ49" i="13" s="1"/>
  <c r="Y40" i="102"/>
  <c r="X40" i="102"/>
  <c r="AG41" i="82" l="1"/>
  <c r="AP41" i="82" s="1"/>
  <c r="W42" i="82"/>
  <c r="AE41" i="82"/>
  <c r="Z40" i="102"/>
  <c r="Z44" i="43"/>
  <c r="AF44" i="43" s="1"/>
  <c r="AO44" i="43" s="1"/>
  <c r="AF44" i="99"/>
  <c r="AO44" i="99" s="1"/>
  <c r="AF49" i="20"/>
  <c r="AO49" i="20" s="1"/>
  <c r="AE44" i="99"/>
  <c r="AG48" i="100"/>
  <c r="AP48" i="100" s="1"/>
  <c r="W49" i="100"/>
  <c r="AF48" i="100"/>
  <c r="AO48" i="100" s="1"/>
  <c r="AE48" i="100"/>
  <c r="AI52" i="105"/>
  <c r="AN52" i="105"/>
  <c r="AI43" i="55"/>
  <c r="AN43" i="55"/>
  <c r="AE47" i="54"/>
  <c r="AF47" i="54"/>
  <c r="AO47" i="54" s="1"/>
  <c r="AG47" i="54"/>
  <c r="AP47" i="54" s="1"/>
  <c r="W48" i="54"/>
  <c r="AH54" i="32"/>
  <c r="AQ54" i="32" s="1"/>
  <c r="Y45" i="18"/>
  <c r="X45" i="18"/>
  <c r="AI46" i="95"/>
  <c r="AR46" i="95" s="1"/>
  <c r="AN46" i="95"/>
  <c r="AE42" i="85"/>
  <c r="W43" i="85"/>
  <c r="AG42" i="85"/>
  <c r="AP42" i="85" s="1"/>
  <c r="AF42" i="85"/>
  <c r="AO42" i="85" s="1"/>
  <c r="AR54" i="97"/>
  <c r="AE40" i="42"/>
  <c r="AF40" i="42"/>
  <c r="AO40" i="42" s="1"/>
  <c r="AG40" i="42"/>
  <c r="AP40" i="42" s="1"/>
  <c r="W41" i="42"/>
  <c r="AI49" i="101"/>
  <c r="AN49" i="101"/>
  <c r="Y49" i="84"/>
  <c r="X49" i="84"/>
  <c r="AI53" i="93"/>
  <c r="AN53" i="93"/>
  <c r="Y47" i="91"/>
  <c r="X47" i="91"/>
  <c r="Y43" i="10"/>
  <c r="Z43" i="10"/>
  <c r="X43" i="10"/>
  <c r="AI49" i="20"/>
  <c r="AN49" i="20"/>
  <c r="AN44" i="99"/>
  <c r="Y50" i="13"/>
  <c r="Z50" i="13" s="1"/>
  <c r="X50" i="13"/>
  <c r="AR53" i="32"/>
  <c r="Y49" i="104"/>
  <c r="X49" i="104"/>
  <c r="Z49" i="104" s="1"/>
  <c r="AR51" i="53"/>
  <c r="Y44" i="55"/>
  <c r="X44" i="55"/>
  <c r="AH43" i="87"/>
  <c r="AQ43" i="87" s="1"/>
  <c r="Z54" i="32"/>
  <c r="AI44" i="18"/>
  <c r="AN44" i="18"/>
  <c r="Y47" i="96"/>
  <c r="X47" i="96"/>
  <c r="Y45" i="11"/>
  <c r="X45" i="11"/>
  <c r="AH55" i="97"/>
  <c r="AQ55" i="97" s="1"/>
  <c r="AI48" i="84"/>
  <c r="AN48" i="84"/>
  <c r="AI42" i="103"/>
  <c r="AN42" i="103"/>
  <c r="AF43" i="98"/>
  <c r="AO43" i="98" s="1"/>
  <c r="W44" i="98"/>
  <c r="AG43" i="98"/>
  <c r="AP43" i="98" s="1"/>
  <c r="AE43" i="98"/>
  <c r="AR41" i="85"/>
  <c r="AI47" i="88"/>
  <c r="AN47" i="88"/>
  <c r="AR42" i="87"/>
  <c r="AI46" i="91"/>
  <c r="AN46" i="91"/>
  <c r="AI40" i="94"/>
  <c r="AN40" i="94"/>
  <c r="AI52" i="15"/>
  <c r="AN52" i="15"/>
  <c r="AI42" i="10"/>
  <c r="AN42" i="10"/>
  <c r="Y45" i="99"/>
  <c r="X45" i="99"/>
  <c r="AE43" i="16"/>
  <c r="AF43" i="16"/>
  <c r="AO43" i="16" s="1"/>
  <c r="W44" i="16"/>
  <c r="AG43" i="16"/>
  <c r="AP43" i="16" s="1"/>
  <c r="AR39" i="102"/>
  <c r="W47" i="41"/>
  <c r="AF46" i="41"/>
  <c r="AO46" i="41" s="1"/>
  <c r="AE46" i="41"/>
  <c r="AG46" i="41"/>
  <c r="AP46" i="41" s="1"/>
  <c r="Z43" i="87"/>
  <c r="AI46" i="96"/>
  <c r="AN46" i="96"/>
  <c r="AH44" i="49"/>
  <c r="AQ44" i="49" s="1"/>
  <c r="AH44" i="43"/>
  <c r="AQ44" i="43" s="1"/>
  <c r="AF51" i="86"/>
  <c r="AO51" i="86" s="1"/>
  <c r="AE51" i="86"/>
  <c r="AG51" i="86"/>
  <c r="AP51" i="86" s="1"/>
  <c r="W52" i="86"/>
  <c r="AI44" i="11"/>
  <c r="AN44" i="11"/>
  <c r="Z55" i="97"/>
  <c r="Y53" i="52"/>
  <c r="X53" i="52"/>
  <c r="Y43" i="103"/>
  <c r="X43" i="103"/>
  <c r="Z43" i="103" s="1"/>
  <c r="AH43" i="98"/>
  <c r="AQ43" i="98" s="1"/>
  <c r="Y50" i="20"/>
  <c r="X50" i="20"/>
  <c r="AH40" i="102"/>
  <c r="AQ40" i="102" s="1"/>
  <c r="AI48" i="104"/>
  <c r="AN48" i="104"/>
  <c r="AH40" i="50"/>
  <c r="AQ40" i="50" s="1"/>
  <c r="AE52" i="47"/>
  <c r="AG52" i="47"/>
  <c r="AP52" i="47" s="1"/>
  <c r="AF52" i="47"/>
  <c r="AO52" i="47" s="1"/>
  <c r="W53" i="47"/>
  <c r="AE46" i="51"/>
  <c r="AF46" i="51"/>
  <c r="AO46" i="51" s="1"/>
  <c r="AG46" i="51"/>
  <c r="AP46" i="51" s="1"/>
  <c r="W47" i="51"/>
  <c r="Z44" i="49"/>
  <c r="Y50" i="101"/>
  <c r="X50" i="101"/>
  <c r="Y42" i="35"/>
  <c r="X42" i="35"/>
  <c r="AI52" i="52"/>
  <c r="AN52" i="52"/>
  <c r="AR54" i="89"/>
  <c r="AH40" i="48"/>
  <c r="AQ40" i="48" s="1"/>
  <c r="AR47" i="100"/>
  <c r="AI42" i="83"/>
  <c r="AR42" i="83" s="1"/>
  <c r="AN42" i="83"/>
  <c r="AI49" i="13"/>
  <c r="AN49" i="13"/>
  <c r="AI41" i="82"/>
  <c r="AN41" i="82"/>
  <c r="AR39" i="48"/>
  <c r="AR39" i="90"/>
  <c r="AH55" i="89"/>
  <c r="AQ55" i="89" s="1"/>
  <c r="AH52" i="53"/>
  <c r="AQ52" i="53" s="1"/>
  <c r="AG49" i="92"/>
  <c r="AP49" i="92" s="1"/>
  <c r="AF49" i="92"/>
  <c r="AO49" i="92" s="1"/>
  <c r="AE49" i="92"/>
  <c r="W50" i="92"/>
  <c r="AE47" i="45"/>
  <c r="W48" i="45"/>
  <c r="AG47" i="45"/>
  <c r="AP47" i="45" s="1"/>
  <c r="AF47" i="45"/>
  <c r="AO47" i="45" s="1"/>
  <c r="AI41" i="35"/>
  <c r="AN41" i="35"/>
  <c r="AR43" i="43"/>
  <c r="AF52" i="46"/>
  <c r="AO52" i="46" s="1"/>
  <c r="AE52" i="46"/>
  <c r="AG52" i="46"/>
  <c r="AP52" i="46" s="1"/>
  <c r="W53" i="46"/>
  <c r="AG40" i="48"/>
  <c r="AP40" i="48" s="1"/>
  <c r="W41" i="48"/>
  <c r="AF40" i="48"/>
  <c r="AO40" i="48" s="1"/>
  <c r="AE40" i="48"/>
  <c r="AH40" i="90"/>
  <c r="AQ40" i="90" s="1"/>
  <c r="X48" i="88"/>
  <c r="Z48" i="88" s="1"/>
  <c r="Y48" i="88"/>
  <c r="Y53" i="15"/>
  <c r="X53" i="15"/>
  <c r="Z53" i="15" s="1"/>
  <c r="AG40" i="102"/>
  <c r="AP40" i="102" s="1"/>
  <c r="AF40" i="102"/>
  <c r="AO40" i="102" s="1"/>
  <c r="AE40" i="102"/>
  <c r="W41" i="102"/>
  <c r="AF40" i="50"/>
  <c r="AO40" i="50" s="1"/>
  <c r="AG40" i="50"/>
  <c r="AP40" i="50" s="1"/>
  <c r="W41" i="50"/>
  <c r="AE40" i="50"/>
  <c r="Y53" i="105"/>
  <c r="X53" i="105"/>
  <c r="Z55" i="89"/>
  <c r="Z52" i="53"/>
  <c r="Y47" i="95"/>
  <c r="X47" i="95"/>
  <c r="Z47" i="95" s="1"/>
  <c r="AH42" i="85"/>
  <c r="AQ42" i="85" s="1"/>
  <c r="AG51" i="44"/>
  <c r="AP51" i="44" s="1"/>
  <c r="AE51" i="44"/>
  <c r="W52" i="44"/>
  <c r="AF51" i="44"/>
  <c r="AO51" i="44" s="1"/>
  <c r="AR42" i="98"/>
  <c r="AH48" i="100"/>
  <c r="AQ48" i="100" s="1"/>
  <c r="Y54" i="93"/>
  <c r="X54" i="93"/>
  <c r="Z40" i="90"/>
  <c r="AR39" i="50"/>
  <c r="Y41" i="94"/>
  <c r="X41" i="94"/>
  <c r="Z41" i="94" s="1"/>
  <c r="Y43" i="83"/>
  <c r="X43" i="83"/>
  <c r="Y42" i="82"/>
  <c r="X42" i="82"/>
  <c r="Z42" i="82" s="1"/>
  <c r="AI44" i="99" l="1"/>
  <c r="AG44" i="43"/>
  <c r="AP44" i="43" s="1"/>
  <c r="AE44" i="43"/>
  <c r="Z54" i="93"/>
  <c r="AF54" i="93" s="1"/>
  <c r="AO54" i="93" s="1"/>
  <c r="Z45" i="11"/>
  <c r="AF45" i="11" s="1"/>
  <c r="AO45" i="11" s="1"/>
  <c r="W45" i="43"/>
  <c r="Y45" i="43" s="1"/>
  <c r="Z42" i="35"/>
  <c r="Z53" i="52"/>
  <c r="Z45" i="99"/>
  <c r="AE45" i="99" s="1"/>
  <c r="Z53" i="105"/>
  <c r="AF42" i="82"/>
  <c r="AO42" i="82" s="1"/>
  <c r="AE42" i="82"/>
  <c r="AG42" i="82"/>
  <c r="AP42" i="82" s="1"/>
  <c r="W43" i="82"/>
  <c r="AG53" i="52"/>
  <c r="AP53" i="52" s="1"/>
  <c r="AF53" i="52"/>
  <c r="AO53" i="52" s="1"/>
  <c r="W54" i="52"/>
  <c r="AE53" i="52"/>
  <c r="AG45" i="99"/>
  <c r="AP45" i="99" s="1"/>
  <c r="AF45" i="99"/>
  <c r="AO45" i="99" s="1"/>
  <c r="AE50" i="13"/>
  <c r="AF50" i="13"/>
  <c r="AO50" i="13" s="1"/>
  <c r="W51" i="13"/>
  <c r="AG50" i="13"/>
  <c r="AP50" i="13" s="1"/>
  <c r="AG54" i="93"/>
  <c r="AE54" i="93"/>
  <c r="AN54" i="93" s="1"/>
  <c r="W55" i="93"/>
  <c r="AG41" i="94"/>
  <c r="AP41" i="94" s="1"/>
  <c r="W42" i="94"/>
  <c r="AF41" i="94"/>
  <c r="AO41" i="94" s="1"/>
  <c r="AE41" i="94"/>
  <c r="AG42" i="35"/>
  <c r="AP42" i="35" s="1"/>
  <c r="AF42" i="35"/>
  <c r="AO42" i="35" s="1"/>
  <c r="W43" i="35"/>
  <c r="AE42" i="35"/>
  <c r="W54" i="105"/>
  <c r="AG53" i="105"/>
  <c r="AP53" i="105" s="1"/>
  <c r="AF53" i="105"/>
  <c r="AO53" i="105" s="1"/>
  <c r="AE53" i="105"/>
  <c r="Y52" i="44"/>
  <c r="X52" i="44"/>
  <c r="Z52" i="44" s="1"/>
  <c r="AI51" i="44"/>
  <c r="AN51" i="44"/>
  <c r="AH53" i="105"/>
  <c r="AQ53" i="105" s="1"/>
  <c r="AH48" i="88"/>
  <c r="AQ48" i="88" s="1"/>
  <c r="Y53" i="46"/>
  <c r="X53" i="46"/>
  <c r="AI47" i="45"/>
  <c r="AN47" i="45"/>
  <c r="AR52" i="52"/>
  <c r="AI46" i="51"/>
  <c r="AN46" i="51"/>
  <c r="AR48" i="104"/>
  <c r="AH50" i="20"/>
  <c r="AQ50" i="20" s="1"/>
  <c r="Y52" i="86"/>
  <c r="X52" i="86"/>
  <c r="AR48" i="84"/>
  <c r="AH45" i="11"/>
  <c r="AQ45" i="11" s="1"/>
  <c r="AR44" i="18"/>
  <c r="AH49" i="104"/>
  <c r="AQ49" i="104" s="1"/>
  <c r="AH43" i="10"/>
  <c r="AQ43" i="10" s="1"/>
  <c r="AR49" i="101"/>
  <c r="AI42" i="85"/>
  <c r="AN42" i="85"/>
  <c r="Y48" i="54"/>
  <c r="X48" i="54"/>
  <c r="AH47" i="95"/>
  <c r="AQ47" i="95" s="1"/>
  <c r="AH53" i="15"/>
  <c r="AQ53" i="15" s="1"/>
  <c r="AI40" i="48"/>
  <c r="AN40" i="48"/>
  <c r="AR41" i="35"/>
  <c r="AH42" i="35"/>
  <c r="AQ42" i="35" s="1"/>
  <c r="AE44" i="49"/>
  <c r="AF44" i="49"/>
  <c r="AO44" i="49" s="1"/>
  <c r="AG44" i="49"/>
  <c r="AP44" i="49" s="1"/>
  <c r="W45" i="49"/>
  <c r="Z50" i="20"/>
  <c r="AI46" i="41"/>
  <c r="AN46" i="41"/>
  <c r="AR40" i="94"/>
  <c r="AR47" i="88"/>
  <c r="Y44" i="98"/>
  <c r="X44" i="98"/>
  <c r="AF54" i="32"/>
  <c r="AO54" i="32" s="1"/>
  <c r="AE54" i="32"/>
  <c r="AG54" i="32"/>
  <c r="AP54" i="32" s="1"/>
  <c r="W55" i="32"/>
  <c r="AH44" i="55"/>
  <c r="AQ44" i="55" s="1"/>
  <c r="W50" i="104"/>
  <c r="AF49" i="104"/>
  <c r="AO49" i="104" s="1"/>
  <c r="AE49" i="104"/>
  <c r="AG49" i="104"/>
  <c r="AP49" i="104" s="1"/>
  <c r="W44" i="10"/>
  <c r="AE43" i="10"/>
  <c r="AF43" i="10"/>
  <c r="AO43" i="10" s="1"/>
  <c r="AG43" i="10"/>
  <c r="AP43" i="10" s="1"/>
  <c r="AR53" i="93"/>
  <c r="AR52" i="105"/>
  <c r="AH43" i="83"/>
  <c r="AQ43" i="83" s="1"/>
  <c r="W48" i="95"/>
  <c r="AF47" i="95"/>
  <c r="AO47" i="95" s="1"/>
  <c r="AE47" i="95"/>
  <c r="AG47" i="95"/>
  <c r="AP47" i="95" s="1"/>
  <c r="AE53" i="15"/>
  <c r="W54" i="15"/>
  <c r="AG53" i="15"/>
  <c r="AP53" i="15" s="1"/>
  <c r="AF53" i="15"/>
  <c r="AO53" i="15" s="1"/>
  <c r="AI52" i="46"/>
  <c r="AN52" i="46"/>
  <c r="Y50" i="92"/>
  <c r="X50" i="92"/>
  <c r="Y53" i="47"/>
  <c r="X53" i="47"/>
  <c r="AH43" i="103"/>
  <c r="AQ43" i="103" s="1"/>
  <c r="W56" i="97"/>
  <c r="AG55" i="97"/>
  <c r="AP55" i="97" s="1"/>
  <c r="AE55" i="97"/>
  <c r="AF55" i="97"/>
  <c r="AO55" i="97" s="1"/>
  <c r="AI51" i="86"/>
  <c r="AN51" i="86"/>
  <c r="Y44" i="16"/>
  <c r="X44" i="16"/>
  <c r="Z44" i="55"/>
  <c r="AH49" i="84"/>
  <c r="AQ49" i="84" s="1"/>
  <c r="Y41" i="42"/>
  <c r="X41" i="42"/>
  <c r="AI48" i="100"/>
  <c r="AN48" i="100"/>
  <c r="Y41" i="102"/>
  <c r="X41" i="102"/>
  <c r="Z41" i="102" s="1"/>
  <c r="Y41" i="48"/>
  <c r="X41" i="48"/>
  <c r="AI49" i="92"/>
  <c r="AN49" i="92"/>
  <c r="AR41" i="82"/>
  <c r="Y47" i="51"/>
  <c r="X47" i="51"/>
  <c r="AE43" i="103"/>
  <c r="W44" i="103"/>
  <c r="AG43" i="103"/>
  <c r="AP43" i="103" s="1"/>
  <c r="AF43" i="103"/>
  <c r="AO43" i="103" s="1"/>
  <c r="AR46" i="96"/>
  <c r="Y47" i="41"/>
  <c r="Z47" i="41" s="1"/>
  <c r="X47" i="41"/>
  <c r="AR42" i="10"/>
  <c r="AR46" i="91"/>
  <c r="Z47" i="96"/>
  <c r="AH47" i="96"/>
  <c r="AR44" i="99"/>
  <c r="AH47" i="91"/>
  <c r="AQ47" i="91" s="1"/>
  <c r="Z49" i="84"/>
  <c r="AH45" i="18"/>
  <c r="AQ45" i="18" s="1"/>
  <c r="AI47" i="54"/>
  <c r="AN47" i="54"/>
  <c r="AF52" i="53"/>
  <c r="AO52" i="53" s="1"/>
  <c r="W53" i="53"/>
  <c r="AG52" i="53"/>
  <c r="AP52" i="53" s="1"/>
  <c r="AE52" i="53"/>
  <c r="AI40" i="50"/>
  <c r="AN40" i="50"/>
  <c r="AI40" i="102"/>
  <c r="AN40" i="102"/>
  <c r="W49" i="88"/>
  <c r="AF48" i="88"/>
  <c r="AO48" i="88" s="1"/>
  <c r="AE48" i="88"/>
  <c r="AG48" i="88"/>
  <c r="AP48" i="88" s="1"/>
  <c r="AH50" i="101"/>
  <c r="AQ50" i="101" s="1"/>
  <c r="AR44" i="11"/>
  <c r="W44" i="87"/>
  <c r="AG43" i="87"/>
  <c r="AP43" i="87" s="1"/>
  <c r="AF43" i="87"/>
  <c r="AO43" i="87" s="1"/>
  <c r="AE43" i="87"/>
  <c r="AI43" i="16"/>
  <c r="AN43" i="16"/>
  <c r="AR42" i="103"/>
  <c r="Z47" i="91"/>
  <c r="Z45" i="18"/>
  <c r="AI44" i="43"/>
  <c r="AN44" i="43"/>
  <c r="Y49" i="100"/>
  <c r="X49" i="100"/>
  <c r="Z43" i="83"/>
  <c r="W41" i="90"/>
  <c r="AF40" i="90"/>
  <c r="AO40" i="90" s="1"/>
  <c r="AG40" i="90"/>
  <c r="AP40" i="90" s="1"/>
  <c r="AE40" i="90"/>
  <c r="AH42" i="82"/>
  <c r="AQ42" i="82" s="1"/>
  <c r="AH41" i="94"/>
  <c r="AQ41" i="94" s="1"/>
  <c r="AH54" i="93"/>
  <c r="AQ54" i="93" s="1"/>
  <c r="AF55" i="89"/>
  <c r="AO55" i="89" s="1"/>
  <c r="AE55" i="89"/>
  <c r="AN55" i="89" s="1"/>
  <c r="W56" i="89"/>
  <c r="AG55" i="89"/>
  <c r="Y41" i="50"/>
  <c r="X41" i="50"/>
  <c r="Y48" i="45"/>
  <c r="X48" i="45"/>
  <c r="AR49" i="13"/>
  <c r="Z50" i="101"/>
  <c r="AI52" i="47"/>
  <c r="AN52" i="47"/>
  <c r="AH53" i="52"/>
  <c r="AQ53" i="52" s="1"/>
  <c r="AH45" i="99"/>
  <c r="AQ45" i="99" s="1"/>
  <c r="AR52" i="15"/>
  <c r="AI43" i="98"/>
  <c r="AN43" i="98"/>
  <c r="AH50" i="13"/>
  <c r="AQ50" i="13" s="1"/>
  <c r="AR49" i="20"/>
  <c r="AI40" i="42"/>
  <c r="AN40" i="42"/>
  <c r="Y43" i="85"/>
  <c r="X43" i="85"/>
  <c r="Z43" i="85" s="1"/>
  <c r="AR43" i="55"/>
  <c r="X45" i="43"/>
  <c r="W46" i="11" l="1"/>
  <c r="AE45" i="11"/>
  <c r="Z52" i="86"/>
  <c r="W53" i="86" s="1"/>
  <c r="AG45" i="11"/>
  <c r="AP45" i="11" s="1"/>
  <c r="W46" i="99"/>
  <c r="Z41" i="42"/>
  <c r="AG41" i="42" s="1"/>
  <c r="AP41" i="42" s="1"/>
  <c r="Z53" i="47"/>
  <c r="Z41" i="50"/>
  <c r="AE41" i="50" s="1"/>
  <c r="Z41" i="48"/>
  <c r="AG41" i="48" s="1"/>
  <c r="AP41" i="48" s="1"/>
  <c r="AF52" i="86"/>
  <c r="AO52" i="86" s="1"/>
  <c r="AE52" i="86"/>
  <c r="AG52" i="86"/>
  <c r="AP52" i="86" s="1"/>
  <c r="AG47" i="41"/>
  <c r="AP47" i="41" s="1"/>
  <c r="AE47" i="41"/>
  <c r="W48" i="41"/>
  <c r="AF47" i="41"/>
  <c r="AO47" i="41" s="1"/>
  <c r="AE53" i="47"/>
  <c r="W54" i="47"/>
  <c r="AG53" i="47"/>
  <c r="AP53" i="47" s="1"/>
  <c r="AF53" i="47"/>
  <c r="AO53" i="47" s="1"/>
  <c r="W42" i="48"/>
  <c r="AE41" i="48"/>
  <c r="AF41" i="48"/>
  <c r="AO41" i="48" s="1"/>
  <c r="W44" i="85"/>
  <c r="AG43" i="85"/>
  <c r="AP43" i="85" s="1"/>
  <c r="AF43" i="85"/>
  <c r="AO43" i="85" s="1"/>
  <c r="AE43" i="85"/>
  <c r="AG41" i="50"/>
  <c r="AP41" i="50" s="1"/>
  <c r="W42" i="50"/>
  <c r="AF41" i="50"/>
  <c r="AO41" i="50" s="1"/>
  <c r="AH45" i="43"/>
  <c r="AQ45" i="43" s="1"/>
  <c r="AI55" i="89"/>
  <c r="AP55" i="89"/>
  <c r="Y56" i="89"/>
  <c r="X56" i="89"/>
  <c r="AR40" i="42"/>
  <c r="AR47" i="54"/>
  <c r="AE49" i="84"/>
  <c r="W50" i="84"/>
  <c r="AG49" i="84"/>
  <c r="AP49" i="84" s="1"/>
  <c r="AF49" i="84"/>
  <c r="AO49" i="84" s="1"/>
  <c r="AQ47" i="96"/>
  <c r="AH47" i="41"/>
  <c r="AQ47" i="41" s="1"/>
  <c r="AR48" i="100"/>
  <c r="Y54" i="15"/>
  <c r="X54" i="15"/>
  <c r="Z54" i="15" s="1"/>
  <c r="Y48" i="95"/>
  <c r="X48" i="95"/>
  <c r="Z44" i="98"/>
  <c r="AH44" i="98"/>
  <c r="AQ44" i="98" s="1"/>
  <c r="AH52" i="44"/>
  <c r="AQ52" i="44" s="1"/>
  <c r="Y54" i="105"/>
  <c r="X54" i="105"/>
  <c r="Y55" i="93"/>
  <c r="X55" i="93"/>
  <c r="Z55" i="93" s="1"/>
  <c r="X51" i="13"/>
  <c r="Y51" i="13"/>
  <c r="Y46" i="99"/>
  <c r="X46" i="99"/>
  <c r="Z46" i="99" s="1"/>
  <c r="Y44" i="87"/>
  <c r="X44" i="87"/>
  <c r="Y49" i="88"/>
  <c r="X49" i="88"/>
  <c r="Z49" i="88" s="1"/>
  <c r="AI52" i="53"/>
  <c r="AN52" i="53"/>
  <c r="AG47" i="96"/>
  <c r="AP47" i="96" s="1"/>
  <c r="AE47" i="96"/>
  <c r="AN47" i="96" s="1"/>
  <c r="W48" i="96"/>
  <c r="AF47" i="96"/>
  <c r="AO47" i="96" s="1"/>
  <c r="AH41" i="42"/>
  <c r="AQ41" i="42" s="1"/>
  <c r="Y56" i="97"/>
  <c r="X56" i="97"/>
  <c r="AH53" i="47"/>
  <c r="AQ53" i="47" s="1"/>
  <c r="AI53" i="15"/>
  <c r="AN53" i="15"/>
  <c r="AI43" i="10"/>
  <c r="AN43" i="10"/>
  <c r="Y50" i="104"/>
  <c r="X50" i="104"/>
  <c r="AR46" i="41"/>
  <c r="AI44" i="49"/>
  <c r="AN44" i="49"/>
  <c r="AR42" i="85"/>
  <c r="AF52" i="44"/>
  <c r="AO52" i="44" s="1"/>
  <c r="W53" i="44"/>
  <c r="AE52" i="44"/>
  <c r="AG52" i="44"/>
  <c r="AP52" i="44" s="1"/>
  <c r="AI41" i="94"/>
  <c r="AN41" i="94"/>
  <c r="AI45" i="99"/>
  <c r="AN45" i="99"/>
  <c r="AR43" i="98"/>
  <c r="Y41" i="90"/>
  <c r="X41" i="90"/>
  <c r="Z41" i="90" s="1"/>
  <c r="AR44" i="43"/>
  <c r="AR43" i="16"/>
  <c r="Y44" i="103"/>
  <c r="X44" i="103"/>
  <c r="Z44" i="103" s="1"/>
  <c r="AH41" i="102"/>
  <c r="AQ41" i="102" s="1"/>
  <c r="AR51" i="86"/>
  <c r="AR52" i="46"/>
  <c r="Y44" i="10"/>
  <c r="X44" i="10"/>
  <c r="Z44" i="10" s="1"/>
  <c r="Y55" i="32"/>
  <c r="X55" i="32"/>
  <c r="W51" i="20"/>
  <c r="AF50" i="20"/>
  <c r="AO50" i="20" s="1"/>
  <c r="AG50" i="20"/>
  <c r="AP50" i="20" s="1"/>
  <c r="AE50" i="20"/>
  <c r="AR47" i="45"/>
  <c r="AI42" i="35"/>
  <c r="AN42" i="35"/>
  <c r="AI54" i="93"/>
  <c r="AP54" i="93"/>
  <c r="AI50" i="13"/>
  <c r="AN50" i="13"/>
  <c r="Y43" i="82"/>
  <c r="X43" i="82"/>
  <c r="AG43" i="83"/>
  <c r="AP43" i="83" s="1"/>
  <c r="AF43" i="83"/>
  <c r="AO43" i="83" s="1"/>
  <c r="AE43" i="83"/>
  <c r="W44" i="83"/>
  <c r="W46" i="18"/>
  <c r="AF45" i="18"/>
  <c r="AO45" i="18" s="1"/>
  <c r="AE45" i="18"/>
  <c r="AG45" i="18"/>
  <c r="AP45" i="18" s="1"/>
  <c r="AR40" i="102"/>
  <c r="Y53" i="53"/>
  <c r="X53" i="53"/>
  <c r="AI43" i="103"/>
  <c r="AN43" i="103"/>
  <c r="W42" i="102"/>
  <c r="AF41" i="102"/>
  <c r="AO41" i="102" s="1"/>
  <c r="AG41" i="102"/>
  <c r="AP41" i="102" s="1"/>
  <c r="AE41" i="102"/>
  <c r="AF44" i="55"/>
  <c r="AO44" i="55" s="1"/>
  <c r="AE44" i="55"/>
  <c r="W45" i="55"/>
  <c r="AG44" i="55"/>
  <c r="AP44" i="55" s="1"/>
  <c r="AH48" i="54"/>
  <c r="AQ48" i="54" s="1"/>
  <c r="AH53" i="46"/>
  <c r="AQ53" i="46" s="1"/>
  <c r="AI53" i="105"/>
  <c r="AN53" i="105"/>
  <c r="Y43" i="35"/>
  <c r="X43" i="35"/>
  <c r="Y42" i="94"/>
  <c r="X42" i="94"/>
  <c r="AI53" i="52"/>
  <c r="AN53" i="52"/>
  <c r="AH49" i="100"/>
  <c r="AQ49" i="100" s="1"/>
  <c r="W48" i="91"/>
  <c r="AE47" i="91"/>
  <c r="AF47" i="91"/>
  <c r="AO47" i="91" s="1"/>
  <c r="AG47" i="91"/>
  <c r="AP47" i="91" s="1"/>
  <c r="AI43" i="87"/>
  <c r="AN43" i="87"/>
  <c r="AH47" i="51"/>
  <c r="AQ47" i="51" s="1"/>
  <c r="AR49" i="92"/>
  <c r="AH44" i="16"/>
  <c r="AQ44" i="16" s="1"/>
  <c r="AH50" i="92"/>
  <c r="AQ50" i="92" s="1"/>
  <c r="AI47" i="95"/>
  <c r="AN47" i="95"/>
  <c r="AI54" i="32"/>
  <c r="AN54" i="32"/>
  <c r="Y45" i="49"/>
  <c r="X45" i="49"/>
  <c r="AR40" i="48"/>
  <c r="Z48" i="54"/>
  <c r="AR46" i="51"/>
  <c r="Z53" i="46"/>
  <c r="Y46" i="11"/>
  <c r="X46" i="11"/>
  <c r="X54" i="52"/>
  <c r="Y54" i="52"/>
  <c r="AI42" i="82"/>
  <c r="AN42" i="82"/>
  <c r="AH43" i="85"/>
  <c r="AQ43" i="85" s="1"/>
  <c r="AH48" i="45"/>
  <c r="AQ48" i="45" s="1"/>
  <c r="Z45" i="43"/>
  <c r="Z48" i="45"/>
  <c r="AR52" i="47"/>
  <c r="AE50" i="101"/>
  <c r="W51" i="101"/>
  <c r="AG50" i="101"/>
  <c r="AP50" i="101" s="1"/>
  <c r="AF50" i="101"/>
  <c r="AO50" i="101" s="1"/>
  <c r="AH41" i="50"/>
  <c r="AQ41" i="50" s="1"/>
  <c r="AI40" i="90"/>
  <c r="AN40" i="90"/>
  <c r="Z49" i="100"/>
  <c r="AI48" i="88"/>
  <c r="AN48" i="88"/>
  <c r="AR40" i="50"/>
  <c r="Z47" i="51"/>
  <c r="AH41" i="48"/>
  <c r="AQ41" i="48" s="1"/>
  <c r="Z44" i="16"/>
  <c r="AI55" i="97"/>
  <c r="AN55" i="97"/>
  <c r="Z50" i="92"/>
  <c r="AI49" i="104"/>
  <c r="AN49" i="104"/>
  <c r="AH52" i="86"/>
  <c r="AQ52" i="86" s="1"/>
  <c r="AR51" i="44"/>
  <c r="AI45" i="11"/>
  <c r="AN45" i="11"/>
  <c r="AF41" i="42" l="1"/>
  <c r="AO41" i="42" s="1"/>
  <c r="Z42" i="94"/>
  <c r="AF42" i="94" s="1"/>
  <c r="AO42" i="94" s="1"/>
  <c r="Z53" i="53"/>
  <c r="AG53" i="53" s="1"/>
  <c r="AP53" i="53" s="1"/>
  <c r="Z51" i="13"/>
  <c r="AF51" i="13" s="1"/>
  <c r="AO51" i="13" s="1"/>
  <c r="W42" i="42"/>
  <c r="Y42" i="42" s="1"/>
  <c r="Z45" i="49"/>
  <c r="AE45" i="49" s="1"/>
  <c r="AE41" i="42"/>
  <c r="AG42" i="94"/>
  <c r="AP42" i="94" s="1"/>
  <c r="AE42" i="94"/>
  <c r="W43" i="94"/>
  <c r="W54" i="53"/>
  <c r="AE53" i="53"/>
  <c r="AF53" i="53"/>
  <c r="AO53" i="53" s="1"/>
  <c r="W42" i="90"/>
  <c r="AF41" i="90"/>
  <c r="AO41" i="90" s="1"/>
  <c r="AE41" i="90"/>
  <c r="AG41" i="90"/>
  <c r="AP41" i="90" s="1"/>
  <c r="AR45" i="11"/>
  <c r="AE47" i="51"/>
  <c r="W48" i="51"/>
  <c r="AF47" i="51"/>
  <c r="AO47" i="51" s="1"/>
  <c r="AG47" i="51"/>
  <c r="AP47" i="51" s="1"/>
  <c r="AH54" i="52"/>
  <c r="AQ54" i="52" s="1"/>
  <c r="AH42" i="94"/>
  <c r="AQ42" i="94" s="1"/>
  <c r="AI41" i="102"/>
  <c r="AN41" i="102"/>
  <c r="AH53" i="53"/>
  <c r="AQ53" i="53" s="1"/>
  <c r="AI43" i="83"/>
  <c r="AN43" i="83"/>
  <c r="Y51" i="20"/>
  <c r="X51" i="20"/>
  <c r="AH54" i="15"/>
  <c r="AQ54" i="15" s="1"/>
  <c r="AR40" i="90"/>
  <c r="AH46" i="11"/>
  <c r="AQ46" i="11" s="1"/>
  <c r="AE48" i="54"/>
  <c r="AF48" i="54"/>
  <c r="AO48" i="54" s="1"/>
  <c r="AG48" i="54"/>
  <c r="AP48" i="54" s="1"/>
  <c r="W49" i="54"/>
  <c r="AR53" i="105"/>
  <c r="AI45" i="18"/>
  <c r="AN45" i="18"/>
  <c r="AR50" i="13"/>
  <c r="AH55" i="32"/>
  <c r="AQ55" i="32" s="1"/>
  <c r="AR41" i="94"/>
  <c r="AH50" i="104"/>
  <c r="AQ50" i="104" s="1"/>
  <c r="AR53" i="15"/>
  <c r="AH56" i="97"/>
  <c r="AQ56" i="97" s="1"/>
  <c r="AH44" i="87"/>
  <c r="AQ44" i="87" s="1"/>
  <c r="AE51" i="13"/>
  <c r="AG51" i="13"/>
  <c r="AP51" i="13" s="1"/>
  <c r="W52" i="13"/>
  <c r="AH54" i="105"/>
  <c r="AQ54" i="105" s="1"/>
  <c r="AG54" i="15"/>
  <c r="AP54" i="15" s="1"/>
  <c r="W55" i="15"/>
  <c r="AF54" i="15"/>
  <c r="AO54" i="15" s="1"/>
  <c r="AE54" i="15"/>
  <c r="AR55" i="89"/>
  <c r="AI43" i="85"/>
  <c r="AN43" i="85"/>
  <c r="AI41" i="48"/>
  <c r="AN41" i="48"/>
  <c r="X54" i="47"/>
  <c r="Y54" i="47"/>
  <c r="Z54" i="47" s="1"/>
  <c r="AF44" i="16"/>
  <c r="AO44" i="16" s="1"/>
  <c r="AG44" i="16"/>
  <c r="AP44" i="16" s="1"/>
  <c r="W45" i="16"/>
  <c r="AE44" i="16"/>
  <c r="AR49" i="104"/>
  <c r="AG48" i="45"/>
  <c r="AP48" i="45" s="1"/>
  <c r="AF48" i="45"/>
  <c r="AO48" i="45" s="1"/>
  <c r="AE48" i="45"/>
  <c r="W49" i="45"/>
  <c r="Z46" i="11"/>
  <c r="AR54" i="32"/>
  <c r="Y45" i="55"/>
  <c r="X45" i="55"/>
  <c r="Z45" i="55" s="1"/>
  <c r="Z55" i="32"/>
  <c r="Z50" i="104"/>
  <c r="Z56" i="97"/>
  <c r="Z44" i="87"/>
  <c r="Z54" i="105"/>
  <c r="AF44" i="98"/>
  <c r="AO44" i="98" s="1"/>
  <c r="AE44" i="98"/>
  <c r="AN44" i="98" s="1"/>
  <c r="W45" i="98"/>
  <c r="AG44" i="98"/>
  <c r="Y42" i="48"/>
  <c r="X42" i="48"/>
  <c r="AI53" i="47"/>
  <c r="AN53" i="47"/>
  <c r="Y53" i="86"/>
  <c r="X53" i="86"/>
  <c r="Z53" i="86" s="1"/>
  <c r="AR55" i="97"/>
  <c r="AF50" i="92"/>
  <c r="AO50" i="92" s="1"/>
  <c r="AG50" i="92"/>
  <c r="AP50" i="92" s="1"/>
  <c r="W51" i="92"/>
  <c r="AE50" i="92"/>
  <c r="W46" i="43"/>
  <c r="AF45" i="43"/>
  <c r="AO45" i="43" s="1"/>
  <c r="AG45" i="43"/>
  <c r="AP45" i="43" s="1"/>
  <c r="AE45" i="43"/>
  <c r="AR42" i="82"/>
  <c r="AI47" i="91"/>
  <c r="AN47" i="91"/>
  <c r="AH43" i="35"/>
  <c r="AQ43" i="35" s="1"/>
  <c r="AI44" i="55"/>
  <c r="AN44" i="55"/>
  <c r="Y42" i="102"/>
  <c r="X42" i="102"/>
  <c r="Y46" i="18"/>
  <c r="X46" i="18"/>
  <c r="AH43" i="82"/>
  <c r="AQ43" i="82" s="1"/>
  <c r="AR54" i="93"/>
  <c r="AI50" i="20"/>
  <c r="AN50" i="20"/>
  <c r="AR52" i="53"/>
  <c r="AH51" i="13"/>
  <c r="AQ51" i="13" s="1"/>
  <c r="AH48" i="95"/>
  <c r="AQ48" i="95" s="1"/>
  <c r="Y50" i="84"/>
  <c r="X50" i="84"/>
  <c r="AH56" i="89"/>
  <c r="AQ56" i="89" s="1"/>
  <c r="AI41" i="50"/>
  <c r="AR41" i="50" s="1"/>
  <c r="AN41" i="50"/>
  <c r="AG49" i="100"/>
  <c r="AP49" i="100" s="1"/>
  <c r="AF49" i="100"/>
  <c r="AO49" i="100" s="1"/>
  <c r="W50" i="100"/>
  <c r="AE49" i="100"/>
  <c r="AR48" i="88"/>
  <c r="Y51" i="101"/>
  <c r="X51" i="101"/>
  <c r="Z51" i="101" s="1"/>
  <c r="Z54" i="52"/>
  <c r="AG53" i="46"/>
  <c r="AP53" i="46" s="1"/>
  <c r="AE53" i="46"/>
  <c r="AN53" i="46" s="1"/>
  <c r="AF53" i="46"/>
  <c r="W54" i="46"/>
  <c r="AH45" i="49"/>
  <c r="AQ45" i="49" s="1"/>
  <c r="AR47" i="95"/>
  <c r="Y48" i="91"/>
  <c r="X48" i="91"/>
  <c r="Z43" i="35"/>
  <c r="Z43" i="82"/>
  <c r="AH44" i="10"/>
  <c r="AQ44" i="10" s="1"/>
  <c r="AH44" i="103"/>
  <c r="AQ44" i="103" s="1"/>
  <c r="AI52" i="44"/>
  <c r="AN52" i="44"/>
  <c r="AR44" i="49"/>
  <c r="AH49" i="88"/>
  <c r="AQ49" i="88" s="1"/>
  <c r="AH46" i="99"/>
  <c r="AQ46" i="99" s="1"/>
  <c r="AH55" i="93"/>
  <c r="AQ55" i="93" s="1"/>
  <c r="Z48" i="95"/>
  <c r="AI49" i="84"/>
  <c r="AN49" i="84"/>
  <c r="Z56" i="89"/>
  <c r="Y42" i="50"/>
  <c r="X42" i="50"/>
  <c r="Z42" i="50" s="1"/>
  <c r="Y44" i="85"/>
  <c r="X44" i="85"/>
  <c r="Z44" i="85" s="1"/>
  <c r="Y48" i="41"/>
  <c r="X48" i="41"/>
  <c r="Z48" i="41" s="1"/>
  <c r="AI52" i="86"/>
  <c r="AN52" i="86"/>
  <c r="AI50" i="101"/>
  <c r="AN50" i="101"/>
  <c r="AR43" i="87"/>
  <c r="AR53" i="52"/>
  <c r="AR43" i="103"/>
  <c r="Y44" i="83"/>
  <c r="X44" i="83"/>
  <c r="AR42" i="35"/>
  <c r="AF44" i="10"/>
  <c r="AO44" i="10" s="1"/>
  <c r="AE44" i="10"/>
  <c r="W45" i="10"/>
  <c r="AG44" i="10"/>
  <c r="AP44" i="10" s="1"/>
  <c r="AF44" i="103"/>
  <c r="AO44" i="103" s="1"/>
  <c r="AE44" i="103"/>
  <c r="W45" i="103"/>
  <c r="AG44" i="103"/>
  <c r="AP44" i="103" s="1"/>
  <c r="AH41" i="90"/>
  <c r="AQ41" i="90" s="1"/>
  <c r="AR45" i="99"/>
  <c r="X53" i="44"/>
  <c r="Y53" i="44"/>
  <c r="Z53" i="44" s="1"/>
  <c r="AR43" i="10"/>
  <c r="Y48" i="96"/>
  <c r="Z48" i="96" s="1"/>
  <c r="X48" i="96"/>
  <c r="AE49" i="88"/>
  <c r="W50" i="88"/>
  <c r="AG49" i="88"/>
  <c r="AP49" i="88" s="1"/>
  <c r="AF49" i="88"/>
  <c r="AO49" i="88" s="1"/>
  <c r="AE46" i="99"/>
  <c r="W47" i="99"/>
  <c r="AG46" i="99"/>
  <c r="AP46" i="99" s="1"/>
  <c r="AF46" i="99"/>
  <c r="AO46" i="99" s="1"/>
  <c r="W56" i="93"/>
  <c r="AG55" i="93"/>
  <c r="AP55" i="93" s="1"/>
  <c r="AF55" i="93"/>
  <c r="AO55" i="93" s="1"/>
  <c r="AE55" i="93"/>
  <c r="AI47" i="96"/>
  <c r="AI41" i="42"/>
  <c r="AN41" i="42"/>
  <c r="AI47" i="41"/>
  <c r="AN47" i="41"/>
  <c r="W46" i="49" l="1"/>
  <c r="X42" i="42"/>
  <c r="Z42" i="42" s="1"/>
  <c r="Z42" i="48"/>
  <c r="W43" i="48" s="1"/>
  <c r="AG45" i="49"/>
  <c r="AP45" i="49" s="1"/>
  <c r="AF45" i="49"/>
  <c r="AO45" i="49" s="1"/>
  <c r="Z51" i="20"/>
  <c r="W52" i="20" s="1"/>
  <c r="Z42" i="102"/>
  <c r="AF54" i="47"/>
  <c r="AO54" i="47" s="1"/>
  <c r="AE54" i="47"/>
  <c r="AG54" i="47"/>
  <c r="AP54" i="47" s="1"/>
  <c r="W55" i="47"/>
  <c r="AE42" i="48"/>
  <c r="AF42" i="48"/>
  <c r="AO42" i="48" s="1"/>
  <c r="AG42" i="48"/>
  <c r="AP42" i="48" s="1"/>
  <c r="W43" i="102"/>
  <c r="AE42" i="102"/>
  <c r="AF42" i="102"/>
  <c r="AO42" i="102" s="1"/>
  <c r="AG42" i="102"/>
  <c r="AP42" i="102" s="1"/>
  <c r="Y50" i="88"/>
  <c r="X50" i="88"/>
  <c r="Y45" i="103"/>
  <c r="X45" i="103"/>
  <c r="AI44" i="10"/>
  <c r="AN44" i="10"/>
  <c r="W49" i="41"/>
  <c r="AG48" i="41"/>
  <c r="AP48" i="41" s="1"/>
  <c r="AF48" i="41"/>
  <c r="AO48" i="41" s="1"/>
  <c r="AE48" i="41"/>
  <c r="AF44" i="85"/>
  <c r="AO44" i="85" s="1"/>
  <c r="W45" i="85"/>
  <c r="AG44" i="85"/>
  <c r="AP44" i="85" s="1"/>
  <c r="AE44" i="85"/>
  <c r="AI50" i="92"/>
  <c r="AN50" i="92"/>
  <c r="AH53" i="86"/>
  <c r="AQ53" i="86" s="1"/>
  <c r="AH45" i="55"/>
  <c r="AQ45" i="55" s="1"/>
  <c r="AR43" i="85"/>
  <c r="Y55" i="15"/>
  <c r="X55" i="15"/>
  <c r="Z55" i="15" s="1"/>
  <c r="Y48" i="51"/>
  <c r="X48" i="51"/>
  <c r="AI41" i="90"/>
  <c r="AN41" i="90"/>
  <c r="AI53" i="53"/>
  <c r="AN53" i="53"/>
  <c r="AR47" i="41"/>
  <c r="Y47" i="99"/>
  <c r="X47" i="99"/>
  <c r="Z47" i="99" s="1"/>
  <c r="AI49" i="88"/>
  <c r="AN49" i="88"/>
  <c r="AF53" i="44"/>
  <c r="AO53" i="44" s="1"/>
  <c r="W54" i="44"/>
  <c r="AG53" i="44"/>
  <c r="AP53" i="44" s="1"/>
  <c r="AE53" i="44"/>
  <c r="AI44" i="103"/>
  <c r="AN44" i="103"/>
  <c r="AR49" i="84"/>
  <c r="AE54" i="52"/>
  <c r="W55" i="52"/>
  <c r="AF54" i="52"/>
  <c r="AO54" i="52" s="1"/>
  <c r="AG54" i="52"/>
  <c r="AP54" i="52" s="1"/>
  <c r="AH50" i="84"/>
  <c r="AQ50" i="84" s="1"/>
  <c r="AH46" i="18"/>
  <c r="AQ46" i="18" s="1"/>
  <c r="AI45" i="43"/>
  <c r="AN45" i="43"/>
  <c r="X51" i="92"/>
  <c r="Y51" i="92"/>
  <c r="AE53" i="86"/>
  <c r="AG53" i="86"/>
  <c r="AP53" i="86" s="1"/>
  <c r="W54" i="86"/>
  <c r="AF53" i="86"/>
  <c r="AO53" i="86" s="1"/>
  <c r="AF54" i="105"/>
  <c r="AO54" i="105" s="1"/>
  <c r="AE54" i="105"/>
  <c r="W55" i="105"/>
  <c r="AG54" i="105"/>
  <c r="AP54" i="105" s="1"/>
  <c r="AF45" i="55"/>
  <c r="AO45" i="55" s="1"/>
  <c r="AG45" i="55"/>
  <c r="AP45" i="55" s="1"/>
  <c r="W46" i="55"/>
  <c r="AE45" i="55"/>
  <c r="Y49" i="45"/>
  <c r="X49" i="45"/>
  <c r="Y49" i="54"/>
  <c r="X49" i="54"/>
  <c r="AI47" i="51"/>
  <c r="AN47" i="51"/>
  <c r="Y54" i="53"/>
  <c r="X54" i="53"/>
  <c r="AI55" i="93"/>
  <c r="AN55" i="93"/>
  <c r="AI46" i="99"/>
  <c r="AR46" i="99" s="1"/>
  <c r="AN46" i="99"/>
  <c r="AH48" i="96"/>
  <c r="AQ48" i="96" s="1"/>
  <c r="AH53" i="44"/>
  <c r="AQ53" i="44" s="1"/>
  <c r="AR50" i="101"/>
  <c r="AH42" i="42"/>
  <c r="AQ42" i="42" s="1"/>
  <c r="AH42" i="50"/>
  <c r="AQ42" i="50" s="1"/>
  <c r="AF48" i="95"/>
  <c r="AO48" i="95" s="1"/>
  <c r="AG48" i="95"/>
  <c r="AP48" i="95" s="1"/>
  <c r="AE48" i="95"/>
  <c r="W49" i="95"/>
  <c r="AG43" i="82"/>
  <c r="AP43" i="82" s="1"/>
  <c r="AE43" i="82"/>
  <c r="AF43" i="82"/>
  <c r="AO43" i="82" s="1"/>
  <c r="W44" i="82"/>
  <c r="AH51" i="101"/>
  <c r="AQ51" i="101" s="1"/>
  <c r="AI49" i="100"/>
  <c r="AN49" i="100"/>
  <c r="Z50" i="84"/>
  <c r="Z46" i="18"/>
  <c r="AR44" i="55"/>
  <c r="AF44" i="87"/>
  <c r="AO44" i="87" s="1"/>
  <c r="AE44" i="87"/>
  <c r="W45" i="87"/>
  <c r="AG44" i="87"/>
  <c r="AP44" i="87" s="1"/>
  <c r="AI48" i="45"/>
  <c r="AN48" i="45"/>
  <c r="AI44" i="16"/>
  <c r="AN44" i="16"/>
  <c r="AH54" i="47"/>
  <c r="AQ54" i="47" s="1"/>
  <c r="Y52" i="13"/>
  <c r="X52" i="13"/>
  <c r="Y42" i="90"/>
  <c r="X42" i="90"/>
  <c r="Z42" i="90" s="1"/>
  <c r="AN45" i="49"/>
  <c r="W43" i="42"/>
  <c r="AF42" i="42"/>
  <c r="AO42" i="42" s="1"/>
  <c r="AG42" i="42"/>
  <c r="AP42" i="42" s="1"/>
  <c r="AE42" i="42"/>
  <c r="AF42" i="50"/>
  <c r="AO42" i="50" s="1"/>
  <c r="AG42" i="50"/>
  <c r="AP42" i="50" s="1"/>
  <c r="W43" i="50"/>
  <c r="AE42" i="50"/>
  <c r="AR52" i="44"/>
  <c r="AE43" i="35"/>
  <c r="AF43" i="35"/>
  <c r="AO43" i="35" s="1"/>
  <c r="AG43" i="35"/>
  <c r="AP43" i="35" s="1"/>
  <c r="W44" i="35"/>
  <c r="Y54" i="46"/>
  <c r="Z54" i="46" s="1"/>
  <c r="X54" i="46"/>
  <c r="AF51" i="101"/>
  <c r="AO51" i="101" s="1"/>
  <c r="AG51" i="101"/>
  <c r="AP51" i="101" s="1"/>
  <c r="AE51" i="101"/>
  <c r="W52" i="101"/>
  <c r="Y50" i="100"/>
  <c r="X50" i="100"/>
  <c r="AR47" i="91"/>
  <c r="AI44" i="98"/>
  <c r="AR44" i="98" s="1"/>
  <c r="AP44" i="98"/>
  <c r="W57" i="97"/>
  <c r="AE56" i="97"/>
  <c r="AG56" i="97"/>
  <c r="AP56" i="97" s="1"/>
  <c r="AF56" i="97"/>
  <c r="AO56" i="97" s="1"/>
  <c r="Y45" i="16"/>
  <c r="X45" i="16"/>
  <c r="AR45" i="18"/>
  <c r="AR43" i="83"/>
  <c r="Y43" i="94"/>
  <c r="X43" i="94"/>
  <c r="Y46" i="49"/>
  <c r="X46" i="49"/>
  <c r="AR41" i="42"/>
  <c r="Y56" i="93"/>
  <c r="Z56" i="93" s="1"/>
  <c r="X56" i="93"/>
  <c r="AF48" i="96"/>
  <c r="AO48" i="96" s="1"/>
  <c r="AE48" i="96"/>
  <c r="W49" i="96"/>
  <c r="AG48" i="96"/>
  <c r="AP48" i="96" s="1"/>
  <c r="AR47" i="96"/>
  <c r="AH44" i="83"/>
  <c r="AQ44" i="83" s="1"/>
  <c r="AR52" i="86"/>
  <c r="AH48" i="91"/>
  <c r="AQ48" i="91" s="1"/>
  <c r="AI53" i="46"/>
  <c r="AO53" i="46"/>
  <c r="AH42" i="102"/>
  <c r="AQ42" i="102" s="1"/>
  <c r="Y46" i="43"/>
  <c r="X46" i="43"/>
  <c r="Z46" i="43" s="1"/>
  <c r="AR53" i="47"/>
  <c r="Y45" i="98"/>
  <c r="X45" i="98"/>
  <c r="AF50" i="104"/>
  <c r="AO50" i="104" s="1"/>
  <c r="AE50" i="104"/>
  <c r="AG50" i="104"/>
  <c r="AP50" i="104" s="1"/>
  <c r="W51" i="104"/>
  <c r="AR41" i="48"/>
  <c r="AI54" i="15"/>
  <c r="AN54" i="15"/>
  <c r="AI51" i="13"/>
  <c r="AN51" i="13"/>
  <c r="AI48" i="54"/>
  <c r="AN48" i="54"/>
  <c r="AR41" i="102"/>
  <c r="AI42" i="94"/>
  <c r="AN42" i="94"/>
  <c r="Y45" i="10"/>
  <c r="X45" i="10"/>
  <c r="Z44" i="83"/>
  <c r="AH48" i="41"/>
  <c r="AQ48" i="41" s="1"/>
  <c r="AH44" i="85"/>
  <c r="AQ44" i="85" s="1"/>
  <c r="AF56" i="89"/>
  <c r="AO56" i="89" s="1"/>
  <c r="AE56" i="89"/>
  <c r="AG56" i="89"/>
  <c r="AP56" i="89" s="1"/>
  <c r="W57" i="89"/>
  <c r="Z48" i="91"/>
  <c r="AR50" i="20"/>
  <c r="AH42" i="48"/>
  <c r="AQ42" i="48" s="1"/>
  <c r="AG55" i="32"/>
  <c r="AP55" i="32" s="1"/>
  <c r="AE55" i="32"/>
  <c r="AF55" i="32"/>
  <c r="AO55" i="32" s="1"/>
  <c r="W56" i="32"/>
  <c r="AG46" i="11"/>
  <c r="AP46" i="11" s="1"/>
  <c r="W47" i="11"/>
  <c r="AF46" i="11"/>
  <c r="AO46" i="11" s="1"/>
  <c r="AE46" i="11"/>
  <c r="AH51" i="20"/>
  <c r="AQ51" i="20" s="1"/>
  <c r="AF51" i="20" l="1"/>
  <c r="AO51" i="20" s="1"/>
  <c r="AE51" i="20"/>
  <c r="Z45" i="10"/>
  <c r="AG45" i="10" s="1"/>
  <c r="AP45" i="10" s="1"/>
  <c r="Z46" i="49"/>
  <c r="W47" i="49" s="1"/>
  <c r="AI45" i="49"/>
  <c r="AR45" i="49" s="1"/>
  <c r="Z48" i="51"/>
  <c r="W49" i="51" s="1"/>
  <c r="AG51" i="20"/>
  <c r="AP51" i="20" s="1"/>
  <c r="Z50" i="100"/>
  <c r="Z54" i="53"/>
  <c r="W55" i="53" s="1"/>
  <c r="Z49" i="45"/>
  <c r="Z45" i="103"/>
  <c r="W46" i="103" s="1"/>
  <c r="Z52" i="13"/>
  <c r="W53" i="13" s="1"/>
  <c r="AE45" i="10"/>
  <c r="W46" i="10"/>
  <c r="AG42" i="90"/>
  <c r="AP42" i="90" s="1"/>
  <c r="AF42" i="90"/>
  <c r="AO42" i="90" s="1"/>
  <c r="AE42" i="90"/>
  <c r="W43" i="90"/>
  <c r="AE50" i="100"/>
  <c r="W51" i="100"/>
  <c r="AF50" i="100"/>
  <c r="AO50" i="100" s="1"/>
  <c r="AG50" i="100"/>
  <c r="AP50" i="100" s="1"/>
  <c r="AE54" i="53"/>
  <c r="AG54" i="53"/>
  <c r="AP54" i="53" s="1"/>
  <c r="AF49" i="45"/>
  <c r="AO49" i="45" s="1"/>
  <c r="AG49" i="45"/>
  <c r="AP49" i="45" s="1"/>
  <c r="AE49" i="45"/>
  <c r="W50" i="45"/>
  <c r="AF46" i="49"/>
  <c r="AO46" i="49" s="1"/>
  <c r="AG46" i="49"/>
  <c r="AP46" i="49" s="1"/>
  <c r="AG56" i="93"/>
  <c r="AP56" i="93" s="1"/>
  <c r="AF56" i="93"/>
  <c r="AO56" i="93" s="1"/>
  <c r="AE56" i="93"/>
  <c r="W57" i="93"/>
  <c r="W55" i="46"/>
  <c r="AE54" i="46"/>
  <c r="AF54" i="46"/>
  <c r="AO54" i="46" s="1"/>
  <c r="AG54" i="46"/>
  <c r="AP54" i="46" s="1"/>
  <c r="AF48" i="91"/>
  <c r="AO48" i="91" s="1"/>
  <c r="AG48" i="91"/>
  <c r="AP48" i="91" s="1"/>
  <c r="W49" i="91"/>
  <c r="AE48" i="91"/>
  <c r="Y56" i="32"/>
  <c r="X56" i="32"/>
  <c r="AH43" i="94"/>
  <c r="AQ43" i="94" s="1"/>
  <c r="AI51" i="101"/>
  <c r="AN51" i="101"/>
  <c r="Y45" i="87"/>
  <c r="X45" i="87"/>
  <c r="AR47" i="51"/>
  <c r="AH51" i="92"/>
  <c r="AQ51" i="92" s="1"/>
  <c r="AF47" i="99"/>
  <c r="AO47" i="99" s="1"/>
  <c r="W48" i="99"/>
  <c r="AG47" i="99"/>
  <c r="AP47" i="99" s="1"/>
  <c r="AE47" i="99"/>
  <c r="W56" i="15"/>
  <c r="AG55" i="15"/>
  <c r="AP55" i="15" s="1"/>
  <c r="AF55" i="15"/>
  <c r="AO55" i="15" s="1"/>
  <c r="AE55" i="15"/>
  <c r="W51" i="84"/>
  <c r="AG50" i="84"/>
  <c r="AP50" i="84" s="1"/>
  <c r="AF50" i="84"/>
  <c r="AO50" i="84" s="1"/>
  <c r="AE50" i="84"/>
  <c r="Y57" i="89"/>
  <c r="Z57" i="89" s="1"/>
  <c r="X57" i="89"/>
  <c r="AH45" i="16"/>
  <c r="AQ45" i="16" s="1"/>
  <c r="Y44" i="35"/>
  <c r="X44" i="35"/>
  <c r="AI42" i="42"/>
  <c r="AN42" i="42"/>
  <c r="AR44" i="16"/>
  <c r="AI44" i="87"/>
  <c r="AN44" i="87"/>
  <c r="AR55" i="93"/>
  <c r="AH49" i="54"/>
  <c r="AQ49" i="54" s="1"/>
  <c r="Y54" i="86"/>
  <c r="X54" i="86"/>
  <c r="X54" i="44"/>
  <c r="Y54" i="44"/>
  <c r="AR41" i="90"/>
  <c r="Y45" i="85"/>
  <c r="Z45" i="85"/>
  <c r="X45" i="85"/>
  <c r="Y49" i="41"/>
  <c r="X49" i="41"/>
  <c r="AH50" i="88"/>
  <c r="AQ50" i="88" s="1"/>
  <c r="AI42" i="102"/>
  <c r="AN42" i="102"/>
  <c r="AI42" i="48"/>
  <c r="AN42" i="48"/>
  <c r="AR48" i="54"/>
  <c r="AH45" i="98"/>
  <c r="AQ45" i="98" s="1"/>
  <c r="AI55" i="32"/>
  <c r="AN55" i="32"/>
  <c r="AR42" i="94"/>
  <c r="AR51" i="13"/>
  <c r="Y51" i="104"/>
  <c r="X51" i="104"/>
  <c r="Z51" i="104" s="1"/>
  <c r="AR53" i="46"/>
  <c r="AI48" i="96"/>
  <c r="AN48" i="96"/>
  <c r="Z45" i="16"/>
  <c r="Y57" i="97"/>
  <c r="X57" i="97"/>
  <c r="Z57" i="97" s="1"/>
  <c r="AI42" i="50"/>
  <c r="AN42" i="50"/>
  <c r="AR49" i="100"/>
  <c r="Y49" i="95"/>
  <c r="X49" i="95"/>
  <c r="AH54" i="53"/>
  <c r="AQ54" i="53" s="1"/>
  <c r="Z49" i="54"/>
  <c r="AI45" i="55"/>
  <c r="AN45" i="55"/>
  <c r="Y55" i="105"/>
  <c r="X55" i="105"/>
  <c r="Z55" i="105" s="1"/>
  <c r="AR45" i="43"/>
  <c r="AH48" i="51"/>
  <c r="AQ48" i="51" s="1"/>
  <c r="Z50" i="88"/>
  <c r="Y43" i="102"/>
  <c r="X43" i="102"/>
  <c r="AI51" i="20"/>
  <c r="AN51" i="20"/>
  <c r="Z45" i="98"/>
  <c r="Y49" i="96"/>
  <c r="X49" i="96"/>
  <c r="Z43" i="94"/>
  <c r="AI56" i="97"/>
  <c r="AN56" i="97"/>
  <c r="AH50" i="100"/>
  <c r="AQ50" i="100" s="1"/>
  <c r="AH42" i="90"/>
  <c r="AQ42" i="90" s="1"/>
  <c r="Y47" i="11"/>
  <c r="X47" i="11"/>
  <c r="AI56" i="89"/>
  <c r="AN56" i="89"/>
  <c r="AE44" i="83"/>
  <c r="AF44" i="83"/>
  <c r="AO44" i="83" s="1"/>
  <c r="AG44" i="83"/>
  <c r="AP44" i="83" s="1"/>
  <c r="W45" i="83"/>
  <c r="AH46" i="49"/>
  <c r="AQ46" i="49" s="1"/>
  <c r="AH54" i="46"/>
  <c r="AQ54" i="46" s="1"/>
  <c r="Y43" i="50"/>
  <c r="X43" i="50"/>
  <c r="AR48" i="45"/>
  <c r="X44" i="82"/>
  <c r="Y44" i="82"/>
  <c r="AI48" i="95"/>
  <c r="AN48" i="95"/>
  <c r="Y46" i="55"/>
  <c r="Z46" i="55" s="1"/>
  <c r="X46" i="55"/>
  <c r="AI54" i="105"/>
  <c r="AN54" i="105"/>
  <c r="AI53" i="86"/>
  <c r="AN53" i="86"/>
  <c r="AR44" i="103"/>
  <c r="AR50" i="92"/>
  <c r="AR44" i="10"/>
  <c r="Y55" i="47"/>
  <c r="X55" i="47"/>
  <c r="Z55" i="47" s="1"/>
  <c r="AE46" i="43"/>
  <c r="AG46" i="43"/>
  <c r="AP46" i="43" s="1"/>
  <c r="AF46" i="43"/>
  <c r="AO46" i="43" s="1"/>
  <c r="W47" i="43"/>
  <c r="AI46" i="11"/>
  <c r="AN46" i="11"/>
  <c r="AH45" i="10"/>
  <c r="AQ45" i="10" s="1"/>
  <c r="AR54" i="15"/>
  <c r="AI50" i="104"/>
  <c r="AN50" i="104"/>
  <c r="AH56" i="93"/>
  <c r="AQ56" i="93" s="1"/>
  <c r="AI43" i="35"/>
  <c r="AN43" i="35"/>
  <c r="Y43" i="42"/>
  <c r="X43" i="42"/>
  <c r="AH52" i="13"/>
  <c r="AQ52" i="13" s="1"/>
  <c r="AH49" i="45"/>
  <c r="AQ49" i="45" s="1"/>
  <c r="Z51" i="92"/>
  <c r="Y55" i="52"/>
  <c r="X55" i="52"/>
  <c r="AR49" i="88"/>
  <c r="AI48" i="41"/>
  <c r="AN48" i="41"/>
  <c r="AH45" i="103"/>
  <c r="AQ45" i="103" s="1"/>
  <c r="Y43" i="48"/>
  <c r="X43" i="48"/>
  <c r="AH46" i="43"/>
  <c r="AQ46" i="43" s="1"/>
  <c r="Y52" i="101"/>
  <c r="X52" i="101"/>
  <c r="W47" i="18"/>
  <c r="AF46" i="18"/>
  <c r="AO46" i="18" s="1"/>
  <c r="AE46" i="18"/>
  <c r="AG46" i="18"/>
  <c r="AP46" i="18" s="1"/>
  <c r="AI43" i="82"/>
  <c r="AN43" i="82"/>
  <c r="AI54" i="52"/>
  <c r="AN54" i="52"/>
  <c r="AI53" i="44"/>
  <c r="AN53" i="44"/>
  <c r="AH47" i="99"/>
  <c r="AQ47" i="99" s="1"/>
  <c r="AR53" i="53"/>
  <c r="AH55" i="15"/>
  <c r="AQ55" i="15" s="1"/>
  <c r="AI44" i="85"/>
  <c r="AN44" i="85"/>
  <c r="AI54" i="47"/>
  <c r="AN54" i="47"/>
  <c r="Y52" i="20"/>
  <c r="X52" i="20"/>
  <c r="AE45" i="103" l="1"/>
  <c r="AE48" i="51"/>
  <c r="AN48" i="51" s="1"/>
  <c r="AF45" i="103"/>
  <c r="AO45" i="103" s="1"/>
  <c r="AF48" i="51"/>
  <c r="AO48" i="51" s="1"/>
  <c r="Z49" i="41"/>
  <c r="AG49" i="41" s="1"/>
  <c r="AP49" i="41" s="1"/>
  <c r="AG45" i="103"/>
  <c r="AP45" i="103" s="1"/>
  <c r="AE46" i="49"/>
  <c r="AF54" i="53"/>
  <c r="AO54" i="53" s="1"/>
  <c r="AF45" i="10"/>
  <c r="AO45" i="10" s="1"/>
  <c r="AG48" i="51"/>
  <c r="Z45" i="87"/>
  <c r="W46" i="87" s="1"/>
  <c r="AE52" i="13"/>
  <c r="AI52" i="13" s="1"/>
  <c r="AF52" i="13"/>
  <c r="AO52" i="13" s="1"/>
  <c r="Z44" i="82"/>
  <c r="W45" i="82" s="1"/>
  <c r="AG52" i="13"/>
  <c r="AP52" i="13" s="1"/>
  <c r="Z43" i="48"/>
  <c r="AE43" i="48" s="1"/>
  <c r="Z55" i="52"/>
  <c r="AF55" i="52" s="1"/>
  <c r="AO55" i="52" s="1"/>
  <c r="Z47" i="11"/>
  <c r="W48" i="11" s="1"/>
  <c r="Z49" i="95"/>
  <c r="W50" i="95" s="1"/>
  <c r="AF55" i="47"/>
  <c r="AO55" i="47" s="1"/>
  <c r="AE55" i="47"/>
  <c r="AG55" i="47"/>
  <c r="AP55" i="47" s="1"/>
  <c r="W56" i="47"/>
  <c r="W58" i="89"/>
  <c r="AE57" i="89"/>
  <c r="AF57" i="89"/>
  <c r="AO57" i="89" s="1"/>
  <c r="AG57" i="89"/>
  <c r="AP57" i="89" s="1"/>
  <c r="AE44" i="82"/>
  <c r="AG44" i="82"/>
  <c r="AP44" i="82" s="1"/>
  <c r="AE55" i="52"/>
  <c r="AE47" i="11"/>
  <c r="AF49" i="95"/>
  <c r="AO49" i="95" s="1"/>
  <c r="AG49" i="95"/>
  <c r="AP49" i="95" s="1"/>
  <c r="AE51" i="104"/>
  <c r="AG51" i="104"/>
  <c r="AP51" i="104" s="1"/>
  <c r="W52" i="104"/>
  <c r="AF51" i="104"/>
  <c r="AO51" i="104" s="1"/>
  <c r="AG43" i="48"/>
  <c r="AP43" i="48" s="1"/>
  <c r="W44" i="48"/>
  <c r="W47" i="55"/>
  <c r="AF46" i="55"/>
  <c r="AO46" i="55" s="1"/>
  <c r="AE46" i="55"/>
  <c r="AG46" i="55"/>
  <c r="AP46" i="55" s="1"/>
  <c r="AE45" i="87"/>
  <c r="AF45" i="87"/>
  <c r="AO45" i="87" s="1"/>
  <c r="AI46" i="18"/>
  <c r="AN46" i="18"/>
  <c r="AR50" i="104"/>
  <c r="AH46" i="55"/>
  <c r="AQ46" i="55" s="1"/>
  <c r="Y45" i="83"/>
  <c r="X45" i="83"/>
  <c r="AH47" i="11"/>
  <c r="AQ47" i="11" s="1"/>
  <c r="AE45" i="16"/>
  <c r="W46" i="16"/>
  <c r="AF45" i="16"/>
  <c r="AO45" i="16" s="1"/>
  <c r="AG45" i="16"/>
  <c r="AP45" i="16" s="1"/>
  <c r="AR42" i="102"/>
  <c r="AH49" i="41"/>
  <c r="AQ49" i="41" s="1"/>
  <c r="AI47" i="99"/>
  <c r="AN47" i="99"/>
  <c r="AN45" i="103"/>
  <c r="Y47" i="49"/>
  <c r="X47" i="49"/>
  <c r="AI42" i="90"/>
  <c r="AN42" i="90"/>
  <c r="Y46" i="10"/>
  <c r="X46" i="10"/>
  <c r="Y49" i="51"/>
  <c r="X49" i="51"/>
  <c r="AH52" i="20"/>
  <c r="AQ52" i="20" s="1"/>
  <c r="AR43" i="82"/>
  <c r="AR53" i="44"/>
  <c r="AR54" i="47"/>
  <c r="AR54" i="52"/>
  <c r="AH43" i="42"/>
  <c r="AQ43" i="42" s="1"/>
  <c r="Y47" i="43"/>
  <c r="X47" i="43"/>
  <c r="AH44" i="82"/>
  <c r="AQ44" i="82" s="1"/>
  <c r="AG45" i="98"/>
  <c r="AP45" i="98" s="1"/>
  <c r="AE45" i="98"/>
  <c r="AF45" i="98"/>
  <c r="AO45" i="98" s="1"/>
  <c r="W46" i="98"/>
  <c r="W51" i="88"/>
  <c r="AG50" i="88"/>
  <c r="AP50" i="88" s="1"/>
  <c r="AE50" i="88"/>
  <c r="AF50" i="88"/>
  <c r="AO50" i="88" s="1"/>
  <c r="AR45" i="55"/>
  <c r="AR55" i="32"/>
  <c r="W50" i="41"/>
  <c r="AE49" i="41"/>
  <c r="AR42" i="42"/>
  <c r="AI55" i="15"/>
  <c r="AN55" i="15"/>
  <c r="AI48" i="91"/>
  <c r="AN48" i="91"/>
  <c r="AI54" i="46"/>
  <c r="AN54" i="46"/>
  <c r="AI45" i="10"/>
  <c r="AN45" i="10"/>
  <c r="AR44" i="85"/>
  <c r="AH52" i="101"/>
  <c r="AQ52" i="101" s="1"/>
  <c r="Z52" i="20"/>
  <c r="Y47" i="18"/>
  <c r="X47" i="18"/>
  <c r="Z47" i="18" s="1"/>
  <c r="AR48" i="41"/>
  <c r="AG51" i="92"/>
  <c r="AP51" i="92" s="1"/>
  <c r="W52" i="92"/>
  <c r="AF51" i="92"/>
  <c r="AO51" i="92" s="1"/>
  <c r="AE51" i="92"/>
  <c r="Z43" i="42"/>
  <c r="AR56" i="97"/>
  <c r="AF49" i="54"/>
  <c r="AO49" i="54" s="1"/>
  <c r="AG49" i="54"/>
  <c r="AP49" i="54" s="1"/>
  <c r="W50" i="54"/>
  <c r="AE49" i="54"/>
  <c r="AH49" i="95"/>
  <c r="AQ49" i="95" s="1"/>
  <c r="AR42" i="50"/>
  <c r="AR48" i="96"/>
  <c r="Z54" i="44"/>
  <c r="AH44" i="35"/>
  <c r="AQ44" i="35" s="1"/>
  <c r="AI50" i="84"/>
  <c r="AN50" i="84"/>
  <c r="Y48" i="99"/>
  <c r="X48" i="99"/>
  <c r="Y49" i="91"/>
  <c r="X49" i="91"/>
  <c r="Y55" i="46"/>
  <c r="X55" i="46"/>
  <c r="Y50" i="45"/>
  <c r="X50" i="45"/>
  <c r="Y55" i="53"/>
  <c r="X55" i="53"/>
  <c r="Y51" i="100"/>
  <c r="X51" i="100"/>
  <c r="AR46" i="11"/>
  <c r="AR53" i="86"/>
  <c r="AI44" i="83"/>
  <c r="AN44" i="83"/>
  <c r="AE43" i="94"/>
  <c r="W44" i="94"/>
  <c r="AG43" i="94"/>
  <c r="AP43" i="94" s="1"/>
  <c r="AF43" i="94"/>
  <c r="AO43" i="94" s="1"/>
  <c r="AR51" i="20"/>
  <c r="AH55" i="105"/>
  <c r="AQ55" i="105" s="1"/>
  <c r="AH57" i="97"/>
  <c r="AQ57" i="97" s="1"/>
  <c r="AH45" i="85"/>
  <c r="AQ45" i="85" s="1"/>
  <c r="AH54" i="44"/>
  <c r="AQ54" i="44" s="1"/>
  <c r="AR44" i="87"/>
  <c r="Z44" i="35"/>
  <c r="AR51" i="101"/>
  <c r="AH56" i="32"/>
  <c r="AQ56" i="32" s="1"/>
  <c r="Y46" i="103"/>
  <c r="X46" i="103"/>
  <c r="Z46" i="103" s="1"/>
  <c r="AI49" i="45"/>
  <c r="AN49" i="45"/>
  <c r="AI50" i="100"/>
  <c r="AN50" i="100"/>
  <c r="Z52" i="101"/>
  <c r="AI46" i="43"/>
  <c r="AN46" i="43"/>
  <c r="AR48" i="95"/>
  <c r="AH43" i="50"/>
  <c r="AQ43" i="50" s="1"/>
  <c r="AH49" i="96"/>
  <c r="AQ49" i="96" s="1"/>
  <c r="AH43" i="102"/>
  <c r="AQ43" i="102" s="1"/>
  <c r="AF55" i="105"/>
  <c r="AO55" i="105" s="1"/>
  <c r="W56" i="105"/>
  <c r="AE55" i="105"/>
  <c r="AG55" i="105"/>
  <c r="AP55" i="105" s="1"/>
  <c r="W58" i="97"/>
  <c r="AE57" i="97"/>
  <c r="AG57" i="97"/>
  <c r="AP57" i="97" s="1"/>
  <c r="AF57" i="97"/>
  <c r="AO57" i="97" s="1"/>
  <c r="AR42" i="48"/>
  <c r="W46" i="85"/>
  <c r="AF45" i="85"/>
  <c r="AO45" i="85" s="1"/>
  <c r="AG45" i="85"/>
  <c r="AP45" i="85" s="1"/>
  <c r="AE45" i="85"/>
  <c r="AH54" i="86"/>
  <c r="AQ54" i="86" s="1"/>
  <c r="AH57" i="89"/>
  <c r="AQ57" i="89" s="1"/>
  <c r="Y56" i="15"/>
  <c r="X56" i="15"/>
  <c r="Z56" i="32"/>
  <c r="Y57" i="93"/>
  <c r="X57" i="93"/>
  <c r="AI54" i="53"/>
  <c r="AN54" i="53"/>
  <c r="Y53" i="13"/>
  <c r="X53" i="13"/>
  <c r="AH43" i="48"/>
  <c r="AQ43" i="48" s="1"/>
  <c r="AH55" i="52"/>
  <c r="AQ55" i="52" s="1"/>
  <c r="AR43" i="35"/>
  <c r="AH55" i="47"/>
  <c r="AQ55" i="47" s="1"/>
  <c r="AR54" i="105"/>
  <c r="Z43" i="50"/>
  <c r="AR56" i="89"/>
  <c r="Z49" i="96"/>
  <c r="Z43" i="102"/>
  <c r="AH51" i="104"/>
  <c r="AQ51" i="104" s="1"/>
  <c r="Z54" i="86"/>
  <c r="Y51" i="84"/>
  <c r="X51" i="84"/>
  <c r="AH45" i="87"/>
  <c r="AQ45" i="87" s="1"/>
  <c r="AI56" i="93"/>
  <c r="AR56" i="93" s="1"/>
  <c r="AN56" i="93"/>
  <c r="AI46" i="49"/>
  <c r="AN46" i="49"/>
  <c r="Y43" i="90"/>
  <c r="X43" i="90"/>
  <c r="AI48" i="51"/>
  <c r="AP48" i="51"/>
  <c r="AF49" i="41" l="1"/>
  <c r="AO49" i="41" s="1"/>
  <c r="Z46" i="10"/>
  <c r="AI45" i="103"/>
  <c r="AG45" i="87"/>
  <c r="AP45" i="87" s="1"/>
  <c r="AF47" i="11"/>
  <c r="AO47" i="11" s="1"/>
  <c r="Z53" i="13"/>
  <c r="AG53" i="13" s="1"/>
  <c r="AP53" i="13" s="1"/>
  <c r="Z50" i="45"/>
  <c r="Z47" i="43"/>
  <c r="W56" i="52"/>
  <c r="Z49" i="91"/>
  <c r="W50" i="91" s="1"/>
  <c r="AN52" i="13"/>
  <c r="AF43" i="48"/>
  <c r="AO43" i="48" s="1"/>
  <c r="AG55" i="52"/>
  <c r="AP55" i="52" s="1"/>
  <c r="AG47" i="11"/>
  <c r="AP47" i="11" s="1"/>
  <c r="Z51" i="100"/>
  <c r="AE51" i="100" s="1"/>
  <c r="AE49" i="95"/>
  <c r="AF44" i="82"/>
  <c r="AO44" i="82" s="1"/>
  <c r="Z43" i="90"/>
  <c r="W44" i="90" s="1"/>
  <c r="AG51" i="100"/>
  <c r="AP51" i="100" s="1"/>
  <c r="W52" i="100"/>
  <c r="AF43" i="90"/>
  <c r="AO43" i="90" s="1"/>
  <c r="AE49" i="91"/>
  <c r="AG49" i="91"/>
  <c r="AP49" i="91" s="1"/>
  <c r="W51" i="45"/>
  <c r="AG50" i="45"/>
  <c r="AP50" i="45" s="1"/>
  <c r="AE50" i="45"/>
  <c r="AF50" i="45"/>
  <c r="AO50" i="45" s="1"/>
  <c r="W47" i="10"/>
  <c r="AE46" i="10"/>
  <c r="AG46" i="10"/>
  <c r="AP46" i="10" s="1"/>
  <c r="AF46" i="10"/>
  <c r="AO46" i="10" s="1"/>
  <c r="W48" i="43"/>
  <c r="AE47" i="43"/>
  <c r="AF47" i="43"/>
  <c r="AO47" i="43" s="1"/>
  <c r="AG47" i="43"/>
  <c r="AP47" i="43" s="1"/>
  <c r="AH56" i="15"/>
  <c r="AQ56" i="15" s="1"/>
  <c r="AR46" i="49"/>
  <c r="W50" i="96"/>
  <c r="AF49" i="96"/>
  <c r="AO49" i="96" s="1"/>
  <c r="AG49" i="96"/>
  <c r="AP49" i="96" s="1"/>
  <c r="AE49" i="96"/>
  <c r="Y56" i="105"/>
  <c r="X56" i="105"/>
  <c r="AG44" i="35"/>
  <c r="AP44" i="35" s="1"/>
  <c r="AE44" i="35"/>
  <c r="W45" i="35"/>
  <c r="AF44" i="35"/>
  <c r="AO44" i="35" s="1"/>
  <c r="AH51" i="100"/>
  <c r="AQ51" i="100" s="1"/>
  <c r="AH50" i="45"/>
  <c r="AQ50" i="45" s="1"/>
  <c r="AH49" i="91"/>
  <c r="AQ49" i="91" s="1"/>
  <c r="AI49" i="54"/>
  <c r="AN49" i="54"/>
  <c r="AE43" i="42"/>
  <c r="AG43" i="42"/>
  <c r="AP43" i="42" s="1"/>
  <c r="W44" i="42"/>
  <c r="AF43" i="42"/>
  <c r="AO43" i="42" s="1"/>
  <c r="AR48" i="91"/>
  <c r="AI49" i="41"/>
  <c r="AN49" i="41"/>
  <c r="Y51" i="88"/>
  <c r="X51" i="88"/>
  <c r="Z51" i="88" s="1"/>
  <c r="AI45" i="87"/>
  <c r="AN45" i="87"/>
  <c r="AN43" i="48"/>
  <c r="Y48" i="11"/>
  <c r="X48" i="11"/>
  <c r="Y45" i="82"/>
  <c r="X45" i="82"/>
  <c r="Y58" i="89"/>
  <c r="X58" i="89"/>
  <c r="AF56" i="32"/>
  <c r="AO56" i="32" s="1"/>
  <c r="W57" i="32"/>
  <c r="AG56" i="32"/>
  <c r="AP56" i="32" s="1"/>
  <c r="AE56" i="32"/>
  <c r="Y46" i="85"/>
  <c r="X46" i="85"/>
  <c r="AI57" i="97"/>
  <c r="AN57" i="97"/>
  <c r="AR49" i="45"/>
  <c r="AR44" i="83"/>
  <c r="AR50" i="84"/>
  <c r="W55" i="44"/>
  <c r="AF54" i="44"/>
  <c r="AO54" i="44" s="1"/>
  <c r="AG54" i="44"/>
  <c r="AP54" i="44" s="1"/>
  <c r="AE54" i="44"/>
  <c r="Y50" i="54"/>
  <c r="X50" i="54"/>
  <c r="Y50" i="41"/>
  <c r="X50" i="41"/>
  <c r="Y47" i="55"/>
  <c r="X47" i="55"/>
  <c r="AN47" i="11"/>
  <c r="AN44" i="82"/>
  <c r="AR48" i="51"/>
  <c r="Y58" i="97"/>
  <c r="X58" i="97"/>
  <c r="AR46" i="43"/>
  <c r="AH46" i="103"/>
  <c r="AQ46" i="103" s="1"/>
  <c r="AI51" i="92"/>
  <c r="AN51" i="92"/>
  <c r="AH47" i="18"/>
  <c r="AQ47" i="18" s="1"/>
  <c r="AR45" i="10"/>
  <c r="AR55" i="15"/>
  <c r="Y46" i="98"/>
  <c r="X46" i="98"/>
  <c r="AH49" i="51"/>
  <c r="AQ49" i="51" s="1"/>
  <c r="AR45" i="103"/>
  <c r="Y46" i="87"/>
  <c r="X46" i="87"/>
  <c r="Z46" i="87" s="1"/>
  <c r="AI49" i="95"/>
  <c r="AR49" i="95" s="1"/>
  <c r="AN49" i="95"/>
  <c r="AI55" i="52"/>
  <c r="AN55" i="52"/>
  <c r="Y56" i="47"/>
  <c r="X56" i="47"/>
  <c r="AH43" i="90"/>
  <c r="AQ43" i="90" s="1"/>
  <c r="W53" i="101"/>
  <c r="AG52" i="101"/>
  <c r="AP52" i="101" s="1"/>
  <c r="AE52" i="101"/>
  <c r="AF52" i="101"/>
  <c r="AO52" i="101" s="1"/>
  <c r="AG46" i="103"/>
  <c r="AP46" i="103" s="1"/>
  <c r="AF46" i="103"/>
  <c r="AO46" i="103" s="1"/>
  <c r="AE46" i="103"/>
  <c r="W47" i="103"/>
  <c r="AH55" i="53"/>
  <c r="AQ55" i="53" s="1"/>
  <c r="AH55" i="46"/>
  <c r="AQ55" i="46" s="1"/>
  <c r="AH48" i="99"/>
  <c r="AQ48" i="99" s="1"/>
  <c r="W48" i="18"/>
  <c r="AE47" i="18"/>
  <c r="AF47" i="18"/>
  <c r="AO47" i="18" s="1"/>
  <c r="AG47" i="18"/>
  <c r="AP47" i="18" s="1"/>
  <c r="Z49" i="51"/>
  <c r="AR42" i="90"/>
  <c r="Y46" i="16"/>
  <c r="X46" i="16"/>
  <c r="AR46" i="18"/>
  <c r="Y44" i="48"/>
  <c r="X44" i="48"/>
  <c r="Y52" i="104"/>
  <c r="X52" i="104"/>
  <c r="Y50" i="95"/>
  <c r="X50" i="95"/>
  <c r="AH51" i="84"/>
  <c r="AQ51" i="84" s="1"/>
  <c r="Z56" i="15"/>
  <c r="AH57" i="93"/>
  <c r="AQ57" i="93" s="1"/>
  <c r="AI45" i="85"/>
  <c r="AN45" i="85"/>
  <c r="Y44" i="94"/>
  <c r="X44" i="94"/>
  <c r="Z55" i="53"/>
  <c r="Z55" i="46"/>
  <c r="Z48" i="99"/>
  <c r="Y52" i="92"/>
  <c r="X52" i="92"/>
  <c r="Z52" i="92" s="1"/>
  <c r="AR54" i="46"/>
  <c r="AI50" i="88"/>
  <c r="AN50" i="88"/>
  <c r="AI45" i="98"/>
  <c r="AN45" i="98"/>
  <c r="AH47" i="49"/>
  <c r="AQ47" i="49" s="1"/>
  <c r="AR47" i="99"/>
  <c r="AI45" i="16"/>
  <c r="AN45" i="16"/>
  <c r="AH45" i="83"/>
  <c r="AQ45" i="83" s="1"/>
  <c r="AI55" i="47"/>
  <c r="AN55" i="47"/>
  <c r="Z51" i="84"/>
  <c r="W44" i="50"/>
  <c r="AG43" i="50"/>
  <c r="AP43" i="50" s="1"/>
  <c r="AF43" i="50"/>
  <c r="AO43" i="50" s="1"/>
  <c r="AE43" i="50"/>
  <c r="AR54" i="53"/>
  <c r="AR52" i="13"/>
  <c r="AE54" i="86"/>
  <c r="AN54" i="86" s="1"/>
  <c r="AF54" i="86"/>
  <c r="AO54" i="86" s="1"/>
  <c r="W55" i="86"/>
  <c r="AG54" i="86"/>
  <c r="AE43" i="102"/>
  <c r="AF43" i="102"/>
  <c r="AO43" i="102" s="1"/>
  <c r="AG43" i="102"/>
  <c r="AP43" i="102" s="1"/>
  <c r="W44" i="102"/>
  <c r="AH53" i="13"/>
  <c r="AQ53" i="13" s="1"/>
  <c r="Z57" i="93"/>
  <c r="AI55" i="105"/>
  <c r="AN55" i="105"/>
  <c r="AR50" i="100"/>
  <c r="AI43" i="94"/>
  <c r="AN43" i="94"/>
  <c r="AG52" i="20"/>
  <c r="AP52" i="20" s="1"/>
  <c r="AE52" i="20"/>
  <c r="AF52" i="20"/>
  <c r="AO52" i="20" s="1"/>
  <c r="W53" i="20"/>
  <c r="AH47" i="43"/>
  <c r="AQ47" i="43" s="1"/>
  <c r="AH46" i="10"/>
  <c r="AQ46" i="10" s="1"/>
  <c r="Z47" i="49"/>
  <c r="Z45" i="83"/>
  <c r="AI46" i="55"/>
  <c r="AR46" i="55" s="1"/>
  <c r="AN46" i="55"/>
  <c r="AI51" i="104"/>
  <c r="AN51" i="104"/>
  <c r="Y56" i="52"/>
  <c r="X56" i="52"/>
  <c r="AI57" i="89"/>
  <c r="AN57" i="89"/>
  <c r="Z48" i="11" l="1"/>
  <c r="AE53" i="13"/>
  <c r="AF53" i="13"/>
  <c r="AO53" i="13" s="1"/>
  <c r="AG43" i="90"/>
  <c r="AP43" i="90" s="1"/>
  <c r="AI44" i="82"/>
  <c r="AR44" i="82" s="1"/>
  <c r="W54" i="13"/>
  <c r="Y54" i="13" s="1"/>
  <c r="AF49" i="91"/>
  <c r="AO49" i="91" s="1"/>
  <c r="AI43" i="48"/>
  <c r="AF51" i="100"/>
  <c r="AO51" i="100" s="1"/>
  <c r="AI47" i="11"/>
  <c r="Z50" i="54"/>
  <c r="W51" i="54" s="1"/>
  <c r="AE43" i="90"/>
  <c r="AI43" i="90" s="1"/>
  <c r="Z44" i="94"/>
  <c r="Z47" i="55"/>
  <c r="Z52" i="104"/>
  <c r="AG52" i="104" s="1"/>
  <c r="AP52" i="104" s="1"/>
  <c r="Z46" i="98"/>
  <c r="W47" i="98" s="1"/>
  <c r="Z56" i="52"/>
  <c r="W57" i="52" s="1"/>
  <c r="Z56" i="47"/>
  <c r="AF56" i="47" s="1"/>
  <c r="AO56" i="47" s="1"/>
  <c r="Z58" i="89"/>
  <c r="W49" i="11"/>
  <c r="AG48" i="11"/>
  <c r="AP48" i="11" s="1"/>
  <c r="AE48" i="11"/>
  <c r="AF48" i="11"/>
  <c r="AO48" i="11" s="1"/>
  <c r="AF46" i="98"/>
  <c r="AO46" i="98" s="1"/>
  <c r="AG58" i="89"/>
  <c r="AP58" i="89" s="1"/>
  <c r="W59" i="89"/>
  <c r="AE58" i="89"/>
  <c r="AF58" i="89"/>
  <c r="AO58" i="89" s="1"/>
  <c r="W53" i="104"/>
  <c r="AG44" i="94"/>
  <c r="AP44" i="94" s="1"/>
  <c r="AE44" i="94"/>
  <c r="W45" i="94"/>
  <c r="AF44" i="94"/>
  <c r="AO44" i="94" s="1"/>
  <c r="W53" i="92"/>
  <c r="AG52" i="92"/>
  <c r="AP52" i="92" s="1"/>
  <c r="AF52" i="92"/>
  <c r="AO52" i="92" s="1"/>
  <c r="AE52" i="92"/>
  <c r="AF56" i="52"/>
  <c r="AO56" i="52" s="1"/>
  <c r="AG56" i="52"/>
  <c r="AP56" i="52" s="1"/>
  <c r="AE47" i="55"/>
  <c r="AN47" i="55" s="1"/>
  <c r="AG47" i="55"/>
  <c r="AP47" i="55" s="1"/>
  <c r="W48" i="55"/>
  <c r="AF47" i="55"/>
  <c r="AI43" i="102"/>
  <c r="AN43" i="102"/>
  <c r="AF45" i="83"/>
  <c r="AO45" i="83" s="1"/>
  <c r="W46" i="83"/>
  <c r="AE45" i="83"/>
  <c r="AG45" i="83"/>
  <c r="AP45" i="83" s="1"/>
  <c r="AR43" i="94"/>
  <c r="Y44" i="102"/>
  <c r="X44" i="102"/>
  <c r="Y55" i="86"/>
  <c r="X55" i="86"/>
  <c r="W52" i="84"/>
  <c r="AG51" i="84"/>
  <c r="AP51" i="84" s="1"/>
  <c r="AF51" i="84"/>
  <c r="AO51" i="84" s="1"/>
  <c r="AE51" i="84"/>
  <c r="AR45" i="98"/>
  <c r="AH52" i="104"/>
  <c r="AQ52" i="104" s="1"/>
  <c r="Y48" i="18"/>
  <c r="X48" i="18"/>
  <c r="AI46" i="103"/>
  <c r="AN46" i="103"/>
  <c r="AH46" i="98"/>
  <c r="AQ46" i="98" s="1"/>
  <c r="AH47" i="55"/>
  <c r="AQ47" i="55" s="1"/>
  <c r="AH50" i="54"/>
  <c r="AQ50" i="54" s="1"/>
  <c r="AH58" i="89"/>
  <c r="AQ58" i="89" s="1"/>
  <c r="AH48" i="11"/>
  <c r="AQ48" i="11" s="1"/>
  <c r="AR45" i="87"/>
  <c r="AI43" i="42"/>
  <c r="AN43" i="42"/>
  <c r="AI50" i="45"/>
  <c r="AN50" i="45"/>
  <c r="Y44" i="90"/>
  <c r="X44" i="90"/>
  <c r="AG49" i="51"/>
  <c r="AP49" i="51" s="1"/>
  <c r="W50" i="51"/>
  <c r="AE49" i="51"/>
  <c r="AF49" i="51"/>
  <c r="AO49" i="51" s="1"/>
  <c r="Y53" i="101"/>
  <c r="X53" i="101"/>
  <c r="AH56" i="47"/>
  <c r="AQ56" i="47" s="1"/>
  <c r="AR51" i="92"/>
  <c r="Y55" i="44"/>
  <c r="X55" i="44"/>
  <c r="AH51" i="88"/>
  <c r="AQ51" i="88" s="1"/>
  <c r="Y50" i="91"/>
  <c r="X50" i="91"/>
  <c r="AI43" i="50"/>
  <c r="AN43" i="50"/>
  <c r="AR55" i="47"/>
  <c r="AR50" i="88"/>
  <c r="AE48" i="99"/>
  <c r="W49" i="99"/>
  <c r="AG48" i="99"/>
  <c r="AP48" i="99" s="1"/>
  <c r="AF48" i="99"/>
  <c r="AO48" i="99" s="1"/>
  <c r="AH46" i="16"/>
  <c r="AQ46" i="16" s="1"/>
  <c r="AH46" i="87"/>
  <c r="AQ46" i="87" s="1"/>
  <c r="AI56" i="32"/>
  <c r="AN56" i="32"/>
  <c r="W52" i="88"/>
  <c r="AF51" i="88"/>
  <c r="AO51" i="88" s="1"/>
  <c r="AE51" i="88"/>
  <c r="AG51" i="88"/>
  <c r="AP51" i="88" s="1"/>
  <c r="AR49" i="54"/>
  <c r="Y45" i="35"/>
  <c r="X45" i="35"/>
  <c r="Z45" i="35" s="1"/>
  <c r="AI49" i="96"/>
  <c r="AN49" i="96"/>
  <c r="AI53" i="13"/>
  <c r="AN53" i="13"/>
  <c r="AI46" i="10"/>
  <c r="AN46" i="10"/>
  <c r="Y51" i="45"/>
  <c r="X51" i="45"/>
  <c r="Y52" i="100"/>
  <c r="X52" i="100"/>
  <c r="AG47" i="49"/>
  <c r="AP47" i="49" s="1"/>
  <c r="AE47" i="49"/>
  <c r="W48" i="49"/>
  <c r="AF47" i="49"/>
  <c r="AO47" i="49" s="1"/>
  <c r="Y53" i="20"/>
  <c r="Z53" i="20" s="1"/>
  <c r="X53" i="20"/>
  <c r="AI52" i="20"/>
  <c r="AN52" i="20"/>
  <c r="AG55" i="46"/>
  <c r="AP55" i="46" s="1"/>
  <c r="W56" i="46"/>
  <c r="AE55" i="46"/>
  <c r="AF55" i="46"/>
  <c r="AO55" i="46" s="1"/>
  <c r="AR45" i="85"/>
  <c r="AG56" i="15"/>
  <c r="AP56" i="15" s="1"/>
  <c r="AE56" i="15"/>
  <c r="AF56" i="15"/>
  <c r="AO56" i="15" s="1"/>
  <c r="W57" i="15"/>
  <c r="AH50" i="95"/>
  <c r="AQ50" i="95" s="1"/>
  <c r="AH44" i="48"/>
  <c r="AQ44" i="48" s="1"/>
  <c r="Z46" i="16"/>
  <c r="AE46" i="87"/>
  <c r="W47" i="87"/>
  <c r="AG46" i="87"/>
  <c r="AP46" i="87" s="1"/>
  <c r="AF46" i="87"/>
  <c r="AO46" i="87" s="1"/>
  <c r="AH58" i="97"/>
  <c r="AQ58" i="97" s="1"/>
  <c r="AH50" i="41"/>
  <c r="AQ50" i="41" s="1"/>
  <c r="AR57" i="97"/>
  <c r="AH45" i="82"/>
  <c r="AQ45" i="82" s="1"/>
  <c r="AI44" i="35"/>
  <c r="AN44" i="35"/>
  <c r="Y47" i="10"/>
  <c r="X47" i="10"/>
  <c r="AR51" i="104"/>
  <c r="AR55" i="105"/>
  <c r="W56" i="53"/>
  <c r="AE55" i="53"/>
  <c r="AG55" i="53"/>
  <c r="AP55" i="53" s="1"/>
  <c r="AF55" i="53"/>
  <c r="AO55" i="53" s="1"/>
  <c r="Z50" i="95"/>
  <c r="Z44" i="48"/>
  <c r="Z58" i="97"/>
  <c r="Z50" i="41"/>
  <c r="AI54" i="44"/>
  <c r="AN54" i="44"/>
  <c r="AH46" i="85"/>
  <c r="AQ46" i="85" s="1"/>
  <c r="Y57" i="32"/>
  <c r="X57" i="32"/>
  <c r="Z45" i="82"/>
  <c r="AR43" i="48"/>
  <c r="Y44" i="42"/>
  <c r="X44" i="42"/>
  <c r="AI47" i="43"/>
  <c r="AN47" i="43"/>
  <c r="AR45" i="16"/>
  <c r="AR57" i="89"/>
  <c r="AH56" i="52"/>
  <c r="AQ56" i="52" s="1"/>
  <c r="W58" i="93"/>
  <c r="AG57" i="93"/>
  <c r="AP57" i="93" s="1"/>
  <c r="AF57" i="93"/>
  <c r="AO57" i="93" s="1"/>
  <c r="AE57" i="93"/>
  <c r="AI54" i="86"/>
  <c r="AP54" i="86"/>
  <c r="Y44" i="50"/>
  <c r="X44" i="50"/>
  <c r="Z44" i="50" s="1"/>
  <c r="AH52" i="92"/>
  <c r="AQ52" i="92" s="1"/>
  <c r="AH44" i="94"/>
  <c r="AQ44" i="94" s="1"/>
  <c r="AI47" i="18"/>
  <c r="AN47" i="18"/>
  <c r="Y47" i="103"/>
  <c r="X47" i="103"/>
  <c r="AI52" i="101"/>
  <c r="AN52" i="101"/>
  <c r="AR55" i="52"/>
  <c r="AR47" i="11"/>
  <c r="Z46" i="85"/>
  <c r="AR49" i="41"/>
  <c r="Z56" i="105"/>
  <c r="AH56" i="105"/>
  <c r="AQ56" i="105" s="1"/>
  <c r="Y50" i="96"/>
  <c r="X50" i="96"/>
  <c r="Z50" i="96" s="1"/>
  <c r="Y48" i="43"/>
  <c r="X48" i="43"/>
  <c r="AI49" i="91"/>
  <c r="AN49" i="91"/>
  <c r="AI51" i="100"/>
  <c r="AN51" i="100"/>
  <c r="AG56" i="47" l="1"/>
  <c r="AP56" i="47" s="1"/>
  <c r="AF50" i="54"/>
  <c r="AO50" i="54" s="1"/>
  <c r="Z48" i="43"/>
  <c r="X54" i="13"/>
  <c r="Z54" i="13" s="1"/>
  <c r="AN43" i="90"/>
  <c r="W57" i="47"/>
  <c r="Y57" i="47" s="1"/>
  <c r="AE50" i="54"/>
  <c r="AG50" i="54"/>
  <c r="AP50" i="54" s="1"/>
  <c r="AE52" i="104"/>
  <c r="AE56" i="52"/>
  <c r="AF52" i="104"/>
  <c r="AO52" i="104" s="1"/>
  <c r="AE46" i="98"/>
  <c r="AN46" i="98" s="1"/>
  <c r="Z57" i="32"/>
  <c r="Z52" i="100"/>
  <c r="W53" i="100" s="1"/>
  <c r="AE56" i="47"/>
  <c r="AG46" i="98"/>
  <c r="AP46" i="98" s="1"/>
  <c r="W54" i="20"/>
  <c r="AF53" i="20"/>
  <c r="AO53" i="20" s="1"/>
  <c r="AG53" i="20"/>
  <c r="AP53" i="20" s="1"/>
  <c r="AE53" i="20"/>
  <c r="AF57" i="32"/>
  <c r="AO57" i="32" s="1"/>
  <c r="AG57" i="32"/>
  <c r="AP57" i="32" s="1"/>
  <c r="W58" i="32"/>
  <c r="AE57" i="32"/>
  <c r="AE45" i="35"/>
  <c r="AG45" i="35"/>
  <c r="AP45" i="35" s="1"/>
  <c r="AF45" i="35"/>
  <c r="AO45" i="35" s="1"/>
  <c r="W46" i="35"/>
  <c r="AG50" i="96"/>
  <c r="AP50" i="96" s="1"/>
  <c r="AF50" i="96"/>
  <c r="AO50" i="96" s="1"/>
  <c r="W51" i="96"/>
  <c r="AE50" i="96"/>
  <c r="AF52" i="100"/>
  <c r="AO52" i="100" s="1"/>
  <c r="AE52" i="100"/>
  <c r="Y58" i="93"/>
  <c r="X58" i="93"/>
  <c r="Z44" i="42"/>
  <c r="AH44" i="42"/>
  <c r="AQ44" i="42" s="1"/>
  <c r="AF50" i="95"/>
  <c r="AO50" i="95" s="1"/>
  <c r="AE50" i="95"/>
  <c r="W51" i="95"/>
  <c r="AG50" i="95"/>
  <c r="AP50" i="95" s="1"/>
  <c r="AH47" i="10"/>
  <c r="AQ47" i="10" s="1"/>
  <c r="Y47" i="87"/>
  <c r="X47" i="87"/>
  <c r="Z47" i="87" s="1"/>
  <c r="AR46" i="10"/>
  <c r="AI51" i="88"/>
  <c r="AN51" i="88"/>
  <c r="Y49" i="99"/>
  <c r="X49" i="99"/>
  <c r="Y52" i="84"/>
  <c r="X52" i="84"/>
  <c r="Y46" i="83"/>
  <c r="X46" i="83"/>
  <c r="Y48" i="55"/>
  <c r="X48" i="55"/>
  <c r="Y59" i="89"/>
  <c r="X59" i="89"/>
  <c r="AE48" i="43"/>
  <c r="AF48" i="43"/>
  <c r="AO48" i="43" s="1"/>
  <c r="AG48" i="43"/>
  <c r="AP48" i="43" s="1"/>
  <c r="W49" i="43"/>
  <c r="AR47" i="18"/>
  <c r="W47" i="85"/>
  <c r="AE46" i="85"/>
  <c r="AG46" i="85"/>
  <c r="AP46" i="85" s="1"/>
  <c r="AF46" i="85"/>
  <c r="AO46" i="85" s="1"/>
  <c r="AH47" i="103"/>
  <c r="AQ47" i="103" s="1"/>
  <c r="Z47" i="103"/>
  <c r="AR54" i="86"/>
  <c r="Z47" i="10"/>
  <c r="AR44" i="35"/>
  <c r="AI46" i="87"/>
  <c r="AN46" i="87"/>
  <c r="AI48" i="99"/>
  <c r="AN48" i="99"/>
  <c r="AR43" i="50"/>
  <c r="AI49" i="51"/>
  <c r="AN49" i="51"/>
  <c r="AH55" i="86"/>
  <c r="AQ55" i="86" s="1"/>
  <c r="Y45" i="94"/>
  <c r="X45" i="94"/>
  <c r="Y53" i="104"/>
  <c r="Z53" i="104" s="1"/>
  <c r="X53" i="104"/>
  <c r="AR51" i="100"/>
  <c r="AH50" i="96"/>
  <c r="AQ50" i="96" s="1"/>
  <c r="AR49" i="91"/>
  <c r="W57" i="105"/>
  <c r="AE56" i="105"/>
  <c r="AG56" i="105"/>
  <c r="AP56" i="105" s="1"/>
  <c r="AF56" i="105"/>
  <c r="AO56" i="105" s="1"/>
  <c r="AR54" i="44"/>
  <c r="AE46" i="16"/>
  <c r="AF46" i="16"/>
  <c r="AO46" i="16" s="1"/>
  <c r="AG46" i="16"/>
  <c r="AP46" i="16" s="1"/>
  <c r="W47" i="16"/>
  <c r="X57" i="15"/>
  <c r="Y57" i="15"/>
  <c r="AR52" i="20"/>
  <c r="Y48" i="49"/>
  <c r="X48" i="49"/>
  <c r="AH51" i="45"/>
  <c r="AQ51" i="45" s="1"/>
  <c r="AR53" i="13"/>
  <c r="Y52" i="88"/>
  <c r="X52" i="88"/>
  <c r="AH50" i="91"/>
  <c r="AQ50" i="91" s="1"/>
  <c r="AH53" i="101"/>
  <c r="AQ53" i="101" s="1"/>
  <c r="Y50" i="51"/>
  <c r="X50" i="51"/>
  <c r="AR50" i="45"/>
  <c r="Z55" i="86"/>
  <c r="AI52" i="92"/>
  <c r="AN52" i="92"/>
  <c r="AI50" i="54"/>
  <c r="AN50" i="54"/>
  <c r="AI44" i="94"/>
  <c r="AN44" i="94"/>
  <c r="W45" i="50"/>
  <c r="AE44" i="50"/>
  <c r="AF44" i="50"/>
  <c r="AO44" i="50" s="1"/>
  <c r="AG44" i="50"/>
  <c r="AP44" i="50" s="1"/>
  <c r="AR52" i="101"/>
  <c r="AH48" i="43"/>
  <c r="AQ48" i="43" s="1"/>
  <c r="AH44" i="50"/>
  <c r="AQ44" i="50" s="1"/>
  <c r="AI57" i="93"/>
  <c r="AN57" i="93"/>
  <c r="AF50" i="41"/>
  <c r="AO50" i="41" s="1"/>
  <c r="AG50" i="41"/>
  <c r="AP50" i="41" s="1"/>
  <c r="AE50" i="41"/>
  <c r="W51" i="41"/>
  <c r="AH54" i="13"/>
  <c r="AQ54" i="13" s="1"/>
  <c r="AH53" i="20"/>
  <c r="AQ53" i="20" s="1"/>
  <c r="AI47" i="49"/>
  <c r="AR47" i="49" s="1"/>
  <c r="AN47" i="49"/>
  <c r="Z51" i="45"/>
  <c r="Z50" i="91"/>
  <c r="Z53" i="101"/>
  <c r="AR46" i="103"/>
  <c r="AI51" i="84"/>
  <c r="AN51" i="84"/>
  <c r="AR43" i="102"/>
  <c r="AI46" i="98"/>
  <c r="AR46" i="98" s="1"/>
  <c r="AI48" i="11"/>
  <c r="AN48" i="11"/>
  <c r="W46" i="82"/>
  <c r="AE45" i="82"/>
  <c r="AG45" i="82"/>
  <c r="AP45" i="82" s="1"/>
  <c r="AF45" i="82"/>
  <c r="AO45" i="82" s="1"/>
  <c r="AG58" i="97"/>
  <c r="AP58" i="97" s="1"/>
  <c r="AF58" i="97"/>
  <c r="AO58" i="97" s="1"/>
  <c r="W59" i="97"/>
  <c r="AE58" i="97"/>
  <c r="AI55" i="53"/>
  <c r="AN55" i="53"/>
  <c r="AI56" i="15"/>
  <c r="AN56" i="15"/>
  <c r="AI55" i="46"/>
  <c r="AN55" i="46"/>
  <c r="AR49" i="96"/>
  <c r="AR56" i="32"/>
  <c r="AH55" i="44"/>
  <c r="AQ55" i="44" s="1"/>
  <c r="AH44" i="90"/>
  <c r="AQ44" i="90" s="1"/>
  <c r="AR43" i="42"/>
  <c r="AH48" i="18"/>
  <c r="AQ48" i="18" s="1"/>
  <c r="AH44" i="102"/>
  <c r="AQ44" i="102" s="1"/>
  <c r="Y57" i="52"/>
  <c r="X57" i="52"/>
  <c r="Z57" i="52" s="1"/>
  <c r="AI56" i="47"/>
  <c r="AN56" i="47"/>
  <c r="Y51" i="54"/>
  <c r="X51" i="54"/>
  <c r="AR47" i="43"/>
  <c r="AH57" i="32"/>
  <c r="AQ57" i="32" s="1"/>
  <c r="AE44" i="48"/>
  <c r="AG44" i="48"/>
  <c r="AP44" i="48" s="1"/>
  <c r="W45" i="48"/>
  <c r="AF44" i="48"/>
  <c r="AO44" i="48" s="1"/>
  <c r="Y56" i="53"/>
  <c r="X56" i="53"/>
  <c r="Z56" i="53" s="1"/>
  <c r="AR43" i="90"/>
  <c r="Y56" i="46"/>
  <c r="X56" i="46"/>
  <c r="AH52" i="100"/>
  <c r="AQ52" i="100" s="1"/>
  <c r="AH45" i="35"/>
  <c r="AQ45" i="35" s="1"/>
  <c r="Z55" i="44"/>
  <c r="Z44" i="90"/>
  <c r="Z48" i="18"/>
  <c r="Z44" i="102"/>
  <c r="AI45" i="83"/>
  <c r="AN45" i="83"/>
  <c r="AI47" i="55"/>
  <c r="AO47" i="55"/>
  <c r="AI56" i="52"/>
  <c r="AN56" i="52"/>
  <c r="Y53" i="92"/>
  <c r="X53" i="92"/>
  <c r="AN52" i="104"/>
  <c r="AI58" i="89"/>
  <c r="AN58" i="89"/>
  <c r="Y47" i="98"/>
  <c r="X47" i="98"/>
  <c r="Y49" i="11"/>
  <c r="X49" i="11"/>
  <c r="Z49" i="11" s="1"/>
  <c r="W55" i="13" l="1"/>
  <c r="AE54" i="13"/>
  <c r="AF54" i="13"/>
  <c r="AO54" i="13" s="1"/>
  <c r="AG54" i="13"/>
  <c r="AP54" i="13" s="1"/>
  <c r="X57" i="47"/>
  <c r="AH57" i="47" s="1"/>
  <c r="AQ57" i="47" s="1"/>
  <c r="AG52" i="100"/>
  <c r="AP52" i="100" s="1"/>
  <c r="AI52" i="104"/>
  <c r="Z47" i="98"/>
  <c r="AG47" i="98" s="1"/>
  <c r="AP47" i="98" s="1"/>
  <c r="Z48" i="49"/>
  <c r="AE48" i="49" s="1"/>
  <c r="W48" i="98"/>
  <c r="AF47" i="98"/>
  <c r="AO47" i="98" s="1"/>
  <c r="AE47" i="98"/>
  <c r="AF57" i="52"/>
  <c r="AO57" i="52" s="1"/>
  <c r="W58" i="52"/>
  <c r="AG57" i="52"/>
  <c r="AP57" i="52" s="1"/>
  <c r="AE57" i="52"/>
  <c r="W54" i="104"/>
  <c r="AF53" i="104"/>
  <c r="AO53" i="104" s="1"/>
  <c r="AE53" i="104"/>
  <c r="AG53" i="104"/>
  <c r="AP53" i="104" s="1"/>
  <c r="AF48" i="49"/>
  <c r="AO48" i="49" s="1"/>
  <c r="AG48" i="49"/>
  <c r="AP48" i="49" s="1"/>
  <c r="W49" i="49"/>
  <c r="AH51" i="54"/>
  <c r="AQ51" i="54" s="1"/>
  <c r="Y59" i="97"/>
  <c r="X59" i="97"/>
  <c r="AI45" i="82"/>
  <c r="AR45" i="82" s="1"/>
  <c r="AN45" i="82"/>
  <c r="AG53" i="101"/>
  <c r="AP53" i="101" s="1"/>
  <c r="AF53" i="101"/>
  <c r="AO53" i="101" s="1"/>
  <c r="AE53" i="101"/>
  <c r="W54" i="101"/>
  <c r="AR50" i="54"/>
  <c r="AH50" i="51"/>
  <c r="AQ50" i="51" s="1"/>
  <c r="AH57" i="15"/>
  <c r="AQ57" i="15" s="1"/>
  <c r="Y57" i="105"/>
  <c r="X57" i="105"/>
  <c r="Y49" i="43"/>
  <c r="X49" i="43"/>
  <c r="Y51" i="95"/>
  <c r="X51" i="95"/>
  <c r="Y55" i="13"/>
  <c r="X55" i="13"/>
  <c r="Y51" i="96"/>
  <c r="X51" i="96"/>
  <c r="AG44" i="90"/>
  <c r="AP44" i="90" s="1"/>
  <c r="AF44" i="90"/>
  <c r="AO44" i="90" s="1"/>
  <c r="AE44" i="90"/>
  <c r="W45" i="90"/>
  <c r="AH56" i="46"/>
  <c r="AQ56" i="46" s="1"/>
  <c r="AH53" i="92"/>
  <c r="AQ53" i="92" s="1"/>
  <c r="AH49" i="11"/>
  <c r="AQ49" i="11" s="1"/>
  <c r="AR45" i="83"/>
  <c r="Z51" i="54"/>
  <c r="AR56" i="15"/>
  <c r="Y46" i="82"/>
  <c r="X46" i="82"/>
  <c r="AE50" i="91"/>
  <c r="AG50" i="91"/>
  <c r="AP50" i="91" s="1"/>
  <c r="AF50" i="91"/>
  <c r="AO50" i="91" s="1"/>
  <c r="W51" i="91"/>
  <c r="AI44" i="50"/>
  <c r="AN44" i="50"/>
  <c r="Z50" i="51"/>
  <c r="AH52" i="88"/>
  <c r="AQ52" i="88" s="1"/>
  <c r="AH45" i="94"/>
  <c r="AQ45" i="94" s="1"/>
  <c r="AE47" i="10"/>
  <c r="AG47" i="10"/>
  <c r="AP47" i="10" s="1"/>
  <c r="AF47" i="10"/>
  <c r="AO47" i="10" s="1"/>
  <c r="W48" i="10"/>
  <c r="AI46" i="85"/>
  <c r="AN46" i="85"/>
  <c r="AH46" i="83"/>
  <c r="AQ46" i="83" s="1"/>
  <c r="AH49" i="99"/>
  <c r="AQ49" i="99" s="1"/>
  <c r="AI50" i="95"/>
  <c r="AN50" i="95"/>
  <c r="AN52" i="100"/>
  <c r="AI45" i="35"/>
  <c r="AN45" i="35"/>
  <c r="AR52" i="104"/>
  <c r="AR47" i="55"/>
  <c r="Z53" i="92"/>
  <c r="AR58" i="89"/>
  <c r="W45" i="102"/>
  <c r="AG44" i="102"/>
  <c r="AP44" i="102" s="1"/>
  <c r="AF44" i="102"/>
  <c r="AO44" i="102" s="1"/>
  <c r="AE44" i="102"/>
  <c r="Y45" i="48"/>
  <c r="X45" i="48"/>
  <c r="Z45" i="48" s="1"/>
  <c r="AG51" i="45"/>
  <c r="AP51" i="45" s="1"/>
  <c r="AE51" i="45"/>
  <c r="W52" i="45"/>
  <c r="AF51" i="45"/>
  <c r="AO51" i="45" s="1"/>
  <c r="Y45" i="50"/>
  <c r="X45" i="50"/>
  <c r="AR52" i="92"/>
  <c r="Z52" i="88"/>
  <c r="Y47" i="16"/>
  <c r="X47" i="16"/>
  <c r="Z45" i="94"/>
  <c r="AR48" i="99"/>
  <c r="Y47" i="85"/>
  <c r="X47" i="85"/>
  <c r="Z57" i="47"/>
  <c r="Z46" i="83"/>
  <c r="Z49" i="99"/>
  <c r="AH47" i="87"/>
  <c r="AQ47" i="87" s="1"/>
  <c r="AF44" i="42"/>
  <c r="AO44" i="42" s="1"/>
  <c r="W45" i="42"/>
  <c r="AG44" i="42"/>
  <c r="AP44" i="42" s="1"/>
  <c r="AE44" i="42"/>
  <c r="AI54" i="13"/>
  <c r="AN54" i="13"/>
  <c r="AI53" i="20"/>
  <c r="AN53" i="20"/>
  <c r="AI44" i="48"/>
  <c r="AR44" i="48" s="1"/>
  <c r="AN44" i="48"/>
  <c r="AF55" i="44"/>
  <c r="AO55" i="44" s="1"/>
  <c r="AG55" i="44"/>
  <c r="AP55" i="44" s="1"/>
  <c r="AE55" i="44"/>
  <c r="W56" i="44"/>
  <c r="AE49" i="11"/>
  <c r="W50" i="11"/>
  <c r="AG49" i="11"/>
  <c r="AP49" i="11" s="1"/>
  <c r="AF49" i="11"/>
  <c r="AO49" i="11" s="1"/>
  <c r="AR56" i="52"/>
  <c r="AE48" i="18"/>
  <c r="W49" i="18"/>
  <c r="AF48" i="18"/>
  <c r="AO48" i="18" s="1"/>
  <c r="AG48" i="18"/>
  <c r="AP48" i="18" s="1"/>
  <c r="AH56" i="53"/>
  <c r="AQ56" i="53" s="1"/>
  <c r="AR55" i="53"/>
  <c r="AR48" i="11"/>
  <c r="AR51" i="84"/>
  <c r="AR57" i="93"/>
  <c r="W56" i="86"/>
  <c r="AF55" i="86"/>
  <c r="AO55" i="86" s="1"/>
  <c r="AE55" i="86"/>
  <c r="AG55" i="86"/>
  <c r="AP55" i="86" s="1"/>
  <c r="AI48" i="43"/>
  <c r="AN48" i="43"/>
  <c r="W48" i="87"/>
  <c r="AG47" i="87"/>
  <c r="AP47" i="87" s="1"/>
  <c r="AF47" i="87"/>
  <c r="AO47" i="87" s="1"/>
  <c r="AE47" i="87"/>
  <c r="AH58" i="93"/>
  <c r="AQ58" i="93" s="1"/>
  <c r="AI57" i="32"/>
  <c r="AN57" i="32"/>
  <c r="AH47" i="98"/>
  <c r="AQ47" i="98" s="1"/>
  <c r="AF56" i="53"/>
  <c r="AO56" i="53" s="1"/>
  <c r="AE56" i="53"/>
  <c r="AN56" i="53" s="1"/>
  <c r="AG56" i="53"/>
  <c r="W57" i="53"/>
  <c r="AR56" i="47"/>
  <c r="Y51" i="41"/>
  <c r="X51" i="41"/>
  <c r="AR44" i="94"/>
  <c r="AH53" i="104"/>
  <c r="AQ53" i="104" s="1"/>
  <c r="AR49" i="51"/>
  <c r="AR46" i="87"/>
  <c r="AE47" i="103"/>
  <c r="AF47" i="103"/>
  <c r="AO47" i="103" s="1"/>
  <c r="W48" i="103"/>
  <c r="AG47" i="103"/>
  <c r="AP47" i="103" s="1"/>
  <c r="AH59" i="89"/>
  <c r="AQ59" i="89" s="1"/>
  <c r="AH48" i="55"/>
  <c r="AQ48" i="55" s="1"/>
  <c r="AH52" i="84"/>
  <c r="AQ52" i="84" s="1"/>
  <c r="Z58" i="93"/>
  <c r="Y53" i="100"/>
  <c r="Z53" i="100"/>
  <c r="X53" i="100"/>
  <c r="Y46" i="35"/>
  <c r="X46" i="35"/>
  <c r="Z46" i="35" s="1"/>
  <c r="Y58" i="32"/>
  <c r="X58" i="32"/>
  <c r="Z58" i="32" s="1"/>
  <c r="Z56" i="46"/>
  <c r="AH57" i="52"/>
  <c r="AQ57" i="52" s="1"/>
  <c r="AR55" i="46"/>
  <c r="AI58" i="97"/>
  <c r="AN58" i="97"/>
  <c r="AI50" i="41"/>
  <c r="AN50" i="41"/>
  <c r="AH48" i="49"/>
  <c r="AQ48" i="49" s="1"/>
  <c r="Z57" i="15"/>
  <c r="AI46" i="16"/>
  <c r="AN46" i="16"/>
  <c r="AI56" i="105"/>
  <c r="AN56" i="105"/>
  <c r="Z59" i="89"/>
  <c r="Z48" i="55"/>
  <c r="Z52" i="84"/>
  <c r="AR51" i="88"/>
  <c r="AI50" i="96"/>
  <c r="AN50" i="96"/>
  <c r="Y54" i="20"/>
  <c r="X54" i="20"/>
  <c r="AI52" i="100" l="1"/>
  <c r="AH46" i="82"/>
  <c r="AQ46" i="82" s="1"/>
  <c r="Y45" i="90"/>
  <c r="X45" i="90"/>
  <c r="Y49" i="49"/>
  <c r="X49" i="49"/>
  <c r="Y48" i="87"/>
  <c r="X48" i="87"/>
  <c r="Y49" i="18"/>
  <c r="X49" i="18"/>
  <c r="AE52" i="88"/>
  <c r="AG52" i="88"/>
  <c r="AP52" i="88" s="1"/>
  <c r="AF52" i="88"/>
  <c r="AO52" i="88" s="1"/>
  <c r="W53" i="88"/>
  <c r="AE46" i="83"/>
  <c r="AN46" i="83" s="1"/>
  <c r="AF46" i="83"/>
  <c r="AO46" i="83" s="1"/>
  <c r="W47" i="83"/>
  <c r="AG46" i="83"/>
  <c r="Z46" i="82"/>
  <c r="AI44" i="90"/>
  <c r="AN44" i="90"/>
  <c r="AH55" i="13"/>
  <c r="AQ55" i="13" s="1"/>
  <c r="AH49" i="43"/>
  <c r="AQ49" i="43" s="1"/>
  <c r="Y54" i="104"/>
  <c r="Z54" i="104" s="1"/>
  <c r="X54" i="104"/>
  <c r="W54" i="100"/>
  <c r="AG53" i="100"/>
  <c r="AP53" i="100" s="1"/>
  <c r="AF53" i="100"/>
  <c r="AO53" i="100" s="1"/>
  <c r="AE53" i="100"/>
  <c r="W50" i="99"/>
  <c r="AG49" i="99"/>
  <c r="AP49" i="99" s="1"/>
  <c r="AF49" i="99"/>
  <c r="AO49" i="99" s="1"/>
  <c r="AE49" i="99"/>
  <c r="AG45" i="48"/>
  <c r="AP45" i="48" s="1"/>
  <c r="AF45" i="48"/>
  <c r="AO45" i="48" s="1"/>
  <c r="AE45" i="48"/>
  <c r="W46" i="48"/>
  <c r="Y45" i="102"/>
  <c r="X45" i="102"/>
  <c r="AR46" i="85"/>
  <c r="AR44" i="50"/>
  <c r="AR50" i="95"/>
  <c r="AR58" i="97"/>
  <c r="AH46" i="35"/>
  <c r="AQ46" i="35" s="1"/>
  <c r="W59" i="93"/>
  <c r="AG58" i="93"/>
  <c r="AP58" i="93" s="1"/>
  <c r="AF58" i="93"/>
  <c r="AO58" i="93" s="1"/>
  <c r="AE58" i="93"/>
  <c r="Y48" i="103"/>
  <c r="X48" i="103"/>
  <c r="AR57" i="32"/>
  <c r="AR48" i="43"/>
  <c r="AI49" i="11"/>
  <c r="AN49" i="11"/>
  <c r="AE57" i="47"/>
  <c r="AF57" i="47"/>
  <c r="AO57" i="47" s="1"/>
  <c r="W58" i="47"/>
  <c r="AG57" i="47"/>
  <c r="AP57" i="47" s="1"/>
  <c r="W46" i="94"/>
  <c r="AE45" i="94"/>
  <c r="AF45" i="94"/>
  <c r="AO45" i="94" s="1"/>
  <c r="AG45" i="94"/>
  <c r="AP45" i="94" s="1"/>
  <c r="Y52" i="45"/>
  <c r="X52" i="45"/>
  <c r="Y48" i="10"/>
  <c r="X48" i="10"/>
  <c r="X51" i="91"/>
  <c r="Y51" i="91"/>
  <c r="Z55" i="13"/>
  <c r="Z49" i="43"/>
  <c r="Y54" i="101"/>
  <c r="X54" i="101"/>
  <c r="AH59" i="97"/>
  <c r="AQ59" i="97" s="1"/>
  <c r="AI47" i="87"/>
  <c r="AN47" i="87"/>
  <c r="AI44" i="42"/>
  <c r="AN44" i="42"/>
  <c r="AH47" i="85"/>
  <c r="AQ47" i="85" s="1"/>
  <c r="AH47" i="16"/>
  <c r="AQ47" i="16" s="1"/>
  <c r="AH45" i="50"/>
  <c r="AQ45" i="50" s="1"/>
  <c r="AI51" i="45"/>
  <c r="AN51" i="45"/>
  <c r="AI44" i="102"/>
  <c r="AN44" i="102"/>
  <c r="AE53" i="92"/>
  <c r="W54" i="92"/>
  <c r="AG53" i="92"/>
  <c r="AP53" i="92" s="1"/>
  <c r="AF53" i="92"/>
  <c r="AO53" i="92" s="1"/>
  <c r="AR45" i="35"/>
  <c r="AI53" i="101"/>
  <c r="AN53" i="101"/>
  <c r="Z59" i="97"/>
  <c r="AI57" i="52"/>
  <c r="AN57" i="52"/>
  <c r="AI47" i="98"/>
  <c r="AN47" i="98"/>
  <c r="AR50" i="41"/>
  <c r="AI48" i="18"/>
  <c r="AN48" i="18"/>
  <c r="Y50" i="11"/>
  <c r="X50" i="11"/>
  <c r="AR54" i="13"/>
  <c r="AR56" i="105"/>
  <c r="AH54" i="20"/>
  <c r="AQ54" i="20" s="1"/>
  <c r="AI47" i="103"/>
  <c r="AN47" i="103"/>
  <c r="AH51" i="41"/>
  <c r="AQ51" i="41" s="1"/>
  <c r="Y57" i="53"/>
  <c r="X57" i="53"/>
  <c r="X56" i="44"/>
  <c r="Y56" i="44"/>
  <c r="Z47" i="85"/>
  <c r="Z47" i="16"/>
  <c r="Z45" i="50"/>
  <c r="AE50" i="51"/>
  <c r="AF50" i="51"/>
  <c r="AO50" i="51" s="1"/>
  <c r="AG50" i="51"/>
  <c r="AP50" i="51" s="1"/>
  <c r="W51" i="51"/>
  <c r="AH51" i="96"/>
  <c r="AQ51" i="96" s="1"/>
  <c r="AH51" i="95"/>
  <c r="AQ51" i="95" s="1"/>
  <c r="AH57" i="105"/>
  <c r="AQ57" i="105" s="1"/>
  <c r="AF59" i="89"/>
  <c r="AO59" i="89" s="1"/>
  <c r="AE59" i="89"/>
  <c r="AN59" i="89" s="1"/>
  <c r="W60" i="89"/>
  <c r="AG59" i="89"/>
  <c r="AE58" i="32"/>
  <c r="AF58" i="32"/>
  <c r="AO58" i="32" s="1"/>
  <c r="AG58" i="32"/>
  <c r="AP58" i="32" s="1"/>
  <c r="W59" i="32"/>
  <c r="AR50" i="96"/>
  <c r="Y56" i="86"/>
  <c r="X56" i="86"/>
  <c r="W47" i="35"/>
  <c r="AE46" i="35"/>
  <c r="AF46" i="35"/>
  <c r="AO46" i="35" s="1"/>
  <c r="AG46" i="35"/>
  <c r="AP46" i="35" s="1"/>
  <c r="Z54" i="20"/>
  <c r="AG52" i="84"/>
  <c r="AP52" i="84" s="1"/>
  <c r="W53" i="84"/>
  <c r="AE52" i="84"/>
  <c r="AN52" i="84" s="1"/>
  <c r="AF52" i="84"/>
  <c r="AR46" i="16"/>
  <c r="W57" i="46"/>
  <c r="AG56" i="46"/>
  <c r="AP56" i="46" s="1"/>
  <c r="AE56" i="46"/>
  <c r="AF56" i="46"/>
  <c r="AO56" i="46" s="1"/>
  <c r="AF48" i="55"/>
  <c r="AO48" i="55" s="1"/>
  <c r="W49" i="55"/>
  <c r="AE48" i="55"/>
  <c r="AG48" i="55"/>
  <c r="AP48" i="55" s="1"/>
  <c r="AG57" i="15"/>
  <c r="AP57" i="15" s="1"/>
  <c r="AF57" i="15"/>
  <c r="AO57" i="15" s="1"/>
  <c r="AE57" i="15"/>
  <c r="W58" i="15"/>
  <c r="AH58" i="32"/>
  <c r="AQ58" i="32" s="1"/>
  <c r="AH53" i="100"/>
  <c r="AQ53" i="100" s="1"/>
  <c r="Z51" i="41"/>
  <c r="AI56" i="53"/>
  <c r="AP56" i="53"/>
  <c r="AI55" i="86"/>
  <c r="AN55" i="86"/>
  <c r="AI55" i="44"/>
  <c r="AN55" i="44"/>
  <c r="AR53" i="20"/>
  <c r="Y45" i="42"/>
  <c r="X45" i="42"/>
  <c r="Z45" i="42" s="1"/>
  <c r="AH45" i="48"/>
  <c r="AQ45" i="48" s="1"/>
  <c r="AR52" i="100"/>
  <c r="AI47" i="10"/>
  <c r="AN47" i="10"/>
  <c r="AI50" i="91"/>
  <c r="AN50" i="91"/>
  <c r="AG51" i="54"/>
  <c r="AP51" i="54" s="1"/>
  <c r="W52" i="54"/>
  <c r="AE51" i="54"/>
  <c r="AF51" i="54"/>
  <c r="AO51" i="54" s="1"/>
  <c r="Z51" i="96"/>
  <c r="Z51" i="95"/>
  <c r="Z57" i="105"/>
  <c r="AI48" i="49"/>
  <c r="AN48" i="49"/>
  <c r="AI53" i="104"/>
  <c r="AN53" i="104"/>
  <c r="Y58" i="52"/>
  <c r="X58" i="52"/>
  <c r="Y48" i="98"/>
  <c r="X48" i="98"/>
  <c r="Z48" i="10" l="1"/>
  <c r="Z51" i="91"/>
  <c r="AE51" i="91" s="1"/>
  <c r="AF54" i="104"/>
  <c r="AO54" i="104" s="1"/>
  <c r="AE54" i="104"/>
  <c r="AG54" i="104"/>
  <c r="AP54" i="104" s="1"/>
  <c r="W55" i="104"/>
  <c r="AE48" i="10"/>
  <c r="AF48" i="10"/>
  <c r="AO48" i="10" s="1"/>
  <c r="AG48" i="10"/>
  <c r="AP48" i="10" s="1"/>
  <c r="W49" i="10"/>
  <c r="W52" i="91"/>
  <c r="AG51" i="91"/>
  <c r="AP51" i="91" s="1"/>
  <c r="AF51" i="95"/>
  <c r="AO51" i="95" s="1"/>
  <c r="W52" i="95"/>
  <c r="AG51" i="95"/>
  <c r="AP51" i="95" s="1"/>
  <c r="AE51" i="95"/>
  <c r="AH45" i="42"/>
  <c r="AQ45" i="42" s="1"/>
  <c r="AR55" i="44"/>
  <c r="AI57" i="15"/>
  <c r="AN57" i="15"/>
  <c r="X49" i="55"/>
  <c r="Y49" i="55"/>
  <c r="Y57" i="46"/>
  <c r="X57" i="46"/>
  <c r="Y53" i="84"/>
  <c r="X53" i="84"/>
  <c r="AI46" i="35"/>
  <c r="AN46" i="35"/>
  <c r="AI50" i="51"/>
  <c r="AN50" i="51"/>
  <c r="AH56" i="44"/>
  <c r="AQ56" i="44" s="1"/>
  <c r="AR48" i="18"/>
  <c r="AR57" i="52"/>
  <c r="AR44" i="102"/>
  <c r="AF49" i="43"/>
  <c r="AO49" i="43" s="1"/>
  <c r="AG49" i="43"/>
  <c r="AP49" i="43" s="1"/>
  <c r="AE49" i="43"/>
  <c r="W50" i="43"/>
  <c r="Y58" i="47"/>
  <c r="X58" i="47"/>
  <c r="Z45" i="102"/>
  <c r="AH45" i="102"/>
  <c r="AQ45" i="102" s="1"/>
  <c r="AI52" i="88"/>
  <c r="AN52" i="88"/>
  <c r="AE45" i="42"/>
  <c r="AG45" i="42"/>
  <c r="AP45" i="42" s="1"/>
  <c r="AF45" i="42"/>
  <c r="AO45" i="42" s="1"/>
  <c r="W46" i="42"/>
  <c r="Y47" i="35"/>
  <c r="X47" i="35"/>
  <c r="AI59" i="89"/>
  <c r="AP59" i="89"/>
  <c r="AE45" i="50"/>
  <c r="AG45" i="50"/>
  <c r="AP45" i="50" s="1"/>
  <c r="W46" i="50"/>
  <c r="AF45" i="50"/>
  <c r="AO45" i="50" s="1"/>
  <c r="AH57" i="53"/>
  <c r="AQ57" i="53" s="1"/>
  <c r="AE59" i="97"/>
  <c r="AF59" i="97"/>
  <c r="AO59" i="97" s="1"/>
  <c r="W60" i="97"/>
  <c r="AG59" i="97"/>
  <c r="AP59" i="97" s="1"/>
  <c r="AR44" i="42"/>
  <c r="W56" i="13"/>
  <c r="AG55" i="13"/>
  <c r="AP55" i="13" s="1"/>
  <c r="AF55" i="13"/>
  <c r="AO55" i="13" s="1"/>
  <c r="AE55" i="13"/>
  <c r="AI58" i="93"/>
  <c r="AN58" i="93"/>
  <c r="AI53" i="100"/>
  <c r="AN53" i="100"/>
  <c r="AR44" i="90"/>
  <c r="AH49" i="18"/>
  <c r="AQ49" i="18" s="1"/>
  <c r="AH49" i="49"/>
  <c r="AQ49" i="49" s="1"/>
  <c r="AR50" i="91"/>
  <c r="AR55" i="86"/>
  <c r="AG54" i="20"/>
  <c r="AP54" i="20" s="1"/>
  <c r="AF54" i="20"/>
  <c r="AO54" i="20" s="1"/>
  <c r="W55" i="20"/>
  <c r="AE54" i="20"/>
  <c r="AH56" i="86"/>
  <c r="AQ56" i="86" s="1"/>
  <c r="Y59" i="32"/>
  <c r="X59" i="32"/>
  <c r="Y60" i="89"/>
  <c r="X60" i="89"/>
  <c r="AE47" i="16"/>
  <c r="W48" i="16"/>
  <c r="AF47" i="16"/>
  <c r="AO47" i="16" s="1"/>
  <c r="AG47" i="16"/>
  <c r="AP47" i="16" s="1"/>
  <c r="Z57" i="53"/>
  <c r="AH50" i="11"/>
  <c r="AQ50" i="11" s="1"/>
  <c r="AR51" i="45"/>
  <c r="AH52" i="45"/>
  <c r="AQ52" i="45" s="1"/>
  <c r="AI45" i="94"/>
  <c r="AN45" i="94"/>
  <c r="AI57" i="47"/>
  <c r="AN57" i="47"/>
  <c r="AI49" i="99"/>
  <c r="AN49" i="99"/>
  <c r="AG46" i="82"/>
  <c r="AP46" i="82" s="1"/>
  <c r="W47" i="82"/>
  <c r="AF46" i="82"/>
  <c r="AO46" i="82" s="1"/>
  <c r="AE46" i="82"/>
  <c r="Z49" i="18"/>
  <c r="Z49" i="49"/>
  <c r="AE51" i="96"/>
  <c r="W52" i="96"/>
  <c r="AG51" i="96"/>
  <c r="AP51" i="96" s="1"/>
  <c r="AF51" i="96"/>
  <c r="AO51" i="96" s="1"/>
  <c r="AR53" i="104"/>
  <c r="Z56" i="86"/>
  <c r="Y51" i="51"/>
  <c r="X51" i="51"/>
  <c r="Z51" i="51" s="1"/>
  <c r="AG47" i="85"/>
  <c r="AP47" i="85" s="1"/>
  <c r="W48" i="85"/>
  <c r="AF47" i="85"/>
  <c r="AO47" i="85" s="1"/>
  <c r="AE47" i="85"/>
  <c r="Z50" i="11"/>
  <c r="AR53" i="101"/>
  <c r="Y54" i="92"/>
  <c r="X54" i="92"/>
  <c r="AR47" i="87"/>
  <c r="AH54" i="101"/>
  <c r="AQ54" i="101" s="1"/>
  <c r="Z52" i="45"/>
  <c r="Y46" i="94"/>
  <c r="X46" i="94"/>
  <c r="AH48" i="103"/>
  <c r="AQ48" i="103" s="1"/>
  <c r="X46" i="48"/>
  <c r="Y46" i="48"/>
  <c r="Y53" i="88"/>
  <c r="X53" i="88"/>
  <c r="AH48" i="98"/>
  <c r="AQ48" i="98" s="1"/>
  <c r="AR48" i="49"/>
  <c r="AR47" i="10"/>
  <c r="AR56" i="53"/>
  <c r="AI56" i="46"/>
  <c r="AN56" i="46"/>
  <c r="AI52" i="84"/>
  <c r="AO52" i="84"/>
  <c r="Z56" i="44"/>
  <c r="AR47" i="103"/>
  <c r="AR47" i="98"/>
  <c r="AI53" i="92"/>
  <c r="AN53" i="92"/>
  <c r="Z54" i="101"/>
  <c r="AH51" i="91"/>
  <c r="AQ51" i="91" s="1"/>
  <c r="AR49" i="11"/>
  <c r="Z48" i="103"/>
  <c r="Y59" i="93"/>
  <c r="X59" i="93"/>
  <c r="AI45" i="48"/>
  <c r="AN45" i="48"/>
  <c r="Y54" i="100"/>
  <c r="X54" i="100"/>
  <c r="Z54" i="100" s="1"/>
  <c r="AI46" i="83"/>
  <c r="AP46" i="83"/>
  <c r="AH48" i="87"/>
  <c r="AQ48" i="87" s="1"/>
  <c r="AH45" i="90"/>
  <c r="AQ45" i="90" s="1"/>
  <c r="Z48" i="98"/>
  <c r="AH58" i="52"/>
  <c r="AQ58" i="52" s="1"/>
  <c r="AI51" i="54"/>
  <c r="AN51" i="54"/>
  <c r="Z58" i="52"/>
  <c r="W58" i="105"/>
  <c r="AE57" i="105"/>
  <c r="AF57" i="105"/>
  <c r="AO57" i="105" s="1"/>
  <c r="AG57" i="105"/>
  <c r="AP57" i="105" s="1"/>
  <c r="Y52" i="54"/>
  <c r="X52" i="54"/>
  <c r="AG51" i="41"/>
  <c r="AP51" i="41" s="1"/>
  <c r="AF51" i="41"/>
  <c r="AO51" i="41" s="1"/>
  <c r="W52" i="41"/>
  <c r="AE51" i="41"/>
  <c r="Y58" i="15"/>
  <c r="Z58" i="15" s="1"/>
  <c r="X58" i="15"/>
  <c r="AI48" i="55"/>
  <c r="AN48" i="55"/>
  <c r="AI58" i="32"/>
  <c r="AR58" i="32" s="1"/>
  <c r="AN58" i="32"/>
  <c r="AH48" i="10"/>
  <c r="AQ48" i="10" s="1"/>
  <c r="Y50" i="99"/>
  <c r="X50" i="99"/>
  <c r="Z50" i="99" s="1"/>
  <c r="AH54" i="104"/>
  <c r="AQ54" i="104" s="1"/>
  <c r="Y47" i="83"/>
  <c r="X47" i="83"/>
  <c r="Z48" i="87"/>
  <c r="Z45" i="90"/>
  <c r="Z59" i="93" l="1"/>
  <c r="Z58" i="47"/>
  <c r="Z47" i="35"/>
  <c r="Z46" i="48"/>
  <c r="Z53" i="84"/>
  <c r="W54" i="84" s="1"/>
  <c r="AF51" i="91"/>
  <c r="AO51" i="91" s="1"/>
  <c r="Z60" i="89"/>
  <c r="AF60" i="89"/>
  <c r="AO60" i="89" s="1"/>
  <c r="AG60" i="89"/>
  <c r="AP60" i="89" s="1"/>
  <c r="AE60" i="89"/>
  <c r="W61" i="89"/>
  <c r="W59" i="47"/>
  <c r="AF58" i="47"/>
  <c r="AO58" i="47" s="1"/>
  <c r="AG58" i="47"/>
  <c r="AP58" i="47" s="1"/>
  <c r="AE58" i="47"/>
  <c r="W60" i="93"/>
  <c r="AG59" i="93"/>
  <c r="AP59" i="93" s="1"/>
  <c r="AF59" i="93"/>
  <c r="AO59" i="93" s="1"/>
  <c r="AE59" i="93"/>
  <c r="W59" i="15"/>
  <c r="AG58" i="15"/>
  <c r="AP58" i="15" s="1"/>
  <c r="AF58" i="15"/>
  <c r="AO58" i="15" s="1"/>
  <c r="AE58" i="15"/>
  <c r="AH52" i="54"/>
  <c r="AQ52" i="54" s="1"/>
  <c r="AI57" i="105"/>
  <c r="AN57" i="105"/>
  <c r="AH47" i="83"/>
  <c r="AQ47" i="83" s="1"/>
  <c r="AH50" i="99"/>
  <c r="AQ50" i="99" s="1"/>
  <c r="AH58" i="15"/>
  <c r="AQ58" i="15" s="1"/>
  <c r="AR51" i="54"/>
  <c r="AE48" i="98"/>
  <c r="AF48" i="98"/>
  <c r="AO48" i="98" s="1"/>
  <c r="AG48" i="98"/>
  <c r="AP48" i="98" s="1"/>
  <c r="W49" i="98"/>
  <c r="AR46" i="83"/>
  <c r="AH59" i="93"/>
  <c r="AQ59" i="93" s="1"/>
  <c r="AF56" i="44"/>
  <c r="AO56" i="44" s="1"/>
  <c r="W57" i="44"/>
  <c r="AE56" i="44"/>
  <c r="AG56" i="44"/>
  <c r="AP56" i="44" s="1"/>
  <c r="W53" i="45"/>
  <c r="AE52" i="45"/>
  <c r="AF52" i="45"/>
  <c r="AO52" i="45" s="1"/>
  <c r="AG52" i="45"/>
  <c r="AP52" i="45" s="1"/>
  <c r="AF49" i="49"/>
  <c r="AO49" i="49" s="1"/>
  <c r="W50" i="49"/>
  <c r="AE49" i="49"/>
  <c r="AG49" i="49"/>
  <c r="AP49" i="49" s="1"/>
  <c r="AR45" i="94"/>
  <c r="AI47" i="16"/>
  <c r="AN47" i="16"/>
  <c r="AR58" i="93"/>
  <c r="AI59" i="97"/>
  <c r="AN59" i="97"/>
  <c r="AR59" i="89"/>
  <c r="AH49" i="55"/>
  <c r="AQ49" i="55" s="1"/>
  <c r="AI48" i="10"/>
  <c r="AN48" i="10"/>
  <c r="AH54" i="100"/>
  <c r="AQ54" i="100" s="1"/>
  <c r="AR53" i="92"/>
  <c r="W47" i="48"/>
  <c r="AE46" i="48"/>
  <c r="AF46" i="48"/>
  <c r="AO46" i="48" s="1"/>
  <c r="AG46" i="48"/>
  <c r="AP46" i="48" s="1"/>
  <c r="AE50" i="11"/>
  <c r="W51" i="11"/>
  <c r="AG50" i="11"/>
  <c r="AP50" i="11" s="1"/>
  <c r="AF50" i="11"/>
  <c r="AO50" i="11" s="1"/>
  <c r="AH51" i="51"/>
  <c r="AQ51" i="51" s="1"/>
  <c r="AG49" i="18"/>
  <c r="AP49" i="18" s="1"/>
  <c r="AF49" i="18"/>
  <c r="AO49" i="18" s="1"/>
  <c r="AE49" i="18"/>
  <c r="W50" i="18"/>
  <c r="AF57" i="53"/>
  <c r="AO57" i="53" s="1"/>
  <c r="W58" i="53"/>
  <c r="AE57" i="53"/>
  <c r="AG57" i="53"/>
  <c r="AP57" i="53" s="1"/>
  <c r="AH60" i="89"/>
  <c r="AQ60" i="89" s="1"/>
  <c r="AI54" i="20"/>
  <c r="AN54" i="20"/>
  <c r="AH47" i="35"/>
  <c r="AQ47" i="35" s="1"/>
  <c r="AR50" i="51"/>
  <c r="AH57" i="46"/>
  <c r="AQ57" i="46" s="1"/>
  <c r="X52" i="95"/>
  <c r="Y52" i="95"/>
  <c r="Y52" i="91"/>
  <c r="X52" i="91"/>
  <c r="W51" i="99"/>
  <c r="AG50" i="99"/>
  <c r="AP50" i="99" s="1"/>
  <c r="AF50" i="99"/>
  <c r="AO50" i="99" s="1"/>
  <c r="AE50" i="99"/>
  <c r="W55" i="100"/>
  <c r="AG54" i="100"/>
  <c r="AP54" i="100" s="1"/>
  <c r="AF54" i="100"/>
  <c r="AO54" i="100" s="1"/>
  <c r="AE54" i="100"/>
  <c r="AR52" i="84"/>
  <c r="AH54" i="92"/>
  <c r="AQ54" i="92" s="1"/>
  <c r="AF51" i="51"/>
  <c r="AO51" i="51" s="1"/>
  <c r="AE51" i="51"/>
  <c r="AG51" i="51"/>
  <c r="AP51" i="51" s="1"/>
  <c r="W52" i="51"/>
  <c r="AR49" i="99"/>
  <c r="Y55" i="20"/>
  <c r="X55" i="20"/>
  <c r="AI55" i="13"/>
  <c r="AN55" i="13"/>
  <c r="Y46" i="50"/>
  <c r="X46" i="50"/>
  <c r="AE47" i="35"/>
  <c r="W48" i="35"/>
  <c r="AF47" i="35"/>
  <c r="AO47" i="35" s="1"/>
  <c r="AG47" i="35"/>
  <c r="AP47" i="35" s="1"/>
  <c r="AI45" i="42"/>
  <c r="AN45" i="42"/>
  <c r="Z57" i="46"/>
  <c r="AR57" i="15"/>
  <c r="Y55" i="104"/>
  <c r="Z55" i="104" s="1"/>
  <c r="X55" i="104"/>
  <c r="W46" i="90"/>
  <c r="AG45" i="90"/>
  <c r="AP45" i="90" s="1"/>
  <c r="AF45" i="90"/>
  <c r="AO45" i="90" s="1"/>
  <c r="AE45" i="90"/>
  <c r="W49" i="87"/>
  <c r="AG48" i="87"/>
  <c r="AP48" i="87" s="1"/>
  <c r="AF48" i="87"/>
  <c r="AO48" i="87" s="1"/>
  <c r="AE48" i="87"/>
  <c r="W49" i="103"/>
  <c r="AG48" i="103"/>
  <c r="AP48" i="103" s="1"/>
  <c r="AE48" i="103"/>
  <c r="AF48" i="103"/>
  <c r="AO48" i="103" s="1"/>
  <c r="AH46" i="48"/>
  <c r="AQ46" i="48" s="1"/>
  <c r="AH46" i="94"/>
  <c r="AQ46" i="94" s="1"/>
  <c r="Z54" i="92"/>
  <c r="AI47" i="85"/>
  <c r="AN47" i="85"/>
  <c r="AI46" i="82"/>
  <c r="AN46" i="82"/>
  <c r="X50" i="43"/>
  <c r="Y50" i="43"/>
  <c r="Z50" i="43" s="1"/>
  <c r="AR46" i="35"/>
  <c r="Y49" i="10"/>
  <c r="X49" i="10"/>
  <c r="Z52" i="54"/>
  <c r="Y58" i="105"/>
  <c r="X58" i="105"/>
  <c r="AR56" i="46"/>
  <c r="AH53" i="88"/>
  <c r="AQ53" i="88" s="1"/>
  <c r="Z46" i="94"/>
  <c r="W57" i="86"/>
  <c r="AG56" i="86"/>
  <c r="AP56" i="86" s="1"/>
  <c r="AE56" i="86"/>
  <c r="AF56" i="86"/>
  <c r="AO56" i="86" s="1"/>
  <c r="Y52" i="96"/>
  <c r="X52" i="96"/>
  <c r="AR57" i="47"/>
  <c r="AH59" i="32"/>
  <c r="AQ59" i="32" s="1"/>
  <c r="AR53" i="100"/>
  <c r="Y60" i="97"/>
  <c r="X60" i="97"/>
  <c r="AI45" i="50"/>
  <c r="AN45" i="50"/>
  <c r="AR52" i="88"/>
  <c r="AF45" i="102"/>
  <c r="AO45" i="102" s="1"/>
  <c r="AE45" i="102"/>
  <c r="W46" i="102"/>
  <c r="AG45" i="102"/>
  <c r="AP45" i="102" s="1"/>
  <c r="AI49" i="43"/>
  <c r="AN49" i="43"/>
  <c r="AH53" i="84"/>
  <c r="AQ53" i="84" s="1"/>
  <c r="Z49" i="55"/>
  <c r="AI54" i="104"/>
  <c r="AN54" i="104"/>
  <c r="AI51" i="41"/>
  <c r="AN51" i="41"/>
  <c r="AG58" i="52"/>
  <c r="AP58" i="52" s="1"/>
  <c r="W59" i="52"/>
  <c r="AE58" i="52"/>
  <c r="AF58" i="52"/>
  <c r="AO58" i="52" s="1"/>
  <c r="Z47" i="83"/>
  <c r="AR48" i="55"/>
  <c r="Y52" i="41"/>
  <c r="X52" i="41"/>
  <c r="AR45" i="48"/>
  <c r="W55" i="101"/>
  <c r="AE54" i="101"/>
  <c r="AN54" i="101" s="1"/>
  <c r="AF54" i="101"/>
  <c r="AO54" i="101" s="1"/>
  <c r="AG54" i="101"/>
  <c r="Z53" i="88"/>
  <c r="Y48" i="85"/>
  <c r="X48" i="85"/>
  <c r="AI51" i="96"/>
  <c r="AN51" i="96"/>
  <c r="Y47" i="82"/>
  <c r="X47" i="82"/>
  <c r="Y48" i="16"/>
  <c r="X48" i="16"/>
  <c r="Z59" i="32"/>
  <c r="Y56" i="13"/>
  <c r="X56" i="13"/>
  <c r="Y46" i="42"/>
  <c r="X46" i="42"/>
  <c r="AH58" i="47"/>
  <c r="AQ58" i="47" s="1"/>
  <c r="AI51" i="95"/>
  <c r="AN51" i="95"/>
  <c r="AN51" i="91"/>
  <c r="AI51" i="91" l="1"/>
  <c r="Z55" i="20"/>
  <c r="AE53" i="84"/>
  <c r="Z56" i="13"/>
  <c r="AF53" i="84"/>
  <c r="AO53" i="84" s="1"/>
  <c r="AG53" i="84"/>
  <c r="AP53" i="84" s="1"/>
  <c r="Z52" i="41"/>
  <c r="Z48" i="85"/>
  <c r="Z52" i="96"/>
  <c r="Z46" i="42"/>
  <c r="W47" i="42" s="1"/>
  <c r="Z58" i="105"/>
  <c r="W59" i="105" s="1"/>
  <c r="AF55" i="104"/>
  <c r="AO55" i="104" s="1"/>
  <c r="AE55" i="104"/>
  <c r="AG55" i="104"/>
  <c r="AP55" i="104" s="1"/>
  <c r="W56" i="104"/>
  <c r="AG52" i="41"/>
  <c r="AP52" i="41" s="1"/>
  <c r="AF52" i="41"/>
  <c r="AO52" i="41" s="1"/>
  <c r="AE52" i="41"/>
  <c r="W53" i="41"/>
  <c r="AE55" i="20"/>
  <c r="AF55" i="20"/>
  <c r="AO55" i="20" s="1"/>
  <c r="W56" i="20"/>
  <c r="AG55" i="20"/>
  <c r="AP55" i="20" s="1"/>
  <c r="AF46" i="42"/>
  <c r="AO46" i="42" s="1"/>
  <c r="AG50" i="43"/>
  <c r="AP50" i="43" s="1"/>
  <c r="W51" i="43"/>
  <c r="AE50" i="43"/>
  <c r="AF50" i="43"/>
  <c r="AO50" i="43" s="1"/>
  <c r="AF58" i="105"/>
  <c r="AO58" i="105" s="1"/>
  <c r="AG52" i="96"/>
  <c r="AP52" i="96" s="1"/>
  <c r="AE52" i="96"/>
  <c r="W53" i="96"/>
  <c r="AF52" i="96"/>
  <c r="AO52" i="96" s="1"/>
  <c r="AH56" i="13"/>
  <c r="AQ56" i="13" s="1"/>
  <c r="AH48" i="85"/>
  <c r="AQ48" i="85" s="1"/>
  <c r="Y46" i="102"/>
  <c r="X46" i="102"/>
  <c r="AR45" i="50"/>
  <c r="AI56" i="86"/>
  <c r="AR56" i="86" s="1"/>
  <c r="AN56" i="86"/>
  <c r="AR46" i="82"/>
  <c r="Y49" i="103"/>
  <c r="X49" i="103"/>
  <c r="AR45" i="42"/>
  <c r="Z46" i="50"/>
  <c r="AH46" i="50"/>
  <c r="AQ46" i="50" s="1"/>
  <c r="AI51" i="51"/>
  <c r="AN51" i="51"/>
  <c r="Y51" i="99"/>
  <c r="X51" i="99"/>
  <c r="Z51" i="99" s="1"/>
  <c r="AI46" i="48"/>
  <c r="AN46" i="48"/>
  <c r="AI58" i="15"/>
  <c r="AN58" i="15"/>
  <c r="Y59" i="47"/>
  <c r="X59" i="47"/>
  <c r="AF56" i="13"/>
  <c r="AO56" i="13" s="1"/>
  <c r="AE56" i="13"/>
  <c r="W57" i="13"/>
  <c r="AG56" i="13"/>
  <c r="AP56" i="13" s="1"/>
  <c r="AI45" i="90"/>
  <c r="AN45" i="90"/>
  <c r="Y55" i="100"/>
  <c r="X55" i="100"/>
  <c r="AH52" i="91"/>
  <c r="AQ52" i="91" s="1"/>
  <c r="AR54" i="20"/>
  <c r="Y50" i="18"/>
  <c r="X50" i="18"/>
  <c r="Y51" i="11"/>
  <c r="X51" i="11"/>
  <c r="Y47" i="48"/>
  <c r="X47" i="48"/>
  <c r="Z47" i="48" s="1"/>
  <c r="AR59" i="97"/>
  <c r="Y49" i="98"/>
  <c r="X49" i="98"/>
  <c r="Y60" i="93"/>
  <c r="X60" i="93"/>
  <c r="W49" i="85"/>
  <c r="AG48" i="85"/>
  <c r="AP48" i="85" s="1"/>
  <c r="AF48" i="85"/>
  <c r="AO48" i="85" s="1"/>
  <c r="AE48" i="85"/>
  <c r="AI58" i="52"/>
  <c r="AN58" i="52"/>
  <c r="AH60" i="97"/>
  <c r="AQ60" i="97" s="1"/>
  <c r="Y55" i="101"/>
  <c r="X55" i="101"/>
  <c r="AE49" i="55"/>
  <c r="W50" i="55"/>
  <c r="AF49" i="55"/>
  <c r="AO49" i="55" s="1"/>
  <c r="AG49" i="55"/>
  <c r="AP49" i="55" s="1"/>
  <c r="Z60" i="97"/>
  <c r="Y57" i="86"/>
  <c r="X57" i="86"/>
  <c r="Z57" i="86" s="1"/>
  <c r="W53" i="54"/>
  <c r="AE52" i="54"/>
  <c r="AG52" i="54"/>
  <c r="AP52" i="54" s="1"/>
  <c r="AF52" i="54"/>
  <c r="AO52" i="54" s="1"/>
  <c r="AR47" i="85"/>
  <c r="AI48" i="87"/>
  <c r="AN48" i="87"/>
  <c r="Z52" i="91"/>
  <c r="AI49" i="18"/>
  <c r="AR49" i="18" s="1"/>
  <c r="AN49" i="18"/>
  <c r="AI50" i="11"/>
  <c r="AN50" i="11"/>
  <c r="AI56" i="44"/>
  <c r="AN56" i="44"/>
  <c r="Y54" i="84"/>
  <c r="X54" i="84"/>
  <c r="Y61" i="89"/>
  <c r="X61" i="89"/>
  <c r="AR51" i="91"/>
  <c r="AF46" i="94"/>
  <c r="AO46" i="94" s="1"/>
  <c r="AG46" i="94"/>
  <c r="AP46" i="94" s="1"/>
  <c r="AE46" i="94"/>
  <c r="W47" i="94"/>
  <c r="AH49" i="10"/>
  <c r="AQ49" i="10" s="1"/>
  <c r="AF54" i="92"/>
  <c r="AO54" i="92" s="1"/>
  <c r="AE54" i="92"/>
  <c r="AG54" i="92"/>
  <c r="AP54" i="92" s="1"/>
  <c r="W55" i="92"/>
  <c r="AR55" i="13"/>
  <c r="AI50" i="99"/>
  <c r="AN50" i="99"/>
  <c r="AI57" i="53"/>
  <c r="AN57" i="53"/>
  <c r="X57" i="44"/>
  <c r="Y57" i="44"/>
  <c r="Y59" i="15"/>
  <c r="X59" i="15"/>
  <c r="AI58" i="47"/>
  <c r="AN58" i="47"/>
  <c r="AI60" i="89"/>
  <c r="AN60" i="89"/>
  <c r="AH47" i="82"/>
  <c r="AQ47" i="82" s="1"/>
  <c r="AR54" i="104"/>
  <c r="AI45" i="102"/>
  <c r="AN45" i="102"/>
  <c r="W60" i="32"/>
  <c r="AG59" i="32"/>
  <c r="AP59" i="32" s="1"/>
  <c r="AE59" i="32"/>
  <c r="AN59" i="32" s="1"/>
  <c r="AF59" i="32"/>
  <c r="AR49" i="43"/>
  <c r="AH48" i="16"/>
  <c r="AQ48" i="16" s="1"/>
  <c r="AF47" i="83"/>
  <c r="AO47" i="83" s="1"/>
  <c r="AG47" i="83"/>
  <c r="AP47" i="83" s="1"/>
  <c r="W48" i="83"/>
  <c r="AE47" i="83"/>
  <c r="Z49" i="10"/>
  <c r="AH50" i="43"/>
  <c r="AQ50" i="43" s="1"/>
  <c r="AI48" i="103"/>
  <c r="AN48" i="103"/>
  <c r="Y46" i="90"/>
  <c r="X46" i="90"/>
  <c r="AG57" i="46"/>
  <c r="AP57" i="46" s="1"/>
  <c r="AE57" i="46"/>
  <c r="W58" i="46"/>
  <c r="AF57" i="46"/>
  <c r="AO57" i="46" s="1"/>
  <c r="Y48" i="35"/>
  <c r="X48" i="35"/>
  <c r="Z48" i="35" s="1"/>
  <c r="AH55" i="20"/>
  <c r="AQ55" i="20" s="1"/>
  <c r="Y52" i="51"/>
  <c r="X52" i="51"/>
  <c r="AI54" i="100"/>
  <c r="AN54" i="100"/>
  <c r="Z52" i="95"/>
  <c r="Y58" i="53"/>
  <c r="X58" i="53"/>
  <c r="Z58" i="53" s="1"/>
  <c r="AR48" i="10"/>
  <c r="AI49" i="49"/>
  <c r="AN49" i="49"/>
  <c r="AI52" i="45"/>
  <c r="AN52" i="45"/>
  <c r="AI48" i="98"/>
  <c r="AN48" i="98"/>
  <c r="AI59" i="93"/>
  <c r="AN59" i="93"/>
  <c r="AH52" i="96"/>
  <c r="AQ52" i="96" s="1"/>
  <c r="Z47" i="82"/>
  <c r="Y59" i="52"/>
  <c r="X59" i="52"/>
  <c r="AR51" i="95"/>
  <c r="AH46" i="42"/>
  <c r="AQ46" i="42" s="1"/>
  <c r="W54" i="88"/>
  <c r="AG53" i="88"/>
  <c r="AP53" i="88" s="1"/>
  <c r="AE53" i="88"/>
  <c r="AF53" i="88"/>
  <c r="AO53" i="88" s="1"/>
  <c r="Z48" i="16"/>
  <c r="AR51" i="96"/>
  <c r="AI54" i="101"/>
  <c r="AP54" i="101"/>
  <c r="AH52" i="41"/>
  <c r="AQ52" i="41" s="1"/>
  <c r="AR51" i="41"/>
  <c r="AH58" i="105"/>
  <c r="AQ58" i="105" s="1"/>
  <c r="Y49" i="87"/>
  <c r="X49" i="87"/>
  <c r="AH55" i="104"/>
  <c r="AQ55" i="104" s="1"/>
  <c r="AI47" i="35"/>
  <c r="AN47" i="35"/>
  <c r="AH52" i="95"/>
  <c r="AQ52" i="95" s="1"/>
  <c r="AR47" i="16"/>
  <c r="Y50" i="49"/>
  <c r="X50" i="49"/>
  <c r="Y53" i="45"/>
  <c r="X53" i="45"/>
  <c r="AR57" i="105"/>
  <c r="AN53" i="84"/>
  <c r="AG58" i="105" l="1"/>
  <c r="AP58" i="105" s="1"/>
  <c r="AI53" i="84"/>
  <c r="AE58" i="105"/>
  <c r="AE46" i="42"/>
  <c r="AG46" i="42"/>
  <c r="AP46" i="42" s="1"/>
  <c r="Z53" i="45"/>
  <c r="AE53" i="45" s="1"/>
  <c r="Z52" i="51"/>
  <c r="Z46" i="102"/>
  <c r="Z61" i="89"/>
  <c r="Z49" i="87"/>
  <c r="AE49" i="87" s="1"/>
  <c r="W50" i="87"/>
  <c r="AG49" i="87"/>
  <c r="AP49" i="87" s="1"/>
  <c r="AF49" i="87"/>
  <c r="AO49" i="87" s="1"/>
  <c r="AG61" i="89"/>
  <c r="AP61" i="89" s="1"/>
  <c r="AF61" i="89"/>
  <c r="AO61" i="89" s="1"/>
  <c r="AE61" i="89"/>
  <c r="W62" i="89"/>
  <c r="AH50" i="49"/>
  <c r="AQ50" i="49" s="1"/>
  <c r="AR54" i="101"/>
  <c r="AI53" i="88"/>
  <c r="AN53" i="88"/>
  <c r="AF47" i="82"/>
  <c r="AO47" i="82" s="1"/>
  <c r="AG47" i="82"/>
  <c r="AP47" i="82" s="1"/>
  <c r="W48" i="82"/>
  <c r="AE47" i="82"/>
  <c r="AH48" i="35"/>
  <c r="AQ48" i="35" s="1"/>
  <c r="AI57" i="46"/>
  <c r="AN57" i="46"/>
  <c r="AR48" i="103"/>
  <c r="W50" i="10"/>
  <c r="AG49" i="10"/>
  <c r="AP49" i="10" s="1"/>
  <c r="AF49" i="10"/>
  <c r="AO49" i="10" s="1"/>
  <c r="AE49" i="10"/>
  <c r="AR58" i="47"/>
  <c r="AH57" i="44"/>
  <c r="AQ57" i="44" s="1"/>
  <c r="Y47" i="94"/>
  <c r="X47" i="94"/>
  <c r="AH61" i="89"/>
  <c r="AQ61" i="89" s="1"/>
  <c r="AG52" i="91"/>
  <c r="AP52" i="91" s="1"/>
  <c r="AF52" i="91"/>
  <c r="AO52" i="91" s="1"/>
  <c r="AE52" i="91"/>
  <c r="W53" i="91"/>
  <c r="AI49" i="55"/>
  <c r="AN49" i="55"/>
  <c r="AI48" i="85"/>
  <c r="AN48" i="85"/>
  <c r="AH47" i="48"/>
  <c r="AQ47" i="48" s="1"/>
  <c r="Z50" i="18"/>
  <c r="AH50" i="18"/>
  <c r="AQ50" i="18" s="1"/>
  <c r="AR51" i="51"/>
  <c r="AE46" i="50"/>
  <c r="AF46" i="50"/>
  <c r="AO46" i="50" s="1"/>
  <c r="AG46" i="50"/>
  <c r="AP46" i="50" s="1"/>
  <c r="W47" i="50"/>
  <c r="AH46" i="102"/>
  <c r="AQ46" i="102" s="1"/>
  <c r="AH49" i="87"/>
  <c r="AQ49" i="87" s="1"/>
  <c r="Y54" i="88"/>
  <c r="X54" i="88"/>
  <c r="AR59" i="93"/>
  <c r="AR49" i="49"/>
  <c r="W53" i="95"/>
  <c r="AF52" i="95"/>
  <c r="AO52" i="95" s="1"/>
  <c r="AG52" i="95"/>
  <c r="AP52" i="95" s="1"/>
  <c r="AE52" i="95"/>
  <c r="AF48" i="35"/>
  <c r="AO48" i="35" s="1"/>
  <c r="W49" i="35"/>
  <c r="AE48" i="35"/>
  <c r="AG48" i="35"/>
  <c r="AP48" i="35" s="1"/>
  <c r="AR45" i="102"/>
  <c r="AH59" i="15"/>
  <c r="AQ59" i="15" s="1"/>
  <c r="AI46" i="94"/>
  <c r="AN46" i="94"/>
  <c r="AR56" i="44"/>
  <c r="AF60" i="97"/>
  <c r="AO60" i="97" s="1"/>
  <c r="AG60" i="97"/>
  <c r="AP60" i="97" s="1"/>
  <c r="W61" i="97"/>
  <c r="AE60" i="97"/>
  <c r="AH55" i="101"/>
  <c r="AQ55" i="101" s="1"/>
  <c r="AH49" i="98"/>
  <c r="AQ49" i="98" s="1"/>
  <c r="AG47" i="48"/>
  <c r="AP47" i="48" s="1"/>
  <c r="W48" i="48"/>
  <c r="AF47" i="48"/>
  <c r="AO47" i="48" s="1"/>
  <c r="AE47" i="48"/>
  <c r="AR45" i="90"/>
  <c r="AH59" i="47"/>
  <c r="AQ59" i="47" s="1"/>
  <c r="AR46" i="48"/>
  <c r="AG46" i="102"/>
  <c r="AP46" i="102" s="1"/>
  <c r="AF46" i="102"/>
  <c r="AO46" i="102" s="1"/>
  <c r="AE46" i="102"/>
  <c r="W47" i="102"/>
  <c r="AI50" i="43"/>
  <c r="AN50" i="43"/>
  <c r="Y47" i="42"/>
  <c r="X47" i="42"/>
  <c r="Z47" i="42" s="1"/>
  <c r="AI55" i="20"/>
  <c r="AN55" i="20"/>
  <c r="AR47" i="35"/>
  <c r="AF48" i="16"/>
  <c r="AO48" i="16" s="1"/>
  <c r="W49" i="16"/>
  <c r="AG48" i="16"/>
  <c r="AP48" i="16" s="1"/>
  <c r="AE48" i="16"/>
  <c r="AH46" i="90"/>
  <c r="AQ46" i="90" s="1"/>
  <c r="AI47" i="83"/>
  <c r="AN47" i="83"/>
  <c r="AI59" i="32"/>
  <c r="AO59" i="32"/>
  <c r="Z59" i="15"/>
  <c r="AR57" i="53"/>
  <c r="Y55" i="92"/>
  <c r="Z55" i="92" s="1"/>
  <c r="X55" i="92"/>
  <c r="AR48" i="87"/>
  <c r="AI52" i="54"/>
  <c r="AN52" i="54"/>
  <c r="Z55" i="101"/>
  <c r="Z49" i="98"/>
  <c r="Z59" i="47"/>
  <c r="AH51" i="99"/>
  <c r="AQ51" i="99" s="1"/>
  <c r="Y51" i="43"/>
  <c r="X51" i="43"/>
  <c r="Z51" i="43" s="1"/>
  <c r="Y56" i="104"/>
  <c r="X56" i="104"/>
  <c r="Z56" i="104" s="1"/>
  <c r="Z50" i="49"/>
  <c r="AH59" i="52"/>
  <c r="AQ59" i="52" s="1"/>
  <c r="AR48" i="98"/>
  <c r="AR54" i="100"/>
  <c r="Z46" i="90"/>
  <c r="X48" i="83"/>
  <c r="Z48" i="83" s="1"/>
  <c r="Y48" i="83"/>
  <c r="AH54" i="84"/>
  <c r="AQ54" i="84" s="1"/>
  <c r="AR50" i="11"/>
  <c r="Y53" i="54"/>
  <c r="X53" i="54"/>
  <c r="Z53" i="54" s="1"/>
  <c r="Y49" i="85"/>
  <c r="X49" i="85"/>
  <c r="Z49" i="85" s="1"/>
  <c r="AH51" i="11"/>
  <c r="AQ51" i="11" s="1"/>
  <c r="AH55" i="100"/>
  <c r="AQ55" i="100" s="1"/>
  <c r="W52" i="99"/>
  <c r="AG51" i="99"/>
  <c r="AP51" i="99" s="1"/>
  <c r="AF51" i="99"/>
  <c r="AO51" i="99" s="1"/>
  <c r="AE51" i="99"/>
  <c r="AH49" i="103"/>
  <c r="AQ49" i="103" s="1"/>
  <c r="Y53" i="96"/>
  <c r="X53" i="96"/>
  <c r="AI58" i="105"/>
  <c r="AN58" i="105"/>
  <c r="Y53" i="41"/>
  <c r="X53" i="41"/>
  <c r="AR53" i="84"/>
  <c r="Z59" i="52"/>
  <c r="AH58" i="53"/>
  <c r="AQ58" i="53" s="1"/>
  <c r="AH52" i="51"/>
  <c r="AQ52" i="51" s="1"/>
  <c r="AR60" i="89"/>
  <c r="Z57" i="44"/>
  <c r="AR50" i="99"/>
  <c r="AI54" i="92"/>
  <c r="AN54" i="92"/>
  <c r="Z54" i="84"/>
  <c r="AH57" i="86"/>
  <c r="AQ57" i="86" s="1"/>
  <c r="AR58" i="52"/>
  <c r="AH60" i="93"/>
  <c r="AQ60" i="93" s="1"/>
  <c r="Z51" i="11"/>
  <c r="Z55" i="100"/>
  <c r="Y57" i="13"/>
  <c r="Z57" i="13" s="1"/>
  <c r="X57" i="13"/>
  <c r="Z49" i="103"/>
  <c r="AI52" i="96"/>
  <c r="AN52" i="96"/>
  <c r="Y59" i="105"/>
  <c r="Z59" i="105" s="1"/>
  <c r="X59" i="105"/>
  <c r="AI52" i="41"/>
  <c r="AR52" i="41" s="1"/>
  <c r="AN52" i="41"/>
  <c r="AI55" i="104"/>
  <c r="AN55" i="104"/>
  <c r="AH53" i="45"/>
  <c r="AQ53" i="45" s="1"/>
  <c r="AR52" i="45"/>
  <c r="W59" i="53"/>
  <c r="AG58" i="53"/>
  <c r="AP58" i="53" s="1"/>
  <c r="AF58" i="53"/>
  <c r="AO58" i="53" s="1"/>
  <c r="AE58" i="53"/>
  <c r="AF52" i="51"/>
  <c r="AO52" i="51" s="1"/>
  <c r="AG52" i="51"/>
  <c r="AP52" i="51" s="1"/>
  <c r="W53" i="51"/>
  <c r="AE52" i="51"/>
  <c r="Y58" i="46"/>
  <c r="Z58" i="46"/>
  <c r="X58" i="46"/>
  <c r="Y60" i="32"/>
  <c r="X60" i="32"/>
  <c r="AF57" i="86"/>
  <c r="AO57" i="86" s="1"/>
  <c r="AG57" i="86"/>
  <c r="AP57" i="86" s="1"/>
  <c r="AE57" i="86"/>
  <c r="W58" i="86"/>
  <c r="Y50" i="55"/>
  <c r="X50" i="55"/>
  <c r="Z60" i="93"/>
  <c r="AI56" i="13"/>
  <c r="AN56" i="13"/>
  <c r="AR58" i="15"/>
  <c r="AI46" i="42"/>
  <c r="AN46" i="42"/>
  <c r="Y56" i="20"/>
  <c r="X56" i="20"/>
  <c r="Z56" i="20" s="1"/>
  <c r="AF53" i="45" l="1"/>
  <c r="AO53" i="45" s="1"/>
  <c r="AG53" i="45"/>
  <c r="AP53" i="45" s="1"/>
  <c r="W54" i="45"/>
  <c r="Z60" i="32"/>
  <c r="Z53" i="41"/>
  <c r="AG53" i="41" s="1"/>
  <c r="AP53" i="41" s="1"/>
  <c r="W54" i="41"/>
  <c r="AR54" i="92"/>
  <c r="AF49" i="85"/>
  <c r="AO49" i="85" s="1"/>
  <c r="AE49" i="85"/>
  <c r="W50" i="85"/>
  <c r="AG49" i="85"/>
  <c r="AP49" i="85" s="1"/>
  <c r="W52" i="43"/>
  <c r="AE51" i="43"/>
  <c r="AF51" i="43"/>
  <c r="AO51" i="43" s="1"/>
  <c r="AG51" i="43"/>
  <c r="AP51" i="43" s="1"/>
  <c r="Y48" i="48"/>
  <c r="X48" i="48"/>
  <c r="AI48" i="35"/>
  <c r="AN48" i="35"/>
  <c r="AH56" i="20"/>
  <c r="AQ56" i="20" s="1"/>
  <c r="AH60" i="32"/>
  <c r="AQ60" i="32" s="1"/>
  <c r="AI58" i="53"/>
  <c r="AN58" i="53"/>
  <c r="AR55" i="104"/>
  <c r="AG55" i="100"/>
  <c r="AP55" i="100" s="1"/>
  <c r="AF55" i="100"/>
  <c r="AO55" i="100" s="1"/>
  <c r="AE55" i="100"/>
  <c r="W56" i="100"/>
  <c r="AH53" i="54"/>
  <c r="AQ53" i="54" s="1"/>
  <c r="AH48" i="83"/>
  <c r="AQ48" i="83" s="1"/>
  <c r="AH56" i="104"/>
  <c r="AQ56" i="104" s="1"/>
  <c r="AF49" i="98"/>
  <c r="AO49" i="98" s="1"/>
  <c r="AG49" i="98"/>
  <c r="AP49" i="98" s="1"/>
  <c r="AE49" i="98"/>
  <c r="W50" i="98"/>
  <c r="AH55" i="92"/>
  <c r="AQ55" i="92" s="1"/>
  <c r="Y49" i="16"/>
  <c r="X49" i="16"/>
  <c r="Z49" i="16" s="1"/>
  <c r="AH47" i="42"/>
  <c r="AQ47" i="42" s="1"/>
  <c r="Y47" i="102"/>
  <c r="X47" i="102"/>
  <c r="Y61" i="97"/>
  <c r="X61" i="97"/>
  <c r="AR46" i="94"/>
  <c r="Y47" i="50"/>
  <c r="X47" i="50"/>
  <c r="Z47" i="50" s="1"/>
  <c r="AR48" i="85"/>
  <c r="AI49" i="10"/>
  <c r="AN49" i="10"/>
  <c r="AI53" i="45"/>
  <c r="AN53" i="45"/>
  <c r="AE58" i="46"/>
  <c r="AG58" i="46"/>
  <c r="AP58" i="46" s="1"/>
  <c r="W59" i="46"/>
  <c r="AF58" i="46"/>
  <c r="AO58" i="46" s="1"/>
  <c r="Y52" i="99"/>
  <c r="X52" i="99"/>
  <c r="AR52" i="96"/>
  <c r="W52" i="11"/>
  <c r="AE51" i="11"/>
  <c r="AF51" i="11"/>
  <c r="AO51" i="11" s="1"/>
  <c r="AG51" i="11"/>
  <c r="AP51" i="11" s="1"/>
  <c r="W58" i="44"/>
  <c r="AG57" i="44"/>
  <c r="AP57" i="44" s="1"/>
  <c r="AE57" i="44"/>
  <c r="AF57" i="44"/>
  <c r="AO57" i="44" s="1"/>
  <c r="AI51" i="99"/>
  <c r="AN51" i="99"/>
  <c r="AE53" i="54"/>
  <c r="W54" i="54"/>
  <c r="AF53" i="54"/>
  <c r="AO53" i="54" s="1"/>
  <c r="AG53" i="54"/>
  <c r="AP53" i="54" s="1"/>
  <c r="AG46" i="90"/>
  <c r="AP46" i="90" s="1"/>
  <c r="AF46" i="90"/>
  <c r="AO46" i="90" s="1"/>
  <c r="AE46" i="90"/>
  <c r="W47" i="90"/>
  <c r="AE56" i="104"/>
  <c r="AG56" i="104"/>
  <c r="AP56" i="104" s="1"/>
  <c r="AF56" i="104"/>
  <c r="AO56" i="104" s="1"/>
  <c r="W57" i="104"/>
  <c r="W56" i="101"/>
  <c r="AG55" i="101"/>
  <c r="AP55" i="101" s="1"/>
  <c r="AE55" i="101"/>
  <c r="AF55" i="101"/>
  <c r="AO55" i="101" s="1"/>
  <c r="AF55" i="92"/>
  <c r="AO55" i="92" s="1"/>
  <c r="W56" i="92"/>
  <c r="AG55" i="92"/>
  <c r="AP55" i="92" s="1"/>
  <c r="AE55" i="92"/>
  <c r="AR59" i="32"/>
  <c r="AG47" i="42"/>
  <c r="AP47" i="42" s="1"/>
  <c r="W48" i="42"/>
  <c r="AF47" i="42"/>
  <c r="AO47" i="42" s="1"/>
  <c r="AE47" i="42"/>
  <c r="AI46" i="102"/>
  <c r="AN46" i="102"/>
  <c r="AH47" i="94"/>
  <c r="AQ47" i="94" s="1"/>
  <c r="AR57" i="46"/>
  <c r="AR53" i="88"/>
  <c r="AH50" i="55"/>
  <c r="AQ50" i="55" s="1"/>
  <c r="AH53" i="96"/>
  <c r="AQ53" i="96" s="1"/>
  <c r="AI48" i="16"/>
  <c r="AN48" i="16"/>
  <c r="AR56" i="13"/>
  <c r="Y58" i="86"/>
  <c r="X58" i="86"/>
  <c r="Y53" i="51"/>
  <c r="X53" i="51"/>
  <c r="AF49" i="103"/>
  <c r="AO49" i="103" s="1"/>
  <c r="AE49" i="103"/>
  <c r="W50" i="103"/>
  <c r="AG49" i="103"/>
  <c r="AP49" i="103" s="1"/>
  <c r="AG54" i="84"/>
  <c r="AP54" i="84" s="1"/>
  <c r="W55" i="84"/>
  <c r="AF54" i="84"/>
  <c r="AO54" i="84" s="1"/>
  <c r="AE54" i="84"/>
  <c r="AE59" i="52"/>
  <c r="AN59" i="52" s="1"/>
  <c r="AF59" i="52"/>
  <c r="AO59" i="52" s="1"/>
  <c r="W60" i="52"/>
  <c r="AG59" i="52"/>
  <c r="AI47" i="48"/>
  <c r="AN47" i="48"/>
  <c r="AI52" i="95"/>
  <c r="AN52" i="95"/>
  <c r="AR49" i="55"/>
  <c r="Z47" i="94"/>
  <c r="AI47" i="82"/>
  <c r="AN47" i="82"/>
  <c r="AI49" i="87"/>
  <c r="AN49" i="87"/>
  <c r="AR46" i="42"/>
  <c r="W60" i="105"/>
  <c r="AG59" i="105"/>
  <c r="AP59" i="105" s="1"/>
  <c r="AE59" i="105"/>
  <c r="AF59" i="105"/>
  <c r="AO59" i="105" s="1"/>
  <c r="AG56" i="20"/>
  <c r="AP56" i="20" s="1"/>
  <c r="AE56" i="20"/>
  <c r="W57" i="20"/>
  <c r="AF56" i="20"/>
  <c r="AO56" i="20" s="1"/>
  <c r="W61" i="32"/>
  <c r="AG60" i="32"/>
  <c r="AP60" i="32" s="1"/>
  <c r="AF60" i="32"/>
  <c r="AO60" i="32" s="1"/>
  <c r="AE60" i="32"/>
  <c r="AI52" i="51"/>
  <c r="AN52" i="51"/>
  <c r="AF60" i="93"/>
  <c r="AO60" i="93" s="1"/>
  <c r="AG60" i="93"/>
  <c r="AP60" i="93" s="1"/>
  <c r="W61" i="93"/>
  <c r="AE60" i="93"/>
  <c r="AI57" i="86"/>
  <c r="AN57" i="86"/>
  <c r="AH58" i="46"/>
  <c r="AQ58" i="46" s="1"/>
  <c r="Y59" i="53"/>
  <c r="X59" i="53"/>
  <c r="AH59" i="105"/>
  <c r="AQ59" i="105" s="1"/>
  <c r="AH57" i="13"/>
  <c r="AQ57" i="13" s="1"/>
  <c r="AR58" i="105"/>
  <c r="AH49" i="85"/>
  <c r="AQ49" i="85" s="1"/>
  <c r="AH51" i="43"/>
  <c r="AQ51" i="43" s="1"/>
  <c r="AR52" i="54"/>
  <c r="AR47" i="83"/>
  <c r="AI46" i="50"/>
  <c r="AN46" i="50"/>
  <c r="Y50" i="10"/>
  <c r="X50" i="10"/>
  <c r="Z50" i="10" s="1"/>
  <c r="Y48" i="82"/>
  <c r="X48" i="82"/>
  <c r="Y54" i="45"/>
  <c r="X54" i="45"/>
  <c r="Z54" i="45" s="1"/>
  <c r="AH54" i="88"/>
  <c r="AQ54" i="88" s="1"/>
  <c r="Y62" i="89"/>
  <c r="X62" i="89"/>
  <c r="W58" i="13"/>
  <c r="AF57" i="13"/>
  <c r="AO57" i="13" s="1"/>
  <c r="AE57" i="13"/>
  <c r="AG57" i="13"/>
  <c r="AP57" i="13" s="1"/>
  <c r="AE48" i="83"/>
  <c r="AF48" i="83"/>
  <c r="AO48" i="83" s="1"/>
  <c r="AG48" i="83"/>
  <c r="AP48" i="83" s="1"/>
  <c r="W49" i="83"/>
  <c r="AR50" i="43"/>
  <c r="Y53" i="91"/>
  <c r="X53" i="91"/>
  <c r="Z53" i="91" s="1"/>
  <c r="Z50" i="55"/>
  <c r="AH53" i="41"/>
  <c r="AQ53" i="41" s="1"/>
  <c r="Z53" i="96"/>
  <c r="AG50" i="49"/>
  <c r="AP50" i="49" s="1"/>
  <c r="AE50" i="49"/>
  <c r="AF50" i="49"/>
  <c r="AO50" i="49" s="1"/>
  <c r="W51" i="49"/>
  <c r="AG59" i="47"/>
  <c r="AP59" i="47" s="1"/>
  <c r="AE59" i="47"/>
  <c r="AF59" i="47"/>
  <c r="AO59" i="47" s="1"/>
  <c r="W60" i="47"/>
  <c r="W60" i="15"/>
  <c r="AF59" i="15"/>
  <c r="AO59" i="15" s="1"/>
  <c r="AE59" i="15"/>
  <c r="AG59" i="15"/>
  <c r="AP59" i="15" s="1"/>
  <c r="AR55" i="20"/>
  <c r="AI60" i="97"/>
  <c r="AN60" i="97"/>
  <c r="Y49" i="35"/>
  <c r="X49" i="35"/>
  <c r="Y53" i="95"/>
  <c r="X53" i="95"/>
  <c r="Z54" i="88"/>
  <c r="AE50" i="18"/>
  <c r="AG50" i="18"/>
  <c r="AP50" i="18" s="1"/>
  <c r="AF50" i="18"/>
  <c r="AO50" i="18" s="1"/>
  <c r="W51" i="18"/>
  <c r="AI52" i="91"/>
  <c r="AN52" i="91"/>
  <c r="AI61" i="89"/>
  <c r="AN61" i="89"/>
  <c r="Y50" i="87"/>
  <c r="X50" i="87"/>
  <c r="AF53" i="41" l="1"/>
  <c r="AO53" i="41" s="1"/>
  <c r="AE53" i="41"/>
  <c r="Z52" i="99"/>
  <c r="Z50" i="87"/>
  <c r="AG50" i="87" s="1"/>
  <c r="AP50" i="87" s="1"/>
  <c r="AE47" i="50"/>
  <c r="AF47" i="50"/>
  <c r="AO47" i="50" s="1"/>
  <c r="AG47" i="50"/>
  <c r="AP47" i="50" s="1"/>
  <c r="W48" i="50"/>
  <c r="AG53" i="91"/>
  <c r="AP53" i="91" s="1"/>
  <c r="W54" i="91"/>
  <c r="AF53" i="91"/>
  <c r="AO53" i="91" s="1"/>
  <c r="AE53" i="91"/>
  <c r="W51" i="87"/>
  <c r="AG54" i="45"/>
  <c r="AP54" i="45" s="1"/>
  <c r="AE54" i="45"/>
  <c r="W55" i="45"/>
  <c r="AF54" i="45"/>
  <c r="AO54" i="45" s="1"/>
  <c r="AH49" i="35"/>
  <c r="AQ49" i="35" s="1"/>
  <c r="Y51" i="49"/>
  <c r="X51" i="49"/>
  <c r="AH48" i="82"/>
  <c r="AQ48" i="82" s="1"/>
  <c r="W48" i="94"/>
  <c r="AG47" i="94"/>
  <c r="AP47" i="94" s="1"/>
  <c r="AE47" i="94"/>
  <c r="AF47" i="94"/>
  <c r="AO47" i="94" s="1"/>
  <c r="AR47" i="48"/>
  <c r="AI47" i="42"/>
  <c r="AN47" i="42"/>
  <c r="AI53" i="54"/>
  <c r="AN53" i="54"/>
  <c r="Y52" i="11"/>
  <c r="X52" i="11"/>
  <c r="AR53" i="45"/>
  <c r="Y50" i="98"/>
  <c r="X50" i="98"/>
  <c r="Z50" i="98" s="1"/>
  <c r="AI57" i="13"/>
  <c r="AN57" i="13"/>
  <c r="Y57" i="20"/>
  <c r="X57" i="20"/>
  <c r="AR52" i="95"/>
  <c r="AR46" i="102"/>
  <c r="AI58" i="46"/>
  <c r="AR58" i="46" s="1"/>
  <c r="AN58" i="46"/>
  <c r="AI51" i="43"/>
  <c r="AN51" i="43"/>
  <c r="Y58" i="13"/>
  <c r="X58" i="13"/>
  <c r="AR52" i="91"/>
  <c r="AI50" i="49"/>
  <c r="AN50" i="49"/>
  <c r="Z48" i="82"/>
  <c r="AR46" i="50"/>
  <c r="AR57" i="86"/>
  <c r="Y61" i="32"/>
  <c r="X61" i="32"/>
  <c r="AI54" i="84"/>
  <c r="AN54" i="84"/>
  <c r="Y50" i="103"/>
  <c r="X50" i="103"/>
  <c r="Z50" i="103" s="1"/>
  <c r="AH58" i="86"/>
  <c r="AQ58" i="86" s="1"/>
  <c r="AR48" i="16"/>
  <c r="AI55" i="92"/>
  <c r="AN55" i="92"/>
  <c r="AI55" i="101"/>
  <c r="AN55" i="101"/>
  <c r="Y58" i="44"/>
  <c r="X58" i="44"/>
  <c r="AH47" i="102"/>
  <c r="AQ47" i="102" s="1"/>
  <c r="AI49" i="98"/>
  <c r="AN49" i="98"/>
  <c r="Y60" i="15"/>
  <c r="Z60" i="15" s="1"/>
  <c r="X60" i="15"/>
  <c r="AH53" i="91"/>
  <c r="AQ53" i="91" s="1"/>
  <c r="AI60" i="32"/>
  <c r="AN60" i="32"/>
  <c r="AH53" i="51"/>
  <c r="AQ53" i="51" s="1"/>
  <c r="AH48" i="48"/>
  <c r="AQ48" i="48" s="1"/>
  <c r="AI50" i="18"/>
  <c r="AN50" i="18"/>
  <c r="Z49" i="35"/>
  <c r="AI48" i="83"/>
  <c r="AN48" i="83"/>
  <c r="AH62" i="89"/>
  <c r="AQ62" i="89" s="1"/>
  <c r="AH53" i="95"/>
  <c r="AQ53" i="95" s="1"/>
  <c r="AI59" i="15"/>
  <c r="AN59" i="15"/>
  <c r="Z62" i="89"/>
  <c r="AR52" i="51"/>
  <c r="AI59" i="52"/>
  <c r="AP59" i="52"/>
  <c r="AI49" i="103"/>
  <c r="AN49" i="103"/>
  <c r="Z58" i="86"/>
  <c r="Y48" i="42"/>
  <c r="Z48" i="42"/>
  <c r="X48" i="42"/>
  <c r="AI56" i="104"/>
  <c r="AN56" i="104"/>
  <c r="AR51" i="99"/>
  <c r="Y59" i="46"/>
  <c r="X59" i="46"/>
  <c r="AR49" i="10"/>
  <c r="Z47" i="102"/>
  <c r="Y56" i="100"/>
  <c r="X56" i="100"/>
  <c r="Y50" i="85"/>
  <c r="X50" i="85"/>
  <c r="Y49" i="83"/>
  <c r="X49" i="83"/>
  <c r="AF50" i="10"/>
  <c r="AO50" i="10" s="1"/>
  <c r="AE50" i="10"/>
  <c r="W51" i="10"/>
  <c r="AG50" i="10"/>
  <c r="AP50" i="10" s="1"/>
  <c r="AH59" i="53"/>
  <c r="AQ59" i="53" s="1"/>
  <c r="Y61" i="93"/>
  <c r="X61" i="93"/>
  <c r="Y47" i="90"/>
  <c r="X47" i="90"/>
  <c r="AG52" i="99"/>
  <c r="AP52" i="99" s="1"/>
  <c r="W53" i="99"/>
  <c r="AF52" i="99"/>
  <c r="AO52" i="99" s="1"/>
  <c r="AE52" i="99"/>
  <c r="AH61" i="97"/>
  <c r="AQ61" i="97" s="1"/>
  <c r="W50" i="16"/>
  <c r="AE49" i="16"/>
  <c r="AF49" i="16"/>
  <c r="AO49" i="16" s="1"/>
  <c r="AG49" i="16"/>
  <c r="AP49" i="16" s="1"/>
  <c r="AR61" i="89"/>
  <c r="Z59" i="53"/>
  <c r="Y60" i="47"/>
  <c r="X60" i="47"/>
  <c r="AH50" i="87"/>
  <c r="AQ50" i="87" s="1"/>
  <c r="W55" i="88"/>
  <c r="AE54" i="88"/>
  <c r="AF54" i="88"/>
  <c r="AO54" i="88" s="1"/>
  <c r="AG54" i="88"/>
  <c r="AP54" i="88" s="1"/>
  <c r="AI59" i="47"/>
  <c r="AN59" i="47"/>
  <c r="X51" i="18"/>
  <c r="Y51" i="18"/>
  <c r="Z51" i="18"/>
  <c r="Z53" i="95"/>
  <c r="AR60" i="97"/>
  <c r="W54" i="96"/>
  <c r="AG53" i="96"/>
  <c r="AP53" i="96" s="1"/>
  <c r="AF53" i="96"/>
  <c r="AO53" i="96" s="1"/>
  <c r="AE53" i="96"/>
  <c r="AE50" i="55"/>
  <c r="AF50" i="55"/>
  <c r="AO50" i="55" s="1"/>
  <c r="AG50" i="55"/>
  <c r="AP50" i="55" s="1"/>
  <c r="W51" i="55"/>
  <c r="AH54" i="45"/>
  <c r="AQ54" i="45" s="1"/>
  <c r="AH50" i="10"/>
  <c r="AQ50" i="10" s="1"/>
  <c r="AI60" i="93"/>
  <c r="AN60" i="93"/>
  <c r="AI59" i="105"/>
  <c r="AN59" i="105"/>
  <c r="AR49" i="87"/>
  <c r="Y60" i="52"/>
  <c r="X60" i="52"/>
  <c r="Y55" i="84"/>
  <c r="X55" i="84"/>
  <c r="Y56" i="92"/>
  <c r="X56" i="92"/>
  <c r="Z56" i="92" s="1"/>
  <c r="Y56" i="101"/>
  <c r="X56" i="101"/>
  <c r="AH52" i="99"/>
  <c r="AQ52" i="99" s="1"/>
  <c r="AH49" i="16"/>
  <c r="AQ49" i="16" s="1"/>
  <c r="AI55" i="100"/>
  <c r="AN55" i="100"/>
  <c r="AR58" i="53"/>
  <c r="AR48" i="35"/>
  <c r="AI49" i="85"/>
  <c r="AN49" i="85"/>
  <c r="AI53" i="41"/>
  <c r="AR53" i="41" s="1"/>
  <c r="AN53" i="41"/>
  <c r="AI56" i="20"/>
  <c r="AN56" i="20"/>
  <c r="Y60" i="105"/>
  <c r="X60" i="105"/>
  <c r="Z60" i="105" s="1"/>
  <c r="AR47" i="82"/>
  <c r="Z53" i="51"/>
  <c r="Y57" i="104"/>
  <c r="X57" i="104"/>
  <c r="AI46" i="90"/>
  <c r="AN46" i="90"/>
  <c r="Y54" i="54"/>
  <c r="X54" i="54"/>
  <c r="Z54" i="54" s="1"/>
  <c r="AI57" i="44"/>
  <c r="AN57" i="44"/>
  <c r="AI51" i="11"/>
  <c r="AN51" i="11"/>
  <c r="AH47" i="50"/>
  <c r="AQ47" i="50" s="1"/>
  <c r="Z61" i="97"/>
  <c r="Z48" i="48"/>
  <c r="Y52" i="43"/>
  <c r="X52" i="43"/>
  <c r="Y54" i="41"/>
  <c r="X54" i="41"/>
  <c r="Z54" i="41" s="1"/>
  <c r="AE50" i="87" l="1"/>
  <c r="AF50" i="87"/>
  <c r="AO50" i="87" s="1"/>
  <c r="Z60" i="52"/>
  <c r="Z50" i="85"/>
  <c r="W51" i="85" s="1"/>
  <c r="AG50" i="103"/>
  <c r="AP50" i="103" s="1"/>
  <c r="W51" i="103"/>
  <c r="AE50" i="103"/>
  <c r="AF50" i="103"/>
  <c r="AO50" i="103" s="1"/>
  <c r="AF60" i="15"/>
  <c r="AO60" i="15" s="1"/>
  <c r="AG60" i="15"/>
  <c r="AE60" i="15"/>
  <c r="AN60" i="15" s="1"/>
  <c r="W61" i="15"/>
  <c r="AE50" i="85"/>
  <c r="W61" i="105"/>
  <c r="AG60" i="105"/>
  <c r="AP60" i="105" s="1"/>
  <c r="AF60" i="105"/>
  <c r="AO60" i="105" s="1"/>
  <c r="AE60" i="105"/>
  <c r="AE54" i="41"/>
  <c r="AN54" i="41" s="1"/>
  <c r="AF54" i="41"/>
  <c r="AO54" i="41" s="1"/>
  <c r="AG54" i="41"/>
  <c r="W55" i="41"/>
  <c r="AI50" i="55"/>
  <c r="AN50" i="55"/>
  <c r="Y55" i="88"/>
  <c r="X55" i="88"/>
  <c r="Z55" i="88" s="1"/>
  <c r="AH60" i="47"/>
  <c r="AQ60" i="47" s="1"/>
  <c r="AH61" i="93"/>
  <c r="AQ61" i="93" s="1"/>
  <c r="AG62" i="89"/>
  <c r="AP62" i="89" s="1"/>
  <c r="AF62" i="89"/>
  <c r="AO62" i="89" s="1"/>
  <c r="AE62" i="89"/>
  <c r="W63" i="89"/>
  <c r="AI47" i="94"/>
  <c r="AN47" i="94"/>
  <c r="X55" i="45"/>
  <c r="Y55" i="45"/>
  <c r="Z55" i="45" s="1"/>
  <c r="AE48" i="48"/>
  <c r="AF48" i="48"/>
  <c r="AO48" i="48" s="1"/>
  <c r="AG48" i="48"/>
  <c r="AP48" i="48" s="1"/>
  <c r="W49" i="48"/>
  <c r="AR56" i="20"/>
  <c r="AH56" i="92"/>
  <c r="AQ56" i="92" s="1"/>
  <c r="AH60" i="52"/>
  <c r="AQ60" i="52" s="1"/>
  <c r="AR59" i="105"/>
  <c r="AR59" i="47"/>
  <c r="Z60" i="47"/>
  <c r="Y53" i="99"/>
  <c r="X53" i="99"/>
  <c r="Z61" i="93"/>
  <c r="AH49" i="83"/>
  <c r="AQ49" i="83" s="1"/>
  <c r="AH56" i="100"/>
  <c r="AQ56" i="100" s="1"/>
  <c r="AH59" i="46"/>
  <c r="AQ59" i="46" s="1"/>
  <c r="AR56" i="104"/>
  <c r="AR49" i="103"/>
  <c r="AR55" i="101"/>
  <c r="AR50" i="49"/>
  <c r="AR57" i="13"/>
  <c r="AH52" i="11"/>
  <c r="AQ52" i="11" s="1"/>
  <c r="AR47" i="42"/>
  <c r="AI54" i="45"/>
  <c r="AN54" i="45"/>
  <c r="AE53" i="51"/>
  <c r="AN53" i="51" s="1"/>
  <c r="AG53" i="51"/>
  <c r="AP53" i="51" s="1"/>
  <c r="W54" i="51"/>
  <c r="AF53" i="51"/>
  <c r="AR51" i="11"/>
  <c r="AF56" i="92"/>
  <c r="AO56" i="92" s="1"/>
  <c r="AE56" i="92"/>
  <c r="W57" i="92"/>
  <c r="AG56" i="92"/>
  <c r="AP56" i="92" s="1"/>
  <c r="AG60" i="52"/>
  <c r="AP60" i="52" s="1"/>
  <c r="AE60" i="52"/>
  <c r="W61" i="52"/>
  <c r="AF60" i="52"/>
  <c r="AO60" i="52" s="1"/>
  <c r="AI53" i="96"/>
  <c r="AN53" i="96"/>
  <c r="AF53" i="95"/>
  <c r="AO53" i="95" s="1"/>
  <c r="AE53" i="95"/>
  <c r="AG53" i="95"/>
  <c r="AP53" i="95" s="1"/>
  <c r="W54" i="95"/>
  <c r="Z49" i="83"/>
  <c r="Z56" i="100"/>
  <c r="Z59" i="46"/>
  <c r="AH48" i="42"/>
  <c r="AQ48" i="42" s="1"/>
  <c r="AR59" i="15"/>
  <c r="AR48" i="83"/>
  <c r="AR51" i="43"/>
  <c r="AH50" i="98"/>
  <c r="AQ50" i="98" s="1"/>
  <c r="Z52" i="11"/>
  <c r="Y48" i="94"/>
  <c r="X48" i="94"/>
  <c r="AH51" i="49"/>
  <c r="AQ51" i="49" s="1"/>
  <c r="Y48" i="50"/>
  <c r="X48" i="50"/>
  <c r="AG54" i="54"/>
  <c r="AP54" i="54" s="1"/>
  <c r="W55" i="54"/>
  <c r="AE54" i="54"/>
  <c r="AF54" i="54"/>
  <c r="AO54" i="54" s="1"/>
  <c r="AH52" i="43"/>
  <c r="AQ52" i="43" s="1"/>
  <c r="AR46" i="90"/>
  <c r="Y51" i="55"/>
  <c r="X51" i="55"/>
  <c r="Z51" i="55" s="1"/>
  <c r="AE51" i="18"/>
  <c r="W52" i="18"/>
  <c r="AG51" i="18"/>
  <c r="AP51" i="18" s="1"/>
  <c r="AF51" i="18"/>
  <c r="AO51" i="18" s="1"/>
  <c r="AE59" i="53"/>
  <c r="AF59" i="53"/>
  <c r="AO59" i="53" s="1"/>
  <c r="AG59" i="53"/>
  <c r="AP59" i="53" s="1"/>
  <c r="W60" i="53"/>
  <c r="AI49" i="16"/>
  <c r="AN49" i="16"/>
  <c r="AH47" i="90"/>
  <c r="AQ47" i="90" s="1"/>
  <c r="W49" i="42"/>
  <c r="AE48" i="42"/>
  <c r="AF48" i="42"/>
  <c r="AO48" i="42" s="1"/>
  <c r="AG48" i="42"/>
  <c r="AP48" i="42" s="1"/>
  <c r="AR59" i="52"/>
  <c r="AF49" i="35"/>
  <c r="AO49" i="35" s="1"/>
  <c r="AG49" i="35"/>
  <c r="AP49" i="35" s="1"/>
  <c r="W50" i="35"/>
  <c r="AE49" i="35"/>
  <c r="AR49" i="98"/>
  <c r="AH58" i="44"/>
  <c r="AQ58" i="44" s="1"/>
  <c r="AR55" i="92"/>
  <c r="AR54" i="84"/>
  <c r="AH57" i="20"/>
  <c r="AQ57" i="20" s="1"/>
  <c r="AG50" i="98"/>
  <c r="AP50" i="98" s="1"/>
  <c r="AF50" i="98"/>
  <c r="AO50" i="98" s="1"/>
  <c r="AE50" i="98"/>
  <c r="W51" i="98"/>
  <c r="Z51" i="49"/>
  <c r="AI53" i="91"/>
  <c r="AN53" i="91"/>
  <c r="W62" i="97"/>
  <c r="AG61" i="97"/>
  <c r="AP61" i="97" s="1"/>
  <c r="AF61" i="97"/>
  <c r="AO61" i="97" s="1"/>
  <c r="AE61" i="97"/>
  <c r="AR60" i="93"/>
  <c r="Z52" i="43"/>
  <c r="AR57" i="44"/>
  <c r="AH56" i="101"/>
  <c r="AQ56" i="101" s="1"/>
  <c r="AH55" i="84"/>
  <c r="AQ55" i="84" s="1"/>
  <c r="Y50" i="16"/>
  <c r="X50" i="16"/>
  <c r="Z47" i="90"/>
  <c r="Y51" i="10"/>
  <c r="X51" i="10"/>
  <c r="AH50" i="85"/>
  <c r="AQ50" i="85" s="1"/>
  <c r="W48" i="102"/>
  <c r="AG47" i="102"/>
  <c r="AP47" i="102" s="1"/>
  <c r="AF47" i="102"/>
  <c r="AO47" i="102" s="1"/>
  <c r="AE47" i="102"/>
  <c r="Z58" i="44"/>
  <c r="AH61" i="32"/>
  <c r="AQ61" i="32" s="1"/>
  <c r="AH58" i="13"/>
  <c r="AQ58" i="13" s="1"/>
  <c r="Z57" i="20"/>
  <c r="Y51" i="87"/>
  <c r="X51" i="87"/>
  <c r="AH54" i="41"/>
  <c r="AQ54" i="41" s="1"/>
  <c r="AH60" i="105"/>
  <c r="AQ60" i="105" s="1"/>
  <c r="Z57" i="104"/>
  <c r="AH57" i="104"/>
  <c r="AQ57" i="104" s="1"/>
  <c r="AH54" i="54"/>
  <c r="AQ54" i="54" s="1"/>
  <c r="AR49" i="85"/>
  <c r="AR55" i="100"/>
  <c r="Z56" i="101"/>
  <c r="Z55" i="84"/>
  <c r="Y54" i="96"/>
  <c r="X54" i="96"/>
  <c r="AH51" i="18"/>
  <c r="AQ51" i="18" s="1"/>
  <c r="AI54" i="88"/>
  <c r="AN54" i="88"/>
  <c r="AI52" i="99"/>
  <c r="AN52" i="99"/>
  <c r="AI50" i="10"/>
  <c r="AN50" i="10"/>
  <c r="AE58" i="86"/>
  <c r="W59" i="86"/>
  <c r="AF58" i="86"/>
  <c r="AO58" i="86" s="1"/>
  <c r="AG58" i="86"/>
  <c r="AP58" i="86" s="1"/>
  <c r="AR50" i="18"/>
  <c r="AR60" i="32"/>
  <c r="AH60" i="15"/>
  <c r="AQ60" i="15" s="1"/>
  <c r="AH50" i="103"/>
  <c r="AQ50" i="103" s="1"/>
  <c r="Z61" i="32"/>
  <c r="AG48" i="82"/>
  <c r="AP48" i="82" s="1"/>
  <c r="AE48" i="82"/>
  <c r="W49" i="82"/>
  <c r="AF48" i="82"/>
  <c r="AO48" i="82" s="1"/>
  <c r="Z58" i="13"/>
  <c r="AR53" i="54"/>
  <c r="AI50" i="87"/>
  <c r="AN50" i="87"/>
  <c r="Y54" i="91"/>
  <c r="X54" i="91"/>
  <c r="AI47" i="50"/>
  <c r="AN47" i="50"/>
  <c r="AF50" i="85" l="1"/>
  <c r="AO50" i="85" s="1"/>
  <c r="AG50" i="85"/>
  <c r="AP50" i="85" s="1"/>
  <c r="Z48" i="94"/>
  <c r="AE48" i="94" s="1"/>
  <c r="W49" i="94"/>
  <c r="AG48" i="94"/>
  <c r="AP48" i="94" s="1"/>
  <c r="AF48" i="94"/>
  <c r="AO48" i="94" s="1"/>
  <c r="AG55" i="45"/>
  <c r="AP55" i="45" s="1"/>
  <c r="AF55" i="45"/>
  <c r="AO55" i="45" s="1"/>
  <c r="W56" i="45"/>
  <c r="AE55" i="45"/>
  <c r="W56" i="84"/>
  <c r="AF55" i="84"/>
  <c r="AO55" i="84" s="1"/>
  <c r="AE55" i="84"/>
  <c r="AG55" i="84"/>
  <c r="AP55" i="84" s="1"/>
  <c r="AG57" i="20"/>
  <c r="AP57" i="20" s="1"/>
  <c r="W58" i="20"/>
  <c r="AF57" i="20"/>
  <c r="AO57" i="20" s="1"/>
  <c r="AE57" i="20"/>
  <c r="Y62" i="97"/>
  <c r="X62" i="97"/>
  <c r="AI50" i="98"/>
  <c r="AN50" i="98"/>
  <c r="Y49" i="42"/>
  <c r="X49" i="42"/>
  <c r="AI59" i="53"/>
  <c r="AN59" i="53"/>
  <c r="AH51" i="55"/>
  <c r="AQ51" i="55" s="1"/>
  <c r="AI54" i="54"/>
  <c r="AN54" i="54"/>
  <c r="Y57" i="92"/>
  <c r="X57" i="92"/>
  <c r="AI53" i="51"/>
  <c r="AO53" i="51"/>
  <c r="W61" i="47"/>
  <c r="AE60" i="47"/>
  <c r="AF60" i="47"/>
  <c r="AO60" i="47" s="1"/>
  <c r="AG60" i="47"/>
  <c r="AP60" i="47" s="1"/>
  <c r="Y49" i="48"/>
  <c r="X49" i="48"/>
  <c r="AH55" i="45"/>
  <c r="AQ55" i="45" s="1"/>
  <c r="AH55" i="88"/>
  <c r="AQ55" i="88" s="1"/>
  <c r="Y55" i="41"/>
  <c r="X55" i="41"/>
  <c r="AF56" i="101"/>
  <c r="AO56" i="101" s="1"/>
  <c r="AE56" i="101"/>
  <c r="AG56" i="101"/>
  <c r="AP56" i="101" s="1"/>
  <c r="W57" i="101"/>
  <c r="AI47" i="102"/>
  <c r="AN47" i="102"/>
  <c r="W48" i="90"/>
  <c r="AG47" i="90"/>
  <c r="AP47" i="90" s="1"/>
  <c r="AF47" i="90"/>
  <c r="AO47" i="90" s="1"/>
  <c r="AE47" i="90"/>
  <c r="AR49" i="16"/>
  <c r="AG51" i="55"/>
  <c r="AP51" i="55" s="1"/>
  <c r="W52" i="55"/>
  <c r="AF51" i="55"/>
  <c r="AO51" i="55" s="1"/>
  <c r="AE51" i="55"/>
  <c r="Y55" i="54"/>
  <c r="X55" i="54"/>
  <c r="AG59" i="46"/>
  <c r="AP59" i="46" s="1"/>
  <c r="AE59" i="46"/>
  <c r="AF59" i="46"/>
  <c r="AO59" i="46" s="1"/>
  <c r="W60" i="46"/>
  <c r="AI53" i="95"/>
  <c r="AN53" i="95"/>
  <c r="Y61" i="52"/>
  <c r="X61" i="52"/>
  <c r="Z61" i="52" s="1"/>
  <c r="AI56" i="92"/>
  <c r="AN56" i="92"/>
  <c r="Y54" i="51"/>
  <c r="X54" i="51"/>
  <c r="W56" i="88"/>
  <c r="AF55" i="88"/>
  <c r="AO55" i="88" s="1"/>
  <c r="AE55" i="88"/>
  <c r="AG55" i="88"/>
  <c r="AP55" i="88" s="1"/>
  <c r="AI54" i="41"/>
  <c r="AP54" i="41"/>
  <c r="Y51" i="85"/>
  <c r="X51" i="85"/>
  <c r="AH54" i="91"/>
  <c r="AQ54" i="91" s="1"/>
  <c r="AR52" i="99"/>
  <c r="Z54" i="91"/>
  <c r="AE58" i="13"/>
  <c r="AF58" i="13"/>
  <c r="AO58" i="13" s="1"/>
  <c r="AG58" i="13"/>
  <c r="AP58" i="13" s="1"/>
  <c r="W59" i="13"/>
  <c r="AF61" i="32"/>
  <c r="AO61" i="32" s="1"/>
  <c r="AE61" i="32"/>
  <c r="W62" i="32"/>
  <c r="AG61" i="32"/>
  <c r="AP61" i="32" s="1"/>
  <c r="Y59" i="86"/>
  <c r="X59" i="86"/>
  <c r="Z59" i="86" s="1"/>
  <c r="AH50" i="16"/>
  <c r="AQ50" i="16" s="1"/>
  <c r="AR53" i="91"/>
  <c r="AI49" i="35"/>
  <c r="AN49" i="35"/>
  <c r="AG52" i="11"/>
  <c r="AP52" i="11" s="1"/>
  <c r="AF52" i="11"/>
  <c r="AO52" i="11" s="1"/>
  <c r="AE52" i="11"/>
  <c r="W53" i="11"/>
  <c r="AE56" i="100"/>
  <c r="W57" i="100"/>
  <c r="AG56" i="100"/>
  <c r="AP56" i="100" s="1"/>
  <c r="AF56" i="100"/>
  <c r="AO56" i="100" s="1"/>
  <c r="AI60" i="52"/>
  <c r="AR60" i="52" s="1"/>
  <c r="AN60" i="52"/>
  <c r="W62" i="93"/>
  <c r="AE61" i="93"/>
  <c r="AG61" i="93"/>
  <c r="AP61" i="93" s="1"/>
  <c r="AF61" i="93"/>
  <c r="AO61" i="93" s="1"/>
  <c r="AR47" i="94"/>
  <c r="Y61" i="105"/>
  <c r="Z61" i="105" s="1"/>
  <c r="X61" i="105"/>
  <c r="AI58" i="86"/>
  <c r="AN58" i="86"/>
  <c r="AR54" i="88"/>
  <c r="AH54" i="96"/>
  <c r="AQ54" i="96" s="1"/>
  <c r="AH51" i="87"/>
  <c r="AQ51" i="87" s="1"/>
  <c r="Z50" i="16"/>
  <c r="AI61" i="97"/>
  <c r="AN61" i="97"/>
  <c r="AF51" i="49"/>
  <c r="AO51" i="49" s="1"/>
  <c r="AG51" i="49"/>
  <c r="AP51" i="49" s="1"/>
  <c r="W52" i="49"/>
  <c r="AE51" i="49"/>
  <c r="X50" i="35"/>
  <c r="Y50" i="35"/>
  <c r="Y60" i="53"/>
  <c r="X60" i="53"/>
  <c r="AH48" i="50"/>
  <c r="AQ48" i="50" s="1"/>
  <c r="AF49" i="83"/>
  <c r="AO49" i="83" s="1"/>
  <c r="W50" i="83"/>
  <c r="AG49" i="83"/>
  <c r="AP49" i="83" s="1"/>
  <c r="AE49" i="83"/>
  <c r="AH53" i="99"/>
  <c r="AQ53" i="99" s="1"/>
  <c r="AI48" i="48"/>
  <c r="AN48" i="48"/>
  <c r="X61" i="15"/>
  <c r="Y61" i="15"/>
  <c r="AI50" i="103"/>
  <c r="AN50" i="103"/>
  <c r="AI48" i="82"/>
  <c r="AN48" i="82"/>
  <c r="Z54" i="96"/>
  <c r="AG57" i="104"/>
  <c r="AP57" i="104" s="1"/>
  <c r="AF57" i="104"/>
  <c r="AO57" i="104" s="1"/>
  <c r="AE57" i="104"/>
  <c r="W58" i="104"/>
  <c r="Z51" i="87"/>
  <c r="Y48" i="102"/>
  <c r="X48" i="102"/>
  <c r="AH51" i="10"/>
  <c r="AQ51" i="10" s="1"/>
  <c r="X52" i="18"/>
  <c r="Y52" i="18"/>
  <c r="Z48" i="50"/>
  <c r="AR53" i="96"/>
  <c r="Z53" i="99"/>
  <c r="Y63" i="89"/>
  <c r="X63" i="89"/>
  <c r="AR50" i="55"/>
  <c r="AI50" i="85"/>
  <c r="AN50" i="85"/>
  <c r="Y51" i="103"/>
  <c r="X51" i="103"/>
  <c r="AR47" i="50"/>
  <c r="AR50" i="87"/>
  <c r="Y49" i="82"/>
  <c r="X49" i="82"/>
  <c r="AR50" i="10"/>
  <c r="W59" i="44"/>
  <c r="AG58" i="44"/>
  <c r="AP58" i="44" s="1"/>
  <c r="AE58" i="44"/>
  <c r="AF58" i="44"/>
  <c r="AO58" i="44" s="1"/>
  <c r="Z51" i="10"/>
  <c r="AE52" i="43"/>
  <c r="AG52" i="43"/>
  <c r="AP52" i="43" s="1"/>
  <c r="W53" i="43"/>
  <c r="AF52" i="43"/>
  <c r="AO52" i="43" s="1"/>
  <c r="Y51" i="98"/>
  <c r="X51" i="98"/>
  <c r="Z51" i="98" s="1"/>
  <c r="AI48" i="42"/>
  <c r="AN48" i="42"/>
  <c r="AI51" i="18"/>
  <c r="AN51" i="18"/>
  <c r="AH48" i="94"/>
  <c r="AQ48" i="94" s="1"/>
  <c r="Y54" i="95"/>
  <c r="X54" i="95"/>
  <c r="AR54" i="45"/>
  <c r="AI62" i="89"/>
  <c r="AN62" i="89"/>
  <c r="AI60" i="105"/>
  <c r="AN60" i="105"/>
  <c r="AI60" i="15"/>
  <c r="AP60" i="15"/>
  <c r="Z63" i="89" l="1"/>
  <c r="Z51" i="103"/>
  <c r="Z52" i="18"/>
  <c r="Z55" i="54"/>
  <c r="AF55" i="54" s="1"/>
  <c r="AO55" i="54" s="1"/>
  <c r="Z49" i="82"/>
  <c r="AG49" i="82" s="1"/>
  <c r="AP49" i="82" s="1"/>
  <c r="Z48" i="102"/>
  <c r="W49" i="102" s="1"/>
  <c r="Z61" i="15"/>
  <c r="AG61" i="15" s="1"/>
  <c r="AP61" i="15" s="1"/>
  <c r="W62" i="105"/>
  <c r="AG61" i="105"/>
  <c r="AP61" i="105" s="1"/>
  <c r="AF61" i="105"/>
  <c r="AO61" i="105" s="1"/>
  <c r="AE61" i="105"/>
  <c r="AE55" i="54"/>
  <c r="AE49" i="82"/>
  <c r="AF49" i="82"/>
  <c r="AO49" i="82" s="1"/>
  <c r="W50" i="82"/>
  <c r="AF51" i="103"/>
  <c r="AO51" i="103" s="1"/>
  <c r="AE51" i="103"/>
  <c r="W52" i="103"/>
  <c r="AG51" i="103"/>
  <c r="AP51" i="103" s="1"/>
  <c r="AF61" i="15"/>
  <c r="AO61" i="15" s="1"/>
  <c r="AE61" i="15"/>
  <c r="AR48" i="42"/>
  <c r="Y53" i="43"/>
  <c r="X53" i="43"/>
  <c r="AI58" i="44"/>
  <c r="AN58" i="44"/>
  <c r="AH51" i="103"/>
  <c r="AQ51" i="103" s="1"/>
  <c r="AH61" i="105"/>
  <c r="AQ61" i="105" s="1"/>
  <c r="Y53" i="11"/>
  <c r="X53" i="11"/>
  <c r="Y62" i="32"/>
  <c r="X62" i="32"/>
  <c r="AR56" i="92"/>
  <c r="AR54" i="54"/>
  <c r="AR50" i="98"/>
  <c r="AH51" i="98"/>
  <c r="AQ51" i="98" s="1"/>
  <c r="AH63" i="89"/>
  <c r="AQ63" i="89" s="1"/>
  <c r="AG48" i="50"/>
  <c r="AP48" i="50" s="1"/>
  <c r="W49" i="50"/>
  <c r="AF48" i="50"/>
  <c r="AO48" i="50" s="1"/>
  <c r="AE48" i="50"/>
  <c r="AF51" i="87"/>
  <c r="AO51" i="87" s="1"/>
  <c r="W52" i="87"/>
  <c r="AG51" i="87"/>
  <c r="AP51" i="87" s="1"/>
  <c r="AE51" i="87"/>
  <c r="AE54" i="96"/>
  <c r="AG54" i="96"/>
  <c r="AP54" i="96" s="1"/>
  <c r="AF54" i="96"/>
  <c r="AO54" i="96" s="1"/>
  <c r="W55" i="96"/>
  <c r="Y50" i="83"/>
  <c r="X50" i="83"/>
  <c r="AH50" i="35"/>
  <c r="AQ50" i="35" s="1"/>
  <c r="AI52" i="11"/>
  <c r="AN52" i="11"/>
  <c r="AH59" i="86"/>
  <c r="AQ59" i="86" s="1"/>
  <c r="AI61" i="32"/>
  <c r="AN61" i="32"/>
  <c r="AI58" i="13"/>
  <c r="AN58" i="13"/>
  <c r="Y56" i="88"/>
  <c r="X56" i="88"/>
  <c r="Z56" i="88" s="1"/>
  <c r="AH61" i="52"/>
  <c r="AQ61" i="52" s="1"/>
  <c r="Y60" i="46"/>
  <c r="X60" i="46"/>
  <c r="Y48" i="90"/>
  <c r="X48" i="90"/>
  <c r="AI56" i="101"/>
  <c r="AN56" i="101"/>
  <c r="AR53" i="51"/>
  <c r="AR59" i="53"/>
  <c r="AH62" i="97"/>
  <c r="AQ62" i="97" s="1"/>
  <c r="Y58" i="20"/>
  <c r="X58" i="20"/>
  <c r="Y56" i="84"/>
  <c r="X56" i="84"/>
  <c r="Z56" i="84" s="1"/>
  <c r="AR60" i="15"/>
  <c r="AR60" i="105"/>
  <c r="AE51" i="98"/>
  <c r="AN51" i="98" s="1"/>
  <c r="AF51" i="98"/>
  <c r="AO51" i="98" s="1"/>
  <c r="W52" i="98"/>
  <c r="AG51" i="98"/>
  <c r="Y59" i="44"/>
  <c r="X59" i="44"/>
  <c r="AF63" i="89"/>
  <c r="AO63" i="89" s="1"/>
  <c r="W64" i="89"/>
  <c r="AG63" i="89"/>
  <c r="AP63" i="89" s="1"/>
  <c r="AE63" i="89"/>
  <c r="W53" i="18"/>
  <c r="AE52" i="18"/>
  <c r="AN52" i="18" s="1"/>
  <c r="AF52" i="18"/>
  <c r="AO52" i="18" s="1"/>
  <c r="AG52" i="18"/>
  <c r="AH61" i="15"/>
  <c r="AQ61" i="15" s="1"/>
  <c r="AH60" i="53"/>
  <c r="AQ60" i="53" s="1"/>
  <c r="AR61" i="97"/>
  <c r="AI61" i="93"/>
  <c r="AN61" i="93"/>
  <c r="AF59" i="86"/>
  <c r="AO59" i="86" s="1"/>
  <c r="AE59" i="86"/>
  <c r="AG59" i="86"/>
  <c r="AP59" i="86" s="1"/>
  <c r="W60" i="86"/>
  <c r="AF54" i="91"/>
  <c r="AO54" i="91" s="1"/>
  <c r="W55" i="91"/>
  <c r="AG54" i="91"/>
  <c r="AP54" i="91" s="1"/>
  <c r="AE54" i="91"/>
  <c r="AR54" i="41"/>
  <c r="AH54" i="51"/>
  <c r="AQ54" i="51" s="1"/>
  <c r="W62" i="52"/>
  <c r="AG61" i="52"/>
  <c r="AP61" i="52" s="1"/>
  <c r="AE61" i="52"/>
  <c r="AN61" i="52" s="1"/>
  <c r="AF61" i="52"/>
  <c r="AH57" i="92"/>
  <c r="AQ57" i="92" s="1"/>
  <c r="AH49" i="42"/>
  <c r="AQ49" i="42" s="1"/>
  <c r="Z62" i="97"/>
  <c r="AI48" i="94"/>
  <c r="AN48" i="94"/>
  <c r="AH54" i="95"/>
  <c r="AQ54" i="95" s="1"/>
  <c r="Z54" i="95"/>
  <c r="AI52" i="43"/>
  <c r="AN52" i="43"/>
  <c r="AF51" i="10"/>
  <c r="AO51" i="10" s="1"/>
  <c r="AE51" i="10"/>
  <c r="W52" i="10"/>
  <c r="AG51" i="10"/>
  <c r="AP51" i="10" s="1"/>
  <c r="X58" i="104"/>
  <c r="Y58" i="104"/>
  <c r="AR48" i="82"/>
  <c r="Z60" i="53"/>
  <c r="AI51" i="49"/>
  <c r="AN51" i="49"/>
  <c r="AF50" i="16"/>
  <c r="AO50" i="16" s="1"/>
  <c r="AE50" i="16"/>
  <c r="AG50" i="16"/>
  <c r="AP50" i="16" s="1"/>
  <c r="W51" i="16"/>
  <c r="Y62" i="93"/>
  <c r="X62" i="93"/>
  <c r="Y57" i="100"/>
  <c r="X57" i="100"/>
  <c r="Z54" i="51"/>
  <c r="AI59" i="46"/>
  <c r="AN59" i="46"/>
  <c r="AI51" i="55"/>
  <c r="AN51" i="55"/>
  <c r="AR47" i="102"/>
  <c r="AH55" i="41"/>
  <c r="AQ55" i="41" s="1"/>
  <c r="Z57" i="92"/>
  <c r="Z49" i="42"/>
  <c r="AI55" i="45"/>
  <c r="AN55" i="45"/>
  <c r="AR62" i="89"/>
  <c r="AR51" i="18"/>
  <c r="AR50" i="85"/>
  <c r="AG53" i="99"/>
  <c r="AP53" i="99" s="1"/>
  <c r="AF53" i="99"/>
  <c r="AO53" i="99" s="1"/>
  <c r="AE53" i="99"/>
  <c r="W54" i="99"/>
  <c r="AH52" i="18"/>
  <c r="AQ52" i="18" s="1"/>
  <c r="AH48" i="102"/>
  <c r="AQ48" i="102" s="1"/>
  <c r="AI57" i="104"/>
  <c r="AN57" i="104"/>
  <c r="AR48" i="48"/>
  <c r="Y52" i="49"/>
  <c r="X52" i="49"/>
  <c r="AI56" i="100"/>
  <c r="AN56" i="100"/>
  <c r="Y59" i="13"/>
  <c r="X59" i="13"/>
  <c r="Z59" i="13" s="1"/>
  <c r="AH51" i="85"/>
  <c r="AQ51" i="85" s="1"/>
  <c r="AI47" i="90"/>
  <c r="AN47" i="90"/>
  <c r="Z55" i="41"/>
  <c r="AH49" i="48"/>
  <c r="AQ49" i="48" s="1"/>
  <c r="AI60" i="47"/>
  <c r="AN60" i="47"/>
  <c r="Y56" i="45"/>
  <c r="X56" i="45"/>
  <c r="Z56" i="45" s="1"/>
  <c r="AH49" i="82"/>
  <c r="AQ49" i="82" s="1"/>
  <c r="AR50" i="103"/>
  <c r="AI49" i="83"/>
  <c r="AN49" i="83"/>
  <c r="Z50" i="35"/>
  <c r="AR58" i="86"/>
  <c r="AR49" i="35"/>
  <c r="Z51" i="85"/>
  <c r="AI55" i="88"/>
  <c r="AN55" i="88"/>
  <c r="AR53" i="95"/>
  <c r="AH55" i="54"/>
  <c r="AQ55" i="54" s="1"/>
  <c r="Y52" i="55"/>
  <c r="X52" i="55"/>
  <c r="Y57" i="101"/>
  <c r="Z57" i="101" s="1"/>
  <c r="X57" i="101"/>
  <c r="Z49" i="48"/>
  <c r="Y61" i="47"/>
  <c r="X61" i="47"/>
  <c r="AI57" i="20"/>
  <c r="AN57" i="20"/>
  <c r="AI55" i="84"/>
  <c r="AN55" i="84"/>
  <c r="Y49" i="94"/>
  <c r="X49" i="94"/>
  <c r="AE48" i="102" l="1"/>
  <c r="AF48" i="102"/>
  <c r="AO48" i="102" s="1"/>
  <c r="AG55" i="54"/>
  <c r="AP55" i="54" s="1"/>
  <c r="AG48" i="102"/>
  <c r="AP48" i="102" s="1"/>
  <c r="W56" i="54"/>
  <c r="Z57" i="100"/>
  <c r="AG57" i="100" s="1"/>
  <c r="AP57" i="100" s="1"/>
  <c r="Z59" i="44"/>
  <c r="Z58" i="104"/>
  <c r="AF58" i="104" s="1"/>
  <c r="AO58" i="104" s="1"/>
  <c r="W62" i="15"/>
  <c r="AG58" i="104"/>
  <c r="AP58" i="104" s="1"/>
  <c r="AE58" i="104"/>
  <c r="W59" i="104"/>
  <c r="AH49" i="94"/>
  <c r="AQ49" i="94" s="1"/>
  <c r="Z49" i="94"/>
  <c r="AR55" i="45"/>
  <c r="AH62" i="93"/>
  <c r="AQ62" i="93" s="1"/>
  <c r="AI50" i="16"/>
  <c r="AN50" i="16"/>
  <c r="Y52" i="10"/>
  <c r="X52" i="10"/>
  <c r="AR48" i="94"/>
  <c r="Y60" i="86"/>
  <c r="Z60" i="86"/>
  <c r="X60" i="86"/>
  <c r="AI63" i="89"/>
  <c r="AN63" i="89"/>
  <c r="AH60" i="46"/>
  <c r="AQ60" i="46" s="1"/>
  <c r="AR58" i="13"/>
  <c r="AI51" i="87"/>
  <c r="AN51" i="87"/>
  <c r="AR58" i="44"/>
  <c r="Y52" i="103"/>
  <c r="X52" i="103"/>
  <c r="AI49" i="82"/>
  <c r="AN49" i="82"/>
  <c r="AI55" i="54"/>
  <c r="AN55" i="54"/>
  <c r="W58" i="101"/>
  <c r="AF57" i="101"/>
  <c r="AO57" i="101" s="1"/>
  <c r="AE57" i="101"/>
  <c r="AG57" i="101"/>
  <c r="AP57" i="101" s="1"/>
  <c r="AH61" i="47"/>
  <c r="AQ61" i="47" s="1"/>
  <c r="Z61" i="47"/>
  <c r="AH52" i="55"/>
  <c r="AQ52" i="55" s="1"/>
  <c r="AG51" i="85"/>
  <c r="AP51" i="85" s="1"/>
  <c r="AF51" i="85"/>
  <c r="AO51" i="85" s="1"/>
  <c r="W52" i="85"/>
  <c r="AE51" i="85"/>
  <c r="Z52" i="55"/>
  <c r="AR49" i="83"/>
  <c r="AR60" i="47"/>
  <c r="W56" i="41"/>
  <c r="AF55" i="41"/>
  <c r="AO55" i="41" s="1"/>
  <c r="AG55" i="41"/>
  <c r="AP55" i="41" s="1"/>
  <c r="AE55" i="41"/>
  <c r="AR56" i="100"/>
  <c r="AR57" i="104"/>
  <c r="Y54" i="99"/>
  <c r="X54" i="99"/>
  <c r="W50" i="42"/>
  <c r="AF49" i="42"/>
  <c r="AO49" i="42" s="1"/>
  <c r="AG49" i="42"/>
  <c r="AP49" i="42" s="1"/>
  <c r="AE49" i="42"/>
  <c r="AR59" i="46"/>
  <c r="Z62" i="93"/>
  <c r="AI51" i="10"/>
  <c r="AN51" i="10"/>
  <c r="AF62" i="97"/>
  <c r="AO62" i="97" s="1"/>
  <c r="AE62" i="97"/>
  <c r="W63" i="97"/>
  <c r="AG62" i="97"/>
  <c r="AP62" i="97" s="1"/>
  <c r="AI61" i="52"/>
  <c r="AO61" i="52"/>
  <c r="AI54" i="91"/>
  <c r="AN54" i="91"/>
  <c r="AI52" i="18"/>
  <c r="AP52" i="18"/>
  <c r="AH58" i="20"/>
  <c r="AQ58" i="20" s="1"/>
  <c r="Z60" i="46"/>
  <c r="Y55" i="96"/>
  <c r="X55" i="96"/>
  <c r="Z55" i="96" s="1"/>
  <c r="Y49" i="50"/>
  <c r="X49" i="50"/>
  <c r="AH62" i="32"/>
  <c r="AQ62" i="32" s="1"/>
  <c r="AH53" i="43"/>
  <c r="AQ53" i="43" s="1"/>
  <c r="AI61" i="15"/>
  <c r="AN61" i="15"/>
  <c r="Y49" i="102"/>
  <c r="X49" i="102"/>
  <c r="Z49" i="102" s="1"/>
  <c r="AI51" i="103"/>
  <c r="AR51" i="103" s="1"/>
  <c r="AN51" i="103"/>
  <c r="AR55" i="88"/>
  <c r="AE50" i="35"/>
  <c r="AF50" i="35"/>
  <c r="AO50" i="35" s="1"/>
  <c r="W51" i="35"/>
  <c r="AG50" i="35"/>
  <c r="AP50" i="35" s="1"/>
  <c r="AR55" i="84"/>
  <c r="AF49" i="48"/>
  <c r="AO49" i="48" s="1"/>
  <c r="AG49" i="48"/>
  <c r="AP49" i="48" s="1"/>
  <c r="AE49" i="48"/>
  <c r="W50" i="48"/>
  <c r="Z52" i="49"/>
  <c r="AH52" i="49"/>
  <c r="AQ52" i="49" s="1"/>
  <c r="AI53" i="99"/>
  <c r="AN53" i="99"/>
  <c r="AG57" i="92"/>
  <c r="AP57" i="92" s="1"/>
  <c r="W58" i="92"/>
  <c r="AF57" i="92"/>
  <c r="AO57" i="92" s="1"/>
  <c r="AE57" i="92"/>
  <c r="AE54" i="51"/>
  <c r="W55" i="51"/>
  <c r="AF54" i="51"/>
  <c r="AO54" i="51" s="1"/>
  <c r="AG54" i="51"/>
  <c r="AP54" i="51" s="1"/>
  <c r="AI59" i="86"/>
  <c r="AR59" i="86" s="1"/>
  <c r="AN59" i="86"/>
  <c r="X64" i="89"/>
  <c r="Y64" i="89"/>
  <c r="AI51" i="98"/>
  <c r="AP51" i="98"/>
  <c r="Z58" i="20"/>
  <c r="AR56" i="101"/>
  <c r="AH56" i="88"/>
  <c r="AQ56" i="88" s="1"/>
  <c r="AR61" i="32"/>
  <c r="Y52" i="87"/>
  <c r="X52" i="87"/>
  <c r="Z52" i="87" s="1"/>
  <c r="Z62" i="32"/>
  <c r="Z53" i="43"/>
  <c r="AI48" i="102"/>
  <c r="AN48" i="102"/>
  <c r="AI61" i="105"/>
  <c r="AN61" i="105"/>
  <c r="AH57" i="101"/>
  <c r="AQ57" i="101" s="1"/>
  <c r="AH56" i="45"/>
  <c r="AQ56" i="45" s="1"/>
  <c r="AR47" i="90"/>
  <c r="AH59" i="13"/>
  <c r="AQ59" i="13" s="1"/>
  <c r="AH57" i="100"/>
  <c r="AQ57" i="100" s="1"/>
  <c r="AR51" i="49"/>
  <c r="AH58" i="104"/>
  <c r="AQ58" i="104" s="1"/>
  <c r="Y55" i="91"/>
  <c r="X55" i="91"/>
  <c r="X52" i="98"/>
  <c r="Y52" i="98"/>
  <c r="AH48" i="90"/>
  <c r="AQ48" i="90" s="1"/>
  <c r="W57" i="88"/>
  <c r="AF56" i="88"/>
  <c r="AO56" i="88" s="1"/>
  <c r="AE56" i="88"/>
  <c r="AG56" i="88"/>
  <c r="AP56" i="88" s="1"/>
  <c r="AR52" i="11"/>
  <c r="AH50" i="83"/>
  <c r="AQ50" i="83" s="1"/>
  <c r="Y62" i="15"/>
  <c r="X62" i="15"/>
  <c r="AR57" i="20"/>
  <c r="W57" i="45"/>
  <c r="AE56" i="45"/>
  <c r="AG56" i="45"/>
  <c r="AP56" i="45" s="1"/>
  <c r="AF56" i="45"/>
  <c r="AO56" i="45" s="1"/>
  <c r="AG59" i="13"/>
  <c r="AP59" i="13" s="1"/>
  <c r="W60" i="13"/>
  <c r="AE59" i="13"/>
  <c r="AF59" i="13"/>
  <c r="AO59" i="13" s="1"/>
  <c r="W58" i="100"/>
  <c r="Y51" i="16"/>
  <c r="X51" i="16"/>
  <c r="AE60" i="53"/>
  <c r="AF60" i="53"/>
  <c r="AO60" i="53" s="1"/>
  <c r="AG60" i="53"/>
  <c r="AP60" i="53" s="1"/>
  <c r="W61" i="53"/>
  <c r="AR52" i="43"/>
  <c r="Y62" i="52"/>
  <c r="X62" i="52"/>
  <c r="Y53" i="18"/>
  <c r="X53" i="18"/>
  <c r="Z53" i="18" s="1"/>
  <c r="AH59" i="44"/>
  <c r="AQ59" i="44" s="1"/>
  <c r="AH56" i="84"/>
  <c r="AQ56" i="84" s="1"/>
  <c r="Z48" i="90"/>
  <c r="Z50" i="83"/>
  <c r="AI54" i="96"/>
  <c r="AN54" i="96"/>
  <c r="AH53" i="11"/>
  <c r="AQ53" i="11" s="1"/>
  <c r="Y50" i="82"/>
  <c r="X50" i="82"/>
  <c r="Y56" i="54"/>
  <c r="X56" i="54"/>
  <c r="AR51" i="55"/>
  <c r="W55" i="95"/>
  <c r="AG54" i="95"/>
  <c r="AP54" i="95" s="1"/>
  <c r="AF54" i="95"/>
  <c r="AO54" i="95" s="1"/>
  <c r="AE54" i="95"/>
  <c r="AR61" i="93"/>
  <c r="W60" i="44"/>
  <c r="AE59" i="44"/>
  <c r="AF59" i="44"/>
  <c r="AO59" i="44" s="1"/>
  <c r="AG59" i="44"/>
  <c r="AP59" i="44" s="1"/>
  <c r="W57" i="84"/>
  <c r="AG56" i="84"/>
  <c r="AP56" i="84" s="1"/>
  <c r="AE56" i="84"/>
  <c r="AF56" i="84"/>
  <c r="AO56" i="84" s="1"/>
  <c r="AI48" i="50"/>
  <c r="AN48" i="50"/>
  <c r="Z53" i="11"/>
  <c r="Y62" i="105"/>
  <c r="X62" i="105"/>
  <c r="Z49" i="50" l="1"/>
  <c r="Z52" i="98"/>
  <c r="W53" i="98" s="1"/>
  <c r="AF57" i="100"/>
  <c r="AO57" i="100" s="1"/>
  <c r="Z64" i="89"/>
  <c r="W65" i="89" s="1"/>
  <c r="AE57" i="100"/>
  <c r="Z56" i="54"/>
  <c r="AE56" i="54" s="1"/>
  <c r="Z54" i="99"/>
  <c r="W53" i="87"/>
  <c r="AF52" i="87"/>
  <c r="AO52" i="87" s="1"/>
  <c r="AE52" i="87"/>
  <c r="AG52" i="87"/>
  <c r="AP52" i="87" s="1"/>
  <c r="AF54" i="99"/>
  <c r="AO54" i="99" s="1"/>
  <c r="AE54" i="99"/>
  <c r="AG54" i="99"/>
  <c r="AP54" i="99" s="1"/>
  <c r="W55" i="99"/>
  <c r="AE52" i="98"/>
  <c r="AF52" i="98"/>
  <c r="AO52" i="98" s="1"/>
  <c r="AG52" i="98"/>
  <c r="AP52" i="98" s="1"/>
  <c r="AE64" i="89"/>
  <c r="AG64" i="89"/>
  <c r="AP64" i="89" s="1"/>
  <c r="Y57" i="84"/>
  <c r="X57" i="84"/>
  <c r="Y55" i="95"/>
  <c r="X55" i="95"/>
  <c r="AH50" i="82"/>
  <c r="AQ50" i="82" s="1"/>
  <c r="Y58" i="100"/>
  <c r="X58" i="100"/>
  <c r="Y61" i="53"/>
  <c r="X61" i="53"/>
  <c r="AH62" i="105"/>
  <c r="AQ62" i="105" s="1"/>
  <c r="Z62" i="105"/>
  <c r="AI54" i="95"/>
  <c r="AN54" i="95"/>
  <c r="AH56" i="54"/>
  <c r="AQ56" i="54" s="1"/>
  <c r="AR54" i="96"/>
  <c r="AI59" i="13"/>
  <c r="AN59" i="13"/>
  <c r="AI56" i="45"/>
  <c r="AN56" i="45"/>
  <c r="Y57" i="88"/>
  <c r="X57" i="88"/>
  <c r="AR61" i="105"/>
  <c r="AR53" i="99"/>
  <c r="AE52" i="49"/>
  <c r="AG52" i="49"/>
  <c r="AP52" i="49" s="1"/>
  <c r="W53" i="49"/>
  <c r="AF52" i="49"/>
  <c r="AO52" i="49" s="1"/>
  <c r="AI50" i="35"/>
  <c r="AN50" i="35"/>
  <c r="AF49" i="102"/>
  <c r="AO49" i="102" s="1"/>
  <c r="W50" i="102"/>
  <c r="AE49" i="102"/>
  <c r="AN49" i="102" s="1"/>
  <c r="AG49" i="102"/>
  <c r="W56" i="96"/>
  <c r="AE55" i="96"/>
  <c r="AF55" i="96"/>
  <c r="AO55" i="96" s="1"/>
  <c r="AG55" i="96"/>
  <c r="AP55" i="96" s="1"/>
  <c r="Y52" i="85"/>
  <c r="X52" i="85"/>
  <c r="Y58" i="101"/>
  <c r="X58" i="101"/>
  <c r="W51" i="83"/>
  <c r="AG50" i="83"/>
  <c r="AP50" i="83" s="1"/>
  <c r="AE50" i="83"/>
  <c r="AF50" i="83"/>
  <c r="AO50" i="83" s="1"/>
  <c r="AH53" i="18"/>
  <c r="AQ53" i="18" s="1"/>
  <c r="AI60" i="53"/>
  <c r="AR60" i="53" s="1"/>
  <c r="AN60" i="53"/>
  <c r="AI57" i="100"/>
  <c r="AN57" i="100"/>
  <c r="Y60" i="13"/>
  <c r="Z60" i="13" s="1"/>
  <c r="X60" i="13"/>
  <c r="Y57" i="45"/>
  <c r="X57" i="45"/>
  <c r="AR51" i="98"/>
  <c r="AI57" i="92"/>
  <c r="AN57" i="92"/>
  <c r="AR61" i="52"/>
  <c r="AI49" i="42"/>
  <c r="AN49" i="42"/>
  <c r="AI55" i="41"/>
  <c r="AN55" i="41"/>
  <c r="AR63" i="89"/>
  <c r="AH52" i="10"/>
  <c r="AQ52" i="10" s="1"/>
  <c r="AF49" i="94"/>
  <c r="AO49" i="94" s="1"/>
  <c r="W50" i="94"/>
  <c r="AE49" i="94"/>
  <c r="AG49" i="94"/>
  <c r="AP49" i="94" s="1"/>
  <c r="AG53" i="18"/>
  <c r="AP53" i="18" s="1"/>
  <c r="AE53" i="18"/>
  <c r="W54" i="18"/>
  <c r="AF53" i="18"/>
  <c r="AO53" i="18" s="1"/>
  <c r="AH51" i="16"/>
  <c r="AQ51" i="16" s="1"/>
  <c r="AH52" i="98"/>
  <c r="AQ52" i="98" s="1"/>
  <c r="AR48" i="102"/>
  <c r="Y50" i="48"/>
  <c r="X50" i="48"/>
  <c r="AH49" i="50"/>
  <c r="AQ49" i="50" s="1"/>
  <c r="W61" i="46"/>
  <c r="AG60" i="46"/>
  <c r="AP60" i="46" s="1"/>
  <c r="AE60" i="46"/>
  <c r="AF60" i="46"/>
  <c r="AO60" i="46" s="1"/>
  <c r="AR51" i="10"/>
  <c r="AG61" i="47"/>
  <c r="AP61" i="47" s="1"/>
  <c r="AE61" i="47"/>
  <c r="W62" i="47"/>
  <c r="AF61" i="47"/>
  <c r="AO61" i="47" s="1"/>
  <c r="AR55" i="54"/>
  <c r="AH60" i="86"/>
  <c r="AQ60" i="86" s="1"/>
  <c r="Z52" i="10"/>
  <c r="AH55" i="91"/>
  <c r="AQ55" i="91" s="1"/>
  <c r="AE53" i="43"/>
  <c r="AG53" i="43"/>
  <c r="AP53" i="43" s="1"/>
  <c r="W54" i="43"/>
  <c r="AF53" i="43"/>
  <c r="AO53" i="43" s="1"/>
  <c r="Y58" i="92"/>
  <c r="X58" i="92"/>
  <c r="AI49" i="48"/>
  <c r="AN49" i="48"/>
  <c r="AR61" i="15"/>
  <c r="AE49" i="50"/>
  <c r="W50" i="50"/>
  <c r="AF49" i="50"/>
  <c r="AO49" i="50" s="1"/>
  <c r="AG49" i="50"/>
  <c r="AP49" i="50" s="1"/>
  <c r="AR52" i="18"/>
  <c r="W63" i="93"/>
  <c r="AG62" i="93"/>
  <c r="AP62" i="93" s="1"/>
  <c r="AF62" i="93"/>
  <c r="AO62" i="93" s="1"/>
  <c r="AE62" i="93"/>
  <c r="AF52" i="55"/>
  <c r="AO52" i="55" s="1"/>
  <c r="AG52" i="55"/>
  <c r="AP52" i="55" s="1"/>
  <c r="AE52" i="55"/>
  <c r="W53" i="55"/>
  <c r="W61" i="86"/>
  <c r="AG60" i="86"/>
  <c r="AP60" i="86" s="1"/>
  <c r="AE60" i="86"/>
  <c r="AF60" i="86"/>
  <c r="AO60" i="86" s="1"/>
  <c r="Y59" i="104"/>
  <c r="X59" i="104"/>
  <c r="AI59" i="44"/>
  <c r="AN59" i="44"/>
  <c r="Z50" i="82"/>
  <c r="AH62" i="15"/>
  <c r="AQ62" i="15" s="1"/>
  <c r="AI56" i="88"/>
  <c r="AN56" i="88"/>
  <c r="Z55" i="91"/>
  <c r="AF62" i="32"/>
  <c r="AO62" i="32" s="1"/>
  <c r="AG62" i="32"/>
  <c r="AP62" i="32" s="1"/>
  <c r="AE62" i="32"/>
  <c r="W63" i="32"/>
  <c r="AH64" i="89"/>
  <c r="AQ64" i="89" s="1"/>
  <c r="Y55" i="51"/>
  <c r="Z55" i="51" s="1"/>
  <c r="X55" i="51"/>
  <c r="Y51" i="35"/>
  <c r="X51" i="35"/>
  <c r="Y63" i="97"/>
  <c r="X63" i="97"/>
  <c r="Y50" i="42"/>
  <c r="X50" i="42"/>
  <c r="Y56" i="41"/>
  <c r="X56" i="41"/>
  <c r="AI57" i="101"/>
  <c r="AN57" i="101"/>
  <c r="AR49" i="82"/>
  <c r="AR51" i="87"/>
  <c r="AI58" i="104"/>
  <c r="AN58" i="104"/>
  <c r="AI56" i="84"/>
  <c r="AN56" i="84"/>
  <c r="AG53" i="11"/>
  <c r="AP53" i="11" s="1"/>
  <c r="AE53" i="11"/>
  <c r="W54" i="11"/>
  <c r="AF53" i="11"/>
  <c r="AO53" i="11" s="1"/>
  <c r="Y60" i="44"/>
  <c r="X60" i="44"/>
  <c r="AE48" i="90"/>
  <c r="W49" i="90"/>
  <c r="AF48" i="90"/>
  <c r="AO48" i="90" s="1"/>
  <c r="AG48" i="90"/>
  <c r="AP48" i="90" s="1"/>
  <c r="Z51" i="16"/>
  <c r="AR48" i="50"/>
  <c r="AH62" i="52"/>
  <c r="AQ62" i="52" s="1"/>
  <c r="Z62" i="52"/>
  <c r="Z62" i="15"/>
  <c r="AH52" i="87"/>
  <c r="AQ52" i="87" s="1"/>
  <c r="W59" i="20"/>
  <c r="AG58" i="20"/>
  <c r="AP58" i="20" s="1"/>
  <c r="AE58" i="20"/>
  <c r="AF58" i="20"/>
  <c r="AO58" i="20" s="1"/>
  <c r="AI54" i="51"/>
  <c r="AN54" i="51"/>
  <c r="AH49" i="102"/>
  <c r="AQ49" i="102" s="1"/>
  <c r="AH55" i="96"/>
  <c r="AQ55" i="96" s="1"/>
  <c r="AR54" i="91"/>
  <c r="AI62" i="97"/>
  <c r="AN62" i="97"/>
  <c r="AH54" i="99"/>
  <c r="AQ54" i="99" s="1"/>
  <c r="AI51" i="85"/>
  <c r="AN51" i="85"/>
  <c r="Z52" i="103"/>
  <c r="AH52" i="103"/>
  <c r="AQ52" i="103" s="1"/>
  <c r="AR50" i="16"/>
  <c r="Z58" i="92" l="1"/>
  <c r="W57" i="54"/>
  <c r="AF56" i="54"/>
  <c r="AO56" i="54" s="1"/>
  <c r="Z59" i="104"/>
  <c r="Z50" i="48"/>
  <c r="AF64" i="89"/>
  <c r="AO64" i="89" s="1"/>
  <c r="Z56" i="41"/>
  <c r="AG56" i="54"/>
  <c r="AP56" i="54" s="1"/>
  <c r="Z51" i="35"/>
  <c r="AE51" i="35" s="1"/>
  <c r="Z50" i="42"/>
  <c r="Z60" i="44"/>
  <c r="AF60" i="44" s="1"/>
  <c r="AO60" i="44" s="1"/>
  <c r="Z63" i="97"/>
  <c r="AF63" i="97" s="1"/>
  <c r="AO63" i="97" s="1"/>
  <c r="Z61" i="53"/>
  <c r="AG61" i="53" s="1"/>
  <c r="AP61" i="53" s="1"/>
  <c r="AF51" i="35"/>
  <c r="AO51" i="35" s="1"/>
  <c r="W52" i="35"/>
  <c r="W62" i="53"/>
  <c r="AF61" i="53"/>
  <c r="AO61" i="53" s="1"/>
  <c r="AE56" i="41"/>
  <c r="W57" i="41"/>
  <c r="AF56" i="41"/>
  <c r="AO56" i="41" s="1"/>
  <c r="AG56" i="41"/>
  <c r="AP56" i="41" s="1"/>
  <c r="AF58" i="92"/>
  <c r="AO58" i="92" s="1"/>
  <c r="AG58" i="92"/>
  <c r="AP58" i="92" s="1"/>
  <c r="W59" i="92"/>
  <c r="AE58" i="92"/>
  <c r="AE50" i="42"/>
  <c r="AG50" i="42"/>
  <c r="AP50" i="42" s="1"/>
  <c r="W51" i="42"/>
  <c r="AF50" i="42"/>
  <c r="AO50" i="42" s="1"/>
  <c r="AE55" i="51"/>
  <c r="AF55" i="51"/>
  <c r="AO55" i="51" s="1"/>
  <c r="AG55" i="51"/>
  <c r="AP55" i="51" s="1"/>
  <c r="W56" i="51"/>
  <c r="AF59" i="104"/>
  <c r="AO59" i="104" s="1"/>
  <c r="AE59" i="104"/>
  <c r="AG59" i="104"/>
  <c r="AP59" i="104" s="1"/>
  <c r="W60" i="104"/>
  <c r="W51" i="48"/>
  <c r="AE50" i="48"/>
  <c r="AG50" i="48"/>
  <c r="AP50" i="48" s="1"/>
  <c r="AF50" i="48"/>
  <c r="AO50" i="48" s="1"/>
  <c r="AF60" i="13"/>
  <c r="AO60" i="13" s="1"/>
  <c r="AE60" i="13"/>
  <c r="W61" i="13"/>
  <c r="AG60" i="13"/>
  <c r="AP60" i="13" s="1"/>
  <c r="AR54" i="51"/>
  <c r="AE62" i="52"/>
  <c r="AF62" i="52"/>
  <c r="AO62" i="52" s="1"/>
  <c r="AG62" i="52"/>
  <c r="AP62" i="52" s="1"/>
  <c r="W63" i="52"/>
  <c r="Y49" i="90"/>
  <c r="X49" i="90"/>
  <c r="AI62" i="32"/>
  <c r="AN62" i="32"/>
  <c r="AR59" i="44"/>
  <c r="AI60" i="86"/>
  <c r="AN60" i="86"/>
  <c r="Y63" i="93"/>
  <c r="X63" i="93"/>
  <c r="Y50" i="50"/>
  <c r="X50" i="50"/>
  <c r="AH58" i="92"/>
  <c r="AQ58" i="92" s="1"/>
  <c r="AI61" i="47"/>
  <c r="AN61" i="47"/>
  <c r="AI60" i="46"/>
  <c r="AN60" i="46"/>
  <c r="AI49" i="94"/>
  <c r="AN49" i="94"/>
  <c r="X50" i="102"/>
  <c r="Y50" i="102"/>
  <c r="Z50" i="102" s="1"/>
  <c r="Y53" i="49"/>
  <c r="Z53" i="49" s="1"/>
  <c r="X53" i="49"/>
  <c r="AN64" i="89"/>
  <c r="Y53" i="55"/>
  <c r="X53" i="55"/>
  <c r="Z53" i="55" s="1"/>
  <c r="W53" i="103"/>
  <c r="AG52" i="103"/>
  <c r="AP52" i="103" s="1"/>
  <c r="AE52" i="103"/>
  <c r="AF52" i="103"/>
  <c r="AO52" i="103" s="1"/>
  <c r="AI48" i="90"/>
  <c r="AN48" i="90"/>
  <c r="Y54" i="11"/>
  <c r="X54" i="11"/>
  <c r="AR58" i="104"/>
  <c r="AR57" i="101"/>
  <c r="Y57" i="54"/>
  <c r="X57" i="54"/>
  <c r="AH59" i="104"/>
  <c r="AQ59" i="104" s="1"/>
  <c r="AI49" i="50"/>
  <c r="AN49" i="50"/>
  <c r="AI53" i="43"/>
  <c r="AN53" i="43"/>
  <c r="AG52" i="10"/>
  <c r="AP52" i="10" s="1"/>
  <c r="AE52" i="10"/>
  <c r="W53" i="10"/>
  <c r="AF52" i="10"/>
  <c r="AO52" i="10" s="1"/>
  <c r="Y54" i="18"/>
  <c r="X54" i="18"/>
  <c r="Y50" i="94"/>
  <c r="X50" i="94"/>
  <c r="AR49" i="42"/>
  <c r="AI50" i="83"/>
  <c r="AN50" i="83"/>
  <c r="AH52" i="85"/>
  <c r="AQ52" i="85" s="1"/>
  <c r="AI55" i="96"/>
  <c r="AN55" i="96"/>
  <c r="AH57" i="88"/>
  <c r="AQ57" i="88" s="1"/>
  <c r="AR59" i="13"/>
  <c r="AH57" i="84"/>
  <c r="AQ57" i="84" s="1"/>
  <c r="AI52" i="98"/>
  <c r="AN52" i="98"/>
  <c r="AR62" i="97"/>
  <c r="AI56" i="54"/>
  <c r="AN56" i="54"/>
  <c r="AE51" i="16"/>
  <c r="AG51" i="16"/>
  <c r="AP51" i="16" s="1"/>
  <c r="AF51" i="16"/>
  <c r="AO51" i="16" s="1"/>
  <c r="W52" i="16"/>
  <c r="AH60" i="44"/>
  <c r="AQ60" i="44" s="1"/>
  <c r="AI53" i="11"/>
  <c r="AN53" i="11"/>
  <c r="AH56" i="41"/>
  <c r="AQ56" i="41" s="1"/>
  <c r="AH63" i="97"/>
  <c r="AQ63" i="97" s="1"/>
  <c r="AH55" i="51"/>
  <c r="AQ55" i="51" s="1"/>
  <c r="Y61" i="86"/>
  <c r="Z61" i="86" s="1"/>
  <c r="X61" i="86"/>
  <c r="Y61" i="46"/>
  <c r="X61" i="46"/>
  <c r="AH50" i="48"/>
  <c r="AQ50" i="48" s="1"/>
  <c r="AI53" i="18"/>
  <c r="AR53" i="18" s="1"/>
  <c r="AN53" i="18"/>
  <c r="AH57" i="45"/>
  <c r="AQ57" i="45" s="1"/>
  <c r="Z52" i="85"/>
  <c r="Y56" i="96"/>
  <c r="X56" i="96"/>
  <c r="AI52" i="49"/>
  <c r="AN52" i="49"/>
  <c r="Z57" i="88"/>
  <c r="AH58" i="100"/>
  <c r="AQ58" i="100" s="1"/>
  <c r="Z57" i="84"/>
  <c r="Y65" i="89"/>
  <c r="X65" i="89"/>
  <c r="AR51" i="85"/>
  <c r="AI58" i="20"/>
  <c r="AN58" i="20"/>
  <c r="AF55" i="91"/>
  <c r="AO55" i="91" s="1"/>
  <c r="W56" i="91"/>
  <c r="AG55" i="91"/>
  <c r="AP55" i="91" s="1"/>
  <c r="AE55" i="91"/>
  <c r="AI62" i="93"/>
  <c r="AN62" i="93"/>
  <c r="Z57" i="45"/>
  <c r="AR57" i="100"/>
  <c r="Y51" i="83"/>
  <c r="X51" i="83"/>
  <c r="AR50" i="35"/>
  <c r="Z58" i="100"/>
  <c r="Y55" i="99"/>
  <c r="X55" i="99"/>
  <c r="AI52" i="87"/>
  <c r="AN52" i="87"/>
  <c r="AH58" i="101"/>
  <c r="AQ58" i="101" s="1"/>
  <c r="AI49" i="102"/>
  <c r="AP49" i="102"/>
  <c r="AR54" i="95"/>
  <c r="AH55" i="95"/>
  <c r="AQ55" i="95" s="1"/>
  <c r="Y53" i="98"/>
  <c r="X53" i="98"/>
  <c r="Y59" i="20"/>
  <c r="X59" i="20"/>
  <c r="Z59" i="20" s="1"/>
  <c r="AG62" i="15"/>
  <c r="AP62" i="15" s="1"/>
  <c r="AE62" i="15"/>
  <c r="W63" i="15"/>
  <c r="AF62" i="15"/>
  <c r="AO62" i="15" s="1"/>
  <c r="AR56" i="84"/>
  <c r="AH50" i="42"/>
  <c r="AQ50" i="42" s="1"/>
  <c r="AH51" i="35"/>
  <c r="AQ51" i="35" s="1"/>
  <c r="Y63" i="32"/>
  <c r="Z63" i="32" s="1"/>
  <c r="X63" i="32"/>
  <c r="AR56" i="88"/>
  <c r="W51" i="82"/>
  <c r="AG50" i="82"/>
  <c r="AP50" i="82" s="1"/>
  <c r="AE50" i="82"/>
  <c r="AF50" i="82"/>
  <c r="AO50" i="82" s="1"/>
  <c r="AI52" i="55"/>
  <c r="AR52" i="55" s="1"/>
  <c r="AN52" i="55"/>
  <c r="AR49" i="48"/>
  <c r="Y54" i="43"/>
  <c r="X54" i="43"/>
  <c r="Y62" i="47"/>
  <c r="Z62" i="47" s="1"/>
  <c r="X62" i="47"/>
  <c r="AR55" i="41"/>
  <c r="AR57" i="92"/>
  <c r="AH60" i="13"/>
  <c r="AQ60" i="13" s="1"/>
  <c r="Z58" i="101"/>
  <c r="AR56" i="45"/>
  <c r="W63" i="105"/>
  <c r="AF62" i="105"/>
  <c r="AO62" i="105" s="1"/>
  <c r="AG62" i="105"/>
  <c r="AP62" i="105" s="1"/>
  <c r="AE62" i="105"/>
  <c r="AH61" i="53"/>
  <c r="AQ61" i="53" s="1"/>
  <c r="Z55" i="95"/>
  <c r="AI54" i="99"/>
  <c r="AN54" i="99"/>
  <c r="Y53" i="87"/>
  <c r="X53" i="87"/>
  <c r="Z55" i="99" l="1"/>
  <c r="AG63" i="97"/>
  <c r="AP63" i="97" s="1"/>
  <c r="AG60" i="44"/>
  <c r="AP60" i="44" s="1"/>
  <c r="W64" i="97"/>
  <c r="W61" i="44"/>
  <c r="AI64" i="89"/>
  <c r="AR64" i="89" s="1"/>
  <c r="AG51" i="35"/>
  <c r="AP51" i="35" s="1"/>
  <c r="AE60" i="44"/>
  <c r="Z54" i="11"/>
  <c r="Z51" i="83"/>
  <c r="AE51" i="83" s="1"/>
  <c r="Z54" i="18"/>
  <c r="W55" i="18" s="1"/>
  <c r="AE63" i="97"/>
  <c r="AI63" i="97" s="1"/>
  <c r="AE61" i="53"/>
  <c r="AI61" i="53" s="1"/>
  <c r="AG51" i="83"/>
  <c r="AP51" i="83" s="1"/>
  <c r="W52" i="83"/>
  <c r="AE53" i="49"/>
  <c r="AG53" i="49"/>
  <c r="AP53" i="49" s="1"/>
  <c r="AF53" i="49"/>
  <c r="AO53" i="49" s="1"/>
  <c r="W54" i="49"/>
  <c r="W56" i="99"/>
  <c r="AG55" i="99"/>
  <c r="AP55" i="99" s="1"/>
  <c r="AF55" i="99"/>
  <c r="AO55" i="99" s="1"/>
  <c r="AE55" i="99"/>
  <c r="AF54" i="18"/>
  <c r="AO54" i="18" s="1"/>
  <c r="AE62" i="47"/>
  <c r="AF62" i="47"/>
  <c r="AO62" i="47" s="1"/>
  <c r="W63" i="47"/>
  <c r="AG62" i="47"/>
  <c r="AP62" i="47" s="1"/>
  <c r="W64" i="32"/>
  <c r="AG63" i="32"/>
  <c r="AP63" i="32" s="1"/>
  <c r="AE63" i="32"/>
  <c r="AF63" i="32"/>
  <c r="AO63" i="32" s="1"/>
  <c r="AF61" i="86"/>
  <c r="AO61" i="86" s="1"/>
  <c r="AE61" i="86"/>
  <c r="W62" i="86"/>
  <c r="AG61" i="86"/>
  <c r="AP61" i="86" s="1"/>
  <c r="AF54" i="11"/>
  <c r="AO54" i="11" s="1"/>
  <c r="AG54" i="11"/>
  <c r="AP54" i="11" s="1"/>
  <c r="W55" i="11"/>
  <c r="AE54" i="11"/>
  <c r="W60" i="20"/>
  <c r="AG59" i="20"/>
  <c r="AP59" i="20" s="1"/>
  <c r="AF59" i="20"/>
  <c r="AO59" i="20" s="1"/>
  <c r="AE59" i="20"/>
  <c r="AF58" i="100"/>
  <c r="AO58" i="100" s="1"/>
  <c r="AE58" i="100"/>
  <c r="W59" i="100"/>
  <c r="AG58" i="100"/>
  <c r="AP58" i="100" s="1"/>
  <c r="AI55" i="91"/>
  <c r="AN55" i="91"/>
  <c r="AH61" i="46"/>
  <c r="AQ61" i="46" s="1"/>
  <c r="AI52" i="103"/>
  <c r="AN52" i="103"/>
  <c r="AR62" i="32"/>
  <c r="AI59" i="104"/>
  <c r="AN59" i="104"/>
  <c r="AI55" i="51"/>
  <c r="AN55" i="51"/>
  <c r="AN61" i="53"/>
  <c r="AH54" i="43"/>
  <c r="AQ54" i="43" s="1"/>
  <c r="AR49" i="102"/>
  <c r="AR52" i="49"/>
  <c r="Z61" i="46"/>
  <c r="AH50" i="102"/>
  <c r="AQ50" i="102" s="1"/>
  <c r="AR61" i="47"/>
  <c r="AH50" i="50"/>
  <c r="AQ50" i="50" s="1"/>
  <c r="AH49" i="90"/>
  <c r="AQ49" i="90" s="1"/>
  <c r="Y61" i="13"/>
  <c r="X61" i="13"/>
  <c r="AI50" i="48"/>
  <c r="AN50" i="48"/>
  <c r="AI58" i="92"/>
  <c r="AN58" i="92"/>
  <c r="AH53" i="87"/>
  <c r="AQ53" i="87" s="1"/>
  <c r="Y63" i="15"/>
  <c r="X63" i="15"/>
  <c r="AH53" i="98"/>
  <c r="AQ53" i="98" s="1"/>
  <c r="AR52" i="87"/>
  <c r="AF57" i="45"/>
  <c r="AO57" i="45" s="1"/>
  <c r="AG57" i="45"/>
  <c r="AP57" i="45" s="1"/>
  <c r="W58" i="45"/>
  <c r="AE57" i="45"/>
  <c r="Y56" i="91"/>
  <c r="Z56" i="91" s="1"/>
  <c r="X56" i="91"/>
  <c r="AH65" i="89"/>
  <c r="AQ65" i="89" s="1"/>
  <c r="AH56" i="96"/>
  <c r="AQ56" i="96" s="1"/>
  <c r="AI51" i="16"/>
  <c r="AN51" i="16"/>
  <c r="AR52" i="98"/>
  <c r="AH50" i="94"/>
  <c r="AQ50" i="94" s="1"/>
  <c r="AR53" i="43"/>
  <c r="Y53" i="103"/>
  <c r="X53" i="103"/>
  <c r="AH53" i="49"/>
  <c r="AQ53" i="49" s="1"/>
  <c r="Z50" i="50"/>
  <c r="AR60" i="86"/>
  <c r="Z49" i="90"/>
  <c r="AI62" i="52"/>
  <c r="AN62" i="52"/>
  <c r="AI60" i="13"/>
  <c r="AN60" i="13"/>
  <c r="Y51" i="48"/>
  <c r="X51" i="48"/>
  <c r="Y59" i="92"/>
  <c r="X59" i="92"/>
  <c r="Y57" i="41"/>
  <c r="X57" i="41"/>
  <c r="Y62" i="53"/>
  <c r="X62" i="53"/>
  <c r="AI62" i="105"/>
  <c r="AN62" i="105"/>
  <c r="Z53" i="87"/>
  <c r="Y63" i="105"/>
  <c r="Z63" i="105" s="1"/>
  <c r="X63" i="105"/>
  <c r="AH63" i="32"/>
  <c r="AQ63" i="32" s="1"/>
  <c r="AI62" i="15"/>
  <c r="AN62" i="15"/>
  <c r="Z53" i="98"/>
  <c r="AH55" i="99"/>
  <c r="AQ55" i="99" s="1"/>
  <c r="AH51" i="83"/>
  <c r="AQ51" i="83" s="1"/>
  <c r="Z65" i="89"/>
  <c r="Z56" i="96"/>
  <c r="AH61" i="86"/>
  <c r="AQ61" i="86" s="1"/>
  <c r="Z50" i="94"/>
  <c r="AR48" i="90"/>
  <c r="AH53" i="55"/>
  <c r="AQ53" i="55" s="1"/>
  <c r="AR49" i="94"/>
  <c r="Y56" i="51"/>
  <c r="X56" i="51"/>
  <c r="Y51" i="42"/>
  <c r="X51" i="42"/>
  <c r="AI56" i="41"/>
  <c r="AN56" i="41"/>
  <c r="Y61" i="44"/>
  <c r="X61" i="44"/>
  <c r="Z61" i="44" s="1"/>
  <c r="Y51" i="82"/>
  <c r="X51" i="82"/>
  <c r="Z54" i="43"/>
  <c r="AR54" i="99"/>
  <c r="AH62" i="47"/>
  <c r="AQ62" i="47" s="1"/>
  <c r="AI50" i="82"/>
  <c r="AN50" i="82"/>
  <c r="AR62" i="93"/>
  <c r="AR53" i="11"/>
  <c r="AR56" i="54"/>
  <c r="AR55" i="96"/>
  <c r="Y53" i="10"/>
  <c r="X53" i="10"/>
  <c r="AR49" i="50"/>
  <c r="AH57" i="54"/>
  <c r="AQ57" i="54" s="1"/>
  <c r="AE53" i="55"/>
  <c r="AF53" i="55"/>
  <c r="AO53" i="55" s="1"/>
  <c r="W54" i="55"/>
  <c r="AG53" i="55"/>
  <c r="AP53" i="55" s="1"/>
  <c r="AH63" i="93"/>
  <c r="AQ63" i="93" s="1"/>
  <c r="Y60" i="104"/>
  <c r="X60" i="104"/>
  <c r="AI51" i="35"/>
  <c r="AN51" i="35"/>
  <c r="AG58" i="101"/>
  <c r="AP58" i="101" s="1"/>
  <c r="AF58" i="101"/>
  <c r="AO58" i="101" s="1"/>
  <c r="W59" i="101"/>
  <c r="AE58" i="101"/>
  <c r="W56" i="95"/>
  <c r="AE55" i="95"/>
  <c r="AG55" i="95"/>
  <c r="AP55" i="95" s="1"/>
  <c r="AF55" i="95"/>
  <c r="AO55" i="95" s="1"/>
  <c r="AH59" i="20"/>
  <c r="AQ59" i="20" s="1"/>
  <c r="AR58" i="20"/>
  <c r="W58" i="84"/>
  <c r="AF57" i="84"/>
  <c r="AO57" i="84" s="1"/>
  <c r="AE57" i="84"/>
  <c r="AG57" i="84"/>
  <c r="AP57" i="84" s="1"/>
  <c r="AF57" i="88"/>
  <c r="AO57" i="88" s="1"/>
  <c r="AE57" i="88"/>
  <c r="W58" i="88"/>
  <c r="AG57" i="88"/>
  <c r="AP57" i="88" s="1"/>
  <c r="AE52" i="85"/>
  <c r="AF52" i="85"/>
  <c r="AO52" i="85" s="1"/>
  <c r="W53" i="85"/>
  <c r="AG52" i="85"/>
  <c r="AP52" i="85" s="1"/>
  <c r="Y52" i="16"/>
  <c r="X52" i="16"/>
  <c r="AR50" i="83"/>
  <c r="AH54" i="18"/>
  <c r="AQ54" i="18" s="1"/>
  <c r="AI52" i="10"/>
  <c r="AN52" i="10"/>
  <c r="Z57" i="54"/>
  <c r="AH54" i="11"/>
  <c r="AQ54" i="11" s="1"/>
  <c r="W51" i="102"/>
  <c r="AG50" i="102"/>
  <c r="AP50" i="102" s="1"/>
  <c r="AF50" i="102"/>
  <c r="AO50" i="102" s="1"/>
  <c r="AE50" i="102"/>
  <c r="AR60" i="46"/>
  <c r="Z63" i="93"/>
  <c r="Y63" i="52"/>
  <c r="X63" i="52"/>
  <c r="AI50" i="42"/>
  <c r="AN50" i="42"/>
  <c r="Y64" i="97"/>
  <c r="X64" i="97"/>
  <c r="Y52" i="35"/>
  <c r="X52" i="35"/>
  <c r="AI60" i="44"/>
  <c r="AN60" i="44"/>
  <c r="Z51" i="42" l="1"/>
  <c r="AN63" i="97"/>
  <c r="AG54" i="18"/>
  <c r="AP54" i="18" s="1"/>
  <c r="AF51" i="83"/>
  <c r="AO51" i="83" s="1"/>
  <c r="AE54" i="18"/>
  <c r="Z60" i="104"/>
  <c r="AE60" i="104" s="1"/>
  <c r="Z64" i="97"/>
  <c r="Z52" i="16"/>
  <c r="Z59" i="92"/>
  <c r="AF59" i="92" s="1"/>
  <c r="AO59" i="92" s="1"/>
  <c r="Z62" i="53"/>
  <c r="AF62" i="53" s="1"/>
  <c r="AO62" i="53" s="1"/>
  <c r="W65" i="97"/>
  <c r="AF64" i="97"/>
  <c r="AO64" i="97" s="1"/>
  <c r="AG64" i="97"/>
  <c r="AP64" i="97" s="1"/>
  <c r="AE64" i="97"/>
  <c r="AG52" i="16"/>
  <c r="AP52" i="16" s="1"/>
  <c r="AF52" i="16"/>
  <c r="AO52" i="16" s="1"/>
  <c r="W53" i="16"/>
  <c r="AE52" i="16"/>
  <c r="AG59" i="92"/>
  <c r="AP59" i="92" s="1"/>
  <c r="W60" i="92"/>
  <c r="W63" i="53"/>
  <c r="AE62" i="53"/>
  <c r="AG62" i="53"/>
  <c r="AP62" i="53" s="1"/>
  <c r="W64" i="105"/>
  <c r="AG63" i="105"/>
  <c r="AP63" i="105" s="1"/>
  <c r="AF63" i="105"/>
  <c r="AO63" i="105" s="1"/>
  <c r="AE63" i="105"/>
  <c r="W52" i="42"/>
  <c r="AG51" i="42"/>
  <c r="AP51" i="42" s="1"/>
  <c r="AF51" i="42"/>
  <c r="AO51" i="42" s="1"/>
  <c r="AE51" i="42"/>
  <c r="AR50" i="42"/>
  <c r="Z53" i="10"/>
  <c r="AH53" i="10"/>
  <c r="AQ53" i="10" s="1"/>
  <c r="W62" i="44"/>
  <c r="AG61" i="44"/>
  <c r="AP61" i="44" s="1"/>
  <c r="AE61" i="44"/>
  <c r="AF61" i="44"/>
  <c r="AO61" i="44" s="1"/>
  <c r="W54" i="87"/>
  <c r="AE53" i="87"/>
  <c r="AF53" i="87"/>
  <c r="AO53" i="87" s="1"/>
  <c r="AG53" i="87"/>
  <c r="AP53" i="87" s="1"/>
  <c r="AH57" i="41"/>
  <c r="AQ57" i="41" s="1"/>
  <c r="AH51" i="48"/>
  <c r="AQ51" i="48" s="1"/>
  <c r="AR62" i="52"/>
  <c r="AR50" i="48"/>
  <c r="AR61" i="53"/>
  <c r="Y59" i="100"/>
  <c r="X59" i="100"/>
  <c r="Y55" i="18"/>
  <c r="X55" i="18"/>
  <c r="AI53" i="49"/>
  <c r="AN53" i="49"/>
  <c r="W64" i="93"/>
  <c r="AG63" i="93"/>
  <c r="AP63" i="93" s="1"/>
  <c r="AF63" i="93"/>
  <c r="AO63" i="93" s="1"/>
  <c r="AE63" i="93"/>
  <c r="AH52" i="35"/>
  <c r="AQ52" i="35" s="1"/>
  <c r="Y51" i="102"/>
  <c r="X51" i="102"/>
  <c r="AR52" i="10"/>
  <c r="Y58" i="88"/>
  <c r="X58" i="88"/>
  <c r="AI55" i="95"/>
  <c r="AN55" i="95"/>
  <c r="AE54" i="43"/>
  <c r="AF54" i="43"/>
  <c r="AO54" i="43" s="1"/>
  <c r="W55" i="43"/>
  <c r="AG54" i="43"/>
  <c r="AP54" i="43" s="1"/>
  <c r="AH56" i="51"/>
  <c r="AQ56" i="51" s="1"/>
  <c r="AE50" i="94"/>
  <c r="W51" i="94"/>
  <c r="AG50" i="94"/>
  <c r="AP50" i="94" s="1"/>
  <c r="AF50" i="94"/>
  <c r="AO50" i="94" s="1"/>
  <c r="AF56" i="96"/>
  <c r="AO56" i="96" s="1"/>
  <c r="W57" i="96"/>
  <c r="AG56" i="96"/>
  <c r="AP56" i="96" s="1"/>
  <c r="AE56" i="96"/>
  <c r="AF53" i="98"/>
  <c r="AO53" i="98" s="1"/>
  <c r="AE53" i="98"/>
  <c r="AG53" i="98"/>
  <c r="AP53" i="98" s="1"/>
  <c r="W54" i="98"/>
  <c r="Z57" i="41"/>
  <c r="Z51" i="48"/>
  <c r="W50" i="90"/>
  <c r="AG49" i="90"/>
  <c r="AP49" i="90" s="1"/>
  <c r="AF49" i="90"/>
  <c r="AO49" i="90" s="1"/>
  <c r="AE49" i="90"/>
  <c r="AH63" i="15"/>
  <c r="AQ63" i="15" s="1"/>
  <c r="AH61" i="13"/>
  <c r="AQ61" i="13" s="1"/>
  <c r="AI58" i="100"/>
  <c r="AN58" i="100"/>
  <c r="Y60" i="20"/>
  <c r="X60" i="20"/>
  <c r="Y63" i="47"/>
  <c r="X63" i="47"/>
  <c r="Y56" i="99"/>
  <c r="X56" i="99"/>
  <c r="AI57" i="84"/>
  <c r="AN57" i="84"/>
  <c r="AH63" i="52"/>
  <c r="AQ63" i="52" s="1"/>
  <c r="AH64" i="97"/>
  <c r="AQ64" i="97" s="1"/>
  <c r="Z63" i="52"/>
  <c r="AI50" i="102"/>
  <c r="AR50" i="102" s="1"/>
  <c r="AN50" i="102"/>
  <c r="Y53" i="85"/>
  <c r="X53" i="85"/>
  <c r="AI57" i="88"/>
  <c r="AN57" i="88"/>
  <c r="Y58" i="84"/>
  <c r="Z58" i="84" s="1"/>
  <c r="X58" i="84"/>
  <c r="Y56" i="95"/>
  <c r="X56" i="95"/>
  <c r="Y54" i="55"/>
  <c r="X54" i="55"/>
  <c r="AH51" i="82"/>
  <c r="AQ51" i="82" s="1"/>
  <c r="Z56" i="51"/>
  <c r="W66" i="89"/>
  <c r="AF65" i="89"/>
  <c r="AO65" i="89" s="1"/>
  <c r="AG65" i="89"/>
  <c r="AP65" i="89" s="1"/>
  <c r="AE65" i="89"/>
  <c r="AR62" i="105"/>
  <c r="AI57" i="45"/>
  <c r="AN57" i="45"/>
  <c r="Z63" i="15"/>
  <c r="Z61" i="13"/>
  <c r="AR55" i="51"/>
  <c r="AR52" i="103"/>
  <c r="AI63" i="32"/>
  <c r="AN63" i="32"/>
  <c r="AI54" i="18"/>
  <c r="AN54" i="18"/>
  <c r="Y52" i="83"/>
  <c r="X52" i="83"/>
  <c r="AR60" i="44"/>
  <c r="AG57" i="54"/>
  <c r="AP57" i="54" s="1"/>
  <c r="W58" i="54"/>
  <c r="AE57" i="54"/>
  <c r="AF57" i="54"/>
  <c r="AO57" i="54" s="1"/>
  <c r="Z52" i="35"/>
  <c r="AH52" i="16"/>
  <c r="AQ52" i="16" s="1"/>
  <c r="AR51" i="35"/>
  <c r="Z51" i="82"/>
  <c r="AR56" i="41"/>
  <c r="AR62" i="15"/>
  <c r="AH63" i="105"/>
  <c r="AQ63" i="105" s="1"/>
  <c r="AH62" i="53"/>
  <c r="AQ62" i="53" s="1"/>
  <c r="AH59" i="92"/>
  <c r="AQ59" i="92" s="1"/>
  <c r="Y58" i="45"/>
  <c r="X58" i="45"/>
  <c r="AR55" i="91"/>
  <c r="AI54" i="11"/>
  <c r="AN54" i="11"/>
  <c r="Y62" i="86"/>
  <c r="X62" i="86"/>
  <c r="AI62" i="47"/>
  <c r="AN62" i="47"/>
  <c r="Y54" i="49"/>
  <c r="Z54" i="49" s="1"/>
  <c r="X54" i="49"/>
  <c r="AI52" i="85"/>
  <c r="AN52" i="85"/>
  <c r="AI58" i="101"/>
  <c r="AN58" i="101"/>
  <c r="AH60" i="104"/>
  <c r="AQ60" i="104" s="1"/>
  <c r="AI53" i="55"/>
  <c r="AR53" i="55" s="1"/>
  <c r="AN53" i="55"/>
  <c r="AH51" i="42"/>
  <c r="AQ51" i="42" s="1"/>
  <c r="AR60" i="13"/>
  <c r="AF50" i="50"/>
  <c r="AO50" i="50" s="1"/>
  <c r="AE50" i="50"/>
  <c r="AN50" i="50" s="1"/>
  <c r="AG50" i="50"/>
  <c r="W51" i="50"/>
  <c r="AH53" i="103"/>
  <c r="AQ53" i="103" s="1"/>
  <c r="AH56" i="91"/>
  <c r="AQ56" i="91" s="1"/>
  <c r="AR58" i="92"/>
  <c r="AR63" i="97"/>
  <c r="AR59" i="104"/>
  <c r="AI59" i="20"/>
  <c r="AN59" i="20"/>
  <c r="Y55" i="11"/>
  <c r="X55" i="11"/>
  <c r="AI61" i="86"/>
  <c r="AN61" i="86"/>
  <c r="Y64" i="32"/>
  <c r="X64" i="32"/>
  <c r="AI55" i="99"/>
  <c r="AN55" i="99"/>
  <c r="Y59" i="101"/>
  <c r="Z59" i="101" s="1"/>
  <c r="X59" i="101"/>
  <c r="AR50" i="82"/>
  <c r="AH61" i="44"/>
  <c r="AQ61" i="44" s="1"/>
  <c r="Z53" i="103"/>
  <c r="AR51" i="16"/>
  <c r="AF56" i="91"/>
  <c r="AO56" i="91" s="1"/>
  <c r="AE56" i="91"/>
  <c r="AG56" i="91"/>
  <c r="AP56" i="91" s="1"/>
  <c r="W57" i="91"/>
  <c r="W62" i="46"/>
  <c r="AE61" i="46"/>
  <c r="AF61" i="46"/>
  <c r="AO61" i="46" s="1"/>
  <c r="AG61" i="46"/>
  <c r="AP61" i="46" s="1"/>
  <c r="AI51" i="83"/>
  <c r="AN51" i="83"/>
  <c r="AF60" i="104" l="1"/>
  <c r="AO60" i="104" s="1"/>
  <c r="W61" i="104"/>
  <c r="AG60" i="104"/>
  <c r="AP60" i="104" s="1"/>
  <c r="Z58" i="45"/>
  <c r="AG58" i="45" s="1"/>
  <c r="AP58" i="45" s="1"/>
  <c r="Z55" i="11"/>
  <c r="W56" i="11" s="1"/>
  <c r="AE59" i="92"/>
  <c r="AI59" i="92" s="1"/>
  <c r="AE59" i="101"/>
  <c r="AG59" i="101"/>
  <c r="AP59" i="101" s="1"/>
  <c r="W60" i="101"/>
  <c r="AF59" i="101"/>
  <c r="AO59" i="101" s="1"/>
  <c r="AE54" i="49"/>
  <c r="W55" i="49"/>
  <c r="AF54" i="49"/>
  <c r="AO54" i="49" s="1"/>
  <c r="AG54" i="49"/>
  <c r="AP54" i="49" s="1"/>
  <c r="AE55" i="11"/>
  <c r="AF55" i="11"/>
  <c r="AO55" i="11" s="1"/>
  <c r="AG55" i="11"/>
  <c r="AP55" i="11" s="1"/>
  <c r="AF58" i="45"/>
  <c r="AO58" i="45" s="1"/>
  <c r="W59" i="84"/>
  <c r="AG58" i="84"/>
  <c r="AP58" i="84" s="1"/>
  <c r="AF58" i="84"/>
  <c r="AO58" i="84" s="1"/>
  <c r="AE58" i="84"/>
  <c r="AH64" i="32"/>
  <c r="AQ64" i="32" s="1"/>
  <c r="AR52" i="85"/>
  <c r="AH62" i="86"/>
  <c r="AQ62" i="86" s="1"/>
  <c r="Y66" i="89"/>
  <c r="X66" i="89"/>
  <c r="AH53" i="85"/>
  <c r="AQ53" i="85" s="1"/>
  <c r="AH56" i="99"/>
  <c r="AQ56" i="99" s="1"/>
  <c r="AH60" i="20"/>
  <c r="AQ60" i="20" s="1"/>
  <c r="Y57" i="96"/>
  <c r="X57" i="96"/>
  <c r="AI50" i="94"/>
  <c r="AN50" i="94"/>
  <c r="AR55" i="95"/>
  <c r="AH51" i="102"/>
  <c r="AQ51" i="102" s="1"/>
  <c r="Y64" i="93"/>
  <c r="X64" i="93"/>
  <c r="AH59" i="100"/>
  <c r="AQ59" i="100" s="1"/>
  <c r="Y57" i="91"/>
  <c r="X57" i="91"/>
  <c r="AI56" i="91"/>
  <c r="AN56" i="91"/>
  <c r="AH59" i="101"/>
  <c r="AQ59" i="101" s="1"/>
  <c r="Z64" i="32"/>
  <c r="AH54" i="49"/>
  <c r="AQ54" i="49" s="1"/>
  <c r="Z62" i="86"/>
  <c r="AH58" i="45"/>
  <c r="AQ58" i="45" s="1"/>
  <c r="W53" i="35"/>
  <c r="AE52" i="35"/>
  <c r="AF52" i="35"/>
  <c r="AO52" i="35" s="1"/>
  <c r="AG52" i="35"/>
  <c r="AP52" i="35" s="1"/>
  <c r="AR54" i="18"/>
  <c r="W57" i="51"/>
  <c r="AG56" i="51"/>
  <c r="AP56" i="51" s="1"/>
  <c r="AE56" i="51"/>
  <c r="AF56" i="51"/>
  <c r="AO56" i="51" s="1"/>
  <c r="AH54" i="55"/>
  <c r="AQ54" i="55" s="1"/>
  <c r="AH58" i="84"/>
  <c r="AQ58" i="84" s="1"/>
  <c r="Z53" i="85"/>
  <c r="Z56" i="99"/>
  <c r="Z60" i="20"/>
  <c r="Y50" i="90"/>
  <c r="X50" i="90"/>
  <c r="Z50" i="90" s="1"/>
  <c r="AI53" i="98"/>
  <c r="AN53" i="98"/>
  <c r="AH58" i="88"/>
  <c r="AQ58" i="88" s="1"/>
  <c r="Z51" i="102"/>
  <c r="Z59" i="100"/>
  <c r="AI63" i="105"/>
  <c r="AN63" i="105"/>
  <c r="AI62" i="53"/>
  <c r="AN62" i="53"/>
  <c r="AI61" i="46"/>
  <c r="AN61" i="46"/>
  <c r="AG61" i="13"/>
  <c r="AP61" i="13" s="1"/>
  <c r="W62" i="13"/>
  <c r="AF61" i="13"/>
  <c r="AO61" i="13" s="1"/>
  <c r="AE61" i="13"/>
  <c r="Z54" i="55"/>
  <c r="AG51" i="48"/>
  <c r="AP51" i="48" s="1"/>
  <c r="AE51" i="48"/>
  <c r="AF51" i="48"/>
  <c r="AO51" i="48" s="1"/>
  <c r="W52" i="48"/>
  <c r="Y55" i="43"/>
  <c r="X55" i="43"/>
  <c r="Z58" i="88"/>
  <c r="AR53" i="49"/>
  <c r="AI61" i="44"/>
  <c r="AN61" i="44"/>
  <c r="AI51" i="42"/>
  <c r="AN51" i="42"/>
  <c r="Y63" i="53"/>
  <c r="X63" i="53"/>
  <c r="Y61" i="104"/>
  <c r="X61" i="104"/>
  <c r="AI64" i="97"/>
  <c r="AN64" i="97"/>
  <c r="AR59" i="20"/>
  <c r="Y51" i="50"/>
  <c r="Z51" i="50"/>
  <c r="X51" i="50"/>
  <c r="AH52" i="83"/>
  <c r="AQ52" i="83" s="1"/>
  <c r="AR63" i="32"/>
  <c r="AE63" i="15"/>
  <c r="W64" i="15"/>
  <c r="AF63" i="15"/>
  <c r="AO63" i="15" s="1"/>
  <c r="AG63" i="15"/>
  <c r="AP63" i="15" s="1"/>
  <c r="AI65" i="89"/>
  <c r="AN65" i="89"/>
  <c r="AH63" i="47"/>
  <c r="AQ63" i="47" s="1"/>
  <c r="AE57" i="41"/>
  <c r="AN57" i="41" s="1"/>
  <c r="AF57" i="41"/>
  <c r="AO57" i="41" s="1"/>
  <c r="AG57" i="41"/>
  <c r="W58" i="41"/>
  <c r="AI63" i="93"/>
  <c r="AN63" i="93"/>
  <c r="AH55" i="18"/>
  <c r="AQ55" i="18" s="1"/>
  <c r="AI52" i="16"/>
  <c r="AN52" i="16"/>
  <c r="AR61" i="86"/>
  <c r="AI50" i="50"/>
  <c r="AR50" i="50" s="1"/>
  <c r="AP50" i="50"/>
  <c r="AR58" i="101"/>
  <c r="AR54" i="11"/>
  <c r="AI57" i="54"/>
  <c r="AN57" i="54"/>
  <c r="Z52" i="83"/>
  <c r="AH56" i="95"/>
  <c r="AQ56" i="95" s="1"/>
  <c r="Z63" i="47"/>
  <c r="AR58" i="100"/>
  <c r="AI49" i="90"/>
  <c r="AN49" i="90"/>
  <c r="AI56" i="96"/>
  <c r="AN56" i="96"/>
  <c r="AI54" i="43"/>
  <c r="AN54" i="43"/>
  <c r="Z55" i="18"/>
  <c r="AI53" i="87"/>
  <c r="AN53" i="87"/>
  <c r="Y62" i="44"/>
  <c r="X62" i="44"/>
  <c r="AF53" i="10"/>
  <c r="AO53" i="10" s="1"/>
  <c r="AE53" i="10"/>
  <c r="W54" i="10"/>
  <c r="AG53" i="10"/>
  <c r="AP53" i="10" s="1"/>
  <c r="Y64" i="105"/>
  <c r="X64" i="105"/>
  <c r="Z64" i="105" s="1"/>
  <c r="Y60" i="92"/>
  <c r="X60" i="92"/>
  <c r="Y53" i="16"/>
  <c r="X53" i="16"/>
  <c r="Z53" i="16" s="1"/>
  <c r="Y62" i="46"/>
  <c r="X62" i="46"/>
  <c r="AR51" i="83"/>
  <c r="AG53" i="103"/>
  <c r="AP53" i="103" s="1"/>
  <c r="AE53" i="103"/>
  <c r="AF53" i="103"/>
  <c r="AO53" i="103" s="1"/>
  <c r="W54" i="103"/>
  <c r="AR55" i="99"/>
  <c r="AH55" i="11"/>
  <c r="AQ55" i="11" s="1"/>
  <c r="AR62" i="47"/>
  <c r="AG51" i="82"/>
  <c r="AP51" i="82" s="1"/>
  <c r="AE51" i="82"/>
  <c r="AF51" i="82"/>
  <c r="AO51" i="82" s="1"/>
  <c r="W52" i="82"/>
  <c r="Y58" i="54"/>
  <c r="X58" i="54"/>
  <c r="AR57" i="45"/>
  <c r="Z56" i="95"/>
  <c r="AR57" i="88"/>
  <c r="AE63" i="52"/>
  <c r="AF63" i="52"/>
  <c r="AO63" i="52" s="1"/>
  <c r="W64" i="52"/>
  <c r="AG63" i="52"/>
  <c r="AP63" i="52" s="1"/>
  <c r="AR57" i="84"/>
  <c r="Y54" i="98"/>
  <c r="X54" i="98"/>
  <c r="Y51" i="94"/>
  <c r="X51" i="94"/>
  <c r="Y54" i="87"/>
  <c r="X54" i="87"/>
  <c r="Z54" i="87" s="1"/>
  <c r="Y52" i="42"/>
  <c r="X52" i="42"/>
  <c r="AI60" i="104"/>
  <c r="AN60" i="104"/>
  <c r="Y65" i="97"/>
  <c r="X65" i="97"/>
  <c r="Z65" i="97" s="1"/>
  <c r="Z62" i="46" l="1"/>
  <c r="Z57" i="91"/>
  <c r="AF57" i="91" s="1"/>
  <c r="AO57" i="91" s="1"/>
  <c r="AN59" i="92"/>
  <c r="AE58" i="45"/>
  <c r="W59" i="45"/>
  <c r="Z58" i="54"/>
  <c r="AF58" i="54" s="1"/>
  <c r="AO58" i="54" s="1"/>
  <c r="Z60" i="92"/>
  <c r="AE62" i="46"/>
  <c r="AF62" i="46"/>
  <c r="AO62" i="46" s="1"/>
  <c r="W63" i="46"/>
  <c r="AG62" i="46"/>
  <c r="AP62" i="46" s="1"/>
  <c r="AG57" i="91"/>
  <c r="AP57" i="91" s="1"/>
  <c r="AE57" i="91"/>
  <c r="W58" i="91"/>
  <c r="AE54" i="87"/>
  <c r="AN54" i="87" s="1"/>
  <c r="W55" i="87"/>
  <c r="AF54" i="87"/>
  <c r="AO54" i="87" s="1"/>
  <c r="AG54" i="87"/>
  <c r="AG60" i="92"/>
  <c r="AP60" i="92" s="1"/>
  <c r="W61" i="92"/>
  <c r="AF60" i="92"/>
  <c r="AO60" i="92" s="1"/>
  <c r="AE60" i="92"/>
  <c r="X58" i="41"/>
  <c r="Y58" i="41"/>
  <c r="Z58" i="41" s="1"/>
  <c r="AE51" i="50"/>
  <c r="AF51" i="50"/>
  <c r="AO51" i="50" s="1"/>
  <c r="AG51" i="50"/>
  <c r="AP51" i="50" s="1"/>
  <c r="W52" i="50"/>
  <c r="AH61" i="104"/>
  <c r="AQ61" i="104" s="1"/>
  <c r="AR51" i="42"/>
  <c r="AH55" i="43"/>
  <c r="AQ55" i="43" s="1"/>
  <c r="AI51" i="48"/>
  <c r="AN51" i="48"/>
  <c r="Y62" i="13"/>
  <c r="X62" i="13"/>
  <c r="AG50" i="90"/>
  <c r="AP50" i="90" s="1"/>
  <c r="AF50" i="90"/>
  <c r="AO50" i="90" s="1"/>
  <c r="AE50" i="90"/>
  <c r="W51" i="90"/>
  <c r="AI58" i="84"/>
  <c r="AN58" i="84"/>
  <c r="AI58" i="45"/>
  <c r="AN58" i="45"/>
  <c r="AI55" i="11"/>
  <c r="AN55" i="11"/>
  <c r="AI54" i="49"/>
  <c r="AN54" i="49"/>
  <c r="AE56" i="95"/>
  <c r="W57" i="95"/>
  <c r="AG56" i="95"/>
  <c r="AP56" i="95" s="1"/>
  <c r="AF56" i="95"/>
  <c r="AO56" i="95" s="1"/>
  <c r="AR60" i="104"/>
  <c r="AH62" i="44"/>
  <c r="AQ62" i="44" s="1"/>
  <c r="AI57" i="41"/>
  <c r="AP57" i="41"/>
  <c r="Z61" i="104"/>
  <c r="Z55" i="43"/>
  <c r="AR63" i="105"/>
  <c r="Y57" i="51"/>
  <c r="X57" i="51"/>
  <c r="AI52" i="35"/>
  <c r="AN52" i="35"/>
  <c r="AR50" i="94"/>
  <c r="Y59" i="45"/>
  <c r="X59" i="45"/>
  <c r="Y56" i="11"/>
  <c r="Z56" i="11"/>
  <c r="X56" i="11"/>
  <c r="AH54" i="87"/>
  <c r="AQ54" i="87" s="1"/>
  <c r="AH54" i="98"/>
  <c r="AQ54" i="98" s="1"/>
  <c r="Y52" i="82"/>
  <c r="X52" i="82"/>
  <c r="AF53" i="16"/>
  <c r="AO53" i="16" s="1"/>
  <c r="W54" i="16"/>
  <c r="AG53" i="16"/>
  <c r="AP53" i="16" s="1"/>
  <c r="AE53" i="16"/>
  <c r="AE55" i="18"/>
  <c r="AG55" i="18"/>
  <c r="AP55" i="18" s="1"/>
  <c r="W56" i="18"/>
  <c r="AF55" i="18"/>
  <c r="AO55" i="18" s="1"/>
  <c r="AH52" i="42"/>
  <c r="AQ52" i="42" s="1"/>
  <c r="AH51" i="94"/>
  <c r="AQ51" i="94" s="1"/>
  <c r="AI63" i="52"/>
  <c r="AN63" i="52"/>
  <c r="AH58" i="54"/>
  <c r="AQ58" i="54" s="1"/>
  <c r="AI51" i="82"/>
  <c r="AN51" i="82"/>
  <c r="Y54" i="103"/>
  <c r="X54" i="103"/>
  <c r="AH62" i="46"/>
  <c r="AQ62" i="46" s="1"/>
  <c r="AH60" i="92"/>
  <c r="AQ60" i="92" s="1"/>
  <c r="Z62" i="44"/>
  <c r="AR54" i="43"/>
  <c r="Y64" i="15"/>
  <c r="X64" i="15"/>
  <c r="AR61" i="44"/>
  <c r="W55" i="55"/>
  <c r="AE54" i="55"/>
  <c r="AG54" i="55"/>
  <c r="AP54" i="55" s="1"/>
  <c r="AF54" i="55"/>
  <c r="AO54" i="55" s="1"/>
  <c r="W60" i="100"/>
  <c r="AE59" i="100"/>
  <c r="AG59" i="100"/>
  <c r="AP59" i="100" s="1"/>
  <c r="AF59" i="100"/>
  <c r="AO59" i="100" s="1"/>
  <c r="AG60" i="20"/>
  <c r="AP60" i="20" s="1"/>
  <c r="AE60" i="20"/>
  <c r="AF60" i="20"/>
  <c r="AO60" i="20" s="1"/>
  <c r="W61" i="20"/>
  <c r="Y53" i="35"/>
  <c r="X53" i="35"/>
  <c r="AF62" i="86"/>
  <c r="AO62" i="86" s="1"/>
  <c r="AG62" i="86"/>
  <c r="AP62" i="86" s="1"/>
  <c r="W63" i="86"/>
  <c r="AE62" i="86"/>
  <c r="W65" i="32"/>
  <c r="AG64" i="32"/>
  <c r="AP64" i="32" s="1"/>
  <c r="AE64" i="32"/>
  <c r="AF64" i="32"/>
  <c r="AO64" i="32" s="1"/>
  <c r="AR59" i="92"/>
  <c r="AH64" i="93"/>
  <c r="AQ64" i="93" s="1"/>
  <c r="AH57" i="96"/>
  <c r="AQ57" i="96" s="1"/>
  <c r="AH66" i="89"/>
  <c r="AQ66" i="89" s="1"/>
  <c r="Z54" i="98"/>
  <c r="Y64" i="52"/>
  <c r="X64" i="52"/>
  <c r="W65" i="105"/>
  <c r="AG64" i="105"/>
  <c r="AP64" i="105" s="1"/>
  <c r="AF64" i="105"/>
  <c r="AO64" i="105" s="1"/>
  <c r="AE64" i="105"/>
  <c r="AR49" i="90"/>
  <c r="AH65" i="97"/>
  <c r="AQ65" i="97" s="1"/>
  <c r="Z52" i="42"/>
  <c r="Z51" i="94"/>
  <c r="AE63" i="47"/>
  <c r="AF63" i="47"/>
  <c r="AO63" i="47" s="1"/>
  <c r="W64" i="47"/>
  <c r="AG63" i="47"/>
  <c r="AP63" i="47" s="1"/>
  <c r="AG52" i="83"/>
  <c r="AP52" i="83" s="1"/>
  <c r="AF52" i="83"/>
  <c r="AO52" i="83" s="1"/>
  <c r="AE52" i="83"/>
  <c r="W53" i="83"/>
  <c r="AR52" i="16"/>
  <c r="AI63" i="15"/>
  <c r="AN63" i="15"/>
  <c r="Z63" i="53"/>
  <c r="AH63" i="53"/>
  <c r="AQ63" i="53" s="1"/>
  <c r="AR61" i="46"/>
  <c r="AF51" i="102"/>
  <c r="AO51" i="102" s="1"/>
  <c r="AE51" i="102"/>
  <c r="W52" i="102"/>
  <c r="AG51" i="102"/>
  <c r="AP51" i="102" s="1"/>
  <c r="W57" i="99"/>
  <c r="AG56" i="99"/>
  <c r="AP56" i="99" s="1"/>
  <c r="AF56" i="99"/>
  <c r="AO56" i="99" s="1"/>
  <c r="AE56" i="99"/>
  <c r="AR56" i="91"/>
  <c r="Z64" i="93"/>
  <c r="Z57" i="96"/>
  <c r="Z66" i="89"/>
  <c r="Y59" i="84"/>
  <c r="Z59" i="84" s="1"/>
  <c r="X59" i="84"/>
  <c r="Y60" i="101"/>
  <c r="X60" i="101"/>
  <c r="W66" i="97"/>
  <c r="AG65" i="97"/>
  <c r="AP65" i="97" s="1"/>
  <c r="AE65" i="97"/>
  <c r="AF65" i="97"/>
  <c r="AO65" i="97" s="1"/>
  <c r="AI53" i="103"/>
  <c r="AN53" i="103"/>
  <c r="Y54" i="10"/>
  <c r="X54" i="10"/>
  <c r="AR56" i="96"/>
  <c r="AR63" i="93"/>
  <c r="AR65" i="89"/>
  <c r="Y52" i="48"/>
  <c r="X52" i="48"/>
  <c r="AI61" i="13"/>
  <c r="AN61" i="13"/>
  <c r="AR53" i="98"/>
  <c r="AG53" i="85"/>
  <c r="AP53" i="85" s="1"/>
  <c r="AE53" i="85"/>
  <c r="W54" i="85"/>
  <c r="AF53" i="85"/>
  <c r="AO53" i="85" s="1"/>
  <c r="AH57" i="91"/>
  <c r="AQ57" i="91" s="1"/>
  <c r="AH53" i="16"/>
  <c r="AQ53" i="16" s="1"/>
  <c r="AH64" i="105"/>
  <c r="AQ64" i="105" s="1"/>
  <c r="AI53" i="10"/>
  <c r="AN53" i="10"/>
  <c r="AR53" i="87"/>
  <c r="AR57" i="54"/>
  <c r="AH51" i="50"/>
  <c r="AQ51" i="50" s="1"/>
  <c r="AR64" i="97"/>
  <c r="AE58" i="88"/>
  <c r="AG58" i="88"/>
  <c r="AP58" i="88" s="1"/>
  <c r="W59" i="88"/>
  <c r="AF58" i="88"/>
  <c r="AO58" i="88" s="1"/>
  <c r="AR62" i="53"/>
  <c r="AH50" i="90"/>
  <c r="AQ50" i="90" s="1"/>
  <c r="AI56" i="51"/>
  <c r="AN56" i="51"/>
  <c r="Y55" i="49"/>
  <c r="X55" i="49"/>
  <c r="AI59" i="101"/>
  <c r="AN59" i="101"/>
  <c r="AG58" i="54" l="1"/>
  <c r="AP58" i="54" s="1"/>
  <c r="W59" i="54"/>
  <c r="AE58" i="54"/>
  <c r="Z53" i="35"/>
  <c r="Z55" i="49"/>
  <c r="AG55" i="49" s="1"/>
  <c r="AP55" i="49" s="1"/>
  <c r="Z64" i="52"/>
  <c r="AF64" i="52" s="1"/>
  <c r="AO64" i="52" s="1"/>
  <c r="Z62" i="13"/>
  <c r="AF62" i="13" s="1"/>
  <c r="AO62" i="13" s="1"/>
  <c r="AE55" i="49"/>
  <c r="AF55" i="49"/>
  <c r="AO55" i="49" s="1"/>
  <c r="AG62" i="13"/>
  <c r="AP62" i="13" s="1"/>
  <c r="W63" i="13"/>
  <c r="AE62" i="13"/>
  <c r="AG59" i="84"/>
  <c r="AP59" i="84" s="1"/>
  <c r="AF59" i="84"/>
  <c r="AO59" i="84" s="1"/>
  <c r="AE59" i="84"/>
  <c r="W60" i="84"/>
  <c r="AR53" i="10"/>
  <c r="Y54" i="85"/>
  <c r="X54" i="85"/>
  <c r="AR61" i="13"/>
  <c r="AE63" i="53"/>
  <c r="AF63" i="53"/>
  <c r="AO63" i="53" s="1"/>
  <c r="AG63" i="53"/>
  <c r="AP63" i="53" s="1"/>
  <c r="W64" i="53"/>
  <c r="Y53" i="83"/>
  <c r="X53" i="83"/>
  <c r="Y64" i="47"/>
  <c r="X64" i="47"/>
  <c r="Y65" i="32"/>
  <c r="X65" i="32"/>
  <c r="AH53" i="35"/>
  <c r="AQ53" i="35" s="1"/>
  <c r="AI60" i="20"/>
  <c r="AN60" i="20"/>
  <c r="Y60" i="100"/>
  <c r="X60" i="100"/>
  <c r="AH54" i="103"/>
  <c r="AQ54" i="103" s="1"/>
  <c r="Y56" i="18"/>
  <c r="X56" i="18"/>
  <c r="Y54" i="16"/>
  <c r="X54" i="16"/>
  <c r="AH59" i="45"/>
  <c r="AQ59" i="45" s="1"/>
  <c r="AR52" i="35"/>
  <c r="W56" i="43"/>
  <c r="AE55" i="43"/>
  <c r="AF55" i="43"/>
  <c r="AO55" i="43" s="1"/>
  <c r="AG55" i="43"/>
  <c r="AP55" i="43" s="1"/>
  <c r="AI60" i="92"/>
  <c r="AN60" i="92"/>
  <c r="AI53" i="85"/>
  <c r="AN53" i="85"/>
  <c r="AH52" i="48"/>
  <c r="AQ52" i="48" s="1"/>
  <c r="Y66" i="97"/>
  <c r="X66" i="97"/>
  <c r="AI52" i="83"/>
  <c r="AN52" i="83"/>
  <c r="AI64" i="105"/>
  <c r="AN64" i="105"/>
  <c r="W54" i="35"/>
  <c r="AE53" i="35"/>
  <c r="AG53" i="35"/>
  <c r="AP53" i="35" s="1"/>
  <c r="AF53" i="35"/>
  <c r="AO53" i="35" s="1"/>
  <c r="W63" i="44"/>
  <c r="AE62" i="44"/>
  <c r="AF62" i="44"/>
  <c r="AO62" i="44" s="1"/>
  <c r="AG62" i="44"/>
  <c r="AP62" i="44" s="1"/>
  <c r="Z54" i="103"/>
  <c r="Z59" i="45"/>
  <c r="AH57" i="51"/>
  <c r="AQ57" i="51" s="1"/>
  <c r="AE61" i="104"/>
  <c r="W62" i="104"/>
  <c r="AF61" i="104"/>
  <c r="AO61" i="104" s="1"/>
  <c r="AG61" i="104"/>
  <c r="AP61" i="104" s="1"/>
  <c r="AR55" i="11"/>
  <c r="Y51" i="90"/>
  <c r="X51" i="90"/>
  <c r="Z51" i="90" s="1"/>
  <c r="Y55" i="87"/>
  <c r="X55" i="87"/>
  <c r="Y59" i="54"/>
  <c r="X59" i="54"/>
  <c r="Z59" i="54" s="1"/>
  <c r="Z52" i="48"/>
  <c r="AR53" i="103"/>
  <c r="AH60" i="101"/>
  <c r="AQ60" i="101" s="1"/>
  <c r="AE66" i="89"/>
  <c r="W67" i="89"/>
  <c r="AG66" i="89"/>
  <c r="AP66" i="89" s="1"/>
  <c r="AF66" i="89"/>
  <c r="AO66" i="89" s="1"/>
  <c r="AI56" i="99"/>
  <c r="AN56" i="99"/>
  <c r="Y52" i="102"/>
  <c r="X52" i="102"/>
  <c r="AR63" i="15"/>
  <c r="AI63" i="47"/>
  <c r="AN63" i="47"/>
  <c r="AE54" i="98"/>
  <c r="AF54" i="98"/>
  <c r="AO54" i="98" s="1"/>
  <c r="AG54" i="98"/>
  <c r="AP54" i="98" s="1"/>
  <c r="W55" i="98"/>
  <c r="AI62" i="86"/>
  <c r="AN62" i="86"/>
  <c r="AH64" i="15"/>
  <c r="AQ64" i="15" s="1"/>
  <c r="AI55" i="18"/>
  <c r="AN55" i="18"/>
  <c r="AH52" i="82"/>
  <c r="AQ52" i="82" s="1"/>
  <c r="Z57" i="51"/>
  <c r="Y57" i="95"/>
  <c r="X57" i="95"/>
  <c r="AI50" i="90"/>
  <c r="AN50" i="90"/>
  <c r="AI51" i="50"/>
  <c r="AN51" i="50"/>
  <c r="Y61" i="92"/>
  <c r="X61" i="92"/>
  <c r="Y59" i="88"/>
  <c r="X59" i="88"/>
  <c r="Z60" i="101"/>
  <c r="AE57" i="96"/>
  <c r="AN57" i="96" s="1"/>
  <c r="AF57" i="96"/>
  <c r="AO57" i="96" s="1"/>
  <c r="W58" i="96"/>
  <c r="AG57" i="96"/>
  <c r="AI51" i="102"/>
  <c r="AN51" i="102"/>
  <c r="W52" i="94"/>
  <c r="AE51" i="94"/>
  <c r="AG51" i="94"/>
  <c r="AP51" i="94" s="1"/>
  <c r="AF51" i="94"/>
  <c r="AO51" i="94" s="1"/>
  <c r="X63" i="86"/>
  <c r="Y63" i="86"/>
  <c r="Z64" i="15"/>
  <c r="Z52" i="82"/>
  <c r="AH56" i="11"/>
  <c r="AQ56" i="11" s="1"/>
  <c r="AR57" i="41"/>
  <c r="AI56" i="95"/>
  <c r="AN56" i="95"/>
  <c r="AR58" i="45"/>
  <c r="AR51" i="48"/>
  <c r="W59" i="41"/>
  <c r="AF58" i="41"/>
  <c r="AO58" i="41" s="1"/>
  <c r="AG58" i="41"/>
  <c r="AP58" i="41" s="1"/>
  <c r="AE58" i="41"/>
  <c r="Y58" i="91"/>
  <c r="X58" i="91"/>
  <c r="Y63" i="46"/>
  <c r="X63" i="46"/>
  <c r="Z63" i="46" s="1"/>
  <c r="AH54" i="10"/>
  <c r="AQ54" i="10" s="1"/>
  <c r="AE64" i="93"/>
  <c r="AG64" i="93"/>
  <c r="AP64" i="93" s="1"/>
  <c r="AF64" i="93"/>
  <c r="AO64" i="93" s="1"/>
  <c r="W65" i="93"/>
  <c r="AE52" i="42"/>
  <c r="AG52" i="42"/>
  <c r="AP52" i="42" s="1"/>
  <c r="AF52" i="42"/>
  <c r="AO52" i="42" s="1"/>
  <c r="W53" i="42"/>
  <c r="Y65" i="105"/>
  <c r="X65" i="105"/>
  <c r="Z65" i="105" s="1"/>
  <c r="AI64" i="32"/>
  <c r="AN64" i="32"/>
  <c r="Y61" i="20"/>
  <c r="X61" i="20"/>
  <c r="AI54" i="55"/>
  <c r="AN54" i="55"/>
  <c r="AR51" i="82"/>
  <c r="AI53" i="16"/>
  <c r="AN53" i="16"/>
  <c r="AE56" i="11"/>
  <c r="W57" i="11"/>
  <c r="AF56" i="11"/>
  <c r="AO56" i="11" s="1"/>
  <c r="AG56" i="11"/>
  <c r="AP56" i="11" s="1"/>
  <c r="AH58" i="41"/>
  <c r="AQ58" i="41" s="1"/>
  <c r="AI57" i="91"/>
  <c r="AN57" i="91"/>
  <c r="AR59" i="101"/>
  <c r="AH55" i="49"/>
  <c r="AQ55" i="49" s="1"/>
  <c r="AR56" i="51"/>
  <c r="AI58" i="88"/>
  <c r="AN58" i="88"/>
  <c r="Z54" i="10"/>
  <c r="AI65" i="97"/>
  <c r="AN65" i="97"/>
  <c r="AH59" i="84"/>
  <c r="AQ59" i="84" s="1"/>
  <c r="Y57" i="99"/>
  <c r="X57" i="99"/>
  <c r="AH64" i="52"/>
  <c r="AQ64" i="52" s="1"/>
  <c r="AI59" i="100"/>
  <c r="AN59" i="100"/>
  <c r="Y55" i="55"/>
  <c r="X55" i="55"/>
  <c r="AR63" i="52"/>
  <c r="AR54" i="49"/>
  <c r="AR58" i="84"/>
  <c r="AH62" i="13"/>
  <c r="AQ62" i="13" s="1"/>
  <c r="Y52" i="50"/>
  <c r="Z52" i="50" s="1"/>
  <c r="X52" i="50"/>
  <c r="AI54" i="87"/>
  <c r="AP54" i="87"/>
  <c r="AI58" i="54"/>
  <c r="AN58" i="54"/>
  <c r="AI62" i="46"/>
  <c r="AN62" i="46"/>
  <c r="AE64" i="52" l="1"/>
  <c r="Z61" i="92"/>
  <c r="Z57" i="95"/>
  <c r="Z58" i="91"/>
  <c r="AG64" i="52"/>
  <c r="AP64" i="52" s="1"/>
  <c r="W56" i="49"/>
  <c r="Y56" i="49" s="1"/>
  <c r="Z57" i="99"/>
  <c r="W65" i="52"/>
  <c r="Z55" i="55"/>
  <c r="Z52" i="102"/>
  <c r="Z54" i="85"/>
  <c r="AG54" i="85" s="1"/>
  <c r="AP54" i="85" s="1"/>
  <c r="Z55" i="87"/>
  <c r="W56" i="87" s="1"/>
  <c r="W55" i="85"/>
  <c r="W62" i="92"/>
  <c r="AG61" i="92"/>
  <c r="AP61" i="92" s="1"/>
  <c r="AF61" i="92"/>
  <c r="AO61" i="92" s="1"/>
  <c r="AE61" i="92"/>
  <c r="AR58" i="54"/>
  <c r="AH52" i="50"/>
  <c r="AQ52" i="50" s="1"/>
  <c r="AR59" i="100"/>
  <c r="AH57" i="99"/>
  <c r="AQ57" i="99" s="1"/>
  <c r="AR58" i="88"/>
  <c r="X65" i="93"/>
  <c r="Y65" i="93"/>
  <c r="Z65" i="93" s="1"/>
  <c r="AH58" i="91"/>
  <c r="AQ58" i="91" s="1"/>
  <c r="AH63" i="86"/>
  <c r="AQ63" i="86" s="1"/>
  <c r="AH57" i="95"/>
  <c r="AQ57" i="95" s="1"/>
  <c r="AR63" i="47"/>
  <c r="AI66" i="89"/>
  <c r="AN66" i="89"/>
  <c r="AH55" i="87"/>
  <c r="AQ55" i="87" s="1"/>
  <c r="AI61" i="104"/>
  <c r="AN61" i="104"/>
  <c r="AF59" i="45"/>
  <c r="AO59" i="45" s="1"/>
  <c r="W60" i="45"/>
  <c r="AE59" i="45"/>
  <c r="AG59" i="45"/>
  <c r="AP59" i="45" s="1"/>
  <c r="Y63" i="44"/>
  <c r="X63" i="44"/>
  <c r="AI59" i="84"/>
  <c r="AN59" i="84"/>
  <c r="AI64" i="52"/>
  <c r="AN64" i="52"/>
  <c r="Y53" i="42"/>
  <c r="Z53" i="42" s="1"/>
  <c r="X53" i="42"/>
  <c r="W59" i="91"/>
  <c r="AG58" i="91"/>
  <c r="AP58" i="91" s="1"/>
  <c r="AF58" i="91"/>
  <c r="AO58" i="91" s="1"/>
  <c r="AE58" i="91"/>
  <c r="Y59" i="41"/>
  <c r="X59" i="41"/>
  <c r="AR56" i="95"/>
  <c r="AR51" i="102"/>
  <c r="W61" i="101"/>
  <c r="AE60" i="101"/>
  <c r="AG60" i="101"/>
  <c r="AP60" i="101" s="1"/>
  <c r="AF60" i="101"/>
  <c r="AO60" i="101" s="1"/>
  <c r="AF57" i="95"/>
  <c r="AO57" i="95" s="1"/>
  <c r="AG57" i="95"/>
  <c r="AP57" i="95" s="1"/>
  <c r="AE57" i="95"/>
  <c r="W58" i="95"/>
  <c r="Y55" i="98"/>
  <c r="X55" i="98"/>
  <c r="AR56" i="99"/>
  <c r="AG54" i="103"/>
  <c r="AP54" i="103" s="1"/>
  <c r="AE54" i="103"/>
  <c r="AN54" i="103" s="1"/>
  <c r="W55" i="103"/>
  <c r="AF54" i="103"/>
  <c r="AR64" i="105"/>
  <c r="AR53" i="85"/>
  <c r="AI55" i="43"/>
  <c r="AN55" i="43"/>
  <c r="AH56" i="18"/>
  <c r="AQ56" i="18" s="1"/>
  <c r="AR60" i="20"/>
  <c r="AH65" i="32"/>
  <c r="AQ65" i="32" s="1"/>
  <c r="AH53" i="83"/>
  <c r="AQ53" i="83" s="1"/>
  <c r="AE52" i="50"/>
  <c r="AG52" i="50"/>
  <c r="AP52" i="50" s="1"/>
  <c r="AF52" i="50"/>
  <c r="AO52" i="50" s="1"/>
  <c r="W53" i="50"/>
  <c r="W58" i="99"/>
  <c r="AG57" i="99"/>
  <c r="AP57" i="99" s="1"/>
  <c r="AF57" i="99"/>
  <c r="AO57" i="99" s="1"/>
  <c r="AE57" i="99"/>
  <c r="AH55" i="55"/>
  <c r="AQ55" i="55" s="1"/>
  <c r="Y57" i="11"/>
  <c r="X57" i="11"/>
  <c r="AR64" i="32"/>
  <c r="AH59" i="88"/>
  <c r="AQ59" i="88" s="1"/>
  <c r="AF52" i="48"/>
  <c r="AO52" i="48" s="1"/>
  <c r="AG52" i="48"/>
  <c r="AP52" i="48" s="1"/>
  <c r="W53" i="48"/>
  <c r="AE52" i="48"/>
  <c r="Y56" i="43"/>
  <c r="X56" i="43"/>
  <c r="Z56" i="18"/>
  <c r="Z65" i="32"/>
  <c r="Z53" i="83"/>
  <c r="AI63" i="53"/>
  <c r="AN63" i="53"/>
  <c r="AR65" i="97"/>
  <c r="AI56" i="11"/>
  <c r="AR56" i="11" s="1"/>
  <c r="AN56" i="11"/>
  <c r="AR54" i="55"/>
  <c r="AH65" i="105"/>
  <c r="AQ65" i="105" s="1"/>
  <c r="AI64" i="93"/>
  <c r="AN64" i="93"/>
  <c r="AH63" i="46"/>
  <c r="AQ63" i="46" s="1"/>
  <c r="W53" i="82"/>
  <c r="AG52" i="82"/>
  <c r="AP52" i="82" s="1"/>
  <c r="AF52" i="82"/>
  <c r="AO52" i="82" s="1"/>
  <c r="AE52" i="82"/>
  <c r="AI57" i="96"/>
  <c r="AP57" i="96"/>
  <c r="Z59" i="88"/>
  <c r="AR51" i="50"/>
  <c r="W58" i="51"/>
  <c r="AF57" i="51"/>
  <c r="AO57" i="51" s="1"/>
  <c r="AG57" i="51"/>
  <c r="AP57" i="51" s="1"/>
  <c r="AE57" i="51"/>
  <c r="AH52" i="102"/>
  <c r="AQ52" i="102" s="1"/>
  <c r="AH59" i="54"/>
  <c r="AQ59" i="54" s="1"/>
  <c r="AH51" i="90"/>
  <c r="AQ51" i="90" s="1"/>
  <c r="AR52" i="83"/>
  <c r="AR60" i="92"/>
  <c r="AH60" i="100"/>
  <c r="AQ60" i="100" s="1"/>
  <c r="AI55" i="49"/>
  <c r="AN55" i="49"/>
  <c r="AR62" i="46"/>
  <c r="W56" i="55"/>
  <c r="AE55" i="55"/>
  <c r="AF55" i="55"/>
  <c r="AO55" i="55" s="1"/>
  <c r="AG55" i="55"/>
  <c r="AP55" i="55" s="1"/>
  <c r="AE54" i="10"/>
  <c r="AF54" i="10"/>
  <c r="AO54" i="10" s="1"/>
  <c r="AG54" i="10"/>
  <c r="AP54" i="10" s="1"/>
  <c r="W55" i="10"/>
  <c r="AH61" i="20"/>
  <c r="AQ61" i="20" s="1"/>
  <c r="AG65" i="105"/>
  <c r="AP65" i="105" s="1"/>
  <c r="AE65" i="105"/>
  <c r="W66" i="105"/>
  <c r="AF65" i="105"/>
  <c r="AO65" i="105" s="1"/>
  <c r="AI52" i="42"/>
  <c r="AN52" i="42"/>
  <c r="AF63" i="46"/>
  <c r="AO63" i="46" s="1"/>
  <c r="AE63" i="46"/>
  <c r="AN63" i="46" s="1"/>
  <c r="AG63" i="46"/>
  <c r="W64" i="46"/>
  <c r="AI58" i="41"/>
  <c r="AN58" i="41"/>
  <c r="AF64" i="15"/>
  <c r="AO64" i="15" s="1"/>
  <c r="AG64" i="15"/>
  <c r="AP64" i="15" s="1"/>
  <c r="W65" i="15"/>
  <c r="AE64" i="15"/>
  <c r="AI51" i="94"/>
  <c r="AN51" i="94"/>
  <c r="Y58" i="96"/>
  <c r="X58" i="96"/>
  <c r="AR55" i="18"/>
  <c r="AI54" i="98"/>
  <c r="AN54" i="98"/>
  <c r="AF52" i="102"/>
  <c r="AO52" i="102" s="1"/>
  <c r="AG52" i="102"/>
  <c r="AP52" i="102" s="1"/>
  <c r="W53" i="102"/>
  <c r="AE52" i="102"/>
  <c r="AE59" i="54"/>
  <c r="W60" i="54"/>
  <c r="AG59" i="54"/>
  <c r="AP59" i="54" s="1"/>
  <c r="AF59" i="54"/>
  <c r="AO59" i="54" s="1"/>
  <c r="W52" i="90"/>
  <c r="AF51" i="90"/>
  <c r="AO51" i="90" s="1"/>
  <c r="AG51" i="90"/>
  <c r="AP51" i="90" s="1"/>
  <c r="AE51" i="90"/>
  <c r="AI53" i="35"/>
  <c r="AN53" i="35"/>
  <c r="AH66" i="97"/>
  <c r="AQ66" i="97" s="1"/>
  <c r="AH54" i="16"/>
  <c r="AQ54" i="16" s="1"/>
  <c r="Z60" i="100"/>
  <c r="AH64" i="47"/>
  <c r="AQ64" i="47" s="1"/>
  <c r="AI62" i="13"/>
  <c r="AN62" i="13"/>
  <c r="Y65" i="52"/>
  <c r="X65" i="52"/>
  <c r="AR54" i="87"/>
  <c r="AR57" i="91"/>
  <c r="AR53" i="16"/>
  <c r="Z61" i="20"/>
  <c r="Z63" i="86"/>
  <c r="Y52" i="94"/>
  <c r="X52" i="94"/>
  <c r="AH61" i="92"/>
  <c r="AQ61" i="92" s="1"/>
  <c r="AR50" i="90"/>
  <c r="AR62" i="86"/>
  <c r="Y67" i="89"/>
  <c r="X67" i="89"/>
  <c r="Y62" i="104"/>
  <c r="X62" i="104"/>
  <c r="AI62" i="44"/>
  <c r="AN62" i="44"/>
  <c r="Y54" i="35"/>
  <c r="X54" i="35"/>
  <c r="Z66" i="97"/>
  <c r="Z54" i="16"/>
  <c r="Z64" i="47"/>
  <c r="Y64" i="53"/>
  <c r="X64" i="53"/>
  <c r="Z64" i="53" s="1"/>
  <c r="AH54" i="85"/>
  <c r="AQ54" i="85" s="1"/>
  <c r="Y60" i="84"/>
  <c r="X60" i="84"/>
  <c r="Y63" i="13"/>
  <c r="X63" i="13"/>
  <c r="AE55" i="87" l="1"/>
  <c r="X56" i="49"/>
  <c r="Z56" i="49" s="1"/>
  <c r="AF54" i="85"/>
  <c r="AO54" i="85" s="1"/>
  <c r="AF55" i="87"/>
  <c r="AO55" i="87" s="1"/>
  <c r="Z63" i="44"/>
  <c r="AE63" i="44" s="1"/>
  <c r="AE54" i="85"/>
  <c r="AI54" i="85" s="1"/>
  <c r="AG55" i="87"/>
  <c r="AP55" i="87" s="1"/>
  <c r="Z60" i="84"/>
  <c r="AF60" i="84" s="1"/>
  <c r="AO60" i="84" s="1"/>
  <c r="W65" i="53"/>
  <c r="AE64" i="53"/>
  <c r="AF64" i="53"/>
  <c r="AO64" i="53" s="1"/>
  <c r="AG64" i="53"/>
  <c r="AP64" i="53" s="1"/>
  <c r="AG53" i="42"/>
  <c r="AP53" i="42" s="1"/>
  <c r="AF53" i="42"/>
  <c r="W54" i="42"/>
  <c r="AE53" i="42"/>
  <c r="AN53" i="42" s="1"/>
  <c r="AE60" i="84"/>
  <c r="AG60" i="84"/>
  <c r="AP60" i="84" s="1"/>
  <c r="W61" i="84"/>
  <c r="W57" i="49"/>
  <c r="AE56" i="49"/>
  <c r="AF56" i="49"/>
  <c r="AO56" i="49" s="1"/>
  <c r="AG56" i="49"/>
  <c r="AP56" i="49" s="1"/>
  <c r="AI54" i="10"/>
  <c r="AN54" i="10"/>
  <c r="AH56" i="43"/>
  <c r="AQ56" i="43" s="1"/>
  <c r="AI58" i="91"/>
  <c r="AN58" i="91"/>
  <c r="AG63" i="44"/>
  <c r="AP63" i="44" s="1"/>
  <c r="W64" i="44"/>
  <c r="AF63" i="44"/>
  <c r="AO63" i="44" s="1"/>
  <c r="Y56" i="87"/>
  <c r="X56" i="87"/>
  <c r="Z56" i="87" s="1"/>
  <c r="AH54" i="35"/>
  <c r="AQ54" i="35" s="1"/>
  <c r="Z54" i="35"/>
  <c r="AH67" i="89"/>
  <c r="AQ67" i="89" s="1"/>
  <c r="AH52" i="94"/>
  <c r="AQ52" i="94" s="1"/>
  <c r="AR62" i="13"/>
  <c r="AG60" i="100"/>
  <c r="AP60" i="100" s="1"/>
  <c r="W61" i="100"/>
  <c r="AE60" i="100"/>
  <c r="AF60" i="100"/>
  <c r="AO60" i="100" s="1"/>
  <c r="AR53" i="35"/>
  <c r="AI52" i="102"/>
  <c r="AN52" i="102"/>
  <c r="AR51" i="94"/>
  <c r="AI65" i="105"/>
  <c r="AN65" i="105"/>
  <c r="AR57" i="96"/>
  <c r="AR64" i="93"/>
  <c r="Z56" i="43"/>
  <c r="Y58" i="95"/>
  <c r="X58" i="95"/>
  <c r="Y62" i="92"/>
  <c r="X62" i="92"/>
  <c r="AH63" i="13"/>
  <c r="AQ63" i="13" s="1"/>
  <c r="Z63" i="13"/>
  <c r="Z67" i="89"/>
  <c r="Z52" i="94"/>
  <c r="Y53" i="102"/>
  <c r="X53" i="102"/>
  <c r="AR58" i="41"/>
  <c r="Y58" i="51"/>
  <c r="X58" i="51"/>
  <c r="AR63" i="53"/>
  <c r="AI52" i="50"/>
  <c r="AN52" i="50"/>
  <c r="AI57" i="95"/>
  <c r="AN57" i="95"/>
  <c r="AI60" i="101"/>
  <c r="AN60" i="101"/>
  <c r="AH59" i="41"/>
  <c r="AQ59" i="41" s="1"/>
  <c r="AR64" i="52"/>
  <c r="AR61" i="104"/>
  <c r="Y55" i="85"/>
  <c r="X55" i="85"/>
  <c r="Y52" i="90"/>
  <c r="X52" i="90"/>
  <c r="Y66" i="105"/>
  <c r="X66" i="105"/>
  <c r="AH58" i="96"/>
  <c r="AQ58" i="96" s="1"/>
  <c r="AI64" i="15"/>
  <c r="AN64" i="15"/>
  <c r="X55" i="10"/>
  <c r="Y55" i="10"/>
  <c r="AR55" i="49"/>
  <c r="AI52" i="82"/>
  <c r="AN52" i="82"/>
  <c r="AE53" i="83"/>
  <c r="W54" i="83"/>
  <c r="AG53" i="83"/>
  <c r="AP53" i="83" s="1"/>
  <c r="AF53" i="83"/>
  <c r="AO53" i="83" s="1"/>
  <c r="AH57" i="11"/>
  <c r="AQ57" i="11" s="1"/>
  <c r="Y58" i="99"/>
  <c r="X58" i="99"/>
  <c r="AR55" i="43"/>
  <c r="AI54" i="103"/>
  <c r="AR54" i="103" s="1"/>
  <c r="AO54" i="103"/>
  <c r="AH55" i="98"/>
  <c r="AQ55" i="98" s="1"/>
  <c r="Y61" i="101"/>
  <c r="X61" i="101"/>
  <c r="Z59" i="41"/>
  <c r="Y59" i="91"/>
  <c r="X59" i="91"/>
  <c r="AR66" i="89"/>
  <c r="AE65" i="93"/>
  <c r="W66" i="93"/>
  <c r="AG65" i="93"/>
  <c r="AP65" i="93" s="1"/>
  <c r="AF65" i="93"/>
  <c r="AO65" i="93" s="1"/>
  <c r="AH64" i="53"/>
  <c r="AQ64" i="53" s="1"/>
  <c r="AH56" i="49"/>
  <c r="AQ56" i="49" s="1"/>
  <c r="AR54" i="98"/>
  <c r="Y53" i="82"/>
  <c r="X53" i="82"/>
  <c r="Z53" i="82" s="1"/>
  <c r="AI57" i="99"/>
  <c r="AN57" i="99"/>
  <c r="AH65" i="52"/>
  <c r="AQ65" i="52" s="1"/>
  <c r="AR52" i="42"/>
  <c r="AH60" i="84"/>
  <c r="AQ60" i="84" s="1"/>
  <c r="AG54" i="16"/>
  <c r="AP54" i="16" s="1"/>
  <c r="AE54" i="16"/>
  <c r="W55" i="16"/>
  <c r="AF54" i="16"/>
  <c r="AO54" i="16" s="1"/>
  <c r="AR62" i="44"/>
  <c r="W64" i="86"/>
  <c r="AF63" i="86"/>
  <c r="AO63" i="86" s="1"/>
  <c r="AG63" i="86"/>
  <c r="AP63" i="86" s="1"/>
  <c r="AE63" i="86"/>
  <c r="Z65" i="52"/>
  <c r="Y60" i="54"/>
  <c r="X60" i="54"/>
  <c r="Z58" i="96"/>
  <c r="Y65" i="15"/>
  <c r="X65" i="15"/>
  <c r="Y64" i="46"/>
  <c r="X64" i="46"/>
  <c r="AI55" i="55"/>
  <c r="AN55" i="55"/>
  <c r="AE65" i="32"/>
  <c r="AF65" i="32"/>
  <c r="AO65" i="32" s="1"/>
  <c r="AG65" i="32"/>
  <c r="AP65" i="32" s="1"/>
  <c r="W66" i="32"/>
  <c r="AI52" i="48"/>
  <c r="AR52" i="48" s="1"/>
  <c r="AN52" i="48"/>
  <c r="Z57" i="11"/>
  <c r="Y55" i="103"/>
  <c r="X55" i="103"/>
  <c r="Z55" i="98"/>
  <c r="AH53" i="42"/>
  <c r="AQ53" i="42" s="1"/>
  <c r="AR59" i="84"/>
  <c r="AI59" i="45"/>
  <c r="AN59" i="45"/>
  <c r="AH65" i="93"/>
  <c r="AQ65" i="93" s="1"/>
  <c r="AI61" i="92"/>
  <c r="AN61" i="92"/>
  <c r="AF64" i="47"/>
  <c r="AO64" i="47" s="1"/>
  <c r="AG64" i="47"/>
  <c r="AP64" i="47" s="1"/>
  <c r="AE64" i="47"/>
  <c r="W65" i="47"/>
  <c r="AI51" i="90"/>
  <c r="AN51" i="90"/>
  <c r="W67" i="97"/>
  <c r="AG66" i="97"/>
  <c r="AP66" i="97" s="1"/>
  <c r="AE66" i="97"/>
  <c r="AF66" i="97"/>
  <c r="AO66" i="97" s="1"/>
  <c r="Z62" i="104"/>
  <c r="AH62" i="104"/>
  <c r="AQ62" i="104" s="1"/>
  <c r="W62" i="20"/>
  <c r="AE61" i="20"/>
  <c r="AF61" i="20"/>
  <c r="AO61" i="20" s="1"/>
  <c r="AG61" i="20"/>
  <c r="AP61" i="20" s="1"/>
  <c r="AI59" i="54"/>
  <c r="AN59" i="54"/>
  <c r="AI63" i="46"/>
  <c r="AP63" i="46"/>
  <c r="Y56" i="55"/>
  <c r="X56" i="55"/>
  <c r="AI57" i="51"/>
  <c r="AN57" i="51"/>
  <c r="W60" i="88"/>
  <c r="AG59" i="88"/>
  <c r="AP59" i="88" s="1"/>
  <c r="AE59" i="88"/>
  <c r="AF59" i="88"/>
  <c r="AO59" i="88" s="1"/>
  <c r="AF56" i="18"/>
  <c r="AO56" i="18" s="1"/>
  <c r="AE56" i="18"/>
  <c r="AG56" i="18"/>
  <c r="AP56" i="18" s="1"/>
  <c r="W57" i="18"/>
  <c r="Y53" i="48"/>
  <c r="X53" i="48"/>
  <c r="Y53" i="50"/>
  <c r="X53" i="50"/>
  <c r="AH63" i="44"/>
  <c r="AQ63" i="44" s="1"/>
  <c r="Y60" i="45"/>
  <c r="X60" i="45"/>
  <c r="Z60" i="45" s="1"/>
  <c r="AI55" i="87"/>
  <c r="AN55" i="87"/>
  <c r="Z55" i="85" l="1"/>
  <c r="Z55" i="103"/>
  <c r="AG55" i="103" s="1"/>
  <c r="AP55" i="103" s="1"/>
  <c r="AN54" i="85"/>
  <c r="Z66" i="105"/>
  <c r="W67" i="105" s="1"/>
  <c r="Z56" i="55"/>
  <c r="AG56" i="55" s="1"/>
  <c r="AP56" i="55" s="1"/>
  <c r="Z60" i="54"/>
  <c r="W61" i="54" s="1"/>
  <c r="Z55" i="10"/>
  <c r="Z53" i="102"/>
  <c r="AF53" i="102" s="1"/>
  <c r="AO53" i="102" s="1"/>
  <c r="Z62" i="92"/>
  <c r="Z64" i="46"/>
  <c r="AF64" i="46" s="1"/>
  <c r="AO64" i="46" s="1"/>
  <c r="AG64" i="46"/>
  <c r="AP64" i="46" s="1"/>
  <c r="AE64" i="46"/>
  <c r="AE55" i="85"/>
  <c r="AF55" i="85"/>
  <c r="AO55" i="85" s="1"/>
  <c r="AG55" i="85"/>
  <c r="AP55" i="85" s="1"/>
  <c r="W56" i="85"/>
  <c r="W56" i="103"/>
  <c r="AE55" i="103"/>
  <c r="AF55" i="103"/>
  <c r="AO55" i="103" s="1"/>
  <c r="AF56" i="55"/>
  <c r="AO56" i="55" s="1"/>
  <c r="W57" i="55"/>
  <c r="AG66" i="105"/>
  <c r="AP66" i="105" s="1"/>
  <c r="AF66" i="105"/>
  <c r="AO66" i="105" s="1"/>
  <c r="AE66" i="105"/>
  <c r="AE60" i="45"/>
  <c r="AF60" i="45"/>
  <c r="AO60" i="45" s="1"/>
  <c r="AG60" i="45"/>
  <c r="AP60" i="45" s="1"/>
  <c r="W61" i="45"/>
  <c r="AE55" i="10"/>
  <c r="AF55" i="10"/>
  <c r="AO55" i="10" s="1"/>
  <c r="AG55" i="10"/>
  <c r="AP55" i="10" s="1"/>
  <c r="W56" i="10"/>
  <c r="W54" i="102"/>
  <c r="AG53" i="102"/>
  <c r="AP53" i="102" s="1"/>
  <c r="AE53" i="102"/>
  <c r="AE62" i="92"/>
  <c r="AG62" i="92"/>
  <c r="AP62" i="92" s="1"/>
  <c r="W63" i="92"/>
  <c r="AF62" i="92"/>
  <c r="AO62" i="92" s="1"/>
  <c r="AH53" i="48"/>
  <c r="AQ53" i="48" s="1"/>
  <c r="AI64" i="47"/>
  <c r="AN64" i="47"/>
  <c r="AR61" i="92"/>
  <c r="AH60" i="54"/>
  <c r="AQ60" i="54" s="1"/>
  <c r="AH53" i="82"/>
  <c r="AQ53" i="82" s="1"/>
  <c r="Y66" i="93"/>
  <c r="X66" i="93"/>
  <c r="AR60" i="101"/>
  <c r="AH53" i="102"/>
  <c r="AQ53" i="102" s="1"/>
  <c r="AE56" i="87"/>
  <c r="AF56" i="87"/>
  <c r="AO56" i="87" s="1"/>
  <c r="W57" i="87"/>
  <c r="AG56" i="87"/>
  <c r="AP56" i="87" s="1"/>
  <c r="AE57" i="11"/>
  <c r="AG57" i="11"/>
  <c r="AP57" i="11" s="1"/>
  <c r="W58" i="11"/>
  <c r="AF57" i="11"/>
  <c r="AO57" i="11" s="1"/>
  <c r="AF60" i="54"/>
  <c r="AO60" i="54" s="1"/>
  <c r="Y55" i="16"/>
  <c r="X55" i="16"/>
  <c r="W54" i="82"/>
  <c r="AF53" i="82"/>
  <c r="AO53" i="82" s="1"/>
  <c r="AE53" i="82"/>
  <c r="AG53" i="82"/>
  <c r="AP53" i="82" s="1"/>
  <c r="AI65" i="93"/>
  <c r="AN65" i="93"/>
  <c r="AF59" i="41"/>
  <c r="AO59" i="41" s="1"/>
  <c r="AG59" i="41"/>
  <c r="AP59" i="41" s="1"/>
  <c r="AE59" i="41"/>
  <c r="W60" i="41"/>
  <c r="Y54" i="83"/>
  <c r="X54" i="83"/>
  <c r="AH58" i="51"/>
  <c r="AQ58" i="51" s="1"/>
  <c r="AI56" i="49"/>
  <c r="AN56" i="49"/>
  <c r="AI60" i="84"/>
  <c r="AN60" i="84"/>
  <c r="AR55" i="87"/>
  <c r="AI65" i="32"/>
  <c r="AN65" i="32"/>
  <c r="AH65" i="15"/>
  <c r="AQ65" i="15" s="1"/>
  <c r="AI54" i="16"/>
  <c r="AN54" i="16"/>
  <c r="AH61" i="101"/>
  <c r="AQ61" i="101" s="1"/>
  <c r="AH58" i="99"/>
  <c r="AQ58" i="99" s="1"/>
  <c r="AI53" i="83"/>
  <c r="AN53" i="83"/>
  <c r="AH52" i="90"/>
  <c r="AQ52" i="90" s="1"/>
  <c r="AR57" i="95"/>
  <c r="Z58" i="51"/>
  <c r="AH58" i="95"/>
  <c r="AQ58" i="95" s="1"/>
  <c r="AI60" i="100"/>
  <c r="AN60" i="100"/>
  <c r="AR58" i="91"/>
  <c r="Y57" i="49"/>
  <c r="X57" i="49"/>
  <c r="AG62" i="104"/>
  <c r="AP62" i="104" s="1"/>
  <c r="AE62" i="104"/>
  <c r="AF62" i="104"/>
  <c r="AO62" i="104" s="1"/>
  <c r="W63" i="104"/>
  <c r="AG55" i="98"/>
  <c r="AP55" i="98" s="1"/>
  <c r="AF55" i="98"/>
  <c r="AO55" i="98" s="1"/>
  <c r="W56" i="98"/>
  <c r="AE55" i="98"/>
  <c r="Z65" i="15"/>
  <c r="AG65" i="52"/>
  <c r="AP65" i="52" s="1"/>
  <c r="W66" i="52"/>
  <c r="AE65" i="52"/>
  <c r="AF65" i="52"/>
  <c r="AO65" i="52" s="1"/>
  <c r="Z61" i="101"/>
  <c r="Z58" i="99"/>
  <c r="AH55" i="10"/>
  <c r="AQ55" i="10" s="1"/>
  <c r="Z52" i="90"/>
  <c r="AG52" i="94"/>
  <c r="AP52" i="94" s="1"/>
  <c r="W53" i="94"/>
  <c r="AE52" i="94"/>
  <c r="AN52" i="94" s="1"/>
  <c r="AF52" i="94"/>
  <c r="Z58" i="95"/>
  <c r="AR52" i="102"/>
  <c r="Y61" i="100"/>
  <c r="X61" i="100"/>
  <c r="AR54" i="10"/>
  <c r="Z53" i="48"/>
  <c r="AI61" i="20"/>
  <c r="AN61" i="20"/>
  <c r="Y64" i="86"/>
  <c r="X64" i="86"/>
  <c r="AH53" i="50"/>
  <c r="AQ53" i="50" s="1"/>
  <c r="AR59" i="54"/>
  <c r="Y57" i="18"/>
  <c r="X57" i="18"/>
  <c r="AR54" i="85"/>
  <c r="AH55" i="103"/>
  <c r="AQ55" i="103" s="1"/>
  <c r="AR55" i="55"/>
  <c r="AH59" i="91"/>
  <c r="AQ59" i="91" s="1"/>
  <c r="AR52" i="82"/>
  <c r="AR52" i="50"/>
  <c r="W68" i="89"/>
  <c r="AF67" i="89"/>
  <c r="AO67" i="89" s="1"/>
  <c r="AE67" i="89"/>
  <c r="AG67" i="89"/>
  <c r="AP67" i="89" s="1"/>
  <c r="Y64" i="44"/>
  <c r="X64" i="44"/>
  <c r="Y61" i="84"/>
  <c r="X61" i="84"/>
  <c r="Z61" i="84" s="1"/>
  <c r="X54" i="42"/>
  <c r="Y54" i="42"/>
  <c r="AI64" i="53"/>
  <c r="AR64" i="53" s="1"/>
  <c r="AN64" i="53"/>
  <c r="AI56" i="18"/>
  <c r="AN56" i="18"/>
  <c r="Y60" i="88"/>
  <c r="X60" i="88"/>
  <c r="AH60" i="45"/>
  <c r="AQ60" i="45" s="1"/>
  <c r="AR63" i="46"/>
  <c r="Y67" i="97"/>
  <c r="X67" i="97"/>
  <c r="Z67" i="97" s="1"/>
  <c r="AR59" i="45"/>
  <c r="AR57" i="51"/>
  <c r="Y62" i="20"/>
  <c r="X62" i="20"/>
  <c r="AH56" i="55"/>
  <c r="AQ56" i="55" s="1"/>
  <c r="AR51" i="90"/>
  <c r="Z53" i="50"/>
  <c r="AI59" i="88"/>
  <c r="AN59" i="88"/>
  <c r="AI66" i="97"/>
  <c r="AN66" i="97"/>
  <c r="Y65" i="47"/>
  <c r="X65" i="47"/>
  <c r="Y66" i="32"/>
  <c r="X66" i="32"/>
  <c r="AH64" i="46"/>
  <c r="AQ64" i="46" s="1"/>
  <c r="AF58" i="96"/>
  <c r="AO58" i="96" s="1"/>
  <c r="AE58" i="96"/>
  <c r="W59" i="96"/>
  <c r="AG58" i="96"/>
  <c r="AP58" i="96" s="1"/>
  <c r="AI63" i="86"/>
  <c r="AN63" i="86"/>
  <c r="AR57" i="99"/>
  <c r="Z59" i="91"/>
  <c r="AR64" i="15"/>
  <c r="AH66" i="105"/>
  <c r="AQ66" i="105" s="1"/>
  <c r="AH55" i="85"/>
  <c r="AQ55" i="85" s="1"/>
  <c r="W64" i="13"/>
  <c r="AF63" i="13"/>
  <c r="AO63" i="13" s="1"/>
  <c r="AG63" i="13"/>
  <c r="AP63" i="13" s="1"/>
  <c r="AE63" i="13"/>
  <c r="AH62" i="92"/>
  <c r="AQ62" i="92" s="1"/>
  <c r="AE56" i="43"/>
  <c r="AF56" i="43"/>
  <c r="AO56" i="43" s="1"/>
  <c r="AG56" i="43"/>
  <c r="AP56" i="43" s="1"/>
  <c r="W57" i="43"/>
  <c r="AR65" i="105"/>
  <c r="AF54" i="35"/>
  <c r="AO54" i="35" s="1"/>
  <c r="W55" i="35"/>
  <c r="AE54" i="35"/>
  <c r="AN54" i="35" s="1"/>
  <c r="AG54" i="35"/>
  <c r="AH56" i="87"/>
  <c r="AQ56" i="87" s="1"/>
  <c r="AI63" i="44"/>
  <c r="AN63" i="44"/>
  <c r="AI53" i="42"/>
  <c r="AO53" i="42"/>
  <c r="Y65" i="53"/>
  <c r="X65" i="53"/>
  <c r="Z60" i="88" l="1"/>
  <c r="Z54" i="42"/>
  <c r="AG60" i="54"/>
  <c r="AP60" i="54" s="1"/>
  <c r="AE56" i="55"/>
  <c r="AE60" i="54"/>
  <c r="AI60" i="54" s="1"/>
  <c r="Z66" i="93"/>
  <c r="AE66" i="93" s="1"/>
  <c r="Z65" i="53"/>
  <c r="Z64" i="86"/>
  <c r="Z55" i="16"/>
  <c r="AF55" i="16" s="1"/>
  <c r="AO55" i="16" s="1"/>
  <c r="Z66" i="32"/>
  <c r="W67" i="32" s="1"/>
  <c r="Z64" i="44"/>
  <c r="W65" i="44" s="1"/>
  <c r="W65" i="46"/>
  <c r="X65" i="46" s="1"/>
  <c r="Z62" i="20"/>
  <c r="AG62" i="20" s="1"/>
  <c r="AP62" i="20" s="1"/>
  <c r="Z65" i="47"/>
  <c r="W65" i="86"/>
  <c r="AF64" i="86"/>
  <c r="AO64" i="86" s="1"/>
  <c r="AG64" i="86"/>
  <c r="AP64" i="86" s="1"/>
  <c r="AE64" i="86"/>
  <c r="AG55" i="16"/>
  <c r="AP55" i="16" s="1"/>
  <c r="AE64" i="44"/>
  <c r="AG60" i="88"/>
  <c r="AP60" i="88" s="1"/>
  <c r="AE60" i="88"/>
  <c r="AF60" i="88"/>
  <c r="AO60" i="88" s="1"/>
  <c r="W61" i="88"/>
  <c r="AF54" i="42"/>
  <c r="AO54" i="42" s="1"/>
  <c r="AE54" i="42"/>
  <c r="AG54" i="42"/>
  <c r="AP54" i="42" s="1"/>
  <c r="W55" i="42"/>
  <c r="AE62" i="20"/>
  <c r="W63" i="20"/>
  <c r="AF62" i="20"/>
  <c r="AO62" i="20" s="1"/>
  <c r="AG66" i="32"/>
  <c r="AP66" i="32" s="1"/>
  <c r="AF66" i="32"/>
  <c r="AO66" i="32" s="1"/>
  <c r="AE65" i="47"/>
  <c r="AG65" i="47"/>
  <c r="AP65" i="47" s="1"/>
  <c r="AF65" i="47"/>
  <c r="AO65" i="47" s="1"/>
  <c r="W66" i="47"/>
  <c r="AE65" i="53"/>
  <c r="W66" i="53"/>
  <c r="AF65" i="53"/>
  <c r="AO65" i="53" s="1"/>
  <c r="AG65" i="53"/>
  <c r="AP65" i="53" s="1"/>
  <c r="AE61" i="84"/>
  <c r="W62" i="84"/>
  <c r="AG61" i="84"/>
  <c r="AP61" i="84" s="1"/>
  <c r="AF61" i="84"/>
  <c r="AO61" i="84" s="1"/>
  <c r="AF66" i="93"/>
  <c r="AO66" i="93" s="1"/>
  <c r="Y59" i="96"/>
  <c r="X59" i="96"/>
  <c r="AF53" i="50"/>
  <c r="AO53" i="50" s="1"/>
  <c r="AE53" i="50"/>
  <c r="AN53" i="50" s="1"/>
  <c r="W54" i="50"/>
  <c r="AG53" i="50"/>
  <c r="AR61" i="20"/>
  <c r="AI55" i="98"/>
  <c r="AN55" i="98"/>
  <c r="AR53" i="83"/>
  <c r="AR54" i="16"/>
  <c r="AI59" i="41"/>
  <c r="AN59" i="41"/>
  <c r="AI66" i="105"/>
  <c r="AN66" i="105"/>
  <c r="AI55" i="103"/>
  <c r="AN55" i="103"/>
  <c r="AI55" i="85"/>
  <c r="AN55" i="85"/>
  <c r="AI56" i="43"/>
  <c r="AN56" i="43"/>
  <c r="AH65" i="53"/>
  <c r="AQ65" i="53" s="1"/>
  <c r="AR63" i="44"/>
  <c r="AI63" i="13"/>
  <c r="AN63" i="13"/>
  <c r="AI58" i="96"/>
  <c r="AN58" i="96"/>
  <c r="AH60" i="88"/>
  <c r="AQ60" i="88" s="1"/>
  <c r="AI67" i="89"/>
  <c r="AN67" i="89"/>
  <c r="AG53" i="48"/>
  <c r="AP53" i="48" s="1"/>
  <c r="AE53" i="48"/>
  <c r="W54" i="48"/>
  <c r="AF53" i="48"/>
  <c r="AO53" i="48" s="1"/>
  <c r="X53" i="94"/>
  <c r="Y53" i="94"/>
  <c r="AI65" i="52"/>
  <c r="AN65" i="52"/>
  <c r="Y56" i="98"/>
  <c r="X56" i="98"/>
  <c r="AI62" i="104"/>
  <c r="AN62" i="104"/>
  <c r="AR65" i="32"/>
  <c r="AR56" i="49"/>
  <c r="AH54" i="83"/>
  <c r="AQ54" i="83" s="1"/>
  <c r="AI53" i="82"/>
  <c r="AN53" i="82"/>
  <c r="Y57" i="87"/>
  <c r="X57" i="87"/>
  <c r="AI62" i="92"/>
  <c r="AN62" i="92"/>
  <c r="Y61" i="45"/>
  <c r="X61" i="45"/>
  <c r="AI56" i="55"/>
  <c r="AR56" i="55" s="1"/>
  <c r="AN56" i="55"/>
  <c r="Y56" i="103"/>
  <c r="X56" i="103"/>
  <c r="Y64" i="13"/>
  <c r="X64" i="13"/>
  <c r="AI54" i="35"/>
  <c r="AP54" i="35"/>
  <c r="AH66" i="32"/>
  <c r="AQ66" i="32" s="1"/>
  <c r="AH62" i="20"/>
  <c r="AQ62" i="20" s="1"/>
  <c r="AH64" i="44"/>
  <c r="AQ64" i="44" s="1"/>
  <c r="AH64" i="86"/>
  <c r="AQ64" i="86" s="1"/>
  <c r="Y66" i="52"/>
  <c r="X66" i="52"/>
  <c r="Z66" i="52" s="1"/>
  <c r="Z54" i="83"/>
  <c r="Y58" i="11"/>
  <c r="X58" i="11"/>
  <c r="Y56" i="10"/>
  <c r="X56" i="10"/>
  <c r="Y57" i="43"/>
  <c r="X57" i="43"/>
  <c r="Z57" i="43" s="1"/>
  <c r="AR63" i="86"/>
  <c r="AR66" i="97"/>
  <c r="AH67" i="97"/>
  <c r="AQ67" i="97" s="1"/>
  <c r="Y68" i="89"/>
  <c r="X68" i="89"/>
  <c r="Z68" i="89" s="1"/>
  <c r="AF58" i="95"/>
  <c r="AO58" i="95" s="1"/>
  <c r="AE58" i="95"/>
  <c r="AG58" i="95"/>
  <c r="AP58" i="95" s="1"/>
  <c r="W59" i="95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AH57" i="49"/>
  <c r="AQ57" i="49" s="1"/>
  <c r="AR60" i="100"/>
  <c r="AE58" i="51"/>
  <c r="AF58" i="51"/>
  <c r="AO58" i="51" s="1"/>
  <c r="AG58" i="51"/>
  <c r="AP58" i="51" s="1"/>
  <c r="W59" i="51"/>
  <c r="Y54" i="82"/>
  <c r="Z54" i="82" s="1"/>
  <c r="X54" i="82"/>
  <c r="AI56" i="87"/>
  <c r="AN56" i="87"/>
  <c r="AR64" i="47"/>
  <c r="AI53" i="102"/>
  <c r="AN53" i="102"/>
  <c r="Y67" i="105"/>
  <c r="X67" i="105"/>
  <c r="Y56" i="85"/>
  <c r="X56" i="85"/>
  <c r="Y55" i="35"/>
  <c r="X55" i="35"/>
  <c r="AF67" i="97"/>
  <c r="AO67" i="97" s="1"/>
  <c r="AG67" i="97"/>
  <c r="AP67" i="97" s="1"/>
  <c r="AE67" i="97"/>
  <c r="W68" i="97"/>
  <c r="AH54" i="42"/>
  <c r="AQ54" i="42" s="1"/>
  <c r="AH57" i="18"/>
  <c r="AQ57" i="18" s="1"/>
  <c r="AH61" i="100"/>
  <c r="AQ61" i="100" s="1"/>
  <c r="W62" i="101"/>
  <c r="AF61" i="101"/>
  <c r="AO61" i="101" s="1"/>
  <c r="AE61" i="101"/>
  <c r="AG61" i="101"/>
  <c r="AP61" i="101" s="1"/>
  <c r="W66" i="15"/>
  <c r="AG65" i="15"/>
  <c r="AF65" i="15"/>
  <c r="AO65" i="15" s="1"/>
  <c r="AE65" i="15"/>
  <c r="AN65" i="15" s="1"/>
  <c r="Z57" i="49"/>
  <c r="AR65" i="93"/>
  <c r="AH55" i="16"/>
  <c r="AQ55" i="16" s="1"/>
  <c r="AI57" i="11"/>
  <c r="AN57" i="11"/>
  <c r="AI60" i="45"/>
  <c r="AN60" i="45"/>
  <c r="AI64" i="46"/>
  <c r="AN64" i="46"/>
  <c r="AR53" i="42"/>
  <c r="W60" i="91"/>
  <c r="AG59" i="91"/>
  <c r="AP59" i="91" s="1"/>
  <c r="AE59" i="91"/>
  <c r="AF59" i="91"/>
  <c r="AO59" i="91" s="1"/>
  <c r="AH65" i="47"/>
  <c r="AQ65" i="47" s="1"/>
  <c r="AR59" i="88"/>
  <c r="AR56" i="18"/>
  <c r="AH61" i="84"/>
  <c r="AQ61" i="84" s="1"/>
  <c r="Z57" i="18"/>
  <c r="Z61" i="100"/>
  <c r="AI52" i="94"/>
  <c r="AO52" i="94"/>
  <c r="Y63" i="104"/>
  <c r="X63" i="104"/>
  <c r="AR60" i="84"/>
  <c r="Y60" i="41"/>
  <c r="Z60" i="41" s="1"/>
  <c r="X60" i="41"/>
  <c r="Y61" i="54"/>
  <c r="X61" i="54"/>
  <c r="AH66" i="93"/>
  <c r="AQ66" i="93" s="1"/>
  <c r="Y63" i="92"/>
  <c r="Z63" i="92" s="1"/>
  <c r="X63" i="92"/>
  <c r="Y54" i="102"/>
  <c r="X54" i="102"/>
  <c r="AI55" i="10"/>
  <c r="AN55" i="10"/>
  <c r="Y57" i="55"/>
  <c r="Z57" i="55" s="1"/>
  <c r="X57" i="55"/>
  <c r="W67" i="93" l="1"/>
  <c r="AF64" i="44"/>
  <c r="AO64" i="44" s="1"/>
  <c r="AN60" i="54"/>
  <c r="Y65" i="46"/>
  <c r="Z65" i="46" s="1"/>
  <c r="AF65" i="46" s="1"/>
  <c r="AO65" i="46" s="1"/>
  <c r="Z56" i="103"/>
  <c r="W57" i="103" s="1"/>
  <c r="Z56" i="85"/>
  <c r="AE56" i="85" s="1"/>
  <c r="AG66" i="93"/>
  <c r="AP66" i="93" s="1"/>
  <c r="AE66" i="32"/>
  <c r="W56" i="16"/>
  <c r="Z61" i="45"/>
  <c r="W62" i="45" s="1"/>
  <c r="AG64" i="44"/>
  <c r="AP64" i="44" s="1"/>
  <c r="Z53" i="94"/>
  <c r="AG53" i="94" s="1"/>
  <c r="AP53" i="94" s="1"/>
  <c r="AE55" i="16"/>
  <c r="Z63" i="104"/>
  <c r="AF60" i="41"/>
  <c r="AO60" i="41" s="1"/>
  <c r="AE60" i="41"/>
  <c r="W61" i="41"/>
  <c r="AG60" i="41"/>
  <c r="AP60" i="41" s="1"/>
  <c r="AE61" i="45"/>
  <c r="AG65" i="46"/>
  <c r="AP65" i="46" s="1"/>
  <c r="W66" i="46"/>
  <c r="W58" i="55"/>
  <c r="AE57" i="55"/>
  <c r="AF57" i="55"/>
  <c r="AO57" i="55" s="1"/>
  <c r="AG57" i="55"/>
  <c r="AP57" i="55" s="1"/>
  <c r="AE53" i="94"/>
  <c r="W64" i="104"/>
  <c r="AF63" i="104"/>
  <c r="AO63" i="104" s="1"/>
  <c r="AE63" i="104"/>
  <c r="AG63" i="104"/>
  <c r="AP63" i="104" s="1"/>
  <c r="AH61" i="54"/>
  <c r="AQ61" i="54" s="1"/>
  <c r="AR52" i="94"/>
  <c r="AH54" i="102"/>
  <c r="AQ54" i="102" s="1"/>
  <c r="AH63" i="92"/>
  <c r="AQ63" i="92" s="1"/>
  <c r="Y62" i="101"/>
  <c r="X62" i="101"/>
  <c r="AI67" i="97"/>
  <c r="AN67" i="97"/>
  <c r="AH56" i="85"/>
  <c r="AQ56" i="85" s="1"/>
  <c r="Y59" i="51"/>
  <c r="X59" i="51"/>
  <c r="AI58" i="95"/>
  <c r="AN58" i="95"/>
  <c r="AH56" i="103"/>
  <c r="AQ56" i="103" s="1"/>
  <c r="AR65" i="52"/>
  <c r="Y54" i="48"/>
  <c r="X54" i="48"/>
  <c r="AR55" i="85"/>
  <c r="AR59" i="41"/>
  <c r="AR55" i="98"/>
  <c r="AI66" i="93"/>
  <c r="AN66" i="93"/>
  <c r="Y66" i="53"/>
  <c r="X66" i="53"/>
  <c r="AI65" i="47"/>
  <c r="AN65" i="47"/>
  <c r="Y55" i="42"/>
  <c r="X55" i="42"/>
  <c r="AI55" i="16"/>
  <c r="AN55" i="16"/>
  <c r="AR57" i="11"/>
  <c r="AI65" i="15"/>
  <c r="AP65" i="15"/>
  <c r="AR53" i="102"/>
  <c r="AR60" i="54"/>
  <c r="AI58" i="99"/>
  <c r="AN58" i="99"/>
  <c r="AI52" i="90"/>
  <c r="AN52" i="90"/>
  <c r="AF54" i="83"/>
  <c r="AO54" i="83" s="1"/>
  <c r="AG54" i="83"/>
  <c r="AP54" i="83" s="1"/>
  <c r="AE54" i="83"/>
  <c r="W55" i="83"/>
  <c r="AF56" i="103"/>
  <c r="AO56" i="103" s="1"/>
  <c r="AR62" i="104"/>
  <c r="AI53" i="48"/>
  <c r="AN53" i="48"/>
  <c r="AR63" i="13"/>
  <c r="Y62" i="84"/>
  <c r="X62" i="84"/>
  <c r="AI65" i="53"/>
  <c r="AN65" i="53"/>
  <c r="AI60" i="88"/>
  <c r="AN60" i="88"/>
  <c r="AR55" i="10"/>
  <c r="Y66" i="15"/>
  <c r="X66" i="15"/>
  <c r="AH54" i="82"/>
  <c r="AQ54" i="82" s="1"/>
  <c r="Y59" i="99"/>
  <c r="X59" i="99"/>
  <c r="AH68" i="89"/>
  <c r="AQ68" i="89" s="1"/>
  <c r="AH57" i="43"/>
  <c r="AQ57" i="43" s="1"/>
  <c r="Z56" i="10"/>
  <c r="AH56" i="10"/>
  <c r="AQ56" i="10" s="1"/>
  <c r="AH66" i="52"/>
  <c r="AQ66" i="52" s="1"/>
  <c r="AR54" i="35"/>
  <c r="AR53" i="82"/>
  <c r="AH56" i="98"/>
  <c r="AQ56" i="98" s="1"/>
  <c r="AR55" i="103"/>
  <c r="AH59" i="96"/>
  <c r="AQ59" i="96" s="1"/>
  <c r="AI61" i="84"/>
  <c r="AN61" i="84"/>
  <c r="AI54" i="42"/>
  <c r="AN54" i="42"/>
  <c r="AI64" i="86"/>
  <c r="AN64" i="86"/>
  <c r="AE61" i="100"/>
  <c r="W62" i="100"/>
  <c r="AG61" i="100"/>
  <c r="AP61" i="100" s="1"/>
  <c r="AF61" i="100"/>
  <c r="AO61" i="100" s="1"/>
  <c r="AE57" i="49"/>
  <c r="AG57" i="49"/>
  <c r="AP57" i="49" s="1"/>
  <c r="AF57" i="49"/>
  <c r="AO57" i="49" s="1"/>
  <c r="W58" i="49"/>
  <c r="AH55" i="35"/>
  <c r="AQ55" i="35" s="1"/>
  <c r="AH67" i="105"/>
  <c r="AQ67" i="105" s="1"/>
  <c r="W55" i="82"/>
  <c r="AE54" i="82"/>
  <c r="AF54" i="82"/>
  <c r="AO54" i="82" s="1"/>
  <c r="AG54" i="82"/>
  <c r="AP54" i="82" s="1"/>
  <c r="AI58" i="51"/>
  <c r="AN58" i="51"/>
  <c r="AG68" i="89"/>
  <c r="AP68" i="89" s="1"/>
  <c r="W69" i="89"/>
  <c r="AF68" i="89"/>
  <c r="AO68" i="89" s="1"/>
  <c r="AE68" i="89"/>
  <c r="AE57" i="43"/>
  <c r="AG57" i="43"/>
  <c r="AP57" i="43" s="1"/>
  <c r="W58" i="43"/>
  <c r="AF57" i="43"/>
  <c r="AO57" i="43" s="1"/>
  <c r="AG66" i="52"/>
  <c r="AP66" i="52" s="1"/>
  <c r="AE66" i="52"/>
  <c r="W67" i="52"/>
  <c r="AF66" i="52"/>
  <c r="AO66" i="52" s="1"/>
  <c r="AH64" i="13"/>
  <c r="AQ64" i="13" s="1"/>
  <c r="AR62" i="92"/>
  <c r="Z56" i="98"/>
  <c r="AH53" i="94"/>
  <c r="AQ53" i="94" s="1"/>
  <c r="Z59" i="96"/>
  <c r="Y67" i="93"/>
  <c r="X67" i="93"/>
  <c r="Z67" i="93" s="1"/>
  <c r="Y66" i="47"/>
  <c r="X66" i="47"/>
  <c r="AI66" i="32"/>
  <c r="AN66" i="32"/>
  <c r="Y63" i="20"/>
  <c r="X63" i="20"/>
  <c r="AG63" i="92"/>
  <c r="AP63" i="92" s="1"/>
  <c r="AE63" i="92"/>
  <c r="W64" i="92"/>
  <c r="AF63" i="92"/>
  <c r="AO63" i="92" s="1"/>
  <c r="AR64" i="46"/>
  <c r="AH57" i="55"/>
  <c r="AQ57" i="55" s="1"/>
  <c r="Z54" i="102"/>
  <c r="AH63" i="104"/>
  <c r="AQ63" i="104" s="1"/>
  <c r="AE57" i="18"/>
  <c r="W58" i="18"/>
  <c r="AF57" i="18"/>
  <c r="AO57" i="18" s="1"/>
  <c r="AG57" i="18"/>
  <c r="AP57" i="18" s="1"/>
  <c r="AI61" i="101"/>
  <c r="AN61" i="101"/>
  <c r="Z55" i="35"/>
  <c r="Z67" i="105"/>
  <c r="Y59" i="95"/>
  <c r="X59" i="95"/>
  <c r="AH58" i="11"/>
  <c r="AQ58" i="11" s="1"/>
  <c r="Z64" i="13"/>
  <c r="AH57" i="87"/>
  <c r="AQ57" i="87" s="1"/>
  <c r="AR67" i="89"/>
  <c r="AR56" i="43"/>
  <c r="AR66" i="105"/>
  <c r="AI53" i="50"/>
  <c r="AP53" i="50"/>
  <c r="Y67" i="32"/>
  <c r="X67" i="32"/>
  <c r="AI62" i="20"/>
  <c r="AN62" i="20"/>
  <c r="Y65" i="44"/>
  <c r="X65" i="44"/>
  <c r="Y56" i="16"/>
  <c r="X56" i="16"/>
  <c r="Z56" i="16" s="1"/>
  <c r="Z61" i="54"/>
  <c r="AI59" i="91"/>
  <c r="AN59" i="91"/>
  <c r="AH60" i="41"/>
  <c r="AQ60" i="41" s="1"/>
  <c r="Y60" i="91"/>
  <c r="X60" i="91"/>
  <c r="Z60" i="91" s="1"/>
  <c r="AR60" i="45"/>
  <c r="Y68" i="97"/>
  <c r="X68" i="97"/>
  <c r="AR56" i="87"/>
  <c r="Y53" i="90"/>
  <c r="X53" i="90"/>
  <c r="AH65" i="46"/>
  <c r="AQ65" i="46" s="1"/>
  <c r="Z58" i="11"/>
  <c r="AH61" i="45"/>
  <c r="AQ61" i="45" s="1"/>
  <c r="Z57" i="87"/>
  <c r="AR58" i="96"/>
  <c r="Y54" i="50"/>
  <c r="X54" i="50"/>
  <c r="Y61" i="88"/>
  <c r="X61" i="88"/>
  <c r="AN64" i="44"/>
  <c r="Y65" i="86"/>
  <c r="X65" i="86"/>
  <c r="Z62" i="84" l="1"/>
  <c r="AE56" i="103"/>
  <c r="AF56" i="85"/>
  <c r="AO56" i="85" s="1"/>
  <c r="W54" i="94"/>
  <c r="AG56" i="103"/>
  <c r="AP56" i="103" s="1"/>
  <c r="W57" i="85"/>
  <c r="Y57" i="85" s="1"/>
  <c r="AG61" i="45"/>
  <c r="AP61" i="45" s="1"/>
  <c r="AF53" i="94"/>
  <c r="AO53" i="94" s="1"/>
  <c r="AG56" i="85"/>
  <c r="AP56" i="85" s="1"/>
  <c r="AE65" i="46"/>
  <c r="AF61" i="45"/>
  <c r="AO61" i="45" s="1"/>
  <c r="AI64" i="44"/>
  <c r="AR64" i="44" s="1"/>
  <c r="Z66" i="47"/>
  <c r="Z63" i="20"/>
  <c r="Z62" i="101"/>
  <c r="Z59" i="95"/>
  <c r="AE59" i="95" s="1"/>
  <c r="AE66" i="47"/>
  <c r="AG66" i="47"/>
  <c r="AP66" i="47" s="1"/>
  <c r="AF66" i="47"/>
  <c r="AO66" i="47" s="1"/>
  <c r="W67" i="47"/>
  <c r="W63" i="101"/>
  <c r="AG62" i="101"/>
  <c r="AP62" i="101" s="1"/>
  <c r="AE62" i="101"/>
  <c r="AF62" i="101"/>
  <c r="AO62" i="101" s="1"/>
  <c r="AG60" i="91"/>
  <c r="AP60" i="91" s="1"/>
  <c r="W61" i="91"/>
  <c r="AE60" i="91"/>
  <c r="AF60" i="91"/>
  <c r="AO60" i="91" s="1"/>
  <c r="AG63" i="20"/>
  <c r="AP63" i="20" s="1"/>
  <c r="AF63" i="20"/>
  <c r="AO63" i="20" s="1"/>
  <c r="W64" i="20"/>
  <c r="AE63" i="20"/>
  <c r="AE62" i="84"/>
  <c r="W63" i="84"/>
  <c r="AG62" i="84"/>
  <c r="AP62" i="84" s="1"/>
  <c r="AF62" i="84"/>
  <c r="AO62" i="84" s="1"/>
  <c r="W57" i="16"/>
  <c r="AE56" i="16"/>
  <c r="AG56" i="16"/>
  <c r="AP56" i="16" s="1"/>
  <c r="AF56" i="16"/>
  <c r="AO56" i="16" s="1"/>
  <c r="AR62" i="20"/>
  <c r="AI57" i="49"/>
  <c r="AN57" i="49"/>
  <c r="AH62" i="84"/>
  <c r="AQ62" i="84" s="1"/>
  <c r="AR53" i="48"/>
  <c r="AR66" i="93"/>
  <c r="AR58" i="95"/>
  <c r="Y66" i="46"/>
  <c r="X66" i="46"/>
  <c r="Y62" i="45"/>
  <c r="X62" i="45"/>
  <c r="AH68" i="97"/>
  <c r="AQ68" i="97" s="1"/>
  <c r="AH67" i="32"/>
  <c r="AQ67" i="32" s="1"/>
  <c r="AH67" i="93"/>
  <c r="AQ67" i="93" s="1"/>
  <c r="Y58" i="43"/>
  <c r="X58" i="43"/>
  <c r="Y69" i="89"/>
  <c r="X69" i="89"/>
  <c r="AR64" i="86"/>
  <c r="AH59" i="99"/>
  <c r="AQ59" i="99" s="1"/>
  <c r="Y57" i="103"/>
  <c r="X57" i="103"/>
  <c r="AR65" i="47"/>
  <c r="AH54" i="48"/>
  <c r="AQ54" i="48" s="1"/>
  <c r="AH59" i="51"/>
  <c r="AQ59" i="51" s="1"/>
  <c r="AI57" i="55"/>
  <c r="AN57" i="55"/>
  <c r="AH65" i="86"/>
  <c r="AQ65" i="86" s="1"/>
  <c r="Z65" i="86"/>
  <c r="AH53" i="90"/>
  <c r="AQ53" i="90" s="1"/>
  <c r="AH65" i="44"/>
  <c r="AQ65" i="44" s="1"/>
  <c r="AF67" i="105"/>
  <c r="AO67" i="105" s="1"/>
  <c r="W68" i="105"/>
  <c r="AE67" i="105"/>
  <c r="AG67" i="105"/>
  <c r="AP67" i="105" s="1"/>
  <c r="Y64" i="92"/>
  <c r="X64" i="92"/>
  <c r="W68" i="93"/>
  <c r="AG67" i="93"/>
  <c r="AP67" i="93" s="1"/>
  <c r="AF67" i="93"/>
  <c r="AO67" i="93" s="1"/>
  <c r="AE67" i="93"/>
  <c r="Y67" i="52"/>
  <c r="X67" i="52"/>
  <c r="AI54" i="82"/>
  <c r="AN54" i="82"/>
  <c r="W57" i="10"/>
  <c r="AG56" i="10"/>
  <c r="AP56" i="10" s="1"/>
  <c r="AE56" i="10"/>
  <c r="AF56" i="10"/>
  <c r="AO56" i="10" s="1"/>
  <c r="Z59" i="99"/>
  <c r="AR52" i="90"/>
  <c r="AR55" i="16"/>
  <c r="AH66" i="53"/>
  <c r="AQ66" i="53" s="1"/>
  <c r="Z54" i="48"/>
  <c r="Z59" i="51"/>
  <c r="Y58" i="55"/>
  <c r="X58" i="55"/>
  <c r="W58" i="87"/>
  <c r="AE57" i="87"/>
  <c r="AF57" i="87"/>
  <c r="AO57" i="87" s="1"/>
  <c r="AG57" i="87"/>
  <c r="AP57" i="87" s="1"/>
  <c r="Z53" i="90"/>
  <c r="AR59" i="91"/>
  <c r="Z65" i="44"/>
  <c r="AF55" i="35"/>
  <c r="AO55" i="35" s="1"/>
  <c r="AG55" i="35"/>
  <c r="AP55" i="35" s="1"/>
  <c r="W56" i="35"/>
  <c r="AE55" i="35"/>
  <c r="Y58" i="18"/>
  <c r="X58" i="18"/>
  <c r="AI63" i="92"/>
  <c r="AN63" i="92"/>
  <c r="AR66" i="32"/>
  <c r="AI66" i="52"/>
  <c r="AN66" i="52"/>
  <c r="AI57" i="43"/>
  <c r="AN57" i="43"/>
  <c r="Y55" i="82"/>
  <c r="X55" i="82"/>
  <c r="Y58" i="49"/>
  <c r="X58" i="49"/>
  <c r="AR54" i="42"/>
  <c r="AH66" i="15"/>
  <c r="AQ66" i="15" s="1"/>
  <c r="AR60" i="88"/>
  <c r="Y55" i="83"/>
  <c r="X55" i="83"/>
  <c r="AH55" i="42"/>
  <c r="AQ55" i="42" s="1"/>
  <c r="Z66" i="53"/>
  <c r="AI63" i="104"/>
  <c r="AN63" i="104"/>
  <c r="AI53" i="94"/>
  <c r="AN53" i="94"/>
  <c r="AI56" i="85"/>
  <c r="AN56" i="85"/>
  <c r="AN61" i="45"/>
  <c r="Y61" i="41"/>
  <c r="X61" i="41"/>
  <c r="AF58" i="11"/>
  <c r="AO58" i="11" s="1"/>
  <c r="AE58" i="11"/>
  <c r="W59" i="11"/>
  <c r="AG58" i="11"/>
  <c r="AP58" i="11" s="1"/>
  <c r="Z68" i="97"/>
  <c r="Z67" i="32"/>
  <c r="AH54" i="50"/>
  <c r="AQ54" i="50" s="1"/>
  <c r="Z54" i="50"/>
  <c r="W62" i="54"/>
  <c r="AE61" i="54"/>
  <c r="AG61" i="54"/>
  <c r="AP61" i="54" s="1"/>
  <c r="AF61" i="54"/>
  <c r="AO61" i="54" s="1"/>
  <c r="AI57" i="18"/>
  <c r="AN57" i="18"/>
  <c r="W55" i="102"/>
  <c r="AF54" i="102"/>
  <c r="AO54" i="102" s="1"/>
  <c r="AE54" i="102"/>
  <c r="AN54" i="102" s="1"/>
  <c r="AG54" i="102"/>
  <c r="AH66" i="47"/>
  <c r="AQ66" i="47" s="1"/>
  <c r="AG59" i="96"/>
  <c r="AP59" i="96" s="1"/>
  <c r="AF59" i="96"/>
  <c r="AO59" i="96" s="1"/>
  <c r="AE59" i="96"/>
  <c r="W60" i="96"/>
  <c r="AF56" i="98"/>
  <c r="AO56" i="98" s="1"/>
  <c r="W57" i="98"/>
  <c r="AG56" i="98"/>
  <c r="AP56" i="98" s="1"/>
  <c r="AE56" i="98"/>
  <c r="AR58" i="51"/>
  <c r="Y62" i="100"/>
  <c r="X62" i="100"/>
  <c r="Z66" i="15"/>
  <c r="AI54" i="83"/>
  <c r="AN54" i="83"/>
  <c r="AR58" i="99"/>
  <c r="AR65" i="15"/>
  <c r="Z55" i="42"/>
  <c r="AR67" i="97"/>
  <c r="Y54" i="94"/>
  <c r="X54" i="94"/>
  <c r="AI65" i="46"/>
  <c r="AN65" i="46"/>
  <c r="AI60" i="41"/>
  <c r="AR60" i="41" s="1"/>
  <c r="AN60" i="41"/>
  <c r="AH61" i="88"/>
  <c r="AQ61" i="88" s="1"/>
  <c r="AH60" i="91"/>
  <c r="AQ60" i="91" s="1"/>
  <c r="Z61" i="88"/>
  <c r="AH56" i="16"/>
  <c r="AQ56" i="16" s="1"/>
  <c r="AR53" i="50"/>
  <c r="AE64" i="13"/>
  <c r="W65" i="13"/>
  <c r="AG64" i="13"/>
  <c r="AP64" i="13" s="1"/>
  <c r="AF64" i="13"/>
  <c r="AO64" i="13" s="1"/>
  <c r="AH59" i="95"/>
  <c r="AQ59" i="95" s="1"/>
  <c r="AR61" i="101"/>
  <c r="AH63" i="20"/>
  <c r="AQ63" i="20" s="1"/>
  <c r="AI68" i="89"/>
  <c r="AN68" i="89"/>
  <c r="AI61" i="100"/>
  <c r="AN61" i="100"/>
  <c r="AR61" i="84"/>
  <c r="AR65" i="53"/>
  <c r="AN56" i="103"/>
  <c r="AH62" i="101"/>
  <c r="AQ62" i="101" s="1"/>
  <c r="Y64" i="104"/>
  <c r="X64" i="104"/>
  <c r="Z58" i="55" l="1"/>
  <c r="Z58" i="18"/>
  <c r="X57" i="85"/>
  <c r="Z64" i="104"/>
  <c r="Z64" i="92"/>
  <c r="AF64" i="92" s="1"/>
  <c r="AO64" i="92" s="1"/>
  <c r="W60" i="95"/>
  <c r="Y60" i="95" s="1"/>
  <c r="AI56" i="103"/>
  <c r="AI61" i="45"/>
  <c r="AF59" i="95"/>
  <c r="AO59" i="95" s="1"/>
  <c r="Z61" i="41"/>
  <c r="AF61" i="41" s="1"/>
  <c r="AO61" i="41" s="1"/>
  <c r="AG59" i="95"/>
  <c r="AP59" i="95" s="1"/>
  <c r="AE64" i="92"/>
  <c r="AE58" i="55"/>
  <c r="W59" i="55"/>
  <c r="AG58" i="55"/>
  <c r="AP58" i="55" s="1"/>
  <c r="AF58" i="55"/>
  <c r="AO58" i="55" s="1"/>
  <c r="AF58" i="18"/>
  <c r="AO58" i="18" s="1"/>
  <c r="W59" i="18"/>
  <c r="AG58" i="18"/>
  <c r="AP58" i="18" s="1"/>
  <c r="AE58" i="18"/>
  <c r="AE61" i="41"/>
  <c r="AH54" i="94"/>
  <c r="AQ54" i="94" s="1"/>
  <c r="AG66" i="15"/>
  <c r="AP66" i="15" s="1"/>
  <c r="AE66" i="15"/>
  <c r="W67" i="15"/>
  <c r="AF66" i="15"/>
  <c r="AO66" i="15" s="1"/>
  <c r="Y60" i="96"/>
  <c r="X60" i="96"/>
  <c r="AR53" i="94"/>
  <c r="AH55" i="82"/>
  <c r="AQ55" i="82" s="1"/>
  <c r="AR66" i="52"/>
  <c r="AE59" i="99"/>
  <c r="W60" i="99"/>
  <c r="AG59" i="99"/>
  <c r="AP59" i="99" s="1"/>
  <c r="AF59" i="99"/>
  <c r="AO59" i="99" s="1"/>
  <c r="AI67" i="93"/>
  <c r="AN67" i="93"/>
  <c r="AH57" i="85"/>
  <c r="AQ57" i="85" s="1"/>
  <c r="Y64" i="20"/>
  <c r="X64" i="20"/>
  <c r="Y61" i="91"/>
  <c r="X61" i="91"/>
  <c r="Z61" i="91" s="1"/>
  <c r="Y63" i="101"/>
  <c r="X63" i="101"/>
  <c r="Z54" i="94"/>
  <c r="AH62" i="100"/>
  <c r="AQ62" i="100" s="1"/>
  <c r="AI56" i="98"/>
  <c r="AN56" i="98"/>
  <c r="AI59" i="96"/>
  <c r="AN59" i="96"/>
  <c r="Y55" i="102"/>
  <c r="X55" i="102"/>
  <c r="Z55" i="102" s="1"/>
  <c r="AI61" i="54"/>
  <c r="AN61" i="54"/>
  <c r="Y59" i="11"/>
  <c r="X59" i="11"/>
  <c r="Z55" i="82"/>
  <c r="AG65" i="44"/>
  <c r="AP65" i="44" s="1"/>
  <c r="AE65" i="44"/>
  <c r="W66" i="44"/>
  <c r="AF65" i="44"/>
  <c r="AO65" i="44" s="1"/>
  <c r="AF59" i="51"/>
  <c r="AO59" i="51" s="1"/>
  <c r="AG59" i="51"/>
  <c r="AP59" i="51" s="1"/>
  <c r="W60" i="51"/>
  <c r="AE59" i="51"/>
  <c r="AR54" i="82"/>
  <c r="Z57" i="85"/>
  <c r="AH69" i="89"/>
  <c r="AQ69" i="89" s="1"/>
  <c r="AQ71" i="89" s="1"/>
  <c r="AZ3" i="89"/>
  <c r="AX10" i="89" s="1"/>
  <c r="S10" i="89" s="1"/>
  <c r="AC10" i="89" s="1"/>
  <c r="AB11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8" i="89"/>
  <c r="S68" i="89" s="1"/>
  <c r="AC68" i="89" s="1"/>
  <c r="AB69" i="89" s="1"/>
  <c r="AX66" i="89"/>
  <c r="S66" i="89" s="1"/>
  <c r="AC66" i="89" s="1"/>
  <c r="AB67" i="89" s="1"/>
  <c r="AX67" i="89"/>
  <c r="S67" i="89" s="1"/>
  <c r="AC67" i="89" s="1"/>
  <c r="AB68" i="89" s="1"/>
  <c r="AH66" i="46"/>
  <c r="AQ66" i="46" s="1"/>
  <c r="AH64" i="104"/>
  <c r="AQ64" i="104" s="1"/>
  <c r="Z62" i="100"/>
  <c r="Y62" i="54"/>
  <c r="X62" i="54"/>
  <c r="AI58" i="11"/>
  <c r="AR58" i="11" s="1"/>
  <c r="AN58" i="11"/>
  <c r="AR61" i="45"/>
  <c r="AR63" i="104"/>
  <c r="AI57" i="87"/>
  <c r="AN57" i="87"/>
  <c r="W55" i="48"/>
  <c r="AF54" i="48"/>
  <c r="AO54" i="48" s="1"/>
  <c r="AG54" i="48"/>
  <c r="AP54" i="48" s="1"/>
  <c r="AE54" i="48"/>
  <c r="AH67" i="52"/>
  <c r="AQ67" i="52" s="1"/>
  <c r="Z69" i="89"/>
  <c r="Z66" i="46"/>
  <c r="Y63" i="84"/>
  <c r="X63" i="84"/>
  <c r="Y67" i="47"/>
  <c r="X67" i="47"/>
  <c r="W62" i="88"/>
  <c r="AG61" i="88"/>
  <c r="AP61" i="88" s="1"/>
  <c r="AF61" i="88"/>
  <c r="AO61" i="88" s="1"/>
  <c r="AE61" i="88"/>
  <c r="X57" i="98"/>
  <c r="Y57" i="98"/>
  <c r="AR57" i="18"/>
  <c r="W55" i="50"/>
  <c r="AE54" i="50"/>
  <c r="AF54" i="50"/>
  <c r="AO54" i="50" s="1"/>
  <c r="AG54" i="50"/>
  <c r="AP54" i="50" s="1"/>
  <c r="AF67" i="32"/>
  <c r="AO67" i="32" s="1"/>
  <c r="W68" i="32"/>
  <c r="AG67" i="32"/>
  <c r="AP67" i="32" s="1"/>
  <c r="AE67" i="32"/>
  <c r="AE66" i="53"/>
  <c r="W67" i="53"/>
  <c r="AF66" i="53"/>
  <c r="AO66" i="53" s="1"/>
  <c r="AG66" i="53"/>
  <c r="AP66" i="53" s="1"/>
  <c r="AH55" i="83"/>
  <c r="AQ55" i="83" s="1"/>
  <c r="AH58" i="49"/>
  <c r="AQ58" i="49" s="1"/>
  <c r="AI55" i="35"/>
  <c r="AN55" i="35"/>
  <c r="Y58" i="87"/>
  <c r="X58" i="87"/>
  <c r="AI56" i="10"/>
  <c r="AN56" i="10"/>
  <c r="Z67" i="52"/>
  <c r="Y68" i="93"/>
  <c r="X68" i="93"/>
  <c r="Z68" i="93" s="1"/>
  <c r="AI67" i="105"/>
  <c r="AN67" i="105"/>
  <c r="AH57" i="103"/>
  <c r="AQ57" i="103" s="1"/>
  <c r="AN59" i="95"/>
  <c r="AI62" i="84"/>
  <c r="AN62" i="84"/>
  <c r="AR68" i="89"/>
  <c r="AF64" i="104"/>
  <c r="AO64" i="104" s="1"/>
  <c r="AE64" i="104"/>
  <c r="AG64" i="104"/>
  <c r="AP64" i="104" s="1"/>
  <c r="W65" i="104"/>
  <c r="AR56" i="103"/>
  <c r="AR61" i="100"/>
  <c r="Y65" i="13"/>
  <c r="X65" i="13"/>
  <c r="AI54" i="102"/>
  <c r="AP54" i="102"/>
  <c r="AF68" i="97"/>
  <c r="AO68" i="97" s="1"/>
  <c r="AG68" i="97"/>
  <c r="AP68" i="97" s="1"/>
  <c r="AE68" i="97"/>
  <c r="W69" i="97"/>
  <c r="AH61" i="41"/>
  <c r="AQ61" i="41" s="1"/>
  <c r="AR56" i="85"/>
  <c r="Z55" i="83"/>
  <c r="Z58" i="49"/>
  <c r="AR57" i="43"/>
  <c r="AR63" i="92"/>
  <c r="Y56" i="35"/>
  <c r="X56" i="35"/>
  <c r="AE53" i="90"/>
  <c r="W54" i="90"/>
  <c r="AG53" i="90"/>
  <c r="AP53" i="90" s="1"/>
  <c r="AF53" i="90"/>
  <c r="AO53" i="90" s="1"/>
  <c r="AH58" i="55"/>
  <c r="AQ58" i="55" s="1"/>
  <c r="AH64" i="92"/>
  <c r="AQ64" i="92" s="1"/>
  <c r="Y68" i="105"/>
  <c r="X68" i="105"/>
  <c r="Z68" i="105" s="1"/>
  <c r="AE65" i="86"/>
  <c r="W66" i="86"/>
  <c r="AG65" i="86"/>
  <c r="AP65" i="86" s="1"/>
  <c r="AF65" i="86"/>
  <c r="AO65" i="86" s="1"/>
  <c r="Z57" i="103"/>
  <c r="AH58" i="43"/>
  <c r="AQ58" i="43" s="1"/>
  <c r="AH62" i="45"/>
  <c r="AQ62" i="45" s="1"/>
  <c r="AR57" i="49"/>
  <c r="AI56" i="16"/>
  <c r="AN56" i="16"/>
  <c r="AI62" i="101"/>
  <c r="AN62" i="101"/>
  <c r="AI64" i="13"/>
  <c r="AN64" i="13"/>
  <c r="AR65" i="46"/>
  <c r="AF55" i="42"/>
  <c r="AO55" i="42" s="1"/>
  <c r="AG55" i="42"/>
  <c r="AP55" i="42" s="1"/>
  <c r="W56" i="42"/>
  <c r="AE55" i="42"/>
  <c r="AR54" i="83"/>
  <c r="AH58" i="18"/>
  <c r="AQ58" i="18" s="1"/>
  <c r="Y57" i="10"/>
  <c r="X57" i="10"/>
  <c r="AR57" i="55"/>
  <c r="Z58" i="43"/>
  <c r="Z62" i="45"/>
  <c r="Y57" i="16"/>
  <c r="X57" i="16"/>
  <c r="AI63" i="20"/>
  <c r="AN63" i="20"/>
  <c r="AI60" i="91"/>
  <c r="AN60" i="91"/>
  <c r="AI66" i="47"/>
  <c r="AN66" i="47"/>
  <c r="Z67" i="47" l="1"/>
  <c r="X60" i="95"/>
  <c r="AG61" i="41"/>
  <c r="AP61" i="41" s="1"/>
  <c r="W65" i="92"/>
  <c r="AI59" i="95"/>
  <c r="AR59" i="95" s="1"/>
  <c r="AX22" i="89"/>
  <c r="S22" i="89" s="1"/>
  <c r="AC22" i="89" s="1"/>
  <c r="AB23" i="89" s="1"/>
  <c r="AK23" i="89" s="1"/>
  <c r="AT23" i="89" s="1"/>
  <c r="AX16" i="89"/>
  <c r="S16" i="89" s="1"/>
  <c r="AC16" i="89" s="1"/>
  <c r="AB17" i="89" s="1"/>
  <c r="W62" i="41"/>
  <c r="AG64" i="92"/>
  <c r="AP64" i="92" s="1"/>
  <c r="Z58" i="87"/>
  <c r="AX27" i="89"/>
  <c r="S27" i="89" s="1"/>
  <c r="AC27" i="89" s="1"/>
  <c r="AB28" i="89" s="1"/>
  <c r="AK28" i="89" s="1"/>
  <c r="AT28" i="89" s="1"/>
  <c r="AX21" i="89"/>
  <c r="S21" i="89" s="1"/>
  <c r="AC21" i="89" s="1"/>
  <c r="AB22" i="89" s="1"/>
  <c r="AK22" i="89" s="1"/>
  <c r="AT22" i="89" s="1"/>
  <c r="AX15" i="89"/>
  <c r="S15" i="89" s="1"/>
  <c r="AC15" i="89" s="1"/>
  <c r="AB16" i="89" s="1"/>
  <c r="AX13" i="89"/>
  <c r="S13" i="89" s="1"/>
  <c r="AC13" i="89" s="1"/>
  <c r="AB14" i="89" s="1"/>
  <c r="AX6" i="89"/>
  <c r="S6" i="89" s="1"/>
  <c r="AC6" i="89" s="1"/>
  <c r="AB7" i="89" s="1"/>
  <c r="AX4" i="89"/>
  <c r="S4" i="89" s="1"/>
  <c r="AC4" i="89" s="1"/>
  <c r="AB5" i="89" s="1"/>
  <c r="AX5" i="89"/>
  <c r="S5" i="89" s="1"/>
  <c r="AC5" i="89" s="1"/>
  <c r="AB6" i="89" s="1"/>
  <c r="AJ6" i="89" s="1"/>
  <c r="Z56" i="35"/>
  <c r="AF56" i="35" s="1"/>
  <c r="AO56" i="35" s="1"/>
  <c r="AX8" i="89"/>
  <c r="S8" i="89" s="1"/>
  <c r="AC8" i="89" s="1"/>
  <c r="AB9" i="89" s="1"/>
  <c r="AX3" i="89"/>
  <c r="S3" i="89" s="1"/>
  <c r="AC3" i="89" s="1"/>
  <c r="Z57" i="98"/>
  <c r="AX14" i="89"/>
  <c r="S14" i="89" s="1"/>
  <c r="AC14" i="89" s="1"/>
  <c r="AB15" i="89" s="1"/>
  <c r="AX7" i="89"/>
  <c r="S7" i="89" s="1"/>
  <c r="AC7" i="89" s="1"/>
  <c r="AB8" i="89" s="1"/>
  <c r="AK8" i="89" s="1"/>
  <c r="AT8" i="89" s="1"/>
  <c r="W68" i="47"/>
  <c r="AF67" i="47"/>
  <c r="AO67" i="47" s="1"/>
  <c r="AG67" i="47"/>
  <c r="AP67" i="47" s="1"/>
  <c r="AE67" i="47"/>
  <c r="AE57" i="98"/>
  <c r="AF57" i="98"/>
  <c r="AO57" i="98" s="1"/>
  <c r="AG57" i="98"/>
  <c r="AP57" i="98" s="1"/>
  <c r="W58" i="98"/>
  <c r="AJ65" i="89"/>
  <c r="AK65" i="89"/>
  <c r="AT65" i="89" s="1"/>
  <c r="AJ41" i="89"/>
  <c r="AK41" i="89"/>
  <c r="AT41" i="89" s="1"/>
  <c r="AI53" i="90"/>
  <c r="AN53" i="90"/>
  <c r="Y69" i="97"/>
  <c r="Z69" i="97" s="1"/>
  <c r="X69" i="97"/>
  <c r="AH65" i="13"/>
  <c r="AQ65" i="13" s="1"/>
  <c r="AR67" i="105"/>
  <c r="AR56" i="10"/>
  <c r="Y68" i="32"/>
  <c r="Z68" i="32" s="1"/>
  <c r="X68" i="32"/>
  <c r="Y55" i="50"/>
  <c r="X55" i="50"/>
  <c r="AX69" i="89"/>
  <c r="S69" i="89" s="1"/>
  <c r="AC69" i="89" s="1"/>
  <c r="AJ69" i="89" s="1"/>
  <c r="AS69" i="89" s="1"/>
  <c r="AE69" i="89"/>
  <c r="AK69" i="89" s="1"/>
  <c r="AT69" i="89" s="1"/>
  <c r="AF69" i="89"/>
  <c r="AO69" i="89" s="1"/>
  <c r="AO71" i="89" s="1"/>
  <c r="AG69" i="89"/>
  <c r="AP69" i="89" s="1"/>
  <c r="AP71" i="89" s="1"/>
  <c r="AR57" i="87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15" i="89"/>
  <c r="AK15" i="89"/>
  <c r="AT15" i="89" s="1"/>
  <c r="AJ8" i="89"/>
  <c r="Y60" i="51"/>
  <c r="X60" i="51"/>
  <c r="AI65" i="44"/>
  <c r="AN65" i="44"/>
  <c r="AR59" i="96"/>
  <c r="AH61" i="91"/>
  <c r="AQ61" i="91" s="1"/>
  <c r="AR67" i="93"/>
  <c r="Y62" i="41"/>
  <c r="X62" i="41"/>
  <c r="Y59" i="18"/>
  <c r="X59" i="18"/>
  <c r="AI58" i="55"/>
  <c r="AN58" i="55"/>
  <c r="W68" i="52"/>
  <c r="AE67" i="52"/>
  <c r="AF67" i="52"/>
  <c r="AO67" i="52" s="1"/>
  <c r="AG67" i="52"/>
  <c r="AP67" i="52" s="1"/>
  <c r="AI67" i="32"/>
  <c r="AN67" i="32"/>
  <c r="Y55" i="48"/>
  <c r="X55" i="48"/>
  <c r="AH60" i="95"/>
  <c r="AQ60" i="95" s="1"/>
  <c r="AK29" i="89"/>
  <c r="AT29" i="89" s="1"/>
  <c r="AJ29" i="89"/>
  <c r="AR56" i="16"/>
  <c r="AI65" i="86"/>
  <c r="AN65" i="86"/>
  <c r="AR63" i="20"/>
  <c r="AI55" i="42"/>
  <c r="AN55" i="42"/>
  <c r="AG57" i="103"/>
  <c r="AP57" i="103" s="1"/>
  <c r="AE57" i="103"/>
  <c r="AF57" i="103"/>
  <c r="AO57" i="103" s="1"/>
  <c r="W58" i="103"/>
  <c r="AH68" i="105"/>
  <c r="AQ68" i="105" s="1"/>
  <c r="AH56" i="35"/>
  <c r="AQ56" i="35" s="1"/>
  <c r="AI68" i="97"/>
  <c r="AN68" i="97"/>
  <c r="Z65" i="13"/>
  <c r="AH68" i="93"/>
  <c r="AQ68" i="93" s="1"/>
  <c r="AH58" i="87"/>
  <c r="AQ58" i="87" s="1"/>
  <c r="Y67" i="53"/>
  <c r="Z67" i="53" s="1"/>
  <c r="X67" i="53"/>
  <c r="AI61" i="88"/>
  <c r="AN61" i="88"/>
  <c r="AI54" i="48"/>
  <c r="AN54" i="48"/>
  <c r="AH62" i="54"/>
  <c r="AQ62" i="54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K7" i="89"/>
  <c r="AT7" i="89" s="1"/>
  <c r="W58" i="85"/>
  <c r="AE57" i="85"/>
  <c r="AG57" i="85"/>
  <c r="AP57" i="85" s="1"/>
  <c r="AF57" i="85"/>
  <c r="AO57" i="85" s="1"/>
  <c r="AR61" i="54"/>
  <c r="AG61" i="91"/>
  <c r="AP61" i="91" s="1"/>
  <c r="AF61" i="91"/>
  <c r="AO61" i="91" s="1"/>
  <c r="AE61" i="91"/>
  <c r="W62" i="91"/>
  <c r="AR62" i="101"/>
  <c r="AE62" i="100"/>
  <c r="W63" i="100"/>
  <c r="AG62" i="100"/>
  <c r="AP62" i="100" s="1"/>
  <c r="AF62" i="100"/>
  <c r="AO62" i="100" s="1"/>
  <c r="W59" i="43"/>
  <c r="AG58" i="43"/>
  <c r="AP58" i="43" s="1"/>
  <c r="AF58" i="43"/>
  <c r="AO58" i="43" s="1"/>
  <c r="AE58" i="43"/>
  <c r="Y56" i="42"/>
  <c r="X56" i="42"/>
  <c r="AR64" i="13"/>
  <c r="W69" i="105"/>
  <c r="AE68" i="105"/>
  <c r="AG68" i="105"/>
  <c r="AP68" i="105" s="1"/>
  <c r="AF68" i="105"/>
  <c r="AO68" i="105" s="1"/>
  <c r="AG58" i="49"/>
  <c r="AP58" i="49" s="1"/>
  <c r="AF58" i="49"/>
  <c r="AE58" i="49"/>
  <c r="AN58" i="49" s="1"/>
  <c r="W59" i="49"/>
  <c r="Y65" i="104"/>
  <c r="X65" i="104"/>
  <c r="AG68" i="93"/>
  <c r="AP68" i="93" s="1"/>
  <c r="W69" i="93"/>
  <c r="AF68" i="93"/>
  <c r="AO68" i="93" s="1"/>
  <c r="AE68" i="93"/>
  <c r="AE58" i="87"/>
  <c r="W59" i="87"/>
  <c r="AG58" i="87"/>
  <c r="AP58" i="87" s="1"/>
  <c r="AF58" i="87"/>
  <c r="AO58" i="87" s="1"/>
  <c r="AI66" i="53"/>
  <c r="AN66" i="53"/>
  <c r="AH63" i="84"/>
  <c r="AQ63" i="84" s="1"/>
  <c r="Z62" i="54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5" i="89"/>
  <c r="AT5" i="89" s="1"/>
  <c r="AJ5" i="89"/>
  <c r="W56" i="82"/>
  <c r="AG55" i="82"/>
  <c r="AP55" i="82" s="1"/>
  <c r="AE55" i="82"/>
  <c r="AF55" i="82"/>
  <c r="AO55" i="82" s="1"/>
  <c r="AH55" i="102"/>
  <c r="AQ55" i="102" s="1"/>
  <c r="AR56" i="98"/>
  <c r="AG54" i="94"/>
  <c r="AP54" i="94" s="1"/>
  <c r="AF54" i="94"/>
  <c r="AO54" i="94" s="1"/>
  <c r="AE54" i="94"/>
  <c r="W55" i="94"/>
  <c r="Y67" i="15"/>
  <c r="X67" i="15"/>
  <c r="Z67" i="15" s="1"/>
  <c r="AI61" i="41"/>
  <c r="AN61" i="41"/>
  <c r="Y65" i="92"/>
  <c r="X65" i="92"/>
  <c r="AI64" i="104"/>
  <c r="AR64" i="104" s="1"/>
  <c r="AN64" i="104"/>
  <c r="Y62" i="88"/>
  <c r="X62" i="88"/>
  <c r="AK59" i="89"/>
  <c r="AT59" i="89" s="1"/>
  <c r="AJ59" i="89"/>
  <c r="AK47" i="89"/>
  <c r="AT47" i="89" s="1"/>
  <c r="AJ47" i="89"/>
  <c r="AH57" i="16"/>
  <c r="AQ57" i="16" s="1"/>
  <c r="AR66" i="47"/>
  <c r="Z57" i="16"/>
  <c r="Z57" i="10"/>
  <c r="AH57" i="10"/>
  <c r="AQ57" i="10" s="1"/>
  <c r="AF55" i="83"/>
  <c r="AO55" i="83" s="1"/>
  <c r="W56" i="83"/>
  <c r="AE55" i="83"/>
  <c r="AG55" i="83"/>
  <c r="AP55" i="83" s="1"/>
  <c r="AR62" i="84"/>
  <c r="Z63" i="84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H59" i="11"/>
  <c r="AQ59" i="11" s="1"/>
  <c r="AE55" i="102"/>
  <c r="W56" i="102"/>
  <c r="AF55" i="102"/>
  <c r="AO55" i="102" s="1"/>
  <c r="AG55" i="102"/>
  <c r="AP55" i="102" s="1"/>
  <c r="AH63" i="101"/>
  <c r="AQ63" i="101" s="1"/>
  <c r="AH64" i="20"/>
  <c r="AQ64" i="20" s="1"/>
  <c r="AH60" i="96"/>
  <c r="AQ60" i="96" s="1"/>
  <c r="AI66" i="15"/>
  <c r="AN66" i="15"/>
  <c r="AJ53" i="89"/>
  <c r="AK53" i="89"/>
  <c r="AT53" i="89" s="1"/>
  <c r="AK35" i="89"/>
  <c r="AT35" i="89" s="1"/>
  <c r="AJ35" i="89"/>
  <c r="AJ10" i="89"/>
  <c r="AK10" i="89"/>
  <c r="AT10" i="89" s="1"/>
  <c r="AK11" i="89"/>
  <c r="AT11" i="89" s="1"/>
  <c r="AJ11" i="89"/>
  <c r="Z59" i="11"/>
  <c r="Z63" i="101"/>
  <c r="Z64" i="20"/>
  <c r="Y60" i="99"/>
  <c r="X60" i="99"/>
  <c r="Z60" i="99" s="1"/>
  <c r="Z60" i="96"/>
  <c r="AI58" i="18"/>
  <c r="AN58" i="18"/>
  <c r="AJ17" i="89"/>
  <c r="AK17" i="89"/>
  <c r="AT17" i="89" s="1"/>
  <c r="AR60" i="91"/>
  <c r="AE62" i="45"/>
  <c r="W63" i="45"/>
  <c r="AG62" i="45"/>
  <c r="AP62" i="45" s="1"/>
  <c r="AF62" i="45"/>
  <c r="AO62" i="45" s="1"/>
  <c r="Y66" i="86"/>
  <c r="X66" i="86"/>
  <c r="Y54" i="90"/>
  <c r="X54" i="90"/>
  <c r="AR54" i="102"/>
  <c r="AR55" i="35"/>
  <c r="AI54" i="50"/>
  <c r="AR54" i="50" s="1"/>
  <c r="AN54" i="50"/>
  <c r="AH57" i="98"/>
  <c r="AQ57" i="98" s="1"/>
  <c r="AH67" i="47"/>
  <c r="AQ67" i="47" s="1"/>
  <c r="AF66" i="46"/>
  <c r="AO66" i="46" s="1"/>
  <c r="AG66" i="46"/>
  <c r="AP66" i="46" s="1"/>
  <c r="AE66" i="46"/>
  <c r="W67" i="46"/>
  <c r="Z60" i="95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16" i="89"/>
  <c r="AT16" i="89" s="1"/>
  <c r="AJ16" i="89"/>
  <c r="AJ9" i="89"/>
  <c r="AK9" i="89"/>
  <c r="AT9" i="89" s="1"/>
  <c r="AB4" i="89"/>
  <c r="AJ3" i="89"/>
  <c r="AI59" i="51"/>
  <c r="AN59" i="51"/>
  <c r="Y66" i="44"/>
  <c r="X66" i="44"/>
  <c r="AI59" i="99"/>
  <c r="AR59" i="99" s="1"/>
  <c r="AN59" i="99"/>
  <c r="Y59" i="55"/>
  <c r="X59" i="55"/>
  <c r="Z59" i="55" s="1"/>
  <c r="AI64" i="92"/>
  <c r="AN64" i="92"/>
  <c r="AE56" i="35" l="1"/>
  <c r="AJ22" i="89"/>
  <c r="AK6" i="89"/>
  <c r="AT6" i="89" s="1"/>
  <c r="AJ7" i="89"/>
  <c r="AJ21" i="89"/>
  <c r="AS21" i="89" s="1"/>
  <c r="AG56" i="35"/>
  <c r="AP56" i="35" s="1"/>
  <c r="Z62" i="88"/>
  <c r="Z56" i="42"/>
  <c r="AJ23" i="89"/>
  <c r="Z60" i="51"/>
  <c r="W57" i="35"/>
  <c r="Y57" i="35" s="1"/>
  <c r="Z54" i="90"/>
  <c r="W55" i="90" s="1"/>
  <c r="Z62" i="41"/>
  <c r="W63" i="41"/>
  <c r="AE62" i="41"/>
  <c r="AF62" i="41"/>
  <c r="AO62" i="41" s="1"/>
  <c r="AG62" i="41"/>
  <c r="AP62" i="41" s="1"/>
  <c r="W57" i="42"/>
  <c r="AF56" i="42"/>
  <c r="AO56" i="42" s="1"/>
  <c r="AE56" i="42"/>
  <c r="AN56" i="42" s="1"/>
  <c r="AG56" i="42"/>
  <c r="AE67" i="53"/>
  <c r="AF67" i="53"/>
  <c r="AO67" i="53" s="1"/>
  <c r="W68" i="53"/>
  <c r="AG67" i="53"/>
  <c r="AP67" i="53" s="1"/>
  <c r="AS46" i="89"/>
  <c r="AL46" i="89"/>
  <c r="AU46" i="89" s="1"/>
  <c r="AS16" i="89"/>
  <c r="AL16" i="89"/>
  <c r="AU16" i="89" s="1"/>
  <c r="AS52" i="89"/>
  <c r="AL52" i="89"/>
  <c r="AU52" i="89" s="1"/>
  <c r="AG60" i="95"/>
  <c r="AP60" i="95" s="1"/>
  <c r="AF60" i="95"/>
  <c r="AO60" i="95" s="1"/>
  <c r="W61" i="95"/>
  <c r="AE60" i="95"/>
  <c r="AH54" i="90"/>
  <c r="AQ54" i="90" s="1"/>
  <c r="AH60" i="99"/>
  <c r="AQ60" i="99" s="1"/>
  <c r="AS11" i="89"/>
  <c r="AL11" i="89"/>
  <c r="AU11" i="89" s="1"/>
  <c r="AS12" i="89"/>
  <c r="AL12" i="89"/>
  <c r="AU12" i="89" s="1"/>
  <c r="AS47" i="89"/>
  <c r="AL47" i="89"/>
  <c r="AU47" i="89" s="1"/>
  <c r="Y55" i="94"/>
  <c r="X55" i="94"/>
  <c r="AS31" i="89"/>
  <c r="AL31" i="89"/>
  <c r="AU31" i="89" s="1"/>
  <c r="Y69" i="93"/>
  <c r="Z69" i="93" s="1"/>
  <c r="X69" i="93"/>
  <c r="Y59" i="49"/>
  <c r="X59" i="49"/>
  <c r="Y59" i="43"/>
  <c r="X59" i="43"/>
  <c r="Y63" i="100"/>
  <c r="X63" i="100"/>
  <c r="AI61" i="91"/>
  <c r="AN61" i="9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W66" i="13"/>
  <c r="AF65" i="13"/>
  <c r="AO65" i="13" s="1"/>
  <c r="AE65" i="13"/>
  <c r="AG65" i="13"/>
  <c r="AP65" i="13" s="1"/>
  <c r="Y68" i="52"/>
  <c r="X68" i="52"/>
  <c r="AH62" i="41"/>
  <c r="AQ62" i="41" s="1"/>
  <c r="AS27" i="89"/>
  <c r="AL27" i="89"/>
  <c r="AU27" i="89" s="1"/>
  <c r="AS63" i="89"/>
  <c r="AL63" i="89"/>
  <c r="AU63" i="89" s="1"/>
  <c r="AH68" i="32"/>
  <c r="AQ68" i="32" s="1"/>
  <c r="AH69" i="97"/>
  <c r="AQ69" i="97" s="1"/>
  <c r="AQ71" i="97" s="1"/>
  <c r="AZ3" i="97"/>
  <c r="AX7" i="97" s="1"/>
  <c r="S7" i="97" s="1"/>
  <c r="AC7" i="97" s="1"/>
  <c r="AB8" i="97" s="1"/>
  <c r="AX12" i="97"/>
  <c r="S12" i="97" s="1"/>
  <c r="AC12" i="97" s="1"/>
  <c r="AB13" i="97" s="1"/>
  <c r="AX13" i="97"/>
  <c r="S13" i="97" s="1"/>
  <c r="AC13" i="97" s="1"/>
  <c r="AB14" i="97" s="1"/>
  <c r="AX16" i="97"/>
  <c r="S16" i="97" s="1"/>
  <c r="AC16" i="97" s="1"/>
  <c r="AB17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5" i="97"/>
  <c r="S65" i="97" s="1"/>
  <c r="AC65" i="97" s="1"/>
  <c r="AB66" i="97" s="1"/>
  <c r="AX68" i="97"/>
  <c r="S68" i="97" s="1"/>
  <c r="AC68" i="97" s="1"/>
  <c r="AB69" i="97" s="1"/>
  <c r="AS41" i="89"/>
  <c r="AL41" i="89"/>
  <c r="AU41" i="89" s="1"/>
  <c r="Y68" i="47"/>
  <c r="X68" i="47"/>
  <c r="AG54" i="90"/>
  <c r="AP54" i="90" s="1"/>
  <c r="AG60" i="99"/>
  <c r="AP60" i="99" s="1"/>
  <c r="W61" i="99"/>
  <c r="AF60" i="99"/>
  <c r="AO60" i="99" s="1"/>
  <c r="AE60" i="99"/>
  <c r="AS53" i="89"/>
  <c r="AL53" i="89"/>
  <c r="AU53" i="89" s="1"/>
  <c r="AS30" i="89"/>
  <c r="AL30" i="89"/>
  <c r="AU30" i="89" s="1"/>
  <c r="AS48" i="89"/>
  <c r="AL48" i="89"/>
  <c r="AU48" i="89" s="1"/>
  <c r="AS66" i="89"/>
  <c r="AL66" i="89"/>
  <c r="AU66" i="89" s="1"/>
  <c r="AI55" i="83"/>
  <c r="AN55" i="83"/>
  <c r="AR61" i="41"/>
  <c r="AI54" i="94"/>
  <c r="AN54" i="94"/>
  <c r="AI55" i="82"/>
  <c r="AN55" i="82"/>
  <c r="AS13" i="89"/>
  <c r="AL13" i="89"/>
  <c r="AU13" i="89" s="1"/>
  <c r="AS49" i="89"/>
  <c r="AL49" i="89"/>
  <c r="AU49" i="89" s="1"/>
  <c r="Y59" i="87"/>
  <c r="X59" i="87"/>
  <c r="AI68" i="105"/>
  <c r="AN68" i="105"/>
  <c r="AS23" i="89"/>
  <c r="AL23" i="89"/>
  <c r="AU23" i="89" s="1"/>
  <c r="AI62" i="100"/>
  <c r="AN62" i="100"/>
  <c r="AR55" i="42"/>
  <c r="AR67" i="32"/>
  <c r="AR65" i="44"/>
  <c r="AS68" i="89"/>
  <c r="AL68" i="89"/>
  <c r="AU68" i="89" s="1"/>
  <c r="AI69" i="89"/>
  <c r="AN69" i="89"/>
  <c r="AN71" i="89" s="1"/>
  <c r="AF68" i="32"/>
  <c r="AO68" i="32" s="1"/>
  <c r="AE68" i="32"/>
  <c r="AG68" i="32"/>
  <c r="AP68" i="32" s="1"/>
  <c r="W69" i="32"/>
  <c r="AX69" i="97"/>
  <c r="S69" i="97" s="1"/>
  <c r="AC69" i="97" s="1"/>
  <c r="AF69" i="97"/>
  <c r="AO69" i="97" s="1"/>
  <c r="AO71" i="97" s="1"/>
  <c r="AE69" i="97"/>
  <c r="AN69" i="97" s="1"/>
  <c r="AN71" i="97" s="1"/>
  <c r="AG69" i="97"/>
  <c r="AI57" i="98"/>
  <c r="AN57" i="98"/>
  <c r="W60" i="55"/>
  <c r="AE59" i="55"/>
  <c r="AF59" i="55"/>
  <c r="AO59" i="55" s="1"/>
  <c r="AG59" i="55"/>
  <c r="AP59" i="55" s="1"/>
  <c r="AS28" i="89"/>
  <c r="AL28" i="89"/>
  <c r="AU28" i="89" s="1"/>
  <c r="AS17" i="89"/>
  <c r="AL17" i="89"/>
  <c r="AU17" i="89" s="1"/>
  <c r="AS18" i="89"/>
  <c r="AL18" i="89"/>
  <c r="AU18" i="89" s="1"/>
  <c r="AG63" i="84"/>
  <c r="AP63" i="84" s="1"/>
  <c r="AF63" i="84"/>
  <c r="AO63" i="84" s="1"/>
  <c r="AE63" i="84"/>
  <c r="W64" i="84"/>
  <c r="Y56" i="83"/>
  <c r="Z56" i="83" s="1"/>
  <c r="X56" i="83"/>
  <c r="AS59" i="89"/>
  <c r="AL59" i="89"/>
  <c r="AU59" i="89" s="1"/>
  <c r="AH67" i="15"/>
  <c r="AQ67" i="15" s="1"/>
  <c r="AS19" i="89"/>
  <c r="AL19" i="89"/>
  <c r="AU19" i="89" s="1"/>
  <c r="AS37" i="89"/>
  <c r="AL37" i="89"/>
  <c r="AU37" i="89" s="1"/>
  <c r="W63" i="54"/>
  <c r="AE62" i="54"/>
  <c r="AF62" i="54"/>
  <c r="AO62" i="54" s="1"/>
  <c r="AG62" i="54"/>
  <c r="AP62" i="54" s="1"/>
  <c r="AI58" i="87"/>
  <c r="AN58" i="87"/>
  <c r="AH65" i="104"/>
  <c r="AQ65" i="104" s="1"/>
  <c r="AI58" i="49"/>
  <c r="AO58" i="49"/>
  <c r="Y69" i="105"/>
  <c r="X69" i="105"/>
  <c r="AI57" i="85"/>
  <c r="AN57" i="85"/>
  <c r="AS56" i="89"/>
  <c r="AL56" i="89"/>
  <c r="AU56" i="89" s="1"/>
  <c r="AR54" i="48"/>
  <c r="AR68" i="97"/>
  <c r="Y58" i="103"/>
  <c r="X58" i="103"/>
  <c r="AL29" i="89"/>
  <c r="AU29" i="89" s="1"/>
  <c r="AS29" i="89"/>
  <c r="AR58" i="55"/>
  <c r="AH60" i="51"/>
  <c r="AQ60" i="51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R59" i="51"/>
  <c r="AS3" i="89"/>
  <c r="AL3" i="89"/>
  <c r="AU3" i="89" s="1"/>
  <c r="AS40" i="89"/>
  <c r="AL40" i="89"/>
  <c r="AU40" i="89" s="1"/>
  <c r="AR64" i="92"/>
  <c r="AS58" i="89"/>
  <c r="AL58" i="89"/>
  <c r="AU58" i="89" s="1"/>
  <c r="AI66" i="46"/>
  <c r="AN66" i="46"/>
  <c r="AH66" i="86"/>
  <c r="AQ66" i="86" s="1"/>
  <c r="Y63" i="45"/>
  <c r="X63" i="45"/>
  <c r="AE64" i="20"/>
  <c r="AG64" i="20"/>
  <c r="AP64" i="20" s="1"/>
  <c r="AF64" i="20"/>
  <c r="AO64" i="20" s="1"/>
  <c r="W65" i="20"/>
  <c r="AS10" i="89"/>
  <c r="AL10" i="89"/>
  <c r="AU10" i="89" s="1"/>
  <c r="AR66" i="15"/>
  <c r="Y56" i="102"/>
  <c r="X56" i="102"/>
  <c r="AS36" i="89"/>
  <c r="AL36" i="89"/>
  <c r="AU36" i="89" s="1"/>
  <c r="AS54" i="89"/>
  <c r="AL54" i="89"/>
  <c r="AU54" i="89" s="1"/>
  <c r="AF57" i="10"/>
  <c r="AO57" i="10" s="1"/>
  <c r="AE57" i="10"/>
  <c r="AG57" i="10"/>
  <c r="AP57" i="10" s="1"/>
  <c r="W58" i="10"/>
  <c r="AH65" i="92"/>
  <c r="AQ65" i="92" s="1"/>
  <c r="W68" i="15"/>
  <c r="AG67" i="15"/>
  <c r="AP67" i="15" s="1"/>
  <c r="AF67" i="15"/>
  <c r="AO67" i="15" s="1"/>
  <c r="AE67" i="15"/>
  <c r="Y56" i="82"/>
  <c r="X56" i="82"/>
  <c r="AS55" i="89"/>
  <c r="AL55" i="89"/>
  <c r="AU55" i="89" s="1"/>
  <c r="AR66" i="53"/>
  <c r="Z65" i="104"/>
  <c r="AI58" i="43"/>
  <c r="AN58" i="43"/>
  <c r="Y58" i="85"/>
  <c r="X58" i="85"/>
  <c r="AL20" i="89"/>
  <c r="AU20" i="89" s="1"/>
  <c r="AS20" i="89"/>
  <c r="AS38" i="89"/>
  <c r="AL38" i="89"/>
  <c r="AU38" i="89" s="1"/>
  <c r="AH55" i="48"/>
  <c r="AQ55" i="48" s="1"/>
  <c r="AH59" i="18"/>
  <c r="AQ59" i="18" s="1"/>
  <c r="W61" i="51"/>
  <c r="AF60" i="51"/>
  <c r="AO60" i="51" s="1"/>
  <c r="AG60" i="51"/>
  <c r="AP60" i="51" s="1"/>
  <c r="AE60" i="51"/>
  <c r="AS39" i="89"/>
  <c r="AL39" i="89"/>
  <c r="AU39" i="89" s="1"/>
  <c r="AH55" i="50"/>
  <c r="AQ55" i="50" s="1"/>
  <c r="AI67" i="47"/>
  <c r="AN67" i="47"/>
  <c r="AF59" i="11"/>
  <c r="AO59" i="11" s="1"/>
  <c r="AG59" i="11"/>
  <c r="AP59" i="11" s="1"/>
  <c r="AE59" i="11"/>
  <c r="W60" i="11"/>
  <c r="AS34" i="89"/>
  <c r="AL34" i="89"/>
  <c r="AU34" i="89" s="1"/>
  <c r="AS22" i="89"/>
  <c r="AL22" i="89"/>
  <c r="AU22" i="89" s="1"/>
  <c r="Y67" i="46"/>
  <c r="X67" i="46"/>
  <c r="Z67" i="46" s="1"/>
  <c r="AH66" i="44"/>
  <c r="AQ66" i="44" s="1"/>
  <c r="AK4" i="89"/>
  <c r="AT4" i="89" s="1"/>
  <c r="AT71" i="89" s="1"/>
  <c r="AJ4" i="89"/>
  <c r="AH59" i="55"/>
  <c r="AQ59" i="55" s="1"/>
  <c r="Z66" i="44"/>
  <c r="AS64" i="89"/>
  <c r="AL64" i="89"/>
  <c r="AU64" i="89" s="1"/>
  <c r="Z66" i="86"/>
  <c r="AI62" i="45"/>
  <c r="AN62" i="45"/>
  <c r="AR58" i="18"/>
  <c r="AF63" i="101"/>
  <c r="AO63" i="101" s="1"/>
  <c r="W64" i="101"/>
  <c r="AE63" i="101"/>
  <c r="AG63" i="101"/>
  <c r="AP63" i="101" s="1"/>
  <c r="AS35" i="89"/>
  <c r="AL35" i="89"/>
  <c r="AU35" i="89" s="1"/>
  <c r="AI55" i="102"/>
  <c r="AN55" i="102"/>
  <c r="AS24" i="89"/>
  <c r="AL24" i="89"/>
  <c r="AU24" i="89" s="1"/>
  <c r="AS42" i="89"/>
  <c r="AL42" i="89"/>
  <c r="AU42" i="89" s="1"/>
  <c r="AE57" i="16"/>
  <c r="AN57" i="16" s="1"/>
  <c r="AG57" i="16"/>
  <c r="W58" i="16"/>
  <c r="AF57" i="16"/>
  <c r="AO57" i="16" s="1"/>
  <c r="AH62" i="88"/>
  <c r="AQ62" i="88" s="1"/>
  <c r="Z65" i="92"/>
  <c r="AS5" i="89"/>
  <c r="AL5" i="89"/>
  <c r="AU5" i="89" s="1"/>
  <c r="AS25" i="89"/>
  <c r="AL25" i="89"/>
  <c r="AU25" i="89" s="1"/>
  <c r="AS43" i="89"/>
  <c r="AL43" i="89"/>
  <c r="AU43" i="89" s="1"/>
  <c r="AS61" i="89"/>
  <c r="AL61" i="89"/>
  <c r="AU61" i="89" s="1"/>
  <c r="AI68" i="93"/>
  <c r="AN68" i="93"/>
  <c r="AS26" i="89"/>
  <c r="AL26" i="89"/>
  <c r="AU26" i="89" s="1"/>
  <c r="AS44" i="89"/>
  <c r="AL44" i="89"/>
  <c r="AU44" i="89" s="1"/>
  <c r="AS62" i="89"/>
  <c r="AL62" i="89"/>
  <c r="AU62" i="89" s="1"/>
  <c r="AR61" i="88"/>
  <c r="AI57" i="103"/>
  <c r="AN57" i="103"/>
  <c r="Z55" i="48"/>
  <c r="Z59" i="18"/>
  <c r="AS57" i="89"/>
  <c r="AL57" i="89"/>
  <c r="AU57" i="89" s="1"/>
  <c r="Z55" i="50"/>
  <c r="AR53" i="90"/>
  <c r="Y58" i="98"/>
  <c r="X58" i="98"/>
  <c r="Z58" i="98" s="1"/>
  <c r="AS9" i="89"/>
  <c r="AL9" i="89"/>
  <c r="AU9" i="89" s="1"/>
  <c r="W61" i="96"/>
  <c r="AF60" i="96"/>
  <c r="AO60" i="96" s="1"/>
  <c r="AG60" i="96"/>
  <c r="AP60" i="96" s="1"/>
  <c r="AE60" i="96"/>
  <c r="AS6" i="89"/>
  <c r="AL6" i="89"/>
  <c r="AU6" i="89" s="1"/>
  <c r="AS60" i="89"/>
  <c r="AL60" i="89"/>
  <c r="AU60" i="89" s="1"/>
  <c r="AF62" i="88"/>
  <c r="AO62" i="88" s="1"/>
  <c r="AG62" i="88"/>
  <c r="AP62" i="88" s="1"/>
  <c r="W63" i="88"/>
  <c r="AE62" i="88"/>
  <c r="AH56" i="42"/>
  <c r="AQ56" i="42" s="1"/>
  <c r="Y62" i="91"/>
  <c r="X62" i="91"/>
  <c r="Z62" i="91" s="1"/>
  <c r="AS7" i="89"/>
  <c r="AL7" i="89"/>
  <c r="AU7" i="89" s="1"/>
  <c r="AH67" i="53"/>
  <c r="AQ67" i="53" s="1"/>
  <c r="AR65" i="86"/>
  <c r="AI67" i="52"/>
  <c r="AN67" i="52"/>
  <c r="AS8" i="89"/>
  <c r="AL8" i="89"/>
  <c r="AU8" i="89" s="1"/>
  <c r="AS45" i="89"/>
  <c r="AL45" i="89"/>
  <c r="AU45" i="89" s="1"/>
  <c r="AN56" i="35"/>
  <c r="X57" i="35" l="1"/>
  <c r="Z57" i="35" s="1"/>
  <c r="AE54" i="90"/>
  <c r="AX26" i="97"/>
  <c r="S26" i="97" s="1"/>
  <c r="AC26" i="97" s="1"/>
  <c r="AB27" i="97" s="1"/>
  <c r="AX19" i="97"/>
  <c r="S19" i="97" s="1"/>
  <c r="AC19" i="97" s="1"/>
  <c r="AB20" i="97" s="1"/>
  <c r="AX11" i="97"/>
  <c r="S11" i="97" s="1"/>
  <c r="AC11" i="97" s="1"/>
  <c r="AB12" i="97" s="1"/>
  <c r="AJ12" i="97" s="1"/>
  <c r="AI56" i="35"/>
  <c r="AF54" i="90"/>
  <c r="AO54" i="90" s="1"/>
  <c r="AL21" i="89"/>
  <c r="AU21" i="89" s="1"/>
  <c r="AX25" i="97"/>
  <c r="S25" i="97" s="1"/>
  <c r="AC25" i="97" s="1"/>
  <c r="AB26" i="97" s="1"/>
  <c r="AX18" i="97"/>
  <c r="S18" i="97" s="1"/>
  <c r="AC18" i="97" s="1"/>
  <c r="AB19" i="97" s="1"/>
  <c r="AK19" i="97" s="1"/>
  <c r="AT19" i="97" s="1"/>
  <c r="AX10" i="97"/>
  <c r="S10" i="97" s="1"/>
  <c r="AC10" i="97" s="1"/>
  <c r="AB11" i="97" s="1"/>
  <c r="AK11" i="97" s="1"/>
  <c r="AT11" i="97" s="1"/>
  <c r="AX24" i="97"/>
  <c r="S24" i="97" s="1"/>
  <c r="AC24" i="97" s="1"/>
  <c r="AB25" i="97" s="1"/>
  <c r="AX17" i="97"/>
  <c r="S17" i="97" s="1"/>
  <c r="AC17" i="97" s="1"/>
  <c r="AB18" i="97" s="1"/>
  <c r="AX4" i="97"/>
  <c r="S4" i="97" s="1"/>
  <c r="AC4" i="97" s="1"/>
  <c r="AB5" i="97" s="1"/>
  <c r="Z59" i="43"/>
  <c r="AG59" i="43" s="1"/>
  <c r="AP59" i="43" s="1"/>
  <c r="Z58" i="85"/>
  <c r="AF58" i="85" s="1"/>
  <c r="AO58" i="85" s="1"/>
  <c r="Z68" i="47"/>
  <c r="AE68" i="47" s="1"/>
  <c r="AX3" i="97"/>
  <c r="S3" i="97" s="1"/>
  <c r="AC3" i="97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E56" i="83"/>
  <c r="W57" i="83"/>
  <c r="AF56" i="83"/>
  <c r="AO56" i="83" s="1"/>
  <c r="AG56" i="83"/>
  <c r="AP56" i="83" s="1"/>
  <c r="AE59" i="43"/>
  <c r="AF59" i="43"/>
  <c r="AO59" i="43" s="1"/>
  <c r="W60" i="43"/>
  <c r="AF68" i="47"/>
  <c r="AO68" i="47" s="1"/>
  <c r="AF62" i="91"/>
  <c r="AO62" i="91" s="1"/>
  <c r="AG62" i="91"/>
  <c r="AP62" i="91" s="1"/>
  <c r="W63" i="91"/>
  <c r="AE62" i="91"/>
  <c r="Y61" i="96"/>
  <c r="X61" i="96"/>
  <c r="AH62" i="91"/>
  <c r="AQ62" i="91" s="1"/>
  <c r="AI60" i="96"/>
  <c r="AN60" i="96"/>
  <c r="AH58" i="98"/>
  <c r="AQ58" i="98" s="1"/>
  <c r="AG65" i="92"/>
  <c r="AP65" i="92" s="1"/>
  <c r="AF65" i="92"/>
  <c r="AO65" i="92" s="1"/>
  <c r="W66" i="92"/>
  <c r="AE65" i="92"/>
  <c r="AR67" i="47"/>
  <c r="AI64" i="20"/>
  <c r="AN64" i="20"/>
  <c r="AR57" i="85"/>
  <c r="AR58" i="87"/>
  <c r="AR69" i="89"/>
  <c r="AR71" i="89" s="1"/>
  <c r="AL69" i="89"/>
  <c r="AU69" i="89" s="1"/>
  <c r="AH68" i="47"/>
  <c r="AQ68" i="47" s="1"/>
  <c r="AJ66" i="97"/>
  <c r="AK66" i="97"/>
  <c r="AT66" i="97" s="1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K20" i="97"/>
  <c r="AT20" i="97" s="1"/>
  <c r="AK14" i="97"/>
  <c r="AT14" i="97" s="1"/>
  <c r="AX6" i="97"/>
  <c r="S6" i="97" s="1"/>
  <c r="AC6" i="97" s="1"/>
  <c r="AB7" i="97" s="1"/>
  <c r="Y61" i="95"/>
  <c r="X61" i="95"/>
  <c r="Y57" i="42"/>
  <c r="X57" i="42"/>
  <c r="W67" i="44"/>
  <c r="AE66" i="44"/>
  <c r="AG66" i="44"/>
  <c r="AP66" i="44" s="1"/>
  <c r="AF66" i="44"/>
  <c r="AO66" i="44" s="1"/>
  <c r="AL4" i="89"/>
  <c r="AU4" i="89" s="1"/>
  <c r="AS4" i="89"/>
  <c r="AS71" i="89" s="1"/>
  <c r="AI67" i="15"/>
  <c r="AN67" i="15"/>
  <c r="AI57" i="10"/>
  <c r="AN57" i="10"/>
  <c r="AH56" i="102"/>
  <c r="AQ56" i="102" s="1"/>
  <c r="AH63" i="45"/>
  <c r="AQ63" i="45" s="1"/>
  <c r="AH69" i="105"/>
  <c r="AQ69" i="105" s="1"/>
  <c r="AQ71" i="105" s="1"/>
  <c r="AZ3" i="105"/>
  <c r="AX12" i="105" s="1"/>
  <c r="S12" i="105" s="1"/>
  <c r="AC12" i="105" s="1"/>
  <c r="AB13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8" i="105"/>
  <c r="S68" i="105" s="1"/>
  <c r="AC68" i="105" s="1"/>
  <c r="AB69" i="105" s="1"/>
  <c r="AX66" i="105"/>
  <c r="S66" i="105" s="1"/>
  <c r="AC66" i="105" s="1"/>
  <c r="AB67" i="105" s="1"/>
  <c r="AX67" i="105"/>
  <c r="S67" i="105" s="1"/>
  <c r="AC67" i="105" s="1"/>
  <c r="AB68" i="105" s="1"/>
  <c r="AR57" i="98"/>
  <c r="Y69" i="32"/>
  <c r="Z69" i="32" s="1"/>
  <c r="X69" i="32"/>
  <c r="AR54" i="94"/>
  <c r="AK68" i="97"/>
  <c r="AT68" i="97" s="1"/>
  <c r="AJ68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J13" i="97"/>
  <c r="AK13" i="97"/>
  <c r="AT13" i="97" s="1"/>
  <c r="AK5" i="97"/>
  <c r="AT5" i="97" s="1"/>
  <c r="AI65" i="13"/>
  <c r="AN65" i="13"/>
  <c r="AR61" i="91"/>
  <c r="AI67" i="53"/>
  <c r="AN67" i="53"/>
  <c r="Y58" i="16"/>
  <c r="X58" i="16"/>
  <c r="AH67" i="46"/>
  <c r="AQ67" i="46" s="1"/>
  <c r="AH57" i="35"/>
  <c r="AQ57" i="35" s="1"/>
  <c r="Y61" i="51"/>
  <c r="X61" i="51"/>
  <c r="Z56" i="102"/>
  <c r="Z63" i="45"/>
  <c r="AH58" i="103"/>
  <c r="AQ58" i="103" s="1"/>
  <c r="Z69" i="105"/>
  <c r="AI69" i="97"/>
  <c r="AP69" i="97"/>
  <c r="AP71" i="97" s="1"/>
  <c r="AR68" i="105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3" i="97"/>
  <c r="AB4" i="97"/>
  <c r="AH68" i="52"/>
  <c r="AQ68" i="52" s="1"/>
  <c r="AH63" i="100"/>
  <c r="AQ63" i="100" s="1"/>
  <c r="Z59" i="49"/>
  <c r="AH59" i="49"/>
  <c r="AQ59" i="49" s="1"/>
  <c r="AR68" i="93"/>
  <c r="W68" i="46"/>
  <c r="AE67" i="46"/>
  <c r="AF67" i="46"/>
  <c r="AO67" i="46" s="1"/>
  <c r="AG67" i="46"/>
  <c r="AP67" i="46" s="1"/>
  <c r="AR58" i="43"/>
  <c r="AH56" i="82"/>
  <c r="AQ56" i="82" s="1"/>
  <c r="Y65" i="20"/>
  <c r="X65" i="20"/>
  <c r="Z58" i="103"/>
  <c r="Y64" i="84"/>
  <c r="X64" i="84"/>
  <c r="AI68" i="32"/>
  <c r="AR68" i="32" s="1"/>
  <c r="AN68" i="32"/>
  <c r="AH59" i="87"/>
  <c r="AQ59" i="87" s="1"/>
  <c r="AI60" i="99"/>
  <c r="AN60" i="99"/>
  <c r="AK65" i="97"/>
  <c r="AT65" i="97" s="1"/>
  <c r="AJ65" i="97"/>
  <c r="AJ59" i="97"/>
  <c r="AK59" i="97"/>
  <c r="AT59" i="97" s="1"/>
  <c r="AJ53" i="97"/>
  <c r="AK53" i="97"/>
  <c r="AT53" i="97" s="1"/>
  <c r="AK47" i="97"/>
  <c r="AT47" i="97" s="1"/>
  <c r="AJ47" i="97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K17" i="97"/>
  <c r="AT17" i="97" s="1"/>
  <c r="AJ17" i="97"/>
  <c r="AJ11" i="97"/>
  <c r="AK8" i="97"/>
  <c r="AT8" i="97" s="1"/>
  <c r="Z68" i="52"/>
  <c r="Y66" i="13"/>
  <c r="X66" i="13"/>
  <c r="Z63" i="100"/>
  <c r="AH55" i="94"/>
  <c r="AQ55" i="94" s="1"/>
  <c r="AI56" i="42"/>
  <c r="AP56" i="42"/>
  <c r="AE58" i="98"/>
  <c r="AF58" i="98"/>
  <c r="AO58" i="98" s="1"/>
  <c r="W59" i="98"/>
  <c r="AG58" i="98"/>
  <c r="AP58" i="98" s="1"/>
  <c r="AR56" i="35"/>
  <c r="AR67" i="52"/>
  <c r="W60" i="18"/>
  <c r="AF59" i="18"/>
  <c r="AO59" i="18" s="1"/>
  <c r="AG59" i="18"/>
  <c r="AP59" i="18" s="1"/>
  <c r="AE59" i="18"/>
  <c r="AI62" i="88"/>
  <c r="AN62" i="88"/>
  <c r="AE55" i="48"/>
  <c r="AF55" i="48"/>
  <c r="AO55" i="48" s="1"/>
  <c r="AG55" i="48"/>
  <c r="AP55" i="48" s="1"/>
  <c r="W56" i="48"/>
  <c r="AI57" i="16"/>
  <c r="AP57" i="16"/>
  <c r="AI63" i="101"/>
  <c r="AN63" i="101"/>
  <c r="AR62" i="45"/>
  <c r="Y63" i="88"/>
  <c r="X63" i="88"/>
  <c r="AR55" i="102"/>
  <c r="Y64" i="101"/>
  <c r="X64" i="101"/>
  <c r="W67" i="86"/>
  <c r="AF66" i="86"/>
  <c r="AO66" i="86" s="1"/>
  <c r="AE66" i="86"/>
  <c r="AN66" i="86" s="1"/>
  <c r="AG66" i="86"/>
  <c r="Y60" i="11"/>
  <c r="X60" i="11"/>
  <c r="AE65" i="104"/>
  <c r="W66" i="104"/>
  <c r="AF65" i="104"/>
  <c r="AO65" i="104" s="1"/>
  <c r="AG65" i="104"/>
  <c r="AP65" i="104" s="1"/>
  <c r="Z56" i="82"/>
  <c r="Y68" i="15"/>
  <c r="X68" i="15"/>
  <c r="AR66" i="46"/>
  <c r="AI62" i="54"/>
  <c r="AN62" i="54"/>
  <c r="AI63" i="84"/>
  <c r="AN63" i="84"/>
  <c r="AI59" i="55"/>
  <c r="AN59" i="55"/>
  <c r="AR62" i="100"/>
  <c r="Z59" i="87"/>
  <c r="AI54" i="90"/>
  <c r="AN54" i="90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X15" i="97"/>
  <c r="S15" i="97" s="1"/>
  <c r="AC15" i="97" s="1"/>
  <c r="AB16" i="97" s="1"/>
  <c r="AX9" i="97"/>
  <c r="S9" i="97" s="1"/>
  <c r="AC9" i="97" s="1"/>
  <c r="AB10" i="97" s="1"/>
  <c r="AX5" i="97"/>
  <c r="S5" i="97" s="1"/>
  <c r="AC5" i="97" s="1"/>
  <c r="AB6" i="97" s="1"/>
  <c r="AH69" i="93"/>
  <c r="AQ69" i="93" s="1"/>
  <c r="AQ71" i="93" s="1"/>
  <c r="AZ3" i="93"/>
  <c r="AX10" i="93" s="1"/>
  <c r="S10" i="93" s="1"/>
  <c r="AC10" i="93" s="1"/>
  <c r="AB11" i="93" s="1"/>
  <c r="AX3" i="93"/>
  <c r="S3" i="93" s="1"/>
  <c r="AC3" i="93" s="1"/>
  <c r="AX7" i="93"/>
  <c r="S7" i="93" s="1"/>
  <c r="AC7" i="93" s="1"/>
  <c r="AB8" i="93" s="1"/>
  <c r="AX8" i="93"/>
  <c r="S8" i="93" s="1"/>
  <c r="AC8" i="93" s="1"/>
  <c r="AB9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8" i="93"/>
  <c r="S68" i="93" s="1"/>
  <c r="AC68" i="93" s="1"/>
  <c r="AB69" i="93" s="1"/>
  <c r="AX65" i="93"/>
  <c r="S65" i="93" s="1"/>
  <c r="AC65" i="93" s="1"/>
  <c r="AB66" i="93" s="1"/>
  <c r="AX64" i="93"/>
  <c r="S64" i="93" s="1"/>
  <c r="AC64" i="93" s="1"/>
  <c r="AB65" i="93" s="1"/>
  <c r="Z55" i="94"/>
  <c r="AI62" i="41"/>
  <c r="AN62" i="41"/>
  <c r="AF55" i="50"/>
  <c r="AO55" i="50" s="1"/>
  <c r="AE55" i="50"/>
  <c r="AG55" i="50"/>
  <c r="AP55" i="50" s="1"/>
  <c r="W56" i="50"/>
  <c r="AR57" i="103"/>
  <c r="AI59" i="11"/>
  <c r="AN59" i="11"/>
  <c r="AI60" i="51"/>
  <c r="AN60" i="51"/>
  <c r="AH58" i="85"/>
  <c r="AQ58" i="85" s="1"/>
  <c r="Y58" i="10"/>
  <c r="X58" i="10"/>
  <c r="AR58" i="49"/>
  <c r="Y63" i="54"/>
  <c r="X63" i="54"/>
  <c r="AH56" i="83"/>
  <c r="AQ56" i="83" s="1"/>
  <c r="Y60" i="55"/>
  <c r="X60" i="55"/>
  <c r="Z60" i="55" s="1"/>
  <c r="AR55" i="82"/>
  <c r="AR55" i="83"/>
  <c r="Y61" i="99"/>
  <c r="X61" i="99"/>
  <c r="Y55" i="90"/>
  <c r="X55" i="90"/>
  <c r="Z55" i="90" s="1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X20" i="97"/>
  <c r="S20" i="97" s="1"/>
  <c r="AC20" i="97" s="1"/>
  <c r="AB21" i="97" s="1"/>
  <c r="AX14" i="97"/>
  <c r="S14" i="97" s="1"/>
  <c r="AC14" i="97" s="1"/>
  <c r="AB15" i="97" s="1"/>
  <c r="AX8" i="97"/>
  <c r="S8" i="97" s="1"/>
  <c r="AC8" i="97" s="1"/>
  <c r="AB9" i="97" s="1"/>
  <c r="AH59" i="43"/>
  <c r="AQ59" i="43" s="1"/>
  <c r="AI60" i="95"/>
  <c r="AN60" i="95"/>
  <c r="Y68" i="53"/>
  <c r="X68" i="53"/>
  <c r="Z68" i="53" s="1"/>
  <c r="Y63" i="41"/>
  <c r="X63" i="41"/>
  <c r="AE57" i="35" l="1"/>
  <c r="AG57" i="35"/>
  <c r="AP57" i="35" s="1"/>
  <c r="W58" i="35"/>
  <c r="AF57" i="35"/>
  <c r="AO57" i="35" s="1"/>
  <c r="Z64" i="101"/>
  <c r="AG64" i="101" s="1"/>
  <c r="AP64" i="101" s="1"/>
  <c r="Z66" i="13"/>
  <c r="AE66" i="13" s="1"/>
  <c r="AU71" i="89"/>
  <c r="C11" i="89" s="1"/>
  <c r="F33" i="57" s="1"/>
  <c r="AE58" i="85"/>
  <c r="AJ19" i="97"/>
  <c r="AG58" i="85"/>
  <c r="AP58" i="85" s="1"/>
  <c r="W69" i="47"/>
  <c r="Y69" i="47" s="1"/>
  <c r="Z63" i="41"/>
  <c r="AG63" i="41" s="1"/>
  <c r="AP63" i="41" s="1"/>
  <c r="AX4" i="93"/>
  <c r="S4" i="93" s="1"/>
  <c r="AC4" i="93" s="1"/>
  <c r="AB5" i="93" s="1"/>
  <c r="Z63" i="88"/>
  <c r="AK12" i="97"/>
  <c r="AT12" i="97" s="1"/>
  <c r="AX5" i="105"/>
  <c r="S5" i="105" s="1"/>
  <c r="AC5" i="105" s="1"/>
  <c r="AB6" i="105" s="1"/>
  <c r="AG68" i="47"/>
  <c r="AP68" i="47" s="1"/>
  <c r="W59" i="85"/>
  <c r="Y59" i="85" s="1"/>
  <c r="Z64" i="84"/>
  <c r="AE64" i="84" s="1"/>
  <c r="AX9" i="93"/>
  <c r="S9" i="93" s="1"/>
  <c r="AC9" i="93" s="1"/>
  <c r="AB10" i="93" s="1"/>
  <c r="Z58" i="16"/>
  <c r="AX4" i="105"/>
  <c r="S4" i="105" s="1"/>
  <c r="AC4" i="105" s="1"/>
  <c r="AB5" i="105" s="1"/>
  <c r="Z58" i="10"/>
  <c r="AF58" i="10" s="1"/>
  <c r="AO58" i="10" s="1"/>
  <c r="Z57" i="42"/>
  <c r="AG57" i="42" s="1"/>
  <c r="AF64" i="84"/>
  <c r="AO64" i="84" s="1"/>
  <c r="W65" i="84"/>
  <c r="AG64" i="84"/>
  <c r="AP64" i="84" s="1"/>
  <c r="AG68" i="53"/>
  <c r="AP68" i="53" s="1"/>
  <c r="AE68" i="53"/>
  <c r="W69" i="53"/>
  <c r="AF68" i="53"/>
  <c r="AO68" i="53" s="1"/>
  <c r="AF60" i="55"/>
  <c r="AO60" i="55" s="1"/>
  <c r="AG60" i="55"/>
  <c r="AP60" i="55" s="1"/>
  <c r="AE60" i="55"/>
  <c r="W61" i="55"/>
  <c r="AG63" i="88"/>
  <c r="AP63" i="88" s="1"/>
  <c r="AF63" i="88"/>
  <c r="AO63" i="88" s="1"/>
  <c r="AE63" i="88"/>
  <c r="W64" i="88"/>
  <c r="AF64" i="101"/>
  <c r="AO64" i="101" s="1"/>
  <c r="AE64" i="101"/>
  <c r="AE58" i="10"/>
  <c r="W59" i="16"/>
  <c r="AE58" i="16"/>
  <c r="AG58" i="16"/>
  <c r="AP58" i="16" s="1"/>
  <c r="AF58" i="16"/>
  <c r="AO58" i="1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K21" i="97"/>
  <c r="AT21" i="97" s="1"/>
  <c r="AJ21" i="97"/>
  <c r="AS57" i="97"/>
  <c r="AL57" i="97"/>
  <c r="AU57" i="97" s="1"/>
  <c r="AS45" i="97"/>
  <c r="AL45" i="97"/>
  <c r="AU45" i="97" s="1"/>
  <c r="AH61" i="99"/>
  <c r="AQ61" i="99" s="1"/>
  <c r="AR60" i="95"/>
  <c r="AJ9" i="97"/>
  <c r="AK9" i="97"/>
  <c r="AT9" i="97" s="1"/>
  <c r="AH58" i="10"/>
  <c r="AQ58" i="10" s="1"/>
  <c r="AJ69" i="93"/>
  <c r="AS69" i="93" s="1"/>
  <c r="AK69" i="93"/>
  <c r="AT69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K25" i="93"/>
  <c r="AT25" i="93" s="1"/>
  <c r="AJ25" i="93"/>
  <c r="AK19" i="93"/>
  <c r="AT19" i="93" s="1"/>
  <c r="AJ19" i="93"/>
  <c r="AJ13" i="93"/>
  <c r="AK13" i="93"/>
  <c r="AT13" i="93" s="1"/>
  <c r="AX5" i="93"/>
  <c r="S5" i="93" s="1"/>
  <c r="AC5" i="93" s="1"/>
  <c r="AB6" i="93" s="1"/>
  <c r="AK10" i="97"/>
  <c r="AT10" i="97" s="1"/>
  <c r="AJ10" i="97"/>
  <c r="AS52" i="97"/>
  <c r="AL52" i="97"/>
  <c r="AU52" i="97" s="1"/>
  <c r="AR59" i="55"/>
  <c r="AH64" i="101"/>
  <c r="AQ64" i="101" s="1"/>
  <c r="AI55" i="48"/>
  <c r="AN55" i="48"/>
  <c r="AR56" i="42"/>
  <c r="AG63" i="100"/>
  <c r="AP63" i="100" s="1"/>
  <c r="W64" i="100"/>
  <c r="AF63" i="100"/>
  <c r="AO63" i="100" s="1"/>
  <c r="AE63" i="100"/>
  <c r="AS23" i="97"/>
  <c r="AL23" i="97"/>
  <c r="AU23" i="97" s="1"/>
  <c r="AS59" i="97"/>
  <c r="AL59" i="97"/>
  <c r="AU59" i="97" s="1"/>
  <c r="AH64" i="84"/>
  <c r="AQ64" i="84" s="1"/>
  <c r="AI57" i="35"/>
  <c r="AN57" i="35"/>
  <c r="AK4" i="97"/>
  <c r="AT4" i="97" s="1"/>
  <c r="AJ4" i="97"/>
  <c r="AS60" i="97"/>
  <c r="AL60" i="97"/>
  <c r="AU60" i="97" s="1"/>
  <c r="AS19" i="97"/>
  <c r="AL19" i="97"/>
  <c r="AU19" i="97" s="1"/>
  <c r="AL37" i="97"/>
  <c r="AU37" i="97" s="1"/>
  <c r="AS37" i="97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3" i="105"/>
  <c r="S3" i="105" s="1"/>
  <c r="AC3" i="105" s="1"/>
  <c r="AI65" i="92"/>
  <c r="AN65" i="92"/>
  <c r="AI58" i="85"/>
  <c r="AN58" i="85"/>
  <c r="Y60" i="43"/>
  <c r="X60" i="43"/>
  <c r="Z60" i="43" s="1"/>
  <c r="Y57" i="83"/>
  <c r="X57" i="83"/>
  <c r="AJ15" i="97"/>
  <c r="AK15" i="97"/>
  <c r="AT15" i="97" s="1"/>
  <c r="AS39" i="97"/>
  <c r="AL39" i="97"/>
  <c r="AU39" i="97" s="1"/>
  <c r="AH55" i="90"/>
  <c r="AQ55" i="90" s="1"/>
  <c r="AH63" i="54"/>
  <c r="AQ63" i="54" s="1"/>
  <c r="AJ67" i="93"/>
  <c r="AK67" i="93"/>
  <c r="AT67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J3" i="93"/>
  <c r="AB4" i="93"/>
  <c r="AJ16" i="97"/>
  <c r="AK16" i="97"/>
  <c r="AT16" i="97" s="1"/>
  <c r="AS34" i="97"/>
  <c r="AL34" i="97"/>
  <c r="AU34" i="97" s="1"/>
  <c r="AR54" i="90"/>
  <c r="AH68" i="15"/>
  <c r="AQ68" i="15" s="1"/>
  <c r="AR57" i="16"/>
  <c r="Y60" i="18"/>
  <c r="X60" i="18"/>
  <c r="AH66" i="13"/>
  <c r="AQ66" i="13" s="1"/>
  <c r="AS47" i="97"/>
  <c r="AL47" i="97"/>
  <c r="AU47" i="97" s="1"/>
  <c r="AS65" i="97"/>
  <c r="AL65" i="97"/>
  <c r="AU65" i="97" s="1"/>
  <c r="AE59" i="49"/>
  <c r="AF59" i="49"/>
  <c r="AO59" i="49" s="1"/>
  <c r="AG59" i="49"/>
  <c r="AP59" i="49" s="1"/>
  <c r="W60" i="49"/>
  <c r="AL3" i="97"/>
  <c r="AU3" i="97" s="1"/>
  <c r="AS3" i="97"/>
  <c r="AS24" i="97"/>
  <c r="AL24" i="97"/>
  <c r="AU24" i="97" s="1"/>
  <c r="AS42" i="97"/>
  <c r="AL42" i="97"/>
  <c r="AU42" i="97" s="1"/>
  <c r="AR69" i="97"/>
  <c r="AR71" i="97" s="1"/>
  <c r="AL69" i="97"/>
  <c r="AU69" i="97" s="1"/>
  <c r="AR65" i="13"/>
  <c r="AS55" i="97"/>
  <c r="AL55" i="97"/>
  <c r="AU55" i="97" s="1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57" i="10"/>
  <c r="AJ14" i="97"/>
  <c r="AS32" i="97"/>
  <c r="AL32" i="97"/>
  <c r="AU32" i="97" s="1"/>
  <c r="AS50" i="97"/>
  <c r="AL50" i="97"/>
  <c r="AU50" i="97" s="1"/>
  <c r="AS66" i="97"/>
  <c r="AL66" i="97"/>
  <c r="AU66" i="97" s="1"/>
  <c r="X66" i="92"/>
  <c r="Y66" i="92"/>
  <c r="AI56" i="83"/>
  <c r="AN56" i="83"/>
  <c r="AG55" i="90"/>
  <c r="AP55" i="90" s="1"/>
  <c r="AF55" i="90"/>
  <c r="AO55" i="90" s="1"/>
  <c r="AE55" i="90"/>
  <c r="W56" i="90"/>
  <c r="Z63" i="54"/>
  <c r="AR62" i="41"/>
  <c r="AK68" i="93"/>
  <c r="AT68" i="93" s="1"/>
  <c r="AJ68" i="93"/>
  <c r="AK59" i="93"/>
  <c r="AT59" i="93" s="1"/>
  <c r="AJ59" i="93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K10" i="93"/>
  <c r="AT10" i="93" s="1"/>
  <c r="AJ10" i="93"/>
  <c r="AK11" i="93"/>
  <c r="AT11" i="93" s="1"/>
  <c r="AJ11" i="93"/>
  <c r="AS58" i="97"/>
  <c r="AL58" i="97"/>
  <c r="AU58" i="97" s="1"/>
  <c r="AG59" i="87"/>
  <c r="AP59" i="87" s="1"/>
  <c r="AF59" i="87"/>
  <c r="AO59" i="87" s="1"/>
  <c r="AE59" i="87"/>
  <c r="W60" i="87"/>
  <c r="AR63" i="84"/>
  <c r="Z68" i="15"/>
  <c r="Y66" i="104"/>
  <c r="X66" i="104"/>
  <c r="AI66" i="86"/>
  <c r="AP66" i="86"/>
  <c r="AR62" i="88"/>
  <c r="Y59" i="98"/>
  <c r="X59" i="98"/>
  <c r="AS11" i="97"/>
  <c r="AL11" i="97"/>
  <c r="AU11" i="97" s="1"/>
  <c r="AS29" i="97"/>
  <c r="AL29" i="97"/>
  <c r="AU29" i="97" s="1"/>
  <c r="AS67" i="97"/>
  <c r="AL67" i="97"/>
  <c r="AU67" i="97" s="1"/>
  <c r="AX69" i="105"/>
  <c r="S69" i="105" s="1"/>
  <c r="AC69" i="105" s="1"/>
  <c r="AJ69" i="105" s="1"/>
  <c r="AS69" i="105" s="1"/>
  <c r="AE69" i="105"/>
  <c r="AK69" i="105" s="1"/>
  <c r="AT69" i="105" s="1"/>
  <c r="AG69" i="105"/>
  <c r="AP69" i="105" s="1"/>
  <c r="AP71" i="105" s="1"/>
  <c r="AF69" i="105"/>
  <c r="AO69" i="105" s="1"/>
  <c r="AO71" i="105" s="1"/>
  <c r="AF63" i="45"/>
  <c r="AO63" i="45" s="1"/>
  <c r="AE63" i="45"/>
  <c r="AG63" i="45"/>
  <c r="AP63" i="45" s="1"/>
  <c r="W64" i="45"/>
  <c r="AJ5" i="97"/>
  <c r="AS43" i="97"/>
  <c r="AL43" i="97"/>
  <c r="AU43" i="97" s="1"/>
  <c r="AS61" i="97"/>
  <c r="AL61" i="97"/>
  <c r="AU61" i="97" s="1"/>
  <c r="AH69" i="32"/>
  <c r="AQ69" i="32" s="1"/>
  <c r="AQ71" i="32" s="1"/>
  <c r="AZ3" i="32"/>
  <c r="AX7" i="32" s="1"/>
  <c r="S7" i="32" s="1"/>
  <c r="AC7" i="32" s="1"/>
  <c r="AB8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5" i="32"/>
  <c r="S65" i="32" s="1"/>
  <c r="AC65" i="32" s="1"/>
  <c r="AB66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H61" i="95"/>
  <c r="AQ61" i="95" s="1"/>
  <c r="AS38" i="97"/>
  <c r="AL38" i="97"/>
  <c r="AU38" i="97" s="1"/>
  <c r="AS56" i="97"/>
  <c r="AL56" i="97"/>
  <c r="AU56" i="97" s="1"/>
  <c r="AR64" i="20"/>
  <c r="AI62" i="91"/>
  <c r="AN62" i="91"/>
  <c r="AI68" i="47"/>
  <c r="AN68" i="47"/>
  <c r="AI59" i="43"/>
  <c r="AN59" i="43"/>
  <c r="AH68" i="53"/>
  <c r="AQ68" i="53" s="1"/>
  <c r="AR60" i="51"/>
  <c r="Y56" i="50"/>
  <c r="X56" i="50"/>
  <c r="Z56" i="50" s="1"/>
  <c r="W56" i="94"/>
  <c r="AF55" i="94"/>
  <c r="AO55" i="94" s="1"/>
  <c r="AE55" i="94"/>
  <c r="AG55" i="94"/>
  <c r="AP55" i="94" s="1"/>
  <c r="AK64" i="93"/>
  <c r="AT64" i="93" s="1"/>
  <c r="AJ64" i="93"/>
  <c r="AJ58" i="93"/>
  <c r="AK58" i="93"/>
  <c r="AT58" i="93" s="1"/>
  <c r="AK52" i="93"/>
  <c r="AT52" i="93" s="1"/>
  <c r="AJ52" i="93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S22" i="97"/>
  <c r="AL22" i="97"/>
  <c r="AU22" i="97" s="1"/>
  <c r="AS40" i="97"/>
  <c r="AL40" i="97"/>
  <c r="AU40" i="97" s="1"/>
  <c r="AI65" i="104"/>
  <c r="AN65" i="104"/>
  <c r="Y56" i="48"/>
  <c r="X56" i="48"/>
  <c r="AS17" i="97"/>
  <c r="AL17" i="97"/>
  <c r="AU17" i="97" s="1"/>
  <c r="AF58" i="103"/>
  <c r="AO58" i="103" s="1"/>
  <c r="W59" i="103"/>
  <c r="AE58" i="103"/>
  <c r="AG58" i="103"/>
  <c r="AP58" i="103" s="1"/>
  <c r="Y58" i="35"/>
  <c r="X58" i="35"/>
  <c r="AS12" i="97"/>
  <c r="AL12" i="97"/>
  <c r="AU12" i="97" s="1"/>
  <c r="AS30" i="97"/>
  <c r="AL30" i="97"/>
  <c r="AU30" i="97" s="1"/>
  <c r="AS48" i="97"/>
  <c r="AL48" i="97"/>
  <c r="AU48" i="97" s="1"/>
  <c r="W57" i="102"/>
  <c r="AG56" i="102"/>
  <c r="AP56" i="102" s="1"/>
  <c r="AF56" i="102"/>
  <c r="AO56" i="102" s="1"/>
  <c r="AE56" i="102"/>
  <c r="AR67" i="53"/>
  <c r="AS25" i="97"/>
  <c r="AL25" i="97"/>
  <c r="AU25" i="97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R67" i="15"/>
  <c r="AI66" i="44"/>
  <c r="AN66" i="44"/>
  <c r="Z61" i="95"/>
  <c r="AJ20" i="97"/>
  <c r="Y63" i="91"/>
  <c r="X63" i="91"/>
  <c r="AI69" i="93"/>
  <c r="AN69" i="93"/>
  <c r="AN71" i="93" s="1"/>
  <c r="AS27" i="97"/>
  <c r="AL27" i="97"/>
  <c r="AU27" i="97" s="1"/>
  <c r="AS63" i="97"/>
  <c r="AL63" i="97"/>
  <c r="AU63" i="97" s="1"/>
  <c r="AK65" i="93"/>
  <c r="AT65" i="93" s="1"/>
  <c r="AJ65" i="93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R62" i="54"/>
  <c r="W57" i="82"/>
  <c r="AG56" i="82"/>
  <c r="AP56" i="82" s="1"/>
  <c r="AE56" i="82"/>
  <c r="AF56" i="82"/>
  <c r="AO56" i="82" s="1"/>
  <c r="AH60" i="11"/>
  <c r="AQ60" i="11" s="1"/>
  <c r="AI59" i="18"/>
  <c r="AN59" i="18"/>
  <c r="AI58" i="98"/>
  <c r="AN58" i="98"/>
  <c r="AE68" i="52"/>
  <c r="W69" i="52"/>
  <c r="AG68" i="52"/>
  <c r="AP68" i="52" s="1"/>
  <c r="AF68" i="52"/>
  <c r="AO68" i="52" s="1"/>
  <c r="AS35" i="97"/>
  <c r="AL35" i="97"/>
  <c r="AU35" i="97" s="1"/>
  <c r="AS53" i="97"/>
  <c r="AL53" i="97"/>
  <c r="AU53" i="97" s="1"/>
  <c r="AR60" i="99"/>
  <c r="AH65" i="20"/>
  <c r="AQ65" i="20" s="1"/>
  <c r="AI67" i="46"/>
  <c r="AN67" i="46"/>
  <c r="AS36" i="97"/>
  <c r="AL36" i="97"/>
  <c r="AU36" i="97" s="1"/>
  <c r="AH61" i="51"/>
  <c r="AQ61" i="51" s="1"/>
  <c r="AS31" i="97"/>
  <c r="AL31" i="97"/>
  <c r="AU31" i="97" s="1"/>
  <c r="AS49" i="97"/>
  <c r="AL49" i="97"/>
  <c r="AU49" i="97" s="1"/>
  <c r="AS68" i="97"/>
  <c r="AL68" i="97"/>
  <c r="AU68" i="97" s="1"/>
  <c r="AJ66" i="105"/>
  <c r="AK66" i="105"/>
  <c r="AT66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6" i="105"/>
  <c r="AT6" i="105" s="1"/>
  <c r="AJ6" i="105"/>
  <c r="Y67" i="44"/>
  <c r="X67" i="44"/>
  <c r="AS44" i="97"/>
  <c r="AL44" i="97"/>
  <c r="AU44" i="97" s="1"/>
  <c r="AS62" i="97"/>
  <c r="AL62" i="97"/>
  <c r="AU62" i="97" s="1"/>
  <c r="AR60" i="96"/>
  <c r="AH61" i="96"/>
  <c r="AQ61" i="96" s="1"/>
  <c r="AH63" i="41"/>
  <c r="AQ63" i="41" s="1"/>
  <c r="AS33" i="97"/>
  <c r="AL33" i="97"/>
  <c r="AU33" i="97" s="1"/>
  <c r="AS51" i="97"/>
  <c r="AL51" i="97"/>
  <c r="AU51" i="97" s="1"/>
  <c r="Z61" i="99"/>
  <c r="AH60" i="55"/>
  <c r="AQ60" i="55" s="1"/>
  <c r="AR59" i="11"/>
  <c r="AI55" i="50"/>
  <c r="AN55" i="50"/>
  <c r="AK66" i="93"/>
  <c r="AT66" i="93" s="1"/>
  <c r="AJ66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J6" i="97"/>
  <c r="AK6" i="97"/>
  <c r="AT6" i="97" s="1"/>
  <c r="AS28" i="97"/>
  <c r="AL28" i="97"/>
  <c r="AU28" i="97" s="1"/>
  <c r="AS46" i="97"/>
  <c r="AL46" i="97"/>
  <c r="AU46" i="97" s="1"/>
  <c r="AS64" i="97"/>
  <c r="AL64" i="97"/>
  <c r="AU64" i="97" s="1"/>
  <c r="Z60" i="11"/>
  <c r="Y67" i="86"/>
  <c r="X67" i="86"/>
  <c r="AH63" i="88"/>
  <c r="AQ63" i="88" s="1"/>
  <c r="AR63" i="101"/>
  <c r="AJ8" i="97"/>
  <c r="AS41" i="97"/>
  <c r="AL41" i="97"/>
  <c r="AU41" i="97" s="1"/>
  <c r="Z65" i="20"/>
  <c r="Y68" i="46"/>
  <c r="X68" i="46"/>
  <c r="AS18" i="97"/>
  <c r="AL18" i="97"/>
  <c r="AU18" i="97" s="1"/>
  <c r="AS54" i="97"/>
  <c r="AL54" i="97"/>
  <c r="AU54" i="97" s="1"/>
  <c r="Z61" i="51"/>
  <c r="AH58" i="16"/>
  <c r="AQ58" i="16" s="1"/>
  <c r="AS13" i="97"/>
  <c r="AL13" i="97"/>
  <c r="AU13" i="97" s="1"/>
  <c r="AJ65" i="105"/>
  <c r="AK65" i="105"/>
  <c r="AT65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5" i="105"/>
  <c r="AT5" i="105" s="1"/>
  <c r="AJ5" i="105"/>
  <c r="AH57" i="42"/>
  <c r="AQ57" i="42" s="1"/>
  <c r="AJ7" i="97"/>
  <c r="AK7" i="97"/>
  <c r="AT7" i="97" s="1"/>
  <c r="AS26" i="97"/>
  <c r="AL26" i="97"/>
  <c r="AU26" i="97" s="1"/>
  <c r="Z61" i="96"/>
  <c r="W58" i="42" l="1"/>
  <c r="AG58" i="10"/>
  <c r="AP58" i="10" s="1"/>
  <c r="AF63" i="41"/>
  <c r="AO63" i="41" s="1"/>
  <c r="AE57" i="42"/>
  <c r="AN57" i="42" s="1"/>
  <c r="AF66" i="13"/>
  <c r="AO66" i="13" s="1"/>
  <c r="X69" i="47"/>
  <c r="Z69" i="47" s="1"/>
  <c r="Z56" i="48"/>
  <c r="AX5" i="32"/>
  <c r="S5" i="32" s="1"/>
  <c r="AC5" i="32" s="1"/>
  <c r="AB6" i="32" s="1"/>
  <c r="W59" i="10"/>
  <c r="AE63" i="41"/>
  <c r="AI63" i="41" s="1"/>
  <c r="AF57" i="42"/>
  <c r="AO57" i="42" s="1"/>
  <c r="AG66" i="13"/>
  <c r="AP66" i="13" s="1"/>
  <c r="Z67" i="86"/>
  <c r="X59" i="85"/>
  <c r="AX3" i="32"/>
  <c r="S3" i="32" s="1"/>
  <c r="AC3" i="32" s="1"/>
  <c r="W65" i="101"/>
  <c r="Y65" i="101" s="1"/>
  <c r="W64" i="41"/>
  <c r="Y64" i="41" s="1"/>
  <c r="W67" i="13"/>
  <c r="Z67" i="44"/>
  <c r="Z57" i="83"/>
  <c r="AE57" i="83" s="1"/>
  <c r="Z59" i="85"/>
  <c r="AE59" i="85" s="1"/>
  <c r="AX4" i="32"/>
  <c r="S4" i="32" s="1"/>
  <c r="AC4" i="32" s="1"/>
  <c r="AB5" i="32" s="1"/>
  <c r="Z68" i="46"/>
  <c r="AF68" i="46" s="1"/>
  <c r="AO68" i="46" s="1"/>
  <c r="AX8" i="32"/>
  <c r="S8" i="32" s="1"/>
  <c r="AC8" i="32" s="1"/>
  <c r="AB9" i="32" s="1"/>
  <c r="Z66" i="92"/>
  <c r="W67" i="92" s="1"/>
  <c r="AF66" i="92"/>
  <c r="AO66" i="92" s="1"/>
  <c r="AG66" i="92"/>
  <c r="AE66" i="92"/>
  <c r="AN66" i="92" s="1"/>
  <c r="AF56" i="48"/>
  <c r="AO56" i="48" s="1"/>
  <c r="AG56" i="48"/>
  <c r="AP56" i="48" s="1"/>
  <c r="W57" i="48"/>
  <c r="AE56" i="48"/>
  <c r="AG59" i="85"/>
  <c r="AP59" i="85" s="1"/>
  <c r="AF59" i="85"/>
  <c r="AO59" i="85" s="1"/>
  <c r="AE56" i="50"/>
  <c r="W57" i="50"/>
  <c r="AG56" i="50"/>
  <c r="AP56" i="50" s="1"/>
  <c r="AF56" i="50"/>
  <c r="AO56" i="50" s="1"/>
  <c r="W68" i="86"/>
  <c r="AG67" i="86"/>
  <c r="AP67" i="86" s="1"/>
  <c r="AF67" i="86"/>
  <c r="AO67" i="86" s="1"/>
  <c r="AE67" i="86"/>
  <c r="AF57" i="83"/>
  <c r="AO57" i="83" s="1"/>
  <c r="W58" i="83"/>
  <c r="AS32" i="93"/>
  <c r="AL32" i="93"/>
  <c r="AU32" i="93" s="1"/>
  <c r="AS50" i="93"/>
  <c r="AL50" i="93"/>
  <c r="AU50" i="93" s="1"/>
  <c r="AH68" i="46"/>
  <c r="AQ68" i="46" s="1"/>
  <c r="AS8" i="97"/>
  <c r="AL8" i="97"/>
  <c r="AU8" i="97" s="1"/>
  <c r="AS20" i="93"/>
  <c r="AL20" i="93"/>
  <c r="AU20" i="93" s="1"/>
  <c r="AR55" i="50"/>
  <c r="AH69" i="47"/>
  <c r="AQ69" i="47" s="1"/>
  <c r="AQ71" i="47" s="1"/>
  <c r="AZ3" i="47"/>
  <c r="AX12" i="47" s="1"/>
  <c r="S12" i="47" s="1"/>
  <c r="AC12" i="47" s="1"/>
  <c r="AB13" i="47" s="1"/>
  <c r="AX9" i="47"/>
  <c r="S9" i="47" s="1"/>
  <c r="AC9" i="47" s="1"/>
  <c r="AB10" i="47" s="1"/>
  <c r="AX10" i="47"/>
  <c r="S10" i="47" s="1"/>
  <c r="AC10" i="47" s="1"/>
  <c r="AB11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4" i="47"/>
  <c r="S64" i="47" s="1"/>
  <c r="AC64" i="47" s="1"/>
  <c r="AB65" i="47" s="1"/>
  <c r="AX68" i="47"/>
  <c r="S68" i="47" s="1"/>
  <c r="AC68" i="47" s="1"/>
  <c r="AB69" i="47" s="1"/>
  <c r="AS42" i="105"/>
  <c r="AL42" i="105"/>
  <c r="AU42" i="105" s="1"/>
  <c r="AH59" i="85"/>
  <c r="AQ59" i="85" s="1"/>
  <c r="AS20" i="97"/>
  <c r="AL20" i="97"/>
  <c r="AU20" i="97" s="1"/>
  <c r="AS13" i="105"/>
  <c r="AL13" i="105"/>
  <c r="AU13" i="105" s="1"/>
  <c r="Y57" i="102"/>
  <c r="X57" i="102"/>
  <c r="AI58" i="103"/>
  <c r="AN58" i="103"/>
  <c r="AS52" i="93"/>
  <c r="AL52" i="93"/>
  <c r="AU52" i="93" s="1"/>
  <c r="AR68" i="47"/>
  <c r="AS20" i="105"/>
  <c r="AL20" i="105"/>
  <c r="AU20" i="105" s="1"/>
  <c r="AS38" i="105"/>
  <c r="AL38" i="105"/>
  <c r="AU38" i="105" s="1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AI59" i="87"/>
  <c r="AN59" i="87"/>
  <c r="AR56" i="83"/>
  <c r="AS21" i="105"/>
  <c r="AL21" i="105"/>
  <c r="AU21" i="105" s="1"/>
  <c r="Y60" i="49"/>
  <c r="X60" i="49"/>
  <c r="AL3" i="93"/>
  <c r="AU3" i="93" s="1"/>
  <c r="AS3" i="93"/>
  <c r="AS42" i="93"/>
  <c r="AL42" i="93"/>
  <c r="AU42" i="93" s="1"/>
  <c r="AS60" i="93"/>
  <c r="AL60" i="93"/>
  <c r="AU60" i="93" s="1"/>
  <c r="AR58" i="85"/>
  <c r="AS16" i="105"/>
  <c r="AL16" i="105"/>
  <c r="AU16" i="105" s="1"/>
  <c r="AS52" i="105"/>
  <c r="AL52" i="105"/>
  <c r="AU52" i="105" s="1"/>
  <c r="AL4" i="97"/>
  <c r="AU4" i="97" s="1"/>
  <c r="AS4" i="97"/>
  <c r="AS10" i="97"/>
  <c r="AL10" i="97"/>
  <c r="AU10" i="97" s="1"/>
  <c r="AI64" i="101"/>
  <c r="AN64" i="101"/>
  <c r="W62" i="96"/>
  <c r="AG61" i="96"/>
  <c r="AP61" i="96" s="1"/>
  <c r="AF61" i="96"/>
  <c r="AO61" i="96" s="1"/>
  <c r="AE61" i="96"/>
  <c r="AS10" i="105"/>
  <c r="AL10" i="105"/>
  <c r="AU10" i="105" s="1"/>
  <c r="AS29" i="105"/>
  <c r="AL29" i="105"/>
  <c r="AU29" i="105" s="1"/>
  <c r="AS17" i="105"/>
  <c r="AL17" i="105"/>
  <c r="AU17" i="105" s="1"/>
  <c r="AS35" i="105"/>
  <c r="AL35" i="105"/>
  <c r="AU35" i="105" s="1"/>
  <c r="AS53" i="105"/>
  <c r="AL53" i="105"/>
  <c r="AU53" i="105" s="1"/>
  <c r="W62" i="51"/>
  <c r="AE61" i="51"/>
  <c r="AF61" i="51"/>
  <c r="AO61" i="51" s="1"/>
  <c r="AG61" i="51"/>
  <c r="AP61" i="51" s="1"/>
  <c r="AS6" i="97"/>
  <c r="AL6" i="97"/>
  <c r="AU6" i="97" s="1"/>
  <c r="AR59" i="18"/>
  <c r="AS21" i="93"/>
  <c r="AL21" i="93"/>
  <c r="AU21" i="93" s="1"/>
  <c r="AS39" i="93"/>
  <c r="AL39" i="93"/>
  <c r="AU39" i="93" s="1"/>
  <c r="AS57" i="93"/>
  <c r="AL57" i="93"/>
  <c r="AU57" i="93" s="1"/>
  <c r="AG61" i="95"/>
  <c r="AP61" i="95" s="1"/>
  <c r="AF61" i="95"/>
  <c r="AO61" i="95" s="1"/>
  <c r="W62" i="95"/>
  <c r="AE61" i="95"/>
  <c r="AS25" i="105"/>
  <c r="AL25" i="105"/>
  <c r="AU25" i="105" s="1"/>
  <c r="AS43" i="105"/>
  <c r="AL43" i="105"/>
  <c r="AU43" i="105" s="1"/>
  <c r="AS61" i="105"/>
  <c r="AL61" i="105"/>
  <c r="AU61" i="105" s="1"/>
  <c r="AH58" i="35"/>
  <c r="AQ58" i="35" s="1"/>
  <c r="Y59" i="103"/>
  <c r="X59" i="103"/>
  <c r="AS16" i="93"/>
  <c r="AL16" i="93"/>
  <c r="AU16" i="93" s="1"/>
  <c r="AS34" i="93"/>
  <c r="AL34" i="93"/>
  <c r="AU34" i="93" s="1"/>
  <c r="AS56" i="105"/>
  <c r="AL56" i="105"/>
  <c r="AU56" i="105" s="1"/>
  <c r="AK68" i="32"/>
  <c r="AT68" i="32" s="1"/>
  <c r="AJ68" i="32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J32" i="32"/>
  <c r="AK32" i="32"/>
  <c r="AT32" i="32" s="1"/>
  <c r="AK26" i="32"/>
  <c r="AT26" i="32" s="1"/>
  <c r="AJ26" i="32"/>
  <c r="AK20" i="32"/>
  <c r="AT20" i="32" s="1"/>
  <c r="AJ20" i="32"/>
  <c r="AK14" i="32"/>
  <c r="AT14" i="32" s="1"/>
  <c r="AJ14" i="32"/>
  <c r="AK7" i="32"/>
  <c r="AT7" i="32" s="1"/>
  <c r="AJ7" i="32"/>
  <c r="Y64" i="45"/>
  <c r="X64" i="45"/>
  <c r="Z64" i="45" s="1"/>
  <c r="AI69" i="105"/>
  <c r="AN69" i="105"/>
  <c r="AN71" i="105" s="1"/>
  <c r="AF68" i="15"/>
  <c r="AO68" i="15" s="1"/>
  <c r="W69" i="15"/>
  <c r="AE68" i="15"/>
  <c r="AG68" i="15"/>
  <c r="AP68" i="15" s="1"/>
  <c r="AS10" i="93"/>
  <c r="AL10" i="93"/>
  <c r="AU10" i="93" s="1"/>
  <c r="AS29" i="93"/>
  <c r="AL29" i="93"/>
  <c r="AU29" i="93" s="1"/>
  <c r="AS47" i="93"/>
  <c r="AL47" i="93"/>
  <c r="AU47" i="93" s="1"/>
  <c r="AS68" i="93"/>
  <c r="AL68" i="93"/>
  <c r="AU68" i="93" s="1"/>
  <c r="Y56" i="90"/>
  <c r="X56" i="90"/>
  <c r="Z56" i="90" s="1"/>
  <c r="AS8" i="105"/>
  <c r="AL8" i="105"/>
  <c r="AU8" i="105" s="1"/>
  <c r="AS27" i="105"/>
  <c r="AL27" i="105"/>
  <c r="AU27" i="105" s="1"/>
  <c r="AS63" i="105"/>
  <c r="AL63" i="105"/>
  <c r="AU63" i="105" s="1"/>
  <c r="AH60" i="18"/>
  <c r="AQ60" i="18" s="1"/>
  <c r="AS12" i="93"/>
  <c r="AL12" i="93"/>
  <c r="AU12" i="93" s="1"/>
  <c r="AS34" i="105"/>
  <c r="AL34" i="105"/>
  <c r="AU34" i="105" s="1"/>
  <c r="AT71" i="97"/>
  <c r="AS25" i="93"/>
  <c r="AL25" i="93"/>
  <c r="AU25" i="93" s="1"/>
  <c r="AS43" i="93"/>
  <c r="AL43" i="93"/>
  <c r="AU43" i="93" s="1"/>
  <c r="AS61" i="93"/>
  <c r="AL61" i="93"/>
  <c r="AU61" i="93" s="1"/>
  <c r="Y69" i="53"/>
  <c r="X69" i="53"/>
  <c r="AS7" i="97"/>
  <c r="AL7" i="97"/>
  <c r="AU7" i="97" s="1"/>
  <c r="AS5" i="105"/>
  <c r="AL5" i="105"/>
  <c r="AU5" i="105" s="1"/>
  <c r="AS23" i="105"/>
  <c r="AL23" i="105"/>
  <c r="AU23" i="105" s="1"/>
  <c r="AS41" i="105"/>
  <c r="AL41" i="105"/>
  <c r="AU41" i="105" s="1"/>
  <c r="AH67" i="86"/>
  <c r="AQ67" i="86" s="1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F61" i="99"/>
  <c r="AO61" i="99" s="1"/>
  <c r="AE61" i="99"/>
  <c r="AG61" i="99"/>
  <c r="AP61" i="99" s="1"/>
  <c r="W62" i="99"/>
  <c r="AH67" i="44"/>
  <c r="AQ67" i="44" s="1"/>
  <c r="AS11" i="105"/>
  <c r="AL11" i="105"/>
  <c r="AU11" i="105" s="1"/>
  <c r="AS30" i="105"/>
  <c r="AL30" i="105"/>
  <c r="AU30" i="105" s="1"/>
  <c r="AS48" i="105"/>
  <c r="AL48" i="105"/>
  <c r="AU48" i="105" s="1"/>
  <c r="AS66" i="105"/>
  <c r="AL66" i="105"/>
  <c r="AU66" i="105" s="1"/>
  <c r="Y69" i="52"/>
  <c r="X69" i="52"/>
  <c r="AS27" i="93"/>
  <c r="AL27" i="93"/>
  <c r="AU27" i="93" s="1"/>
  <c r="AS45" i="93"/>
  <c r="AL45" i="93"/>
  <c r="AU45" i="93" s="1"/>
  <c r="AS63" i="93"/>
  <c r="AL63" i="93"/>
  <c r="AU63" i="93" s="1"/>
  <c r="AS12" i="105"/>
  <c r="AL12" i="105"/>
  <c r="AU12" i="105" s="1"/>
  <c r="AS49" i="105"/>
  <c r="AL49" i="105"/>
  <c r="AU49" i="105" s="1"/>
  <c r="Z58" i="35"/>
  <c r="AS40" i="93"/>
  <c r="AL40" i="93"/>
  <c r="AU40" i="93" s="1"/>
  <c r="AI55" i="94"/>
  <c r="AN55" i="94"/>
  <c r="AR62" i="91"/>
  <c r="AS7" i="105"/>
  <c r="AL7" i="105"/>
  <c r="AU7" i="105" s="1"/>
  <c r="AS44" i="105"/>
  <c r="AL44" i="105"/>
  <c r="AU44" i="105" s="1"/>
  <c r="AS62" i="105"/>
  <c r="AL62" i="105"/>
  <c r="AU62" i="105" s="1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J6" i="32"/>
  <c r="AK6" i="32"/>
  <c r="AT6" i="32" s="1"/>
  <c r="AI55" i="90"/>
  <c r="AN55" i="90"/>
  <c r="AS45" i="105"/>
  <c r="AL45" i="105"/>
  <c r="AU45" i="105" s="1"/>
  <c r="Z60" i="18"/>
  <c r="AS30" i="93"/>
  <c r="AL30" i="93"/>
  <c r="AU30" i="93" s="1"/>
  <c r="AS48" i="93"/>
  <c r="AL48" i="93"/>
  <c r="AU48" i="93" s="1"/>
  <c r="AS67" i="93"/>
  <c r="AL67" i="93"/>
  <c r="AU67" i="93" s="1"/>
  <c r="AH60" i="43"/>
  <c r="AQ60" i="43" s="1"/>
  <c r="AR65" i="92"/>
  <c r="AS22" i="105"/>
  <c r="AL22" i="105"/>
  <c r="AU22" i="105" s="1"/>
  <c r="AI63" i="100"/>
  <c r="AN63" i="100"/>
  <c r="AK6" i="93"/>
  <c r="AT6" i="93" s="1"/>
  <c r="AJ6" i="93"/>
  <c r="AI58" i="16"/>
  <c r="AN58" i="16"/>
  <c r="Y59" i="10"/>
  <c r="X59" i="10"/>
  <c r="Y61" i="55"/>
  <c r="X61" i="55"/>
  <c r="AI68" i="53"/>
  <c r="AN68" i="53"/>
  <c r="AS59" i="105"/>
  <c r="AL59" i="105"/>
  <c r="AU59" i="105" s="1"/>
  <c r="AG65" i="20"/>
  <c r="AP65" i="20" s="1"/>
  <c r="AE65" i="20"/>
  <c r="W66" i="20"/>
  <c r="AF65" i="20"/>
  <c r="AO65" i="20" s="1"/>
  <c r="AS14" i="93"/>
  <c r="AL14" i="93"/>
  <c r="AU14" i="93" s="1"/>
  <c r="AS66" i="93"/>
  <c r="AL66" i="93"/>
  <c r="AU66" i="93" s="1"/>
  <c r="AE67" i="44"/>
  <c r="AF67" i="44"/>
  <c r="AO67" i="44" s="1"/>
  <c r="AG67" i="44"/>
  <c r="AP67" i="44" s="1"/>
  <c r="W68" i="44"/>
  <c r="AI68" i="52"/>
  <c r="AN68" i="52"/>
  <c r="AI56" i="82"/>
  <c r="AN56" i="82"/>
  <c r="AS8" i="93"/>
  <c r="AL8" i="93"/>
  <c r="AU8" i="93" s="1"/>
  <c r="AH63" i="91"/>
  <c r="AQ63" i="91" s="1"/>
  <c r="AR66" i="44"/>
  <c r="AS31" i="105"/>
  <c r="AL31" i="105"/>
  <c r="AU31" i="105" s="1"/>
  <c r="AI56" i="102"/>
  <c r="AN56" i="102"/>
  <c r="AR65" i="104"/>
  <c r="AS5" i="93"/>
  <c r="AL5" i="93"/>
  <c r="AU5" i="93" s="1"/>
  <c r="AS22" i="93"/>
  <c r="AL22" i="93"/>
  <c r="AU22" i="93" s="1"/>
  <c r="AS58" i="93"/>
  <c r="AL58" i="93"/>
  <c r="AU58" i="93" s="1"/>
  <c r="AS26" i="105"/>
  <c r="AL26" i="105"/>
  <c r="AU26" i="105" s="1"/>
  <c r="AJ66" i="32"/>
  <c r="AK66" i="32"/>
  <c r="AT66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K5" i="32"/>
  <c r="AT5" i="32" s="1"/>
  <c r="AJ5" i="32"/>
  <c r="AI63" i="45"/>
  <c r="AN63" i="45"/>
  <c r="AH59" i="98"/>
  <c r="AQ59" i="98" s="1"/>
  <c r="AR66" i="86"/>
  <c r="AS35" i="93"/>
  <c r="AL35" i="93"/>
  <c r="AU35" i="93" s="1"/>
  <c r="AS53" i="93"/>
  <c r="AL53" i="93"/>
  <c r="AU53" i="93" s="1"/>
  <c r="AH66" i="92"/>
  <c r="AQ66" i="92" s="1"/>
  <c r="AS33" i="105"/>
  <c r="AL33" i="105"/>
  <c r="AU33" i="105" s="1"/>
  <c r="AS68" i="105"/>
  <c r="AL68" i="105"/>
  <c r="AU68" i="105" s="1"/>
  <c r="AI59" i="49"/>
  <c r="AR59" i="49" s="1"/>
  <c r="AN59" i="49"/>
  <c r="AS36" i="93"/>
  <c r="AL36" i="93"/>
  <c r="AU36" i="93" s="1"/>
  <c r="AE60" i="43"/>
  <c r="W61" i="43"/>
  <c r="AF60" i="43"/>
  <c r="AO60" i="43" s="1"/>
  <c r="AG60" i="43"/>
  <c r="AP60" i="43" s="1"/>
  <c r="AB4" i="105"/>
  <c r="AJ3" i="105"/>
  <c r="AS40" i="105"/>
  <c r="AL40" i="105"/>
  <c r="AU40" i="105" s="1"/>
  <c r="AS58" i="105"/>
  <c r="AL58" i="105"/>
  <c r="AU58" i="105" s="1"/>
  <c r="AR57" i="35"/>
  <c r="AR55" i="48"/>
  <c r="AS31" i="93"/>
  <c r="AL31" i="93"/>
  <c r="AU31" i="93" s="1"/>
  <c r="AS49" i="93"/>
  <c r="AL49" i="93"/>
  <c r="AU49" i="93" s="1"/>
  <c r="AI69" i="32"/>
  <c r="AN69" i="32"/>
  <c r="AN71" i="32" s="1"/>
  <c r="Y59" i="16"/>
  <c r="X59" i="16"/>
  <c r="Z59" i="16" s="1"/>
  <c r="Y64" i="88"/>
  <c r="X64" i="88"/>
  <c r="AI60" i="55"/>
  <c r="AN60" i="55"/>
  <c r="AI64" i="84"/>
  <c r="AN64" i="84"/>
  <c r="AS18" i="105"/>
  <c r="AL18" i="105"/>
  <c r="AU18" i="105" s="1"/>
  <c r="AS36" i="105"/>
  <c r="AL36" i="105"/>
  <c r="AU36" i="105" s="1"/>
  <c r="AS54" i="105"/>
  <c r="AL54" i="105"/>
  <c r="AU54" i="105" s="1"/>
  <c r="AS15" i="93"/>
  <c r="AL15" i="93"/>
  <c r="AU15" i="93" s="1"/>
  <c r="AS33" i="93"/>
  <c r="AL33" i="93"/>
  <c r="AU33" i="93" s="1"/>
  <c r="AS65" i="93"/>
  <c r="AL65" i="93"/>
  <c r="AU65" i="93" s="1"/>
  <c r="Z63" i="91"/>
  <c r="AS19" i="105"/>
  <c r="AL19" i="105"/>
  <c r="AU19" i="105" s="1"/>
  <c r="AS9" i="93"/>
  <c r="AL9" i="93"/>
  <c r="AU9" i="93" s="1"/>
  <c r="AS64" i="93"/>
  <c r="AL64" i="93"/>
  <c r="AU64" i="93" s="1"/>
  <c r="Y56" i="94"/>
  <c r="X56" i="94"/>
  <c r="AR59" i="43"/>
  <c r="AL32" i="105"/>
  <c r="AU32" i="105" s="1"/>
  <c r="AS32" i="105"/>
  <c r="AJ65" i="32"/>
  <c r="AK65" i="32"/>
  <c r="AT65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3" i="32"/>
  <c r="AB4" i="32"/>
  <c r="Z59" i="98"/>
  <c r="AH66" i="104"/>
  <c r="AQ66" i="104" s="1"/>
  <c r="AS17" i="93"/>
  <c r="AL17" i="93"/>
  <c r="AU17" i="93" s="1"/>
  <c r="AS14" i="97"/>
  <c r="AL14" i="97"/>
  <c r="AU14" i="97" s="1"/>
  <c r="AS15" i="105"/>
  <c r="AL15" i="105"/>
  <c r="AU15" i="105" s="1"/>
  <c r="AS51" i="105"/>
  <c r="AL51" i="105"/>
  <c r="AU51" i="105" s="1"/>
  <c r="AS16" i="97"/>
  <c r="AL16" i="97"/>
  <c r="AU16" i="97" s="1"/>
  <c r="AS18" i="93"/>
  <c r="AL18" i="93"/>
  <c r="AU18" i="93" s="1"/>
  <c r="AS54" i="93"/>
  <c r="AL54" i="93"/>
  <c r="AU54" i="93" s="1"/>
  <c r="AS15" i="97"/>
  <c r="AL15" i="97"/>
  <c r="AU15" i="97" s="1"/>
  <c r="AS46" i="105"/>
  <c r="AL46" i="105"/>
  <c r="AU46" i="105" s="1"/>
  <c r="AS64" i="105"/>
  <c r="AL64" i="105"/>
  <c r="AU64" i="105" s="1"/>
  <c r="Y64" i="100"/>
  <c r="X64" i="100"/>
  <c r="AS13" i="93"/>
  <c r="AL13" i="93"/>
  <c r="AU13" i="93" s="1"/>
  <c r="AI63" i="88"/>
  <c r="AN63" i="88"/>
  <c r="Y58" i="42"/>
  <c r="X58" i="42"/>
  <c r="Y67" i="13"/>
  <c r="X67" i="13"/>
  <c r="AS47" i="105"/>
  <c r="AL47" i="105"/>
  <c r="AU47" i="105" s="1"/>
  <c r="AS65" i="105"/>
  <c r="AL65" i="105"/>
  <c r="AU65" i="105" s="1"/>
  <c r="W61" i="11"/>
  <c r="AF60" i="11"/>
  <c r="AO60" i="11" s="1"/>
  <c r="AE60" i="11"/>
  <c r="AG60" i="11"/>
  <c r="AP60" i="11" s="1"/>
  <c r="AS38" i="93"/>
  <c r="AL38" i="93"/>
  <c r="AU38" i="93" s="1"/>
  <c r="AL56" i="93"/>
  <c r="AU56" i="93" s="1"/>
  <c r="AS56" i="93"/>
  <c r="AS6" i="105"/>
  <c r="AL6" i="105"/>
  <c r="AU6" i="105" s="1"/>
  <c r="AS24" i="105"/>
  <c r="AL24" i="105"/>
  <c r="AU24" i="105" s="1"/>
  <c r="AS60" i="105"/>
  <c r="AL60" i="105"/>
  <c r="AU60" i="105" s="1"/>
  <c r="AR67" i="46"/>
  <c r="AR58" i="98"/>
  <c r="Y57" i="82"/>
  <c r="X57" i="82"/>
  <c r="AS51" i="93"/>
  <c r="AL51" i="93"/>
  <c r="AU51" i="93" s="1"/>
  <c r="AR69" i="93"/>
  <c r="AR71" i="93" s="1"/>
  <c r="AL69" i="93"/>
  <c r="AU69" i="93" s="1"/>
  <c r="AS37" i="105"/>
  <c r="AL37" i="105"/>
  <c r="AU37" i="105" s="1"/>
  <c r="AS55" i="105"/>
  <c r="AL55" i="105"/>
  <c r="AU55" i="105" s="1"/>
  <c r="AH56" i="48"/>
  <c r="AQ56" i="48" s="1"/>
  <c r="AS28" i="93"/>
  <c r="AL28" i="93"/>
  <c r="AU28" i="93" s="1"/>
  <c r="AS46" i="93"/>
  <c r="AL46" i="93"/>
  <c r="AU46" i="93" s="1"/>
  <c r="AH56" i="50"/>
  <c r="AQ56" i="50" s="1"/>
  <c r="AS14" i="105"/>
  <c r="AL14" i="105"/>
  <c r="AU14" i="105" s="1"/>
  <c r="AS50" i="105"/>
  <c r="AL50" i="105"/>
  <c r="AU50" i="105" s="1"/>
  <c r="AS67" i="105"/>
  <c r="AL67" i="105"/>
  <c r="AU67" i="105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S5" i="97"/>
  <c r="AL5" i="97"/>
  <c r="AU5" i="97" s="1"/>
  <c r="Z66" i="104"/>
  <c r="Y60" i="87"/>
  <c r="X60" i="87"/>
  <c r="AS11" i="93"/>
  <c r="AL11" i="93"/>
  <c r="AU11" i="93" s="1"/>
  <c r="AS23" i="93"/>
  <c r="AL23" i="93"/>
  <c r="AU23" i="93" s="1"/>
  <c r="AL41" i="93"/>
  <c r="AU41" i="93" s="1"/>
  <c r="AS41" i="93"/>
  <c r="AS59" i="93"/>
  <c r="AL59" i="93"/>
  <c r="AU59" i="93" s="1"/>
  <c r="AE63" i="54"/>
  <c r="W64" i="54"/>
  <c r="AG63" i="54"/>
  <c r="AP63" i="54" s="1"/>
  <c r="AF63" i="54"/>
  <c r="AO63" i="54" s="1"/>
  <c r="AS39" i="105"/>
  <c r="AL39" i="105"/>
  <c r="AU39" i="105" s="1"/>
  <c r="AS57" i="105"/>
  <c r="AL57" i="105"/>
  <c r="AU57" i="105" s="1"/>
  <c r="AJ4" i="93"/>
  <c r="AK4" i="93"/>
  <c r="AT4" i="93" s="1"/>
  <c r="AS24" i="93"/>
  <c r="AL24" i="93"/>
  <c r="AU24" i="93" s="1"/>
  <c r="AH57" i="83"/>
  <c r="AQ57" i="83" s="1"/>
  <c r="AS9" i="105"/>
  <c r="AL9" i="105"/>
  <c r="AU9" i="105" s="1"/>
  <c r="AS28" i="105"/>
  <c r="AL28" i="105"/>
  <c r="AU28" i="105" s="1"/>
  <c r="AS19" i="93"/>
  <c r="AL19" i="93"/>
  <c r="AU19" i="93" s="1"/>
  <c r="AS37" i="93"/>
  <c r="AL37" i="93"/>
  <c r="AU37" i="93" s="1"/>
  <c r="AS55" i="93"/>
  <c r="AL55" i="93"/>
  <c r="AU55" i="93" s="1"/>
  <c r="AS9" i="97"/>
  <c r="AL9" i="97"/>
  <c r="AU9" i="97" s="1"/>
  <c r="AS21" i="97"/>
  <c r="AL21" i="97"/>
  <c r="AU21" i="97" s="1"/>
  <c r="AI58" i="10"/>
  <c r="AN58" i="10"/>
  <c r="AP57" i="42"/>
  <c r="Y65" i="84"/>
  <c r="X65" i="84"/>
  <c r="Z65" i="84" s="1"/>
  <c r="AN66" i="13"/>
  <c r="AX69" i="47" l="1"/>
  <c r="S69" i="47" s="1"/>
  <c r="AC69" i="47" s="1"/>
  <c r="AF69" i="47"/>
  <c r="AO69" i="47" s="1"/>
  <c r="AO71" i="47" s="1"/>
  <c r="AG69" i="47"/>
  <c r="AP69" i="47" s="1"/>
  <c r="AP71" i="47" s="1"/>
  <c r="AE69" i="47"/>
  <c r="W69" i="46"/>
  <c r="Y69" i="46" s="1"/>
  <c r="AG68" i="46"/>
  <c r="AP68" i="46" s="1"/>
  <c r="X65" i="101"/>
  <c r="AI57" i="42"/>
  <c r="Z67" i="13"/>
  <c r="AX33" i="47"/>
  <c r="S33" i="47" s="1"/>
  <c r="AC33" i="47" s="1"/>
  <c r="AB34" i="47" s="1"/>
  <c r="AX27" i="47"/>
  <c r="S27" i="47" s="1"/>
  <c r="AC27" i="47" s="1"/>
  <c r="AB28" i="47" s="1"/>
  <c r="AK28" i="47" s="1"/>
  <c r="AT28" i="47" s="1"/>
  <c r="AX21" i="47"/>
  <c r="S21" i="47" s="1"/>
  <c r="AC21" i="47" s="1"/>
  <c r="AB22" i="47" s="1"/>
  <c r="AK22" i="47" s="1"/>
  <c r="AT22" i="47" s="1"/>
  <c r="AX15" i="47"/>
  <c r="S15" i="47" s="1"/>
  <c r="AC15" i="47" s="1"/>
  <c r="AB16" i="47" s="1"/>
  <c r="AX4" i="47"/>
  <c r="S4" i="47" s="1"/>
  <c r="AC4" i="47" s="1"/>
  <c r="AB5" i="47" s="1"/>
  <c r="AE68" i="46"/>
  <c r="W60" i="85"/>
  <c r="Z69" i="53"/>
  <c r="AG69" i="53" s="1"/>
  <c r="AP69" i="53" s="1"/>
  <c r="AP71" i="53" s="1"/>
  <c r="X64" i="41"/>
  <c r="AH64" i="41" s="1"/>
  <c r="AQ64" i="41" s="1"/>
  <c r="AN63" i="4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K27" i="47" s="1"/>
  <c r="AT27" i="47" s="1"/>
  <c r="AX20" i="47"/>
  <c r="S20" i="47" s="1"/>
  <c r="AC20" i="47" s="1"/>
  <c r="AB21" i="47" s="1"/>
  <c r="AJ21" i="47" s="1"/>
  <c r="AX13" i="47"/>
  <c r="S13" i="47" s="1"/>
  <c r="AC13" i="47" s="1"/>
  <c r="AB14" i="47" s="1"/>
  <c r="AG57" i="83"/>
  <c r="AP57" i="83" s="1"/>
  <c r="Z59" i="10"/>
  <c r="AI66" i="13"/>
  <c r="AT71" i="93"/>
  <c r="AX43" i="47"/>
  <c r="S43" i="47" s="1"/>
  <c r="AC43" i="47" s="1"/>
  <c r="AB44" i="47" s="1"/>
  <c r="AJ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1" i="47"/>
  <c r="S11" i="47" s="1"/>
  <c r="AC11" i="47" s="1"/>
  <c r="AB12" i="47" s="1"/>
  <c r="Z64" i="100"/>
  <c r="W65" i="100" s="1"/>
  <c r="AX3" i="47"/>
  <c r="S3" i="47" s="1"/>
  <c r="AC3" i="47" s="1"/>
  <c r="AB4" i="47" s="1"/>
  <c r="AG59" i="10"/>
  <c r="AP59" i="10" s="1"/>
  <c r="W60" i="10"/>
  <c r="AE59" i="10"/>
  <c r="AN59" i="10" s="1"/>
  <c r="AF59" i="10"/>
  <c r="W66" i="84"/>
  <c r="AF65" i="84"/>
  <c r="AO65" i="84" s="1"/>
  <c r="AG65" i="84"/>
  <c r="AP65" i="84" s="1"/>
  <c r="AE65" i="84"/>
  <c r="AF67" i="13"/>
  <c r="AO67" i="13" s="1"/>
  <c r="AG67" i="13"/>
  <c r="AP67" i="13" s="1"/>
  <c r="AE67" i="13"/>
  <c r="W68" i="13"/>
  <c r="AX69" i="53"/>
  <c r="S69" i="53" s="1"/>
  <c r="AC69" i="53" s="1"/>
  <c r="AH60" i="87"/>
  <c r="AQ60" i="87" s="1"/>
  <c r="AL58" i="32"/>
  <c r="AU58" i="32" s="1"/>
  <c r="AS58" i="32"/>
  <c r="AR58" i="10"/>
  <c r="Y64" i="54"/>
  <c r="Z64" i="54" s="1"/>
  <c r="X64" i="54"/>
  <c r="AS28" i="32"/>
  <c r="AL28" i="32"/>
  <c r="AU28" i="32" s="1"/>
  <c r="AS64" i="32"/>
  <c r="AL64" i="32"/>
  <c r="AU64" i="32" s="1"/>
  <c r="AH57" i="82"/>
  <c r="AQ57" i="82" s="1"/>
  <c r="AH64" i="88"/>
  <c r="AQ64" i="88" s="1"/>
  <c r="AR57" i="42"/>
  <c r="AS16" i="32"/>
  <c r="AL16" i="32"/>
  <c r="AU16" i="32" s="1"/>
  <c r="AS34" i="32"/>
  <c r="AL34" i="32"/>
  <c r="AU34" i="32" s="1"/>
  <c r="AS52" i="32"/>
  <c r="AL52" i="32"/>
  <c r="AU52" i="32" s="1"/>
  <c r="Y61" i="11"/>
  <c r="X61" i="11"/>
  <c r="AR63" i="88"/>
  <c r="AH64" i="100"/>
  <c r="AQ64" i="100" s="1"/>
  <c r="AL3" i="32"/>
  <c r="AU3" i="32" s="1"/>
  <c r="AS3" i="32"/>
  <c r="AR64" i="84"/>
  <c r="AH59" i="16"/>
  <c r="AQ59" i="16" s="1"/>
  <c r="AK4" i="105"/>
  <c r="AT4" i="105" s="1"/>
  <c r="AT71" i="105" s="1"/>
  <c r="AJ4" i="105"/>
  <c r="AS54" i="32"/>
  <c r="AL54" i="32"/>
  <c r="AU54" i="32" s="1"/>
  <c r="AR56" i="82"/>
  <c r="AH59" i="10"/>
  <c r="AQ59" i="10" s="1"/>
  <c r="W61" i="18"/>
  <c r="AG60" i="18"/>
  <c r="AP60" i="18" s="1"/>
  <c r="AF60" i="18"/>
  <c r="AO60" i="18" s="1"/>
  <c r="AE60" i="18"/>
  <c r="AS6" i="32"/>
  <c r="AL6" i="32"/>
  <c r="AU6" i="32" s="1"/>
  <c r="AR55" i="94"/>
  <c r="AS7" i="93"/>
  <c r="AL7" i="93"/>
  <c r="AU7" i="93" s="1"/>
  <c r="AH56" i="90"/>
  <c r="AQ56" i="90" s="1"/>
  <c r="AH64" i="45"/>
  <c r="AQ64" i="45" s="1"/>
  <c r="AS32" i="32"/>
  <c r="AL32" i="32"/>
  <c r="AU32" i="32" s="1"/>
  <c r="AS50" i="32"/>
  <c r="AL50" i="32"/>
  <c r="AU50" i="32" s="1"/>
  <c r="AR59" i="87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K38" i="47"/>
  <c r="AT38" i="47" s="1"/>
  <c r="AJ38" i="47"/>
  <c r="AJ32" i="47"/>
  <c r="AK32" i="47"/>
  <c r="AT32" i="47" s="1"/>
  <c r="AK26" i="47"/>
  <c r="AT26" i="47" s="1"/>
  <c r="AK20" i="47"/>
  <c r="AT20" i="47" s="1"/>
  <c r="AK14" i="47"/>
  <c r="AT14" i="47" s="1"/>
  <c r="AX6" i="47"/>
  <c r="S6" i="47" s="1"/>
  <c r="AC6" i="47" s="1"/>
  <c r="AB7" i="47" s="1"/>
  <c r="AI57" i="83"/>
  <c r="AN57" i="83"/>
  <c r="Y57" i="48"/>
  <c r="X57" i="48"/>
  <c r="AI66" i="92"/>
  <c r="AP66" i="92"/>
  <c r="AS4" i="93"/>
  <c r="AL4" i="93"/>
  <c r="AU4" i="93" s="1"/>
  <c r="AH65" i="101"/>
  <c r="AQ65" i="101" s="1"/>
  <c r="AS11" i="32"/>
  <c r="AL11" i="32"/>
  <c r="AU11" i="32" s="1"/>
  <c r="AH56" i="94"/>
  <c r="AQ56" i="94" s="1"/>
  <c r="AE59" i="16"/>
  <c r="AF59" i="16"/>
  <c r="AO59" i="16" s="1"/>
  <c r="AG59" i="16"/>
  <c r="AP59" i="16" s="1"/>
  <c r="W60" i="16"/>
  <c r="AR63" i="45"/>
  <c r="AS18" i="32"/>
  <c r="AL18" i="32"/>
  <c r="AU18" i="32" s="1"/>
  <c r="AS36" i="32"/>
  <c r="AL36" i="32"/>
  <c r="AU36" i="32" s="1"/>
  <c r="AI67" i="44"/>
  <c r="AN67" i="44"/>
  <c r="AS13" i="32"/>
  <c r="AL13" i="32"/>
  <c r="AU13" i="32" s="1"/>
  <c r="AS31" i="32"/>
  <c r="AL31" i="32"/>
  <c r="AU31" i="32" s="1"/>
  <c r="AS49" i="32"/>
  <c r="AL49" i="32"/>
  <c r="AU49" i="32" s="1"/>
  <c r="Y62" i="99"/>
  <c r="X62" i="99"/>
  <c r="W57" i="90"/>
  <c r="AG56" i="90"/>
  <c r="AP56" i="90" s="1"/>
  <c r="AF56" i="90"/>
  <c r="AO56" i="90" s="1"/>
  <c r="AE56" i="90"/>
  <c r="AI68" i="15"/>
  <c r="AN68" i="15"/>
  <c r="AE64" i="45"/>
  <c r="AF64" i="45"/>
  <c r="AO64" i="45" s="1"/>
  <c r="W65" i="45"/>
  <c r="AG64" i="45"/>
  <c r="AP64" i="45" s="1"/>
  <c r="AS20" i="32"/>
  <c r="AL20" i="32"/>
  <c r="AU20" i="32" s="1"/>
  <c r="AH59" i="103"/>
  <c r="AQ59" i="103" s="1"/>
  <c r="Y62" i="96"/>
  <c r="X62" i="96"/>
  <c r="AS9" i="32"/>
  <c r="AL9" i="32"/>
  <c r="AU9" i="32" s="1"/>
  <c r="AL27" i="32"/>
  <c r="AU27" i="32" s="1"/>
  <c r="AS27" i="32"/>
  <c r="AS63" i="32"/>
  <c r="AL63" i="32"/>
  <c r="AU63" i="32" s="1"/>
  <c r="AK68" i="47"/>
  <c r="AT68" i="47" s="1"/>
  <c r="AJ68" i="47"/>
  <c r="AK61" i="47"/>
  <c r="AT61" i="47" s="1"/>
  <c r="AJ61" i="47"/>
  <c r="AK55" i="47"/>
  <c r="AT55" i="47" s="1"/>
  <c r="AJ55" i="47"/>
  <c r="AJ49" i="47"/>
  <c r="AK49" i="47"/>
  <c r="AT49" i="47" s="1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K13" i="47"/>
  <c r="AT13" i="47" s="1"/>
  <c r="AJ13" i="47"/>
  <c r="AR66" i="13"/>
  <c r="AH65" i="84"/>
  <c r="AQ65" i="84" s="1"/>
  <c r="AH58" i="42"/>
  <c r="AQ58" i="42" s="1"/>
  <c r="AS29" i="32"/>
  <c r="AL29" i="32"/>
  <c r="AU29" i="32" s="1"/>
  <c r="AS47" i="32"/>
  <c r="AL47" i="32"/>
  <c r="AU47" i="32" s="1"/>
  <c r="AS65" i="32"/>
  <c r="AL65" i="32"/>
  <c r="AU65" i="32" s="1"/>
  <c r="Z56" i="94"/>
  <c r="AR60" i="55"/>
  <c r="AS5" i="32"/>
  <c r="AL5" i="32"/>
  <c r="AU5" i="32" s="1"/>
  <c r="AS24" i="32"/>
  <c r="AL24" i="32"/>
  <c r="AU24" i="32" s="1"/>
  <c r="AR68" i="52"/>
  <c r="Y66" i="20"/>
  <c r="Z66" i="20" s="1"/>
  <c r="X66" i="20"/>
  <c r="AR68" i="53"/>
  <c r="AR63" i="100"/>
  <c r="AS67" i="32"/>
  <c r="AL67" i="32"/>
  <c r="AU67" i="32" s="1"/>
  <c r="AH69" i="52"/>
  <c r="AQ69" i="52" s="1"/>
  <c r="AQ71" i="52" s="1"/>
  <c r="AZ3" i="52"/>
  <c r="AX4" i="52" s="1"/>
  <c r="S4" i="52" s="1"/>
  <c r="AC4" i="52" s="1"/>
  <c r="AB5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5" i="52"/>
  <c r="S65" i="52" s="1"/>
  <c r="AC65" i="52" s="1"/>
  <c r="AB66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Y69" i="15"/>
  <c r="X69" i="15"/>
  <c r="AS38" i="32"/>
  <c r="AL38" i="32"/>
  <c r="AU38" i="32" s="1"/>
  <c r="AS56" i="32"/>
  <c r="AL56" i="32"/>
  <c r="AU56" i="32" s="1"/>
  <c r="Z59" i="103"/>
  <c r="AS71" i="97"/>
  <c r="AS45" i="32"/>
  <c r="AL45" i="32"/>
  <c r="AU45" i="32" s="1"/>
  <c r="AR58" i="103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5" i="47"/>
  <c r="AT5" i="47" s="1"/>
  <c r="AI67" i="86"/>
  <c r="AN67" i="86"/>
  <c r="Y60" i="85"/>
  <c r="X60" i="85"/>
  <c r="AI69" i="47"/>
  <c r="AN69" i="47"/>
  <c r="AN71" i="47" s="1"/>
  <c r="AS8" i="32"/>
  <c r="AL8" i="32"/>
  <c r="AU8" i="32" s="1"/>
  <c r="AS42" i="32"/>
  <c r="AL42" i="32"/>
  <c r="AU42" i="32" s="1"/>
  <c r="AS60" i="32"/>
  <c r="AL60" i="32"/>
  <c r="AU60" i="32" s="1"/>
  <c r="AI65" i="20"/>
  <c r="AN65" i="20"/>
  <c r="AH61" i="55"/>
  <c r="AQ61" i="55" s="1"/>
  <c r="AS19" i="32"/>
  <c r="AL19" i="32"/>
  <c r="AU19" i="32" s="1"/>
  <c r="AS55" i="32"/>
  <c r="AL55" i="32"/>
  <c r="AU55" i="32" s="1"/>
  <c r="AG58" i="35"/>
  <c r="AP58" i="35" s="1"/>
  <c r="W59" i="35"/>
  <c r="AE58" i="35"/>
  <c r="AF58" i="35"/>
  <c r="AO58" i="35" s="1"/>
  <c r="Z69" i="52"/>
  <c r="AI61" i="99"/>
  <c r="AN61" i="99"/>
  <c r="AS7" i="32"/>
  <c r="AL7" i="32"/>
  <c r="AU7" i="32" s="1"/>
  <c r="AL26" i="32"/>
  <c r="AU26" i="32" s="1"/>
  <c r="AS26" i="32"/>
  <c r="AS44" i="32"/>
  <c r="AL44" i="32"/>
  <c r="AU44" i="32" s="1"/>
  <c r="AI61" i="51"/>
  <c r="AN61" i="51"/>
  <c r="AR63" i="41"/>
  <c r="AU71" i="97"/>
  <c r="C11" i="97" s="1"/>
  <c r="F41" i="57" s="1"/>
  <c r="AS33" i="32"/>
  <c r="AL33" i="32"/>
  <c r="AU33" i="32" s="1"/>
  <c r="AH57" i="102"/>
  <c r="AQ57" i="102" s="1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K17" i="47"/>
  <c r="AT17" i="47" s="1"/>
  <c r="AJ17" i="47"/>
  <c r="AJ10" i="47"/>
  <c r="AK10" i="47"/>
  <c r="AT10" i="47" s="1"/>
  <c r="Y57" i="50"/>
  <c r="X57" i="50"/>
  <c r="AI59" i="85"/>
  <c r="AN59" i="85"/>
  <c r="Z60" i="87"/>
  <c r="AS40" i="32"/>
  <c r="AL40" i="32"/>
  <c r="AU40" i="32" s="1"/>
  <c r="Z65" i="101"/>
  <c r="AS35" i="32"/>
  <c r="AL35" i="32"/>
  <c r="AU35" i="32" s="1"/>
  <c r="AI63" i="54"/>
  <c r="AN63" i="54"/>
  <c r="AS46" i="32"/>
  <c r="AL46" i="32"/>
  <c r="AU46" i="32" s="1"/>
  <c r="Z57" i="82"/>
  <c r="AI60" i="11"/>
  <c r="AN60" i="11"/>
  <c r="AF59" i="98"/>
  <c r="AO59" i="98" s="1"/>
  <c r="W60" i="98"/>
  <c r="AE59" i="98"/>
  <c r="AG59" i="98"/>
  <c r="AP59" i="98" s="1"/>
  <c r="AS17" i="32"/>
  <c r="AL17" i="32"/>
  <c r="AU17" i="32" s="1"/>
  <c r="AS53" i="32"/>
  <c r="AL53" i="32"/>
  <c r="AU53" i="32" s="1"/>
  <c r="W64" i="91"/>
  <c r="AE63" i="91"/>
  <c r="AG63" i="91"/>
  <c r="AP63" i="91" s="1"/>
  <c r="AF63" i="91"/>
  <c r="AO63" i="91" s="1"/>
  <c r="Z64" i="88"/>
  <c r="AR69" i="32"/>
  <c r="AR71" i="32" s="1"/>
  <c r="AL69" i="32"/>
  <c r="AU69" i="32" s="1"/>
  <c r="Y61" i="43"/>
  <c r="X61" i="43"/>
  <c r="AS48" i="32"/>
  <c r="AL48" i="32"/>
  <c r="AU48" i="32" s="1"/>
  <c r="Y68" i="44"/>
  <c r="X68" i="44"/>
  <c r="Z61" i="55"/>
  <c r="AR58" i="16"/>
  <c r="AR55" i="90"/>
  <c r="AS37" i="32"/>
  <c r="AL37" i="32"/>
  <c r="AU37" i="32" s="1"/>
  <c r="AS62" i="32"/>
  <c r="AL62" i="32"/>
  <c r="AU62" i="32" s="1"/>
  <c r="AI61" i="95"/>
  <c r="AN61" i="95"/>
  <c r="Y62" i="51"/>
  <c r="Z62" i="51"/>
  <c r="X62" i="51"/>
  <c r="AI61" i="96"/>
  <c r="AN61" i="96"/>
  <c r="AH60" i="49"/>
  <c r="AQ60" i="49" s="1"/>
  <c r="AS15" i="32"/>
  <c r="AL15" i="32"/>
  <c r="AU15" i="32" s="1"/>
  <c r="AS51" i="32"/>
  <c r="AL51" i="32"/>
  <c r="AU51" i="32" s="1"/>
  <c r="Z57" i="102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16" i="47"/>
  <c r="AT16" i="47" s="1"/>
  <c r="AJ16" i="47"/>
  <c r="AX8" i="47"/>
  <c r="S8" i="47" s="1"/>
  <c r="AC8" i="47" s="1"/>
  <c r="AB9" i="47" s="1"/>
  <c r="AX5" i="47"/>
  <c r="S5" i="47" s="1"/>
  <c r="AC5" i="47" s="1"/>
  <c r="AB6" i="47" s="1"/>
  <c r="Y58" i="83"/>
  <c r="X58" i="83"/>
  <c r="X69" i="46"/>
  <c r="AI56" i="50"/>
  <c r="AN56" i="50"/>
  <c r="Y67" i="92"/>
  <c r="Z67" i="92" s="1"/>
  <c r="X67" i="92"/>
  <c r="AS22" i="32"/>
  <c r="AL22" i="32"/>
  <c r="AU22" i="32" s="1"/>
  <c r="Z58" i="42"/>
  <c r="AF66" i="104"/>
  <c r="AO66" i="104" s="1"/>
  <c r="AE66" i="104"/>
  <c r="W67" i="104"/>
  <c r="AG66" i="104"/>
  <c r="AP66" i="104" s="1"/>
  <c r="AS10" i="32"/>
  <c r="AL10" i="32"/>
  <c r="AU10" i="32" s="1"/>
  <c r="AH67" i="13"/>
  <c r="AQ67" i="13" s="1"/>
  <c r="AK4" i="32"/>
  <c r="AT4" i="32" s="1"/>
  <c r="AT71" i="32" s="1"/>
  <c r="AJ4" i="32"/>
  <c r="AS23" i="32"/>
  <c r="AL23" i="32"/>
  <c r="AU23" i="32" s="1"/>
  <c r="AS41" i="32"/>
  <c r="AL41" i="32"/>
  <c r="AU41" i="32" s="1"/>
  <c r="AS59" i="32"/>
  <c r="AL59" i="32"/>
  <c r="AU59" i="32" s="1"/>
  <c r="AL3" i="105"/>
  <c r="AU3" i="105" s="1"/>
  <c r="AS3" i="105"/>
  <c r="AI60" i="43"/>
  <c r="AN60" i="43"/>
  <c r="AS12" i="32"/>
  <c r="AL12" i="32"/>
  <c r="AU12" i="32" s="1"/>
  <c r="AS30" i="32"/>
  <c r="AL30" i="32"/>
  <c r="AU30" i="32" s="1"/>
  <c r="AS66" i="32"/>
  <c r="AL66" i="32"/>
  <c r="AU66" i="32" s="1"/>
  <c r="AR56" i="102"/>
  <c r="AS6" i="93"/>
  <c r="AL6" i="93"/>
  <c r="AU6" i="93" s="1"/>
  <c r="AU71" i="93" s="1"/>
  <c r="C11" i="93" s="1"/>
  <c r="F37" i="57" s="1"/>
  <c r="AS25" i="32"/>
  <c r="AL25" i="32"/>
  <c r="AU25" i="32" s="1"/>
  <c r="AS43" i="32"/>
  <c r="AL43" i="32"/>
  <c r="AU43" i="32" s="1"/>
  <c r="AS61" i="32"/>
  <c r="AL61" i="32"/>
  <c r="AU61" i="32" s="1"/>
  <c r="AH69" i="53"/>
  <c r="AQ69" i="53" s="1"/>
  <c r="AQ71" i="53" s="1"/>
  <c r="AZ3" i="53"/>
  <c r="AX68" i="53" s="1"/>
  <c r="S68" i="53" s="1"/>
  <c r="AC68" i="53" s="1"/>
  <c r="AB69" i="53" s="1"/>
  <c r="AX27" i="53"/>
  <c r="S27" i="53" s="1"/>
  <c r="AC27" i="53" s="1"/>
  <c r="AB28" i="53" s="1"/>
  <c r="AX39" i="53"/>
  <c r="S39" i="53" s="1"/>
  <c r="AC39" i="53" s="1"/>
  <c r="AB40" i="53" s="1"/>
  <c r="AX51" i="53"/>
  <c r="S51" i="53" s="1"/>
  <c r="AC51" i="53" s="1"/>
  <c r="AB52" i="53" s="1"/>
  <c r="AX63" i="53"/>
  <c r="S63" i="53" s="1"/>
  <c r="AC63" i="53" s="1"/>
  <c r="AB64" i="53" s="1"/>
  <c r="AR69" i="105"/>
  <c r="AR71" i="105" s="1"/>
  <c r="AL69" i="105"/>
  <c r="AU69" i="105" s="1"/>
  <c r="AS14" i="32"/>
  <c r="AL14" i="32"/>
  <c r="AU14" i="32" s="1"/>
  <c r="AL68" i="32"/>
  <c r="AU68" i="32" s="1"/>
  <c r="AS68" i="32"/>
  <c r="X62" i="95"/>
  <c r="Y62" i="95"/>
  <c r="AR64" i="101"/>
  <c r="Z60" i="49"/>
  <c r="AS21" i="32"/>
  <c r="AL21" i="32"/>
  <c r="AU21" i="32" s="1"/>
  <c r="AS39" i="32"/>
  <c r="AL39" i="32"/>
  <c r="AU39" i="32" s="1"/>
  <c r="AS57" i="32"/>
  <c r="AL57" i="32"/>
  <c r="AU57" i="32" s="1"/>
  <c r="AJ69" i="47"/>
  <c r="AS69" i="47" s="1"/>
  <c r="AK69" i="47"/>
  <c r="AT69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X14" i="47"/>
  <c r="S14" i="47" s="1"/>
  <c r="AC14" i="47" s="1"/>
  <c r="AB15" i="47" s="1"/>
  <c r="AX7" i="47"/>
  <c r="S7" i="47" s="1"/>
  <c r="AC7" i="47" s="1"/>
  <c r="AB8" i="47" s="1"/>
  <c r="AN68" i="46"/>
  <c r="Y68" i="86"/>
  <c r="X68" i="86"/>
  <c r="AI56" i="48"/>
  <c r="AN56" i="48"/>
  <c r="AE64" i="100" l="1"/>
  <c r="AK21" i="47"/>
  <c r="AT21" i="47" s="1"/>
  <c r="AX62" i="53"/>
  <c r="S62" i="53" s="1"/>
  <c r="AC62" i="53" s="1"/>
  <c r="AB63" i="53" s="1"/>
  <c r="AX14" i="53"/>
  <c r="S14" i="53" s="1"/>
  <c r="AC14" i="53" s="1"/>
  <c r="AB15" i="53" s="1"/>
  <c r="AX46" i="53"/>
  <c r="S46" i="53" s="1"/>
  <c r="AC46" i="53" s="1"/>
  <c r="AB47" i="53" s="1"/>
  <c r="AX22" i="53"/>
  <c r="S22" i="53" s="1"/>
  <c r="AC22" i="53" s="1"/>
  <c r="AB23" i="53" s="1"/>
  <c r="AK23" i="53" s="1"/>
  <c r="AT23" i="53" s="1"/>
  <c r="Z64" i="41"/>
  <c r="AJ27" i="47"/>
  <c r="Z62" i="95"/>
  <c r="AX57" i="53"/>
  <c r="S57" i="53" s="1"/>
  <c r="AC57" i="53" s="1"/>
  <c r="AB58" i="53" s="1"/>
  <c r="AX45" i="53"/>
  <c r="S45" i="53" s="1"/>
  <c r="AC45" i="53" s="1"/>
  <c r="AB46" i="53" s="1"/>
  <c r="AJ46" i="53" s="1"/>
  <c r="AX33" i="53"/>
  <c r="S33" i="53" s="1"/>
  <c r="AC33" i="53" s="1"/>
  <c r="AB34" i="53" s="1"/>
  <c r="AJ34" i="53" s="1"/>
  <c r="AX21" i="53"/>
  <c r="S21" i="53" s="1"/>
  <c r="AC21" i="53" s="1"/>
  <c r="AB22" i="53" s="1"/>
  <c r="AX9" i="53"/>
  <c r="S9" i="53" s="1"/>
  <c r="AC9" i="53" s="1"/>
  <c r="AB10" i="53" s="1"/>
  <c r="AJ22" i="47"/>
  <c r="AX5" i="52"/>
  <c r="S5" i="52" s="1"/>
  <c r="AC5" i="52" s="1"/>
  <c r="AB6" i="52" s="1"/>
  <c r="AJ20" i="47"/>
  <c r="AS20" i="47" s="1"/>
  <c r="AE69" i="53"/>
  <c r="AI69" i="53" s="1"/>
  <c r="AF64" i="100"/>
  <c r="AO64" i="100" s="1"/>
  <c r="AX50" i="53"/>
  <c r="S50" i="53" s="1"/>
  <c r="AC50" i="53" s="1"/>
  <c r="AB51" i="53" s="1"/>
  <c r="AX26" i="53"/>
  <c r="S26" i="53" s="1"/>
  <c r="AC26" i="53" s="1"/>
  <c r="AB27" i="53" s="1"/>
  <c r="AG64" i="100"/>
  <c r="AP64" i="100" s="1"/>
  <c r="AX34" i="53"/>
  <c r="S34" i="53" s="1"/>
  <c r="AC34" i="53" s="1"/>
  <c r="AB35" i="53" s="1"/>
  <c r="AJ35" i="53" s="1"/>
  <c r="AI68" i="46"/>
  <c r="AR68" i="46" s="1"/>
  <c r="AX56" i="53"/>
  <c r="S56" i="53" s="1"/>
  <c r="AC56" i="53" s="1"/>
  <c r="AB57" i="53" s="1"/>
  <c r="AX44" i="53"/>
  <c r="S44" i="53" s="1"/>
  <c r="AC44" i="53" s="1"/>
  <c r="AB45" i="53" s="1"/>
  <c r="AX32" i="53"/>
  <c r="S32" i="53" s="1"/>
  <c r="AC32" i="53" s="1"/>
  <c r="AB33" i="53" s="1"/>
  <c r="AX20" i="53"/>
  <c r="S20" i="53" s="1"/>
  <c r="AC20" i="53" s="1"/>
  <c r="AB21" i="53" s="1"/>
  <c r="AX5" i="53"/>
  <c r="S5" i="53" s="1"/>
  <c r="AC5" i="53" s="1"/>
  <c r="AB6" i="53" s="1"/>
  <c r="AK6" i="53" s="1"/>
  <c r="AT6" i="53" s="1"/>
  <c r="AJ26" i="47"/>
  <c r="AS26" i="47" s="1"/>
  <c r="AK44" i="47"/>
  <c r="AT44" i="47" s="1"/>
  <c r="AF69" i="53"/>
  <c r="AO69" i="53" s="1"/>
  <c r="AO71" i="53" s="1"/>
  <c r="AX15" i="53"/>
  <c r="S15" i="53" s="1"/>
  <c r="AC15" i="53" s="1"/>
  <c r="AB16" i="53" s="1"/>
  <c r="AX38" i="53"/>
  <c r="S38" i="53" s="1"/>
  <c r="AC38" i="53" s="1"/>
  <c r="AB39" i="53" s="1"/>
  <c r="Z61" i="11"/>
  <c r="AG61" i="11" s="1"/>
  <c r="AP61" i="11" s="1"/>
  <c r="AX58" i="53"/>
  <c r="S58" i="53" s="1"/>
  <c r="AC58" i="53" s="1"/>
  <c r="AB59" i="53" s="1"/>
  <c r="AK59" i="53" s="1"/>
  <c r="AT59" i="53" s="1"/>
  <c r="AX10" i="53"/>
  <c r="S10" i="53" s="1"/>
  <c r="AC10" i="53" s="1"/>
  <c r="AB11" i="53" s="1"/>
  <c r="AX64" i="53"/>
  <c r="S64" i="53" s="1"/>
  <c r="AC64" i="53" s="1"/>
  <c r="AB65" i="53" s="1"/>
  <c r="AX52" i="53"/>
  <c r="S52" i="53" s="1"/>
  <c r="AC52" i="53" s="1"/>
  <c r="AB53" i="53" s="1"/>
  <c r="AX40" i="53"/>
  <c r="S40" i="53" s="1"/>
  <c r="AC40" i="53" s="1"/>
  <c r="AB41" i="53" s="1"/>
  <c r="AX28" i="53"/>
  <c r="S28" i="53" s="1"/>
  <c r="AC28" i="53" s="1"/>
  <c r="AB29" i="53" s="1"/>
  <c r="AX16" i="53"/>
  <c r="S16" i="53" s="1"/>
  <c r="AC16" i="53" s="1"/>
  <c r="AB17" i="53" s="1"/>
  <c r="AK17" i="53" s="1"/>
  <c r="AT17" i="53" s="1"/>
  <c r="AX4" i="53"/>
  <c r="S4" i="53" s="1"/>
  <c r="AC4" i="53" s="1"/>
  <c r="AB5" i="53" s="1"/>
  <c r="AJ43" i="47"/>
  <c r="AJ3" i="47"/>
  <c r="AX6" i="52"/>
  <c r="S6" i="52" s="1"/>
  <c r="AC6" i="52" s="1"/>
  <c r="AB7" i="52" s="1"/>
  <c r="Z69" i="46"/>
  <c r="AE69" i="46" s="1"/>
  <c r="AX3" i="52"/>
  <c r="S3" i="52" s="1"/>
  <c r="AC3" i="52" s="1"/>
  <c r="AB4" i="52" s="1"/>
  <c r="AX8" i="53"/>
  <c r="S8" i="53" s="1"/>
  <c r="AC8" i="53" s="1"/>
  <c r="AB9" i="53" s="1"/>
  <c r="AK9" i="53" s="1"/>
  <c r="AT9" i="53" s="1"/>
  <c r="AS71" i="93"/>
  <c r="AX7" i="52"/>
  <c r="S7" i="52" s="1"/>
  <c r="AC7" i="52" s="1"/>
  <c r="AB8" i="52" s="1"/>
  <c r="AG67" i="92"/>
  <c r="AP67" i="92" s="1"/>
  <c r="AF67" i="92"/>
  <c r="AO67" i="92" s="1"/>
  <c r="AE67" i="92"/>
  <c r="W68" i="92"/>
  <c r="AG66" i="20"/>
  <c r="AP66" i="20" s="1"/>
  <c r="AF66" i="20"/>
  <c r="AO66" i="20" s="1"/>
  <c r="AE66" i="20"/>
  <c r="W67" i="20"/>
  <c r="W62" i="11"/>
  <c r="AF69" i="46"/>
  <c r="AO69" i="46" s="1"/>
  <c r="AO71" i="46" s="1"/>
  <c r="AG69" i="46"/>
  <c r="AP69" i="46" s="1"/>
  <c r="AP71" i="46" s="1"/>
  <c r="AG64" i="54"/>
  <c r="AP64" i="54" s="1"/>
  <c r="W65" i="54"/>
  <c r="AE64" i="54"/>
  <c r="AF64" i="54"/>
  <c r="AO64" i="54" s="1"/>
  <c r="AK47" i="53"/>
  <c r="AT47" i="53" s="1"/>
  <c r="AK45" i="53"/>
  <c r="AT45" i="53" s="1"/>
  <c r="AJ15" i="53"/>
  <c r="AK15" i="53"/>
  <c r="AT15" i="53" s="1"/>
  <c r="AS27" i="47"/>
  <c r="AL27" i="47"/>
  <c r="AU27" i="47" s="1"/>
  <c r="AL45" i="47"/>
  <c r="AU45" i="47" s="1"/>
  <c r="AS45" i="47"/>
  <c r="AS63" i="47"/>
  <c r="AL63" i="47"/>
  <c r="AU63" i="47" s="1"/>
  <c r="AX65" i="53"/>
  <c r="S65" i="53" s="1"/>
  <c r="AC65" i="53" s="1"/>
  <c r="AB66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Y67" i="104"/>
  <c r="X67" i="104"/>
  <c r="AH67" i="92"/>
  <c r="AQ67" i="92" s="1"/>
  <c r="AK9" i="47"/>
  <c r="AT9" i="47" s="1"/>
  <c r="AJ9" i="47"/>
  <c r="AS28" i="47"/>
  <c r="AL28" i="47"/>
  <c r="AU28" i="47" s="1"/>
  <c r="AS46" i="47"/>
  <c r="AL46" i="47"/>
  <c r="AU46" i="47" s="1"/>
  <c r="AS64" i="47"/>
  <c r="AL64" i="47"/>
  <c r="AU64" i="47" s="1"/>
  <c r="AR61" i="96"/>
  <c r="Y64" i="91"/>
  <c r="X64" i="91"/>
  <c r="AG57" i="82"/>
  <c r="AP57" i="82" s="1"/>
  <c r="W58" i="82"/>
  <c r="AF57" i="82"/>
  <c r="AO57" i="82" s="1"/>
  <c r="AE57" i="82"/>
  <c r="AR59" i="85"/>
  <c r="AS29" i="47"/>
  <c r="AL29" i="47"/>
  <c r="AU29" i="47" s="1"/>
  <c r="AS66" i="47"/>
  <c r="AL66" i="47"/>
  <c r="AU66" i="47" s="1"/>
  <c r="AX69" i="52"/>
  <c r="S69" i="52" s="1"/>
  <c r="AC69" i="52" s="1"/>
  <c r="AG69" i="52"/>
  <c r="AP69" i="52" s="1"/>
  <c r="AP71" i="52" s="1"/>
  <c r="AE69" i="52"/>
  <c r="AK69" i="52" s="1"/>
  <c r="AT69" i="52" s="1"/>
  <c r="AF69" i="52"/>
  <c r="AO69" i="52" s="1"/>
  <c r="AO71" i="52" s="1"/>
  <c r="AR69" i="47"/>
  <c r="AR71" i="47" s="1"/>
  <c r="AL69" i="47"/>
  <c r="AU69" i="47" s="1"/>
  <c r="AJ5" i="47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K20" i="52"/>
  <c r="AT20" i="52" s="1"/>
  <c r="AJ20" i="52"/>
  <c r="AJ14" i="52"/>
  <c r="AK14" i="52"/>
  <c r="AT14" i="52" s="1"/>
  <c r="AJ8" i="52"/>
  <c r="AK8" i="52"/>
  <c r="AT8" i="52" s="1"/>
  <c r="AH66" i="20"/>
  <c r="AQ66" i="20" s="1"/>
  <c r="AL13" i="47"/>
  <c r="AU13" i="47" s="1"/>
  <c r="AS13" i="47"/>
  <c r="AS25" i="47"/>
  <c r="AL25" i="47"/>
  <c r="AU25" i="47" s="1"/>
  <c r="AS61" i="47"/>
  <c r="AL61" i="47"/>
  <c r="AU61" i="47" s="1"/>
  <c r="AI64" i="45"/>
  <c r="AN64" i="45"/>
  <c r="AR67" i="44"/>
  <c r="AS56" i="47"/>
  <c r="AL56" i="47"/>
  <c r="AU56" i="47" s="1"/>
  <c r="AH64" i="54"/>
  <c r="AQ64" i="54" s="1"/>
  <c r="AI64" i="100"/>
  <c r="AN64" i="100"/>
  <c r="Y66" i="84"/>
  <c r="X66" i="84"/>
  <c r="Z66" i="84" s="1"/>
  <c r="AK41" i="53"/>
  <c r="AT41" i="53" s="1"/>
  <c r="AK35" i="53"/>
  <c r="AT35" i="53" s="1"/>
  <c r="AK29" i="53"/>
  <c r="AT29" i="53" s="1"/>
  <c r="AK11" i="53"/>
  <c r="AT11" i="53" s="1"/>
  <c r="AJ11" i="53"/>
  <c r="AL4" i="32"/>
  <c r="AU4" i="32" s="1"/>
  <c r="AU71" i="32" s="1"/>
  <c r="C11" i="32" s="1"/>
  <c r="AS4" i="32"/>
  <c r="AS71" i="32" s="1"/>
  <c r="AI66" i="104"/>
  <c r="AN66" i="104"/>
  <c r="AS16" i="47"/>
  <c r="AL16" i="47"/>
  <c r="AU16" i="47" s="1"/>
  <c r="W58" i="102"/>
  <c r="AG57" i="102"/>
  <c r="AP57" i="102" s="1"/>
  <c r="AF57" i="102"/>
  <c r="AO57" i="102" s="1"/>
  <c r="AE57" i="102"/>
  <c r="AH62" i="51"/>
  <c r="AQ62" i="51" s="1"/>
  <c r="AF64" i="88"/>
  <c r="AO64" i="88" s="1"/>
  <c r="AG64" i="88"/>
  <c r="AP64" i="88" s="1"/>
  <c r="AE64" i="88"/>
  <c r="W65" i="88"/>
  <c r="AI59" i="98"/>
  <c r="AN59" i="98"/>
  <c r="AG65" i="101"/>
  <c r="AP65" i="101" s="1"/>
  <c r="AE65" i="101"/>
  <c r="W66" i="101"/>
  <c r="AF65" i="101"/>
  <c r="AO65" i="101" s="1"/>
  <c r="AH57" i="50"/>
  <c r="AQ57" i="50" s="1"/>
  <c r="AS10" i="47"/>
  <c r="AL10" i="47"/>
  <c r="AU10" i="47" s="1"/>
  <c r="AS47" i="47"/>
  <c r="AL47" i="47"/>
  <c r="AU47" i="47" s="1"/>
  <c r="AH60" i="85"/>
  <c r="AQ60" i="85" s="1"/>
  <c r="AS24" i="47"/>
  <c r="AL24" i="47"/>
  <c r="AU24" i="47" s="1"/>
  <c r="AS42" i="47"/>
  <c r="AL42" i="47"/>
  <c r="AU42" i="47" s="1"/>
  <c r="AS60" i="47"/>
  <c r="AL60" i="47"/>
  <c r="AU60" i="47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J31" i="52"/>
  <c r="AK25" i="52"/>
  <c r="AT25" i="52" s="1"/>
  <c r="AJ25" i="52"/>
  <c r="AK19" i="52"/>
  <c r="AT19" i="52" s="1"/>
  <c r="AJ19" i="52"/>
  <c r="AJ13" i="52"/>
  <c r="AK13" i="52"/>
  <c r="AT13" i="52" s="1"/>
  <c r="AK7" i="52"/>
  <c r="AT7" i="52" s="1"/>
  <c r="AJ7" i="52"/>
  <c r="AS43" i="47"/>
  <c r="AL43" i="47"/>
  <c r="AU43" i="47" s="1"/>
  <c r="Y57" i="90"/>
  <c r="X57" i="90"/>
  <c r="AR57" i="83"/>
  <c r="Y61" i="18"/>
  <c r="X61" i="18"/>
  <c r="AK65" i="53"/>
  <c r="AT65" i="53" s="1"/>
  <c r="AR56" i="48"/>
  <c r="AK52" i="53"/>
  <c r="AT52" i="53" s="1"/>
  <c r="AJ52" i="53"/>
  <c r="AK28" i="53"/>
  <c r="AT28" i="53" s="1"/>
  <c r="AJ22" i="53"/>
  <c r="AK22" i="53"/>
  <c r="AT22" i="53" s="1"/>
  <c r="AK16" i="53"/>
  <c r="AT16" i="53" s="1"/>
  <c r="AK10" i="53"/>
  <c r="AT10" i="53" s="1"/>
  <c r="AJ10" i="53"/>
  <c r="AK5" i="53"/>
  <c r="AT5" i="53" s="1"/>
  <c r="AH58" i="83"/>
  <c r="AQ58" i="83" s="1"/>
  <c r="AS34" i="47"/>
  <c r="AL34" i="47"/>
  <c r="AU34" i="47" s="1"/>
  <c r="AS52" i="47"/>
  <c r="AL52" i="47"/>
  <c r="AU52" i="47" s="1"/>
  <c r="W63" i="51"/>
  <c r="AE62" i="51"/>
  <c r="AG62" i="51"/>
  <c r="AP62" i="51" s="1"/>
  <c r="AF62" i="51"/>
  <c r="AO62" i="51" s="1"/>
  <c r="AE61" i="55"/>
  <c r="AG61" i="55"/>
  <c r="AP61" i="55" s="1"/>
  <c r="W62" i="55"/>
  <c r="AF61" i="55"/>
  <c r="AO61" i="55" s="1"/>
  <c r="AH61" i="43"/>
  <c r="AQ61" i="43" s="1"/>
  <c r="Y60" i="98"/>
  <c r="X60" i="98"/>
  <c r="Z57" i="50"/>
  <c r="AS17" i="47"/>
  <c r="AL17" i="47"/>
  <c r="AU17" i="47" s="1"/>
  <c r="AR61" i="51"/>
  <c r="Z60" i="8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J12" i="52"/>
  <c r="AK12" i="52"/>
  <c r="AT12" i="52" s="1"/>
  <c r="AK6" i="52"/>
  <c r="AT6" i="52" s="1"/>
  <c r="AJ6" i="52"/>
  <c r="AS31" i="47"/>
  <c r="AL31" i="47"/>
  <c r="AU31" i="47" s="1"/>
  <c r="AS68" i="47"/>
  <c r="AL68" i="47"/>
  <c r="AU68" i="47" s="1"/>
  <c r="AR68" i="15"/>
  <c r="AH62" i="99"/>
  <c r="AQ62" i="99" s="1"/>
  <c r="Y60" i="16"/>
  <c r="X60" i="16"/>
  <c r="AR66" i="92"/>
  <c r="AK7" i="47"/>
  <c r="AT7" i="47" s="1"/>
  <c r="AJ7" i="47"/>
  <c r="AS44" i="47"/>
  <c r="AL44" i="47"/>
  <c r="AU44" i="47" s="1"/>
  <c r="AS62" i="47"/>
  <c r="AL62" i="47"/>
  <c r="AU62" i="47" s="1"/>
  <c r="Y65" i="100"/>
  <c r="X65" i="100"/>
  <c r="Z65" i="100" s="1"/>
  <c r="AI59" i="10"/>
  <c r="AO59" i="10"/>
  <c r="AK8" i="47"/>
  <c r="AT8" i="47" s="1"/>
  <c r="AJ8" i="47"/>
  <c r="AH68" i="86"/>
  <c r="AQ68" i="86" s="1"/>
  <c r="AH62" i="95"/>
  <c r="AQ62" i="95" s="1"/>
  <c r="AK33" i="53"/>
  <c r="AT33" i="53" s="1"/>
  <c r="AJ9" i="53"/>
  <c r="AJ69" i="53"/>
  <c r="AS69" i="53" s="1"/>
  <c r="AF58" i="42"/>
  <c r="AO58" i="42" s="1"/>
  <c r="AG58" i="42"/>
  <c r="AP58" i="42" s="1"/>
  <c r="W59" i="42"/>
  <c r="AE58" i="42"/>
  <c r="Z58" i="83"/>
  <c r="AS22" i="47"/>
  <c r="AL22" i="47"/>
  <c r="AU22" i="47" s="1"/>
  <c r="AS40" i="47"/>
  <c r="AL40" i="47"/>
  <c r="AU40" i="47" s="1"/>
  <c r="AS58" i="47"/>
  <c r="AL58" i="47"/>
  <c r="AU58" i="47" s="1"/>
  <c r="AH68" i="44"/>
  <c r="AQ68" i="44" s="1"/>
  <c r="Z61" i="43"/>
  <c r="AS35" i="47"/>
  <c r="AL35" i="47"/>
  <c r="AU35" i="47" s="1"/>
  <c r="AS53" i="47"/>
  <c r="AL53" i="47"/>
  <c r="AU53" i="47" s="1"/>
  <c r="W65" i="41"/>
  <c r="AG64" i="41"/>
  <c r="AP64" i="41" s="1"/>
  <c r="AF64" i="41"/>
  <c r="AO64" i="41" s="1"/>
  <c r="AE64" i="41"/>
  <c r="AI58" i="35"/>
  <c r="AN58" i="35"/>
  <c r="AH69" i="15"/>
  <c r="AQ69" i="15" s="1"/>
  <c r="AQ71" i="15" s="1"/>
  <c r="AZ3" i="15"/>
  <c r="AX13" i="15" s="1"/>
  <c r="S13" i="15" s="1"/>
  <c r="AC13" i="15" s="1"/>
  <c r="AB14" i="15" s="1"/>
  <c r="AX30" i="15"/>
  <c r="S30" i="15" s="1"/>
  <c r="AC30" i="15" s="1"/>
  <c r="AB31" i="15" s="1"/>
  <c r="AX36" i="15"/>
  <c r="S36" i="15" s="1"/>
  <c r="AC36" i="15" s="1"/>
  <c r="AB37" i="15" s="1"/>
  <c r="AX42" i="15"/>
  <c r="S42" i="15" s="1"/>
  <c r="AC42" i="15" s="1"/>
  <c r="AB43" i="15" s="1"/>
  <c r="AX48" i="15"/>
  <c r="S48" i="15" s="1"/>
  <c r="AC48" i="15" s="1"/>
  <c r="AB49" i="15" s="1"/>
  <c r="AX54" i="15"/>
  <c r="S54" i="15" s="1"/>
  <c r="AC54" i="15" s="1"/>
  <c r="AB55" i="15" s="1"/>
  <c r="AX60" i="15"/>
  <c r="S60" i="15" s="1"/>
  <c r="AC60" i="15" s="1"/>
  <c r="AB61" i="15" s="1"/>
  <c r="AX64" i="15"/>
  <c r="S64" i="15" s="1"/>
  <c r="AC64" i="15" s="1"/>
  <c r="AB65" i="15" s="1"/>
  <c r="AK66" i="52"/>
  <c r="AT66" i="52" s="1"/>
  <c r="AJ66" i="52"/>
  <c r="AK59" i="52"/>
  <c r="AT59" i="52" s="1"/>
  <c r="AJ59" i="52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J3" i="52"/>
  <c r="AS12" i="47"/>
  <c r="AL12" i="47"/>
  <c r="AU12" i="47" s="1"/>
  <c r="AS49" i="47"/>
  <c r="AL49" i="47"/>
  <c r="AU49" i="47" s="1"/>
  <c r="Z62" i="99"/>
  <c r="AH57" i="48"/>
  <c r="AQ57" i="48" s="1"/>
  <c r="AJ14" i="47"/>
  <c r="AS65" i="47"/>
  <c r="AL65" i="47"/>
  <c r="AU65" i="47" s="1"/>
  <c r="AI65" i="84"/>
  <c r="AN65" i="84"/>
  <c r="AF62" i="95"/>
  <c r="AO62" i="95" s="1"/>
  <c r="W63" i="95"/>
  <c r="AE62" i="95"/>
  <c r="AN62" i="95" s="1"/>
  <c r="AG62" i="95"/>
  <c r="AS33" i="47"/>
  <c r="AL33" i="47"/>
  <c r="AU33" i="47" s="1"/>
  <c r="AK58" i="53"/>
  <c r="AT58" i="53" s="1"/>
  <c r="AK40" i="53"/>
  <c r="AT40" i="53" s="1"/>
  <c r="AJ40" i="53"/>
  <c r="AJ57" i="53"/>
  <c r="AK57" i="53"/>
  <c r="AT57" i="53" s="1"/>
  <c r="AJ51" i="53"/>
  <c r="AK51" i="53"/>
  <c r="AT51" i="53" s="1"/>
  <c r="AK21" i="53"/>
  <c r="AT21" i="53" s="1"/>
  <c r="AJ21" i="53"/>
  <c r="Z68" i="86"/>
  <c r="AS57" i="47"/>
  <c r="AL57" i="47"/>
  <c r="AU57" i="47" s="1"/>
  <c r="W61" i="49"/>
  <c r="AF60" i="49"/>
  <c r="AO60" i="49" s="1"/>
  <c r="AG60" i="49"/>
  <c r="AP60" i="49" s="1"/>
  <c r="AE60" i="49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R60" i="43"/>
  <c r="AR56" i="50"/>
  <c r="Z68" i="44"/>
  <c r="AR63" i="54"/>
  <c r="AE60" i="87"/>
  <c r="W61" i="87"/>
  <c r="AF60" i="87"/>
  <c r="AO60" i="87" s="1"/>
  <c r="AG60" i="87"/>
  <c r="AP60" i="87" s="1"/>
  <c r="AK4" i="47"/>
  <c r="AT4" i="47" s="1"/>
  <c r="AJ4" i="47"/>
  <c r="AS59" i="47"/>
  <c r="AL59" i="47"/>
  <c r="AU59" i="47" s="1"/>
  <c r="Y59" i="35"/>
  <c r="X59" i="35"/>
  <c r="AR65" i="20"/>
  <c r="AS36" i="47"/>
  <c r="AL36" i="47"/>
  <c r="AU36" i="47" s="1"/>
  <c r="AS54" i="47"/>
  <c r="AL54" i="47"/>
  <c r="AU54" i="47" s="1"/>
  <c r="AG59" i="103"/>
  <c r="AP59" i="103" s="1"/>
  <c r="W60" i="103"/>
  <c r="AE59" i="103"/>
  <c r="AF59" i="103"/>
  <c r="AO59" i="103" s="1"/>
  <c r="Z69" i="15"/>
  <c r="AJ64" i="52"/>
  <c r="AK64" i="52"/>
  <c r="AT64" i="52" s="1"/>
  <c r="AK58" i="52"/>
  <c r="AT58" i="52" s="1"/>
  <c r="AJ58" i="52"/>
  <c r="AK52" i="52"/>
  <c r="AT52" i="52" s="1"/>
  <c r="AJ52" i="52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S19" i="47"/>
  <c r="AL19" i="47"/>
  <c r="AU19" i="47" s="1"/>
  <c r="AS55" i="47"/>
  <c r="AL55" i="47"/>
  <c r="AU55" i="47" s="1"/>
  <c r="AH62" i="96"/>
  <c r="AQ62" i="96" s="1"/>
  <c r="Y65" i="45"/>
  <c r="X65" i="45"/>
  <c r="Z65" i="45" s="1"/>
  <c r="AI56" i="90"/>
  <c r="AN56" i="90"/>
  <c r="Z57" i="48"/>
  <c r="AS32" i="47"/>
  <c r="AL32" i="47"/>
  <c r="AU32" i="47" s="1"/>
  <c r="AS50" i="47"/>
  <c r="AL50" i="47"/>
  <c r="AU50" i="47" s="1"/>
  <c r="AI60" i="18"/>
  <c r="AN60" i="18"/>
  <c r="Y68" i="13"/>
  <c r="X68" i="13"/>
  <c r="Z68" i="13" s="1"/>
  <c r="X60" i="10"/>
  <c r="Y60" i="10"/>
  <c r="Z60" i="10" s="1"/>
  <c r="AK53" i="53"/>
  <c r="AT53" i="53" s="1"/>
  <c r="AJ53" i="53"/>
  <c r="AS51" i="47"/>
  <c r="AL51" i="47"/>
  <c r="AU51" i="47" s="1"/>
  <c r="AK64" i="53"/>
  <c r="AT64" i="53" s="1"/>
  <c r="AJ64" i="53"/>
  <c r="AJ15" i="47"/>
  <c r="AK15" i="47"/>
  <c r="AT15" i="47" s="1"/>
  <c r="AJ63" i="53"/>
  <c r="AK63" i="53"/>
  <c r="AT63" i="53" s="1"/>
  <c r="AK39" i="53"/>
  <c r="AT39" i="53" s="1"/>
  <c r="AJ39" i="53"/>
  <c r="AK27" i="53"/>
  <c r="AT27" i="53" s="1"/>
  <c r="AJ27" i="53"/>
  <c r="AS21" i="47"/>
  <c r="AL21" i="47"/>
  <c r="AU21" i="47" s="1"/>
  <c r="AS39" i="47"/>
  <c r="AL39" i="47"/>
  <c r="AU39" i="47" s="1"/>
  <c r="AX66" i="53"/>
  <c r="S66" i="53" s="1"/>
  <c r="AC66" i="53" s="1"/>
  <c r="AB67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9" i="46"/>
  <c r="AQ69" i="46" s="1"/>
  <c r="AQ71" i="46" s="1"/>
  <c r="AZ3" i="46"/>
  <c r="AX12" i="46" s="1"/>
  <c r="S12" i="46" s="1"/>
  <c r="AC12" i="46" s="1"/>
  <c r="AB13" i="46" s="1"/>
  <c r="AX25" i="46"/>
  <c r="S25" i="46" s="1"/>
  <c r="AC25" i="46" s="1"/>
  <c r="AB26" i="46" s="1"/>
  <c r="AX33" i="46"/>
  <c r="S33" i="46" s="1"/>
  <c r="AC33" i="46" s="1"/>
  <c r="AB34" i="46" s="1"/>
  <c r="AX43" i="46"/>
  <c r="S43" i="46" s="1"/>
  <c r="AC43" i="46" s="1"/>
  <c r="AB44" i="46" s="1"/>
  <c r="AX51" i="46"/>
  <c r="S51" i="46" s="1"/>
  <c r="AC51" i="46" s="1"/>
  <c r="AB52" i="46" s="1"/>
  <c r="AX61" i="46"/>
  <c r="S61" i="46" s="1"/>
  <c r="AC61" i="46" s="1"/>
  <c r="AB62" i="46" s="1"/>
  <c r="AX67" i="46"/>
  <c r="S67" i="46" s="1"/>
  <c r="AC67" i="46" s="1"/>
  <c r="AB68" i="46" s="1"/>
  <c r="AK6" i="47"/>
  <c r="AT6" i="47" s="1"/>
  <c r="AJ6" i="47"/>
  <c r="AR61" i="95"/>
  <c r="AI63" i="91"/>
  <c r="AN63" i="91"/>
  <c r="AR60" i="11"/>
  <c r="AL3" i="47"/>
  <c r="AU3" i="47" s="1"/>
  <c r="AS3" i="47"/>
  <c r="AS23" i="47"/>
  <c r="AL23" i="47"/>
  <c r="AU23" i="47" s="1"/>
  <c r="AS41" i="47"/>
  <c r="AL41" i="47"/>
  <c r="AU41" i="47" s="1"/>
  <c r="AR61" i="99"/>
  <c r="AR67" i="86"/>
  <c r="AS18" i="47"/>
  <c r="AL18" i="47"/>
  <c r="AU18" i="47" s="1"/>
  <c r="AJ69" i="52"/>
  <c r="AS69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F56" i="94"/>
  <c r="AO56" i="94" s="1"/>
  <c r="AE56" i="94"/>
  <c r="AN56" i="94" s="1"/>
  <c r="W57" i="94"/>
  <c r="AG56" i="94"/>
  <c r="AS37" i="47"/>
  <c r="AL37" i="47"/>
  <c r="AU37" i="47" s="1"/>
  <c r="Z62" i="96"/>
  <c r="AI59" i="16"/>
  <c r="AN59" i="16"/>
  <c r="AS38" i="47"/>
  <c r="AL38" i="47"/>
  <c r="AU38" i="47" s="1"/>
  <c r="AL4" i="105"/>
  <c r="AU4" i="105" s="1"/>
  <c r="AU71" i="105" s="1"/>
  <c r="C11" i="105" s="1"/>
  <c r="F49" i="57" s="1"/>
  <c r="AS4" i="105"/>
  <c r="AS71" i="105" s="1"/>
  <c r="AH61" i="11"/>
  <c r="AQ61" i="11" s="1"/>
  <c r="AI67" i="13"/>
  <c r="AN67" i="13"/>
  <c r="AX18" i="15" l="1"/>
  <c r="S18" i="15" s="1"/>
  <c r="AC18" i="15" s="1"/>
  <c r="AB19" i="15" s="1"/>
  <c r="AX32" i="46"/>
  <c r="S32" i="46" s="1"/>
  <c r="AC32" i="46" s="1"/>
  <c r="AB33" i="46" s="1"/>
  <c r="AX66" i="15"/>
  <c r="S66" i="15" s="1"/>
  <c r="AC66" i="15" s="1"/>
  <c r="AB67" i="15" s="1"/>
  <c r="AX47" i="15"/>
  <c r="S47" i="15" s="1"/>
  <c r="AC47" i="15" s="1"/>
  <c r="AB48" i="15" s="1"/>
  <c r="AX23" i="15"/>
  <c r="S23" i="15" s="1"/>
  <c r="AC23" i="15" s="1"/>
  <c r="AB24" i="15" s="1"/>
  <c r="AJ24" i="15" s="1"/>
  <c r="AX68" i="46"/>
  <c r="S68" i="46" s="1"/>
  <c r="AC68" i="46" s="1"/>
  <c r="AB69" i="46" s="1"/>
  <c r="AK69" i="46" s="1"/>
  <c r="AT69" i="46" s="1"/>
  <c r="AX65" i="15"/>
  <c r="S65" i="15" s="1"/>
  <c r="AC65" i="15" s="1"/>
  <c r="AB66" i="15" s="1"/>
  <c r="AX58" i="15"/>
  <c r="S58" i="15" s="1"/>
  <c r="AC58" i="15" s="1"/>
  <c r="AB59" i="15" s="1"/>
  <c r="AX52" i="15"/>
  <c r="S52" i="15" s="1"/>
  <c r="AC52" i="15" s="1"/>
  <c r="AB53" i="15" s="1"/>
  <c r="AX46" i="15"/>
  <c r="S46" i="15" s="1"/>
  <c r="AC46" i="15" s="1"/>
  <c r="AB47" i="15" s="1"/>
  <c r="AX40" i="15"/>
  <c r="S40" i="15" s="1"/>
  <c r="AC40" i="15" s="1"/>
  <c r="AB41" i="15" s="1"/>
  <c r="AK41" i="15" s="1"/>
  <c r="AT41" i="15" s="1"/>
  <c r="AX34" i="15"/>
  <c r="S34" i="15" s="1"/>
  <c r="AC34" i="15" s="1"/>
  <c r="AB35" i="15" s="1"/>
  <c r="AJ35" i="15" s="1"/>
  <c r="AX28" i="15"/>
  <c r="S28" i="15" s="1"/>
  <c r="AC28" i="15" s="1"/>
  <c r="AB29" i="15" s="1"/>
  <c r="AX22" i="15"/>
  <c r="S22" i="15" s="1"/>
  <c r="AC22" i="15" s="1"/>
  <c r="AB23" i="15" s="1"/>
  <c r="AX16" i="15"/>
  <c r="S16" i="15" s="1"/>
  <c r="AC16" i="15" s="1"/>
  <c r="AB17" i="15" s="1"/>
  <c r="AX9" i="15"/>
  <c r="S9" i="15" s="1"/>
  <c r="AC9" i="15" s="1"/>
  <c r="AB10" i="15" s="1"/>
  <c r="AK69" i="53"/>
  <c r="AT69" i="53" s="1"/>
  <c r="AJ28" i="53"/>
  <c r="AS28" i="53" s="1"/>
  <c r="AJ17" i="53"/>
  <c r="AJ45" i="53"/>
  <c r="AX69" i="46"/>
  <c r="S69" i="46" s="1"/>
  <c r="AC69" i="46" s="1"/>
  <c r="AX24" i="15"/>
  <c r="S24" i="15" s="1"/>
  <c r="AC24" i="15" s="1"/>
  <c r="AB25" i="15" s="1"/>
  <c r="AX50" i="46"/>
  <c r="S50" i="46" s="1"/>
  <c r="AC50" i="46" s="1"/>
  <c r="AB51" i="46" s="1"/>
  <c r="AJ51" i="46" s="1"/>
  <c r="AX21" i="46"/>
  <c r="S21" i="46" s="1"/>
  <c r="AC21" i="46" s="1"/>
  <c r="AB22" i="46" s="1"/>
  <c r="AK22" i="46" s="1"/>
  <c r="AT22" i="46" s="1"/>
  <c r="AX29" i="15"/>
  <c r="S29" i="15" s="1"/>
  <c r="AC29" i="15" s="1"/>
  <c r="AB30" i="15" s="1"/>
  <c r="AX3" i="15"/>
  <c r="S3" i="15" s="1"/>
  <c r="AC3" i="15" s="1"/>
  <c r="AX49" i="46"/>
  <c r="S49" i="46" s="1"/>
  <c r="AC49" i="46" s="1"/>
  <c r="AB50" i="46" s="1"/>
  <c r="AX64" i="46"/>
  <c r="S64" i="46" s="1"/>
  <c r="AC64" i="46" s="1"/>
  <c r="AB65" i="46" s="1"/>
  <c r="AX56" i="46"/>
  <c r="S56" i="46" s="1"/>
  <c r="AC56" i="46" s="1"/>
  <c r="AB57" i="46" s="1"/>
  <c r="AJ57" i="46" s="1"/>
  <c r="AX48" i="46"/>
  <c r="S48" i="46" s="1"/>
  <c r="AC48" i="46" s="1"/>
  <c r="AB49" i="46" s="1"/>
  <c r="AK49" i="46" s="1"/>
  <c r="AT49" i="46" s="1"/>
  <c r="AX38" i="46"/>
  <c r="S38" i="46" s="1"/>
  <c r="AC38" i="46" s="1"/>
  <c r="AB39" i="46" s="1"/>
  <c r="AX30" i="46"/>
  <c r="S30" i="46" s="1"/>
  <c r="AC30" i="46" s="1"/>
  <c r="AB31" i="46" s="1"/>
  <c r="AX18" i="46"/>
  <c r="S18" i="46" s="1"/>
  <c r="AC18" i="46" s="1"/>
  <c r="AB19" i="46" s="1"/>
  <c r="AX63" i="15"/>
  <c r="S63" i="15" s="1"/>
  <c r="AC63" i="15" s="1"/>
  <c r="AB64" i="15" s="1"/>
  <c r="AX57" i="15"/>
  <c r="S57" i="15" s="1"/>
  <c r="AC57" i="15" s="1"/>
  <c r="AB58" i="15" s="1"/>
  <c r="AJ58" i="15" s="1"/>
  <c r="AX51" i="15"/>
  <c r="S51" i="15" s="1"/>
  <c r="AC51" i="15" s="1"/>
  <c r="AB52" i="15" s="1"/>
  <c r="AJ52" i="15" s="1"/>
  <c r="AX45" i="15"/>
  <c r="S45" i="15" s="1"/>
  <c r="AC45" i="15" s="1"/>
  <c r="AB46" i="15" s="1"/>
  <c r="AX39" i="15"/>
  <c r="S39" i="15" s="1"/>
  <c r="AC39" i="15" s="1"/>
  <c r="AB40" i="15" s="1"/>
  <c r="AX33" i="15"/>
  <c r="S33" i="15" s="1"/>
  <c r="AC33" i="15" s="1"/>
  <c r="AB34" i="15" s="1"/>
  <c r="AX27" i="15"/>
  <c r="S27" i="15" s="1"/>
  <c r="AC27" i="15" s="1"/>
  <c r="AB28" i="15" s="1"/>
  <c r="AX21" i="15"/>
  <c r="S21" i="15" s="1"/>
  <c r="AC21" i="15" s="1"/>
  <c r="AB22" i="15" s="1"/>
  <c r="AK22" i="15" s="1"/>
  <c r="AT22" i="15" s="1"/>
  <c r="AX15" i="15"/>
  <c r="S15" i="15" s="1"/>
  <c r="AC15" i="15" s="1"/>
  <c r="AB16" i="15" s="1"/>
  <c r="AK16" i="15" s="1"/>
  <c r="AT16" i="15" s="1"/>
  <c r="AX8" i="15"/>
  <c r="S8" i="15" s="1"/>
  <c r="AC8" i="15" s="1"/>
  <c r="AB9" i="15" s="1"/>
  <c r="AK46" i="53"/>
  <c r="AT46" i="53" s="1"/>
  <c r="AJ16" i="53"/>
  <c r="AL26" i="47"/>
  <c r="AU26" i="47" s="1"/>
  <c r="AL20" i="47"/>
  <c r="AU20" i="47" s="1"/>
  <c r="AE61" i="11"/>
  <c r="AI61" i="11" s="1"/>
  <c r="AX65" i="46"/>
  <c r="S65" i="46" s="1"/>
  <c r="AC65" i="46" s="1"/>
  <c r="AB66" i="46" s="1"/>
  <c r="AX42" i="46"/>
  <c r="S42" i="46" s="1"/>
  <c r="AC42" i="46" s="1"/>
  <c r="AB43" i="46" s="1"/>
  <c r="AJ59" i="53"/>
  <c r="AX59" i="15"/>
  <c r="S59" i="15" s="1"/>
  <c r="AC59" i="15" s="1"/>
  <c r="AB60" i="15" s="1"/>
  <c r="AX35" i="15"/>
  <c r="S35" i="15" s="1"/>
  <c r="AC35" i="15" s="1"/>
  <c r="AB36" i="15" s="1"/>
  <c r="AJ36" i="15" s="1"/>
  <c r="AX17" i="15"/>
  <c r="S17" i="15" s="1"/>
  <c r="AC17" i="15" s="1"/>
  <c r="AB18" i="15" s="1"/>
  <c r="AK18" i="15" s="1"/>
  <c r="AT18" i="15" s="1"/>
  <c r="AX39" i="46"/>
  <c r="S39" i="46" s="1"/>
  <c r="AC39" i="46" s="1"/>
  <c r="AB40" i="46" s="1"/>
  <c r="AX63" i="46"/>
  <c r="S63" i="46" s="1"/>
  <c r="AC63" i="46" s="1"/>
  <c r="AB64" i="46" s="1"/>
  <c r="AX55" i="46"/>
  <c r="S55" i="46" s="1"/>
  <c r="AC55" i="46" s="1"/>
  <c r="AB56" i="46" s="1"/>
  <c r="AX45" i="46"/>
  <c r="S45" i="46" s="1"/>
  <c r="AC45" i="46" s="1"/>
  <c r="AB46" i="46" s="1"/>
  <c r="AX37" i="46"/>
  <c r="S37" i="46" s="1"/>
  <c r="AC37" i="46" s="1"/>
  <c r="AB38" i="46" s="1"/>
  <c r="AK38" i="46" s="1"/>
  <c r="AT38" i="46" s="1"/>
  <c r="AX27" i="46"/>
  <c r="S27" i="46" s="1"/>
  <c r="AC27" i="46" s="1"/>
  <c r="AB28" i="46" s="1"/>
  <c r="AX15" i="46"/>
  <c r="S15" i="46" s="1"/>
  <c r="AC15" i="46" s="1"/>
  <c r="AB16" i="46" s="1"/>
  <c r="AJ58" i="53"/>
  <c r="AX68" i="15"/>
  <c r="S68" i="15" s="1"/>
  <c r="AC68" i="15" s="1"/>
  <c r="AB69" i="15" s="1"/>
  <c r="AX62" i="15"/>
  <c r="S62" i="15" s="1"/>
  <c r="AC62" i="15" s="1"/>
  <c r="AB63" i="15" s="1"/>
  <c r="AX56" i="15"/>
  <c r="S56" i="15" s="1"/>
  <c r="AC56" i="15" s="1"/>
  <c r="AB57" i="15" s="1"/>
  <c r="AK57" i="15" s="1"/>
  <c r="AT57" i="15" s="1"/>
  <c r="AX50" i="15"/>
  <c r="S50" i="15" s="1"/>
  <c r="AC50" i="15" s="1"/>
  <c r="AB51" i="15" s="1"/>
  <c r="AJ51" i="15" s="1"/>
  <c r="AX44" i="15"/>
  <c r="S44" i="15" s="1"/>
  <c r="AC44" i="15" s="1"/>
  <c r="AB45" i="15" s="1"/>
  <c r="AX38" i="15"/>
  <c r="S38" i="15" s="1"/>
  <c r="AC38" i="15" s="1"/>
  <c r="AB39" i="15" s="1"/>
  <c r="AX32" i="15"/>
  <c r="S32" i="15" s="1"/>
  <c r="AC32" i="15" s="1"/>
  <c r="AB33" i="15" s="1"/>
  <c r="AX26" i="15"/>
  <c r="S26" i="15" s="1"/>
  <c r="AC26" i="15" s="1"/>
  <c r="AB27" i="15" s="1"/>
  <c r="AX20" i="15"/>
  <c r="S20" i="15" s="1"/>
  <c r="AC20" i="15" s="1"/>
  <c r="AB21" i="15" s="1"/>
  <c r="AK21" i="15" s="1"/>
  <c r="AT21" i="15" s="1"/>
  <c r="AX14" i="15"/>
  <c r="S14" i="15" s="1"/>
  <c r="AC14" i="15" s="1"/>
  <c r="AB15" i="15" s="1"/>
  <c r="AJ15" i="15" s="1"/>
  <c r="AX6" i="15"/>
  <c r="S6" i="15" s="1"/>
  <c r="AC6" i="15" s="1"/>
  <c r="AB7" i="15" s="1"/>
  <c r="AJ23" i="53"/>
  <c r="AJ41" i="53"/>
  <c r="AN69" i="53"/>
  <c r="AN71" i="53" s="1"/>
  <c r="AK34" i="53"/>
  <c r="AT34" i="53" s="1"/>
  <c r="AF61" i="11"/>
  <c r="AO61" i="11" s="1"/>
  <c r="AX11" i="15"/>
  <c r="S11" i="15" s="1"/>
  <c r="AC11" i="15" s="1"/>
  <c r="AB12" i="15" s="1"/>
  <c r="AX60" i="46"/>
  <c r="S60" i="46" s="1"/>
  <c r="AC60" i="46" s="1"/>
  <c r="AB61" i="46" s="1"/>
  <c r="AX53" i="15"/>
  <c r="S53" i="15" s="1"/>
  <c r="AC53" i="15" s="1"/>
  <c r="AB54" i="15" s="1"/>
  <c r="AX41" i="15"/>
  <c r="S41" i="15" s="1"/>
  <c r="AC41" i="15" s="1"/>
  <c r="AB42" i="15" s="1"/>
  <c r="AX10" i="15"/>
  <c r="S10" i="15" s="1"/>
  <c r="AC10" i="15" s="1"/>
  <c r="AB11" i="15" s="1"/>
  <c r="AX57" i="46"/>
  <c r="S57" i="46" s="1"/>
  <c r="AC57" i="46" s="1"/>
  <c r="AB58" i="46" s="1"/>
  <c r="AK58" i="46" s="1"/>
  <c r="AT58" i="46" s="1"/>
  <c r="AX31" i="46"/>
  <c r="S31" i="46" s="1"/>
  <c r="AC31" i="46" s="1"/>
  <c r="AB32" i="46" s="1"/>
  <c r="AX20" i="46"/>
  <c r="S20" i="46" s="1"/>
  <c r="AC20" i="46" s="1"/>
  <c r="AB21" i="46" s="1"/>
  <c r="AX66" i="46"/>
  <c r="S66" i="46" s="1"/>
  <c r="AC66" i="46" s="1"/>
  <c r="AB67" i="46" s="1"/>
  <c r="AX62" i="46"/>
  <c r="S62" i="46" s="1"/>
  <c r="AC62" i="46" s="1"/>
  <c r="AB63" i="46" s="1"/>
  <c r="AX54" i="46"/>
  <c r="S54" i="46" s="1"/>
  <c r="AC54" i="46" s="1"/>
  <c r="AB55" i="46" s="1"/>
  <c r="AK55" i="46" s="1"/>
  <c r="AT55" i="46" s="1"/>
  <c r="AX44" i="46"/>
  <c r="S44" i="46" s="1"/>
  <c r="AC44" i="46" s="1"/>
  <c r="AB45" i="46" s="1"/>
  <c r="AK45" i="46" s="1"/>
  <c r="AT45" i="46" s="1"/>
  <c r="AX36" i="46"/>
  <c r="S36" i="46" s="1"/>
  <c r="AC36" i="46" s="1"/>
  <c r="AB37" i="46" s="1"/>
  <c r="AX26" i="46"/>
  <c r="S26" i="46" s="1"/>
  <c r="AC26" i="46" s="1"/>
  <c r="AB27" i="46" s="1"/>
  <c r="AX13" i="46"/>
  <c r="S13" i="46" s="1"/>
  <c r="AC13" i="46" s="1"/>
  <c r="AB14" i="46" s="1"/>
  <c r="AX67" i="15"/>
  <c r="S67" i="15" s="1"/>
  <c r="AC67" i="15" s="1"/>
  <c r="AB68" i="15" s="1"/>
  <c r="AX61" i="15"/>
  <c r="S61" i="15" s="1"/>
  <c r="AC61" i="15" s="1"/>
  <c r="AB62" i="15" s="1"/>
  <c r="AJ62" i="15" s="1"/>
  <c r="AX55" i="15"/>
  <c r="S55" i="15" s="1"/>
  <c r="AC55" i="15" s="1"/>
  <c r="AB56" i="15" s="1"/>
  <c r="AJ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K26" i="15" s="1"/>
  <c r="AT26" i="15" s="1"/>
  <c r="AX19" i="15"/>
  <c r="S19" i="15" s="1"/>
  <c r="AC19" i="15" s="1"/>
  <c r="AB20" i="15" s="1"/>
  <c r="AJ20" i="15" s="1"/>
  <c r="AX12" i="15"/>
  <c r="S12" i="15" s="1"/>
  <c r="AC12" i="15" s="1"/>
  <c r="AB13" i="15" s="1"/>
  <c r="AX4" i="15"/>
  <c r="S4" i="15" s="1"/>
  <c r="AC4" i="15" s="1"/>
  <c r="AB5" i="15" s="1"/>
  <c r="AJ33" i="53"/>
  <c r="AJ5" i="53"/>
  <c r="AX7" i="15"/>
  <c r="S7" i="15" s="1"/>
  <c r="AC7" i="15" s="1"/>
  <c r="AB8" i="15" s="1"/>
  <c r="AK8" i="15" s="1"/>
  <c r="AT8" i="15" s="1"/>
  <c r="AJ29" i="53"/>
  <c r="AS29" i="53" s="1"/>
  <c r="AX24" i="46"/>
  <c r="S24" i="46" s="1"/>
  <c r="AC24" i="46" s="1"/>
  <c r="AB25" i="46" s="1"/>
  <c r="AX14" i="46"/>
  <c r="S14" i="46" s="1"/>
  <c r="AC14" i="46" s="1"/>
  <c r="AB15" i="46" s="1"/>
  <c r="AX11" i="46"/>
  <c r="S11" i="46" s="1"/>
  <c r="AC11" i="46" s="1"/>
  <c r="AB12" i="46" s="1"/>
  <c r="AJ12" i="46" s="1"/>
  <c r="AX19" i="46"/>
  <c r="S19" i="46" s="1"/>
  <c r="AC19" i="46" s="1"/>
  <c r="AB20" i="46" s="1"/>
  <c r="AX8" i="46"/>
  <c r="S8" i="46" s="1"/>
  <c r="AC8" i="46" s="1"/>
  <c r="AB9" i="46" s="1"/>
  <c r="AK9" i="46" s="1"/>
  <c r="AT9" i="46" s="1"/>
  <c r="AJ65" i="53"/>
  <c r="AS65" i="53" s="1"/>
  <c r="W61" i="10"/>
  <c r="AG60" i="10"/>
  <c r="AP60" i="10" s="1"/>
  <c r="AF60" i="10"/>
  <c r="AO60" i="10" s="1"/>
  <c r="AE60" i="10"/>
  <c r="AK64" i="46"/>
  <c r="AT64" i="46" s="1"/>
  <c r="AJ64" i="46"/>
  <c r="AK52" i="46"/>
  <c r="AT52" i="46" s="1"/>
  <c r="AK46" i="46"/>
  <c r="AT46" i="46" s="1"/>
  <c r="AK40" i="46"/>
  <c r="AT40" i="46" s="1"/>
  <c r="AK34" i="46"/>
  <c r="AT34" i="46" s="1"/>
  <c r="AK28" i="46"/>
  <c r="AT28" i="46" s="1"/>
  <c r="AK16" i="46"/>
  <c r="AT16" i="46" s="1"/>
  <c r="AX5" i="46"/>
  <c r="S5" i="46" s="1"/>
  <c r="AC5" i="46" s="1"/>
  <c r="AB6" i="46" s="1"/>
  <c r="AK25" i="53"/>
  <c r="AT25" i="53" s="1"/>
  <c r="AJ25" i="53"/>
  <c r="AJ61" i="53"/>
  <c r="AK61" i="53"/>
  <c r="AT61" i="53" s="1"/>
  <c r="AL27" i="53"/>
  <c r="AU27" i="53" s="1"/>
  <c r="AS27" i="53"/>
  <c r="AS53" i="53"/>
  <c r="AL53" i="53"/>
  <c r="AU53" i="53" s="1"/>
  <c r="W69" i="13"/>
  <c r="AG68" i="13"/>
  <c r="AP68" i="13" s="1"/>
  <c r="AE68" i="13"/>
  <c r="AF68" i="13"/>
  <c r="AO68" i="13" s="1"/>
  <c r="AE65" i="45"/>
  <c r="AF65" i="45"/>
  <c r="AO65" i="45" s="1"/>
  <c r="W66" i="45"/>
  <c r="AG65" i="45"/>
  <c r="AP65" i="45" s="1"/>
  <c r="AS22" i="52"/>
  <c r="AL22" i="52"/>
  <c r="AU22" i="52" s="1"/>
  <c r="AS40" i="52"/>
  <c r="AL40" i="52"/>
  <c r="AU40" i="52" s="1"/>
  <c r="AI59" i="103"/>
  <c r="AN59" i="103"/>
  <c r="AK20" i="53"/>
  <c r="AT20" i="53" s="1"/>
  <c r="AJ20" i="53"/>
  <c r="AK56" i="53"/>
  <c r="AT56" i="53" s="1"/>
  <c r="AJ56" i="53"/>
  <c r="AS11" i="52"/>
  <c r="AL11" i="52"/>
  <c r="AU11" i="52" s="1"/>
  <c r="AS47" i="52"/>
  <c r="AL47" i="52"/>
  <c r="AU47" i="52" s="1"/>
  <c r="AJ64" i="15"/>
  <c r="AK64" i="15"/>
  <c r="AT64" i="15" s="1"/>
  <c r="AK46" i="15"/>
  <c r="AT46" i="15" s="1"/>
  <c r="AJ46" i="15"/>
  <c r="AK40" i="15"/>
  <c r="AT40" i="15" s="1"/>
  <c r="AK34" i="15"/>
  <c r="AT34" i="15" s="1"/>
  <c r="AK28" i="15"/>
  <c r="AT28" i="15" s="1"/>
  <c r="AJ28" i="15"/>
  <c r="AJ9" i="15"/>
  <c r="AK9" i="15"/>
  <c r="AT9" i="15" s="1"/>
  <c r="AJ3" i="15"/>
  <c r="AB4" i="15"/>
  <c r="AS46" i="53"/>
  <c r="AL46" i="53"/>
  <c r="AU46" i="53" s="1"/>
  <c r="AE65" i="100"/>
  <c r="W66" i="100"/>
  <c r="AG65" i="100"/>
  <c r="AP65" i="100" s="1"/>
  <c r="AF65" i="100"/>
  <c r="AO65" i="100" s="1"/>
  <c r="AS7" i="47"/>
  <c r="AL7" i="47"/>
  <c r="AU7" i="47" s="1"/>
  <c r="AS6" i="52"/>
  <c r="AL6" i="52"/>
  <c r="AU6" i="52" s="1"/>
  <c r="AS24" i="52"/>
  <c r="AL24" i="52"/>
  <c r="AU24" i="52" s="1"/>
  <c r="AL60" i="52"/>
  <c r="AU60" i="52" s="1"/>
  <c r="AS60" i="52"/>
  <c r="AG60" i="85"/>
  <c r="AP60" i="85" s="1"/>
  <c r="W61" i="85"/>
  <c r="AE60" i="85"/>
  <c r="AF60" i="85"/>
  <c r="AO60" i="85" s="1"/>
  <c r="Z60" i="98"/>
  <c r="AH60" i="98"/>
  <c r="AQ60" i="98" s="1"/>
  <c r="AS16" i="53"/>
  <c r="AL16" i="53"/>
  <c r="AU16" i="53" s="1"/>
  <c r="AS52" i="53"/>
  <c r="AL52" i="53"/>
  <c r="AU52" i="53" s="1"/>
  <c r="AH61" i="18"/>
  <c r="AQ61" i="18" s="1"/>
  <c r="AS7" i="52"/>
  <c r="AL7" i="52"/>
  <c r="AU7" i="52" s="1"/>
  <c r="AS25" i="52"/>
  <c r="AL25" i="52"/>
  <c r="AU25" i="52" s="1"/>
  <c r="AR59" i="98"/>
  <c r="AI57" i="102"/>
  <c r="AN57" i="102"/>
  <c r="AS11" i="53"/>
  <c r="AL11" i="53"/>
  <c r="AU11" i="53" s="1"/>
  <c r="AR64" i="100"/>
  <c r="AS14" i="52"/>
  <c r="AL14" i="52"/>
  <c r="AU14" i="52" s="1"/>
  <c r="AS32" i="52"/>
  <c r="AL32" i="52"/>
  <c r="AU32" i="52" s="1"/>
  <c r="AS68" i="52"/>
  <c r="AL68" i="52"/>
  <c r="AU68" i="52" s="1"/>
  <c r="AS9" i="47"/>
  <c r="AL9" i="47"/>
  <c r="AU9" i="47" s="1"/>
  <c r="AK12" i="53"/>
  <c r="AT12" i="53" s="1"/>
  <c r="AJ12" i="53"/>
  <c r="AJ48" i="53"/>
  <c r="AK48" i="53"/>
  <c r="AT48" i="53" s="1"/>
  <c r="AS45" i="53"/>
  <c r="AL45" i="53"/>
  <c r="AU45" i="53" s="1"/>
  <c r="AS63" i="52"/>
  <c r="AL63" i="52"/>
  <c r="AU63" i="52" s="1"/>
  <c r="AJ63" i="46"/>
  <c r="AK63" i="46"/>
  <c r="AT63" i="46" s="1"/>
  <c r="AK57" i="46"/>
  <c r="AT57" i="46" s="1"/>
  <c r="AK51" i="46"/>
  <c r="AT51" i="46" s="1"/>
  <c r="AK39" i="46"/>
  <c r="AT39" i="46" s="1"/>
  <c r="AJ39" i="46"/>
  <c r="AK33" i="46"/>
  <c r="AT33" i="46" s="1"/>
  <c r="AJ33" i="46"/>
  <c r="AK27" i="46"/>
  <c r="AT27" i="46" s="1"/>
  <c r="AK21" i="46"/>
  <c r="AT21" i="46" s="1"/>
  <c r="AK15" i="46"/>
  <c r="AT15" i="46" s="1"/>
  <c r="AJ15" i="46"/>
  <c r="AX7" i="46"/>
  <c r="S7" i="46" s="1"/>
  <c r="AC7" i="46" s="1"/>
  <c r="AB8" i="46" s="1"/>
  <c r="AJ31" i="53"/>
  <c r="AK31" i="53"/>
  <c r="AT31" i="53" s="1"/>
  <c r="AK67" i="53"/>
  <c r="AT67" i="53" s="1"/>
  <c r="AJ67" i="53"/>
  <c r="AS15" i="47"/>
  <c r="AL15" i="47"/>
  <c r="AU15" i="47" s="1"/>
  <c r="AS10" i="52"/>
  <c r="AL10" i="52"/>
  <c r="AU10" i="52" s="1"/>
  <c r="AS28" i="52"/>
  <c r="AL28" i="52"/>
  <c r="AU28" i="52" s="1"/>
  <c r="Y60" i="103"/>
  <c r="X60" i="103"/>
  <c r="Y61" i="87"/>
  <c r="X61" i="87"/>
  <c r="AJ26" i="53"/>
  <c r="AK26" i="53"/>
  <c r="AT26" i="53" s="1"/>
  <c r="AJ62" i="53"/>
  <c r="AK62" i="53"/>
  <c r="AT62" i="53" s="1"/>
  <c r="Y61" i="49"/>
  <c r="X61" i="49"/>
  <c r="AR65" i="84"/>
  <c r="AS17" i="52"/>
  <c r="AL17" i="52"/>
  <c r="AU17" i="52" s="1"/>
  <c r="AS35" i="52"/>
  <c r="AL35" i="52"/>
  <c r="AU35" i="52" s="1"/>
  <c r="AK63" i="15"/>
  <c r="AT63" i="15" s="1"/>
  <c r="AJ63" i="15"/>
  <c r="AJ57" i="15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J8" i="15"/>
  <c r="AG61" i="43"/>
  <c r="AP61" i="43" s="1"/>
  <c r="W62" i="43"/>
  <c r="AF61" i="43"/>
  <c r="AO61" i="43" s="1"/>
  <c r="AE61" i="43"/>
  <c r="AG58" i="83"/>
  <c r="AP58" i="83" s="1"/>
  <c r="AE58" i="83"/>
  <c r="W59" i="83"/>
  <c r="AF58" i="83"/>
  <c r="AO58" i="83" s="1"/>
  <c r="AS8" i="47"/>
  <c r="AL8" i="47"/>
  <c r="AU8" i="47" s="1"/>
  <c r="AS42" i="52"/>
  <c r="AL42" i="52"/>
  <c r="AU42" i="52" s="1"/>
  <c r="Z61" i="18"/>
  <c r="AH57" i="90"/>
  <c r="AQ57" i="90" s="1"/>
  <c r="AS43" i="52"/>
  <c r="AL43" i="52"/>
  <c r="AU43" i="52" s="1"/>
  <c r="AS61" i="52"/>
  <c r="AL61" i="52"/>
  <c r="AU61" i="52" s="1"/>
  <c r="AR66" i="104"/>
  <c r="AS20" i="52"/>
  <c r="AL20" i="52"/>
  <c r="AU20" i="52" s="1"/>
  <c r="AS56" i="52"/>
  <c r="AL56" i="52"/>
  <c r="AU56" i="52" s="1"/>
  <c r="AS5" i="47"/>
  <c r="AL5" i="47"/>
  <c r="AU5" i="47" s="1"/>
  <c r="AH64" i="91"/>
  <c r="AQ64" i="91" s="1"/>
  <c r="AH67" i="104"/>
  <c r="AQ67" i="104" s="1"/>
  <c r="AJ18" i="53"/>
  <c r="AK18" i="53"/>
  <c r="AT18" i="53" s="1"/>
  <c r="AJ54" i="53"/>
  <c r="AK54" i="53"/>
  <c r="AT54" i="53" s="1"/>
  <c r="Y62" i="11"/>
  <c r="X62" i="11"/>
  <c r="AK62" i="46"/>
  <c r="AT62" i="46" s="1"/>
  <c r="AJ62" i="46"/>
  <c r="AJ50" i="46"/>
  <c r="AK50" i="46"/>
  <c r="AT50" i="46" s="1"/>
  <c r="AK44" i="46"/>
  <c r="AT44" i="46" s="1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X6" i="46"/>
  <c r="S6" i="46" s="1"/>
  <c r="AC6" i="46" s="1"/>
  <c r="AB7" i="46" s="1"/>
  <c r="AJ37" i="53"/>
  <c r="AK37" i="53"/>
  <c r="AT37" i="53" s="1"/>
  <c r="AS39" i="53"/>
  <c r="AL39" i="53"/>
  <c r="AU39" i="53" s="1"/>
  <c r="AL64" i="53"/>
  <c r="AU64" i="53" s="1"/>
  <c r="AS64" i="53"/>
  <c r="W58" i="48"/>
  <c r="AG57" i="48"/>
  <c r="AP57" i="48" s="1"/>
  <c r="AE57" i="48"/>
  <c r="AF57" i="48"/>
  <c r="AO57" i="48" s="1"/>
  <c r="AS46" i="52"/>
  <c r="AL46" i="52"/>
  <c r="AU46" i="52" s="1"/>
  <c r="AS64" i="52"/>
  <c r="AL64" i="52"/>
  <c r="AU64" i="52" s="1"/>
  <c r="AS4" i="47"/>
  <c r="AL4" i="47"/>
  <c r="AU4" i="47" s="1"/>
  <c r="AI60" i="87"/>
  <c r="AN60" i="87"/>
  <c r="AJ32" i="53"/>
  <c r="AK32" i="53"/>
  <c r="AT32" i="53" s="1"/>
  <c r="AJ68" i="53"/>
  <c r="AK68" i="53"/>
  <c r="AT68" i="53" s="1"/>
  <c r="AS51" i="53"/>
  <c r="AL51" i="53"/>
  <c r="AU51" i="53" s="1"/>
  <c r="AS58" i="53"/>
  <c r="AL58" i="53"/>
  <c r="AU58" i="53" s="1"/>
  <c r="AI62" i="95"/>
  <c r="AP62" i="95"/>
  <c r="AS53" i="52"/>
  <c r="AL53" i="52"/>
  <c r="AU53" i="52" s="1"/>
  <c r="AJ68" i="15"/>
  <c r="AK68" i="15"/>
  <c r="AT68" i="15" s="1"/>
  <c r="AK62" i="15"/>
  <c r="AT62" i="15" s="1"/>
  <c r="AK56" i="15"/>
  <c r="AT56" i="15" s="1"/>
  <c r="AK50" i="15"/>
  <c r="AT50" i="15" s="1"/>
  <c r="AK44" i="15"/>
  <c r="AT44" i="15" s="1"/>
  <c r="AJ44" i="15"/>
  <c r="AK38" i="15"/>
  <c r="AT38" i="15" s="1"/>
  <c r="AJ38" i="15"/>
  <c r="AK32" i="15"/>
  <c r="AT32" i="15" s="1"/>
  <c r="AJ32" i="15"/>
  <c r="AJ26" i="15"/>
  <c r="AK20" i="15"/>
  <c r="AT20" i="15" s="1"/>
  <c r="AJ13" i="15"/>
  <c r="AK13" i="15"/>
  <c r="AT13" i="15" s="1"/>
  <c r="AK7" i="15"/>
  <c r="AT7" i="15" s="1"/>
  <c r="AJ7" i="15"/>
  <c r="Y65" i="41"/>
  <c r="X65" i="41"/>
  <c r="AS5" i="53"/>
  <c r="AL5" i="53"/>
  <c r="AU5" i="53" s="1"/>
  <c r="Z57" i="90"/>
  <c r="AS31" i="52"/>
  <c r="AL31" i="52"/>
  <c r="AU31" i="52" s="1"/>
  <c r="AS67" i="52"/>
  <c r="AL67" i="52"/>
  <c r="AU67" i="52" s="1"/>
  <c r="Y66" i="101"/>
  <c r="X66" i="101"/>
  <c r="Y65" i="88"/>
  <c r="X65" i="88"/>
  <c r="AS17" i="53"/>
  <c r="AL17" i="53"/>
  <c r="AU17" i="53" s="1"/>
  <c r="AH66" i="84"/>
  <c r="AQ66" i="84" s="1"/>
  <c r="AR69" i="53"/>
  <c r="AR71" i="53" s="1"/>
  <c r="AL69" i="53"/>
  <c r="AU69" i="53" s="1"/>
  <c r="AS38" i="52"/>
  <c r="AL38" i="52"/>
  <c r="AU38" i="52" s="1"/>
  <c r="Z64" i="91"/>
  <c r="Z67" i="104"/>
  <c r="AJ24" i="53"/>
  <c r="AK24" i="53"/>
  <c r="AT24" i="53" s="1"/>
  <c r="AK60" i="53"/>
  <c r="AT60" i="53" s="1"/>
  <c r="AJ60" i="53"/>
  <c r="AI64" i="54"/>
  <c r="AN64" i="54"/>
  <c r="Y68" i="92"/>
  <c r="X68" i="92"/>
  <c r="AK67" i="46"/>
  <c r="AT67" i="46" s="1"/>
  <c r="AJ67" i="46"/>
  <c r="AR63" i="91"/>
  <c r="AJ37" i="46"/>
  <c r="AK37" i="46"/>
  <c r="AT37" i="46" s="1"/>
  <c r="AK19" i="46"/>
  <c r="AT19" i="46" s="1"/>
  <c r="AJ19" i="46"/>
  <c r="AK13" i="46"/>
  <c r="AT13" i="46" s="1"/>
  <c r="AJ13" i="46"/>
  <c r="AJ7" i="53"/>
  <c r="AK7" i="53"/>
  <c r="AT7" i="53" s="1"/>
  <c r="AJ43" i="53"/>
  <c r="AK43" i="53"/>
  <c r="AT43" i="53" s="1"/>
  <c r="AR60" i="18"/>
  <c r="AS34" i="52"/>
  <c r="AL34" i="52"/>
  <c r="AU34" i="52" s="1"/>
  <c r="AS52" i="52"/>
  <c r="AL52" i="52"/>
  <c r="AU52" i="52" s="1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AH59" i="35"/>
  <c r="AQ59" i="35" s="1"/>
  <c r="AT71" i="47"/>
  <c r="AJ38" i="53"/>
  <c r="AK38" i="53"/>
  <c r="AT38" i="53" s="1"/>
  <c r="AL3" i="52"/>
  <c r="AU3" i="52" s="1"/>
  <c r="AS3" i="52"/>
  <c r="AS41" i="52"/>
  <c r="AL41" i="52"/>
  <c r="AU41" i="52" s="1"/>
  <c r="AS59" i="52"/>
  <c r="AL59" i="52"/>
  <c r="AU59" i="52" s="1"/>
  <c r="AJ65" i="15"/>
  <c r="AK65" i="15"/>
  <c r="AT65" i="15" s="1"/>
  <c r="AK61" i="15"/>
  <c r="AT61" i="15" s="1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K19" i="15"/>
  <c r="AT19" i="15" s="1"/>
  <c r="AK12" i="15"/>
  <c r="AT12" i="15" s="1"/>
  <c r="AJ12" i="15"/>
  <c r="AK5" i="15"/>
  <c r="AT5" i="15" s="1"/>
  <c r="AR58" i="35"/>
  <c r="AI58" i="42"/>
  <c r="AN58" i="42"/>
  <c r="AS9" i="53"/>
  <c r="AL9" i="53"/>
  <c r="AU9" i="53" s="1"/>
  <c r="AS12" i="52"/>
  <c r="AL12" i="52"/>
  <c r="AU12" i="52" s="1"/>
  <c r="AS30" i="52"/>
  <c r="AL30" i="52"/>
  <c r="AU30" i="52" s="1"/>
  <c r="AS48" i="52"/>
  <c r="AL48" i="52"/>
  <c r="AU48" i="52" s="1"/>
  <c r="AS65" i="52"/>
  <c r="AL65" i="52"/>
  <c r="AU65" i="52" s="1"/>
  <c r="Y62" i="55"/>
  <c r="X62" i="55"/>
  <c r="AI62" i="51"/>
  <c r="AN62" i="51"/>
  <c r="AS22" i="53"/>
  <c r="AL22" i="53"/>
  <c r="AU22" i="53" s="1"/>
  <c r="AS13" i="52"/>
  <c r="AL13" i="52"/>
  <c r="AU13" i="52" s="1"/>
  <c r="AS49" i="52"/>
  <c r="AL49" i="52"/>
  <c r="AU49" i="52" s="1"/>
  <c r="AI65" i="101"/>
  <c r="AN65" i="101"/>
  <c r="AI64" i="88"/>
  <c r="AN64" i="88"/>
  <c r="Y58" i="102"/>
  <c r="X58" i="102"/>
  <c r="Z58" i="102" s="1"/>
  <c r="AS35" i="53"/>
  <c r="AL35" i="53"/>
  <c r="AU35" i="53" s="1"/>
  <c r="AE66" i="84"/>
  <c r="W67" i="84"/>
  <c r="AG66" i="84"/>
  <c r="AP66" i="84" s="1"/>
  <c r="AF66" i="84"/>
  <c r="AO66" i="84" s="1"/>
  <c r="AR64" i="45"/>
  <c r="AI57" i="82"/>
  <c r="AN57" i="82"/>
  <c r="AK30" i="53"/>
  <c r="AT30" i="53" s="1"/>
  <c r="AJ30" i="53"/>
  <c r="AJ66" i="53"/>
  <c r="AK66" i="53"/>
  <c r="AT66" i="53" s="1"/>
  <c r="AS34" i="53"/>
  <c r="Y65" i="54"/>
  <c r="X65" i="54"/>
  <c r="Y67" i="20"/>
  <c r="X67" i="20"/>
  <c r="AI67" i="92"/>
  <c r="AN67" i="92"/>
  <c r="AS27" i="52"/>
  <c r="AL27" i="52"/>
  <c r="AU27" i="52" s="1"/>
  <c r="AS45" i="52"/>
  <c r="AL45" i="52"/>
  <c r="AU45" i="52" s="1"/>
  <c r="AK68" i="46"/>
  <c r="AT68" i="46" s="1"/>
  <c r="AK56" i="46"/>
  <c r="AT56" i="46" s="1"/>
  <c r="AI56" i="94"/>
  <c r="AP56" i="94"/>
  <c r="AS33" i="52"/>
  <c r="AL33" i="52"/>
  <c r="AU33" i="52" s="1"/>
  <c r="AJ61" i="46"/>
  <c r="AK61" i="46"/>
  <c r="AT61" i="46" s="1"/>
  <c r="AJ49" i="46"/>
  <c r="AK31" i="46"/>
  <c r="AT31" i="46" s="1"/>
  <c r="AJ31" i="46"/>
  <c r="AR59" i="16"/>
  <c r="Y57" i="94"/>
  <c r="X57" i="94"/>
  <c r="AS15" i="52"/>
  <c r="AL15" i="52"/>
  <c r="AU15" i="52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10" i="46"/>
  <c r="S10" i="46" s="1"/>
  <c r="AC10" i="46" s="1"/>
  <c r="AB11" i="46" s="1"/>
  <c r="AX3" i="46"/>
  <c r="S3" i="46" s="1"/>
  <c r="AC3" i="46" s="1"/>
  <c r="AK13" i="53"/>
  <c r="AT13" i="53" s="1"/>
  <c r="AJ13" i="53"/>
  <c r="AJ49" i="53"/>
  <c r="AK49" i="53"/>
  <c r="AT49" i="53" s="1"/>
  <c r="AH60" i="10"/>
  <c r="AQ60" i="10" s="1"/>
  <c r="AR56" i="90"/>
  <c r="AS16" i="52"/>
  <c r="AL16" i="52"/>
  <c r="AU16" i="52" s="1"/>
  <c r="Z59" i="35"/>
  <c r="AK8" i="53"/>
  <c r="AT8" i="53" s="1"/>
  <c r="AJ8" i="53"/>
  <c r="AJ44" i="53"/>
  <c r="AK44" i="53"/>
  <c r="AT44" i="53" s="1"/>
  <c r="AI60" i="49"/>
  <c r="AN60" i="49"/>
  <c r="AE68" i="86"/>
  <c r="W69" i="86"/>
  <c r="AG68" i="86"/>
  <c r="AP68" i="86" s="1"/>
  <c r="AF68" i="86"/>
  <c r="AO68" i="86" s="1"/>
  <c r="AS57" i="53"/>
  <c r="AL57" i="53"/>
  <c r="AU57" i="53" s="1"/>
  <c r="Y63" i="95"/>
  <c r="X63" i="95"/>
  <c r="AS14" i="47"/>
  <c r="AL14" i="47"/>
  <c r="AU14" i="47" s="1"/>
  <c r="W63" i="99"/>
  <c r="AG62" i="99"/>
  <c r="AP62" i="99" s="1"/>
  <c r="AF62" i="99"/>
  <c r="AO62" i="99" s="1"/>
  <c r="AE62" i="99"/>
  <c r="AJ4" i="52"/>
  <c r="AK4" i="52"/>
  <c r="AT4" i="52" s="1"/>
  <c r="AT71" i="52" s="1"/>
  <c r="AS23" i="52"/>
  <c r="AL23" i="52"/>
  <c r="AU23" i="52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K42" i="15"/>
  <c r="AT42" i="15" s="1"/>
  <c r="AJ42" i="15"/>
  <c r="AK30" i="15"/>
  <c r="AT30" i="15" s="1"/>
  <c r="AJ30" i="15"/>
  <c r="AJ11" i="15"/>
  <c r="AK11" i="15"/>
  <c r="AT11" i="15" s="1"/>
  <c r="AK14" i="15"/>
  <c r="AT14" i="15" s="1"/>
  <c r="Y59" i="42"/>
  <c r="X59" i="42"/>
  <c r="AR59" i="10"/>
  <c r="AH60" i="16"/>
  <c r="AQ60" i="16" s="1"/>
  <c r="Y63" i="51"/>
  <c r="Z63" i="51" s="1"/>
  <c r="X63" i="51"/>
  <c r="AS10" i="53"/>
  <c r="AL10" i="53"/>
  <c r="AU10" i="53" s="1"/>
  <c r="AL65" i="53"/>
  <c r="AU65" i="53" s="1"/>
  <c r="AS19" i="52"/>
  <c r="AL19" i="52"/>
  <c r="AU19" i="52" s="1"/>
  <c r="AS37" i="52"/>
  <c r="AL37" i="52"/>
  <c r="AU37" i="52" s="1"/>
  <c r="AS55" i="52"/>
  <c r="AL55" i="52"/>
  <c r="AU55" i="52" s="1"/>
  <c r="AS23" i="53"/>
  <c r="AL23" i="53"/>
  <c r="AU23" i="53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J36" i="53"/>
  <c r="AK36" i="53"/>
  <c r="AT36" i="53" s="1"/>
  <c r="AJ47" i="53"/>
  <c r="AI66" i="20"/>
  <c r="AN66" i="20"/>
  <c r="AS9" i="52"/>
  <c r="AL9" i="52"/>
  <c r="AU9" i="52" s="1"/>
  <c r="AS51" i="52"/>
  <c r="AL51" i="52"/>
  <c r="AU51" i="52" s="1"/>
  <c r="AJ66" i="46"/>
  <c r="AK66" i="46"/>
  <c r="AT66" i="46" s="1"/>
  <c r="AK43" i="46"/>
  <c r="AT43" i="46" s="1"/>
  <c r="AJ43" i="46"/>
  <c r="AJ25" i="46"/>
  <c r="AK25" i="46"/>
  <c r="AT25" i="46" s="1"/>
  <c r="AR67" i="13"/>
  <c r="AG62" i="96"/>
  <c r="AP62" i="96" s="1"/>
  <c r="AF62" i="96"/>
  <c r="AO62" i="96" s="1"/>
  <c r="AE62" i="96"/>
  <c r="W63" i="96"/>
  <c r="AS21" i="52"/>
  <c r="AL21" i="52"/>
  <c r="AU21" i="52" s="1"/>
  <c r="AS39" i="52"/>
  <c r="AL39" i="52"/>
  <c r="AU39" i="52" s="1"/>
  <c r="AS57" i="52"/>
  <c r="AL57" i="52"/>
  <c r="AU57" i="52" s="1"/>
  <c r="AS6" i="47"/>
  <c r="AL6" i="47"/>
  <c r="AU6" i="47" s="1"/>
  <c r="AK65" i="46"/>
  <c r="AT65" i="46" s="1"/>
  <c r="AJ65" i="46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4" i="46"/>
  <c r="S4" i="46" s="1"/>
  <c r="AC4" i="46" s="1"/>
  <c r="AB5" i="46" s="1"/>
  <c r="AJ19" i="53"/>
  <c r="AK19" i="53"/>
  <c r="AT19" i="53" s="1"/>
  <c r="AJ55" i="53"/>
  <c r="AK55" i="53"/>
  <c r="AT55" i="53" s="1"/>
  <c r="AS63" i="53"/>
  <c r="AL63" i="53"/>
  <c r="AU63" i="53" s="1"/>
  <c r="AH68" i="13"/>
  <c r="AQ68" i="13" s="1"/>
  <c r="AH65" i="45"/>
  <c r="AQ65" i="45" s="1"/>
  <c r="AS5" i="52"/>
  <c r="AL5" i="52"/>
  <c r="AU5" i="52" s="1"/>
  <c r="AS58" i="52"/>
  <c r="AL58" i="52"/>
  <c r="AU58" i="52" s="1"/>
  <c r="AE68" i="44"/>
  <c r="AG68" i="44"/>
  <c r="AP68" i="44" s="1"/>
  <c r="AF68" i="44"/>
  <c r="AO68" i="44" s="1"/>
  <c r="W69" i="44"/>
  <c r="AK14" i="53"/>
  <c r="AT14" i="53" s="1"/>
  <c r="AJ14" i="53"/>
  <c r="AJ50" i="53"/>
  <c r="AK50" i="53"/>
  <c r="AT50" i="53" s="1"/>
  <c r="AS21" i="53"/>
  <c r="AL21" i="53"/>
  <c r="AU21" i="53" s="1"/>
  <c r="AL40" i="53"/>
  <c r="AU40" i="53" s="1"/>
  <c r="AS40" i="53"/>
  <c r="AS59" i="53"/>
  <c r="AL59" i="53"/>
  <c r="AU59" i="53" s="1"/>
  <c r="AS29" i="52"/>
  <c r="AL29" i="52"/>
  <c r="AU29" i="52" s="1"/>
  <c r="AS66" i="52"/>
  <c r="AL66" i="52"/>
  <c r="AU66" i="52" s="1"/>
  <c r="AJ66" i="15"/>
  <c r="AK66" i="15"/>
  <c r="AT66" i="15" s="1"/>
  <c r="AJ59" i="15"/>
  <c r="AK59" i="15"/>
  <c r="AT59" i="15" s="1"/>
  <c r="AK53" i="15"/>
  <c r="AT53" i="15" s="1"/>
  <c r="AJ53" i="15"/>
  <c r="AJ47" i="15"/>
  <c r="AK47" i="15"/>
  <c r="AT47" i="15" s="1"/>
  <c r="AK29" i="15"/>
  <c r="AT29" i="15" s="1"/>
  <c r="AJ29" i="15"/>
  <c r="AK23" i="15"/>
  <c r="AT23" i="15" s="1"/>
  <c r="AK17" i="15"/>
  <c r="AT17" i="15" s="1"/>
  <c r="AK10" i="15"/>
  <c r="AT10" i="15" s="1"/>
  <c r="AJ10" i="15"/>
  <c r="AX5" i="15"/>
  <c r="S5" i="15" s="1"/>
  <c r="AC5" i="15" s="1"/>
  <c r="AB6" i="15" s="1"/>
  <c r="AI64" i="41"/>
  <c r="AN64" i="41"/>
  <c r="AS33" i="53"/>
  <c r="AL33" i="53"/>
  <c r="AU33" i="53" s="1"/>
  <c r="AH65" i="100"/>
  <c r="AQ65" i="100" s="1"/>
  <c r="Z60" i="16"/>
  <c r="AS18" i="52"/>
  <c r="AL18" i="52"/>
  <c r="AU18" i="52" s="1"/>
  <c r="AS36" i="52"/>
  <c r="AL36" i="52"/>
  <c r="AU36" i="52" s="1"/>
  <c r="AS54" i="52"/>
  <c r="AL54" i="52"/>
  <c r="AU54" i="52" s="1"/>
  <c r="AE57" i="50"/>
  <c r="AN57" i="50" s="1"/>
  <c r="W58" i="50"/>
  <c r="AF57" i="50"/>
  <c r="AO57" i="50" s="1"/>
  <c r="AG57" i="50"/>
  <c r="AI61" i="55"/>
  <c r="AN61" i="55"/>
  <c r="AJ6" i="53"/>
  <c r="AS41" i="53"/>
  <c r="AL41" i="53"/>
  <c r="AU41" i="53" s="1"/>
  <c r="AS50" i="52"/>
  <c r="AL50" i="52"/>
  <c r="AU50" i="52" s="1"/>
  <c r="AI69" i="52"/>
  <c r="AN69" i="52"/>
  <c r="AN71" i="52" s="1"/>
  <c r="Y58" i="82"/>
  <c r="X58" i="82"/>
  <c r="AB4" i="53"/>
  <c r="AJ3" i="53"/>
  <c r="AJ42" i="53"/>
  <c r="AK42" i="53"/>
  <c r="AT42" i="53" s="1"/>
  <c r="AS15" i="53"/>
  <c r="AL15" i="53"/>
  <c r="AU15" i="53" s="1"/>
  <c r="AI69" i="46"/>
  <c r="AN69" i="46"/>
  <c r="AN71" i="46" s="1"/>
  <c r="AJ55" i="46" l="1"/>
  <c r="Z68" i="92"/>
  <c r="AJ38" i="46"/>
  <c r="AJ21" i="46"/>
  <c r="AJ16" i="15"/>
  <c r="AS16" i="15" s="1"/>
  <c r="AK52" i="15"/>
  <c r="AT52" i="15" s="1"/>
  <c r="AK36" i="15"/>
  <c r="AT36" i="15" s="1"/>
  <c r="AL28" i="53"/>
  <c r="AU28" i="53" s="1"/>
  <c r="AJ17" i="15"/>
  <c r="AK35" i="15"/>
  <c r="AT35" i="15" s="1"/>
  <c r="AN61" i="11"/>
  <c r="AJ18" i="15"/>
  <c r="AL18" i="15" s="1"/>
  <c r="AU18" i="15" s="1"/>
  <c r="AJ69" i="46"/>
  <c r="AS69" i="46" s="1"/>
  <c r="AJ56" i="46"/>
  <c r="Z66" i="101"/>
  <c r="AJ50" i="15"/>
  <c r="AK15" i="15"/>
  <c r="AT15" i="15" s="1"/>
  <c r="AK51" i="15"/>
  <c r="AT51" i="15" s="1"/>
  <c r="Z61" i="49"/>
  <c r="Z61" i="87"/>
  <c r="AJ27" i="46"/>
  <c r="AJ45" i="46"/>
  <c r="AJ34" i="15"/>
  <c r="AL34" i="15" s="1"/>
  <c r="AU34" i="15" s="1"/>
  <c r="AJ23" i="15"/>
  <c r="AL23" i="15" s="1"/>
  <c r="AU23" i="15" s="1"/>
  <c r="AJ41" i="15"/>
  <c r="AJ14" i="15"/>
  <c r="AK24" i="15"/>
  <c r="AT24" i="15" s="1"/>
  <c r="AJ68" i="46"/>
  <c r="AL34" i="53"/>
  <c r="AU34" i="53" s="1"/>
  <c r="AJ19" i="15"/>
  <c r="AS19" i="15" s="1"/>
  <c r="AJ55" i="15"/>
  <c r="AJ44" i="46"/>
  <c r="AL29" i="53"/>
  <c r="AU29" i="53" s="1"/>
  <c r="AJ22" i="15"/>
  <c r="AJ40" i="15"/>
  <c r="AS40" i="15" s="1"/>
  <c r="AK58" i="15"/>
  <c r="AT58" i="15" s="1"/>
  <c r="AJ25" i="15"/>
  <c r="AJ61" i="15"/>
  <c r="AK12" i="46"/>
  <c r="AT12" i="46" s="1"/>
  <c r="AU71" i="47"/>
  <c r="C11" i="47" s="1"/>
  <c r="AS71" i="47"/>
  <c r="Z62" i="11"/>
  <c r="W63" i="11" s="1"/>
  <c r="Z65" i="41"/>
  <c r="AE65" i="41" s="1"/>
  <c r="AF68" i="92"/>
  <c r="AO68" i="92" s="1"/>
  <c r="AG68" i="92"/>
  <c r="AP68" i="92" s="1"/>
  <c r="AE68" i="92"/>
  <c r="W69" i="92"/>
  <c r="AG61" i="49"/>
  <c r="AP61" i="49" s="1"/>
  <c r="W62" i="49"/>
  <c r="AE61" i="49"/>
  <c r="AF61" i="49"/>
  <c r="AO61" i="49" s="1"/>
  <c r="W62" i="87"/>
  <c r="AE61" i="87"/>
  <c r="AF61" i="87"/>
  <c r="AO61" i="87" s="1"/>
  <c r="AG61" i="87"/>
  <c r="AP61" i="87" s="1"/>
  <c r="AE63" i="51"/>
  <c r="AF63" i="51"/>
  <c r="AO63" i="51" s="1"/>
  <c r="AG63" i="51"/>
  <c r="AP63" i="51" s="1"/>
  <c r="W64" i="51"/>
  <c r="AE62" i="11"/>
  <c r="AK6" i="15"/>
  <c r="AT6" i="15" s="1"/>
  <c r="AJ6" i="15"/>
  <c r="AS10" i="15"/>
  <c r="AL10" i="15"/>
  <c r="AU10" i="15" s="1"/>
  <c r="AR61" i="55"/>
  <c r="AS66" i="15"/>
  <c r="AL66" i="15"/>
  <c r="AU66" i="15" s="1"/>
  <c r="AL3" i="53"/>
  <c r="AU3" i="53" s="1"/>
  <c r="AS3" i="53"/>
  <c r="AR69" i="52"/>
  <c r="AR71" i="52" s="1"/>
  <c r="AL69" i="52"/>
  <c r="AU69" i="52" s="1"/>
  <c r="AR64" i="41"/>
  <c r="AL41" i="15"/>
  <c r="AU41" i="15" s="1"/>
  <c r="AS41" i="15"/>
  <c r="AS19" i="53"/>
  <c r="AL19" i="53"/>
  <c r="AU19" i="53" s="1"/>
  <c r="AJ35" i="46"/>
  <c r="AK35" i="46"/>
  <c r="AT35" i="46" s="1"/>
  <c r="AS43" i="46"/>
  <c r="AL43" i="46"/>
  <c r="AU43" i="46" s="1"/>
  <c r="AS47" i="53"/>
  <c r="AL47" i="53"/>
  <c r="AU47" i="53" s="1"/>
  <c r="AS14" i="15"/>
  <c r="AL14" i="15"/>
  <c r="AU14" i="15" s="1"/>
  <c r="AS42" i="15"/>
  <c r="AL42" i="15"/>
  <c r="AU42" i="15" s="1"/>
  <c r="AS60" i="15"/>
  <c r="AL60" i="15"/>
  <c r="AU60" i="15" s="1"/>
  <c r="Y63" i="99"/>
  <c r="X63" i="99"/>
  <c r="AI68" i="86"/>
  <c r="AN68" i="86"/>
  <c r="AS49" i="53"/>
  <c r="AL49" i="53"/>
  <c r="AU49" i="53" s="1"/>
  <c r="AK24" i="46"/>
  <c r="AT24" i="46" s="1"/>
  <c r="AJ24" i="46"/>
  <c r="AK60" i="46"/>
  <c r="AT60" i="46" s="1"/>
  <c r="AJ60" i="46"/>
  <c r="Z57" i="94"/>
  <c r="AH57" i="94"/>
  <c r="AQ57" i="94" s="1"/>
  <c r="AS49" i="46"/>
  <c r="AL49" i="46"/>
  <c r="AU49" i="46" s="1"/>
  <c r="AR67" i="92"/>
  <c r="AH58" i="102"/>
  <c r="AQ58" i="102" s="1"/>
  <c r="AR65" i="101"/>
  <c r="AS37" i="15"/>
  <c r="AL37" i="15"/>
  <c r="AU37" i="15" s="1"/>
  <c r="AS12" i="46"/>
  <c r="AL12" i="46"/>
  <c r="AU12" i="46" s="1"/>
  <c r="AS55" i="46"/>
  <c r="AL55" i="46"/>
  <c r="AU55" i="46" s="1"/>
  <c r="AH68" i="92"/>
  <c r="AQ68" i="92" s="1"/>
  <c r="AS20" i="15"/>
  <c r="AL20" i="15"/>
  <c r="AU20" i="15" s="1"/>
  <c r="AS38" i="15"/>
  <c r="AL38" i="15"/>
  <c r="AU38" i="15" s="1"/>
  <c r="AS56" i="15"/>
  <c r="AL56" i="15"/>
  <c r="AU56" i="15" s="1"/>
  <c r="Y58" i="48"/>
  <c r="X58" i="48"/>
  <c r="AS37" i="53"/>
  <c r="AL37" i="53"/>
  <c r="AU37" i="53" s="1"/>
  <c r="AS26" i="46"/>
  <c r="AL26" i="46"/>
  <c r="AU26" i="46" s="1"/>
  <c r="AS44" i="46"/>
  <c r="AL44" i="46"/>
  <c r="AU44" i="46" s="1"/>
  <c r="AH62" i="11"/>
  <c r="AQ62" i="11" s="1"/>
  <c r="AS18" i="53"/>
  <c r="AL18" i="53"/>
  <c r="AU18" i="53" s="1"/>
  <c r="AI58" i="83"/>
  <c r="AN58" i="83"/>
  <c r="AS21" i="15"/>
  <c r="AL21" i="15"/>
  <c r="AU21" i="15" s="1"/>
  <c r="AS39" i="15"/>
  <c r="AL39" i="15"/>
  <c r="AU39" i="15" s="1"/>
  <c r="AS57" i="15"/>
  <c r="AL57" i="15"/>
  <c r="AU57" i="15" s="1"/>
  <c r="AH61" i="87"/>
  <c r="AQ61" i="87" s="1"/>
  <c r="AS67" i="53"/>
  <c r="AL67" i="53"/>
  <c r="AU67" i="53" s="1"/>
  <c r="Y66" i="100"/>
  <c r="X66" i="100"/>
  <c r="AS28" i="15"/>
  <c r="AL28" i="15"/>
  <c r="AU28" i="15" s="1"/>
  <c r="AS46" i="15"/>
  <c r="AL46" i="15"/>
  <c r="AU46" i="15" s="1"/>
  <c r="AS56" i="53"/>
  <c r="AL56" i="53"/>
  <c r="AU56" i="53" s="1"/>
  <c r="Y66" i="45"/>
  <c r="X66" i="45"/>
  <c r="AS59" i="15"/>
  <c r="AL59" i="15"/>
  <c r="AU59" i="15" s="1"/>
  <c r="AK5" i="46"/>
  <c r="AT5" i="46" s="1"/>
  <c r="AJ5" i="46"/>
  <c r="AJ41" i="46"/>
  <c r="AK41" i="46"/>
  <c r="AT41" i="46" s="1"/>
  <c r="AS24" i="15"/>
  <c r="AL24" i="15"/>
  <c r="AU24" i="15" s="1"/>
  <c r="AL4" i="52"/>
  <c r="AU4" i="52" s="1"/>
  <c r="AU71" i="52" s="1"/>
  <c r="C11" i="52" s="1"/>
  <c r="AS4" i="52"/>
  <c r="AS71" i="52" s="1"/>
  <c r="AG59" i="35"/>
  <c r="AP59" i="35" s="1"/>
  <c r="W60" i="35"/>
  <c r="AE59" i="35"/>
  <c r="AF59" i="35"/>
  <c r="AO59" i="35" s="1"/>
  <c r="AL13" i="53"/>
  <c r="AU13" i="53" s="1"/>
  <c r="AS13" i="53"/>
  <c r="AK30" i="46"/>
  <c r="AT30" i="46" s="1"/>
  <c r="AJ30" i="46"/>
  <c r="AH67" i="20"/>
  <c r="AQ67" i="20" s="1"/>
  <c r="W59" i="102"/>
  <c r="AG58" i="102"/>
  <c r="AP58" i="102" s="1"/>
  <c r="AF58" i="102"/>
  <c r="AO58" i="102" s="1"/>
  <c r="AE58" i="102"/>
  <c r="AL19" i="15"/>
  <c r="AU19" i="15" s="1"/>
  <c r="AS55" i="15"/>
  <c r="AL55" i="15"/>
  <c r="AU55" i="15" s="1"/>
  <c r="AS38" i="53"/>
  <c r="AL38" i="53"/>
  <c r="AU38" i="53" s="1"/>
  <c r="AS43" i="53"/>
  <c r="AL43" i="53"/>
  <c r="AU43" i="53" s="1"/>
  <c r="AH66" i="101"/>
  <c r="AQ66" i="101" s="1"/>
  <c r="AR60" i="87"/>
  <c r="AK7" i="46"/>
  <c r="AT7" i="46" s="1"/>
  <c r="AJ7" i="46"/>
  <c r="AS8" i="15"/>
  <c r="AL8" i="15"/>
  <c r="AU8" i="15" s="1"/>
  <c r="AS63" i="15"/>
  <c r="AL63" i="15"/>
  <c r="AU63" i="15" s="1"/>
  <c r="AS39" i="46"/>
  <c r="AL39" i="46"/>
  <c r="AU39" i="46" s="1"/>
  <c r="AE60" i="98"/>
  <c r="W61" i="98"/>
  <c r="AF60" i="98"/>
  <c r="AO60" i="98" s="1"/>
  <c r="AG60" i="98"/>
  <c r="AP60" i="98" s="1"/>
  <c r="AI65" i="100"/>
  <c r="AN65" i="100"/>
  <c r="AS9" i="15"/>
  <c r="AL9" i="15"/>
  <c r="AU9" i="15" s="1"/>
  <c r="AS64" i="15"/>
  <c r="AL64" i="15"/>
  <c r="AU64" i="15" s="1"/>
  <c r="Y69" i="13"/>
  <c r="X69" i="13"/>
  <c r="AS61" i="53"/>
  <c r="AL61" i="53"/>
  <c r="AU61" i="53" s="1"/>
  <c r="AJ16" i="46"/>
  <c r="AJ52" i="46"/>
  <c r="AJ10" i="46"/>
  <c r="AK10" i="46"/>
  <c r="AT10" i="46" s="1"/>
  <c r="AK47" i="46"/>
  <c r="AT47" i="46" s="1"/>
  <c r="AJ47" i="46"/>
  <c r="AS36" i="53"/>
  <c r="AL36" i="53"/>
  <c r="AU36" i="53" s="1"/>
  <c r="AS30" i="15"/>
  <c r="AL30" i="15"/>
  <c r="AU30" i="15" s="1"/>
  <c r="AS48" i="15"/>
  <c r="AL48" i="15"/>
  <c r="AU48" i="15" s="1"/>
  <c r="AR60" i="49"/>
  <c r="AK36" i="46"/>
  <c r="AT36" i="46" s="1"/>
  <c r="AJ36" i="46"/>
  <c r="AR56" i="94"/>
  <c r="Z67" i="20"/>
  <c r="AR57" i="82"/>
  <c r="Y67" i="84"/>
  <c r="X67" i="84"/>
  <c r="AR62" i="51"/>
  <c r="AJ5" i="15"/>
  <c r="AS25" i="15"/>
  <c r="AL25" i="15"/>
  <c r="AU25" i="15" s="1"/>
  <c r="AS43" i="15"/>
  <c r="AL43" i="15"/>
  <c r="AU43" i="15" s="1"/>
  <c r="AS61" i="15"/>
  <c r="AL61" i="15"/>
  <c r="AU61" i="15" s="1"/>
  <c r="AI69" i="15"/>
  <c r="AN69" i="15"/>
  <c r="AN71" i="15" s="1"/>
  <c r="AS19" i="46"/>
  <c r="AL19" i="46"/>
  <c r="AU19" i="46" s="1"/>
  <c r="AS24" i="53"/>
  <c r="AL24" i="53"/>
  <c r="AU24" i="53" s="1"/>
  <c r="AG66" i="101"/>
  <c r="AP66" i="101" s="1"/>
  <c r="W67" i="101"/>
  <c r="AF66" i="101"/>
  <c r="AO66" i="101" s="1"/>
  <c r="AE66" i="101"/>
  <c r="W58" i="90"/>
  <c r="AG57" i="90"/>
  <c r="AF57" i="90"/>
  <c r="AO57" i="90" s="1"/>
  <c r="AE57" i="90"/>
  <c r="AN57" i="90" s="1"/>
  <c r="AS7" i="15"/>
  <c r="AL7" i="15"/>
  <c r="AU7" i="15" s="1"/>
  <c r="AS26" i="15"/>
  <c r="AL26" i="15"/>
  <c r="AU26" i="15" s="1"/>
  <c r="AS44" i="15"/>
  <c r="AL44" i="15"/>
  <c r="AU44" i="15" s="1"/>
  <c r="AS14" i="46"/>
  <c r="AL14" i="46"/>
  <c r="AU14" i="46" s="1"/>
  <c r="AS32" i="46"/>
  <c r="AL32" i="46"/>
  <c r="AU32" i="46" s="1"/>
  <c r="AS27" i="15"/>
  <c r="AL27" i="15"/>
  <c r="AU27" i="15" s="1"/>
  <c r="AS45" i="15"/>
  <c r="AL45" i="15"/>
  <c r="AU45" i="15" s="1"/>
  <c r="AS21" i="46"/>
  <c r="AL21" i="46"/>
  <c r="AU21" i="46" s="1"/>
  <c r="AS57" i="46"/>
  <c r="AL57" i="46"/>
  <c r="AU57" i="46" s="1"/>
  <c r="AS20" i="53"/>
  <c r="AL20" i="53"/>
  <c r="AU20" i="53" s="1"/>
  <c r="AI65" i="45"/>
  <c r="AN65" i="45"/>
  <c r="AS25" i="53"/>
  <c r="AL25" i="53"/>
  <c r="AU25" i="53" s="1"/>
  <c r="AJ34" i="46"/>
  <c r="AI60" i="10"/>
  <c r="AN60" i="10"/>
  <c r="AG60" i="16"/>
  <c r="AP60" i="16" s="1"/>
  <c r="AE60" i="16"/>
  <c r="AF60" i="16"/>
  <c r="AO60" i="16" s="1"/>
  <c r="W61" i="16"/>
  <c r="AS66" i="46"/>
  <c r="AL66" i="46"/>
  <c r="AU66" i="46" s="1"/>
  <c r="AH59" i="42"/>
  <c r="AQ59" i="42" s="1"/>
  <c r="AS11" i="15"/>
  <c r="AL11" i="15"/>
  <c r="AU11" i="15" s="1"/>
  <c r="AS67" i="15"/>
  <c r="AL67" i="15"/>
  <c r="AU67" i="15" s="1"/>
  <c r="AI62" i="99"/>
  <c r="AN62" i="99"/>
  <c r="AH63" i="95"/>
  <c r="AQ63" i="95" s="1"/>
  <c r="AB4" i="46"/>
  <c r="AJ3" i="46"/>
  <c r="AJ42" i="46"/>
  <c r="AK42" i="46"/>
  <c r="AT42" i="46" s="1"/>
  <c r="AS61" i="46"/>
  <c r="AL61" i="46"/>
  <c r="AU61" i="46" s="1"/>
  <c r="AI66" i="84"/>
  <c r="AN66" i="84"/>
  <c r="AH62" i="55"/>
  <c r="AQ62" i="55" s="1"/>
  <c r="AS7" i="53"/>
  <c r="AL7" i="53"/>
  <c r="AU7" i="53" s="1"/>
  <c r="AF67" i="104"/>
  <c r="AO67" i="104" s="1"/>
  <c r="W68" i="104"/>
  <c r="AG67" i="104"/>
  <c r="AP67" i="104" s="1"/>
  <c r="AE67" i="104"/>
  <c r="AS62" i="15"/>
  <c r="AL62" i="15"/>
  <c r="AU62" i="15" s="1"/>
  <c r="AR62" i="95"/>
  <c r="AS68" i="53"/>
  <c r="AL68" i="53"/>
  <c r="AU68" i="53" s="1"/>
  <c r="AS50" i="46"/>
  <c r="AL50" i="46"/>
  <c r="AU50" i="46" s="1"/>
  <c r="AI61" i="43"/>
  <c r="AN61" i="43"/>
  <c r="AK69" i="15"/>
  <c r="AT69" i="15" s="1"/>
  <c r="AS62" i="53"/>
  <c r="AL62" i="53"/>
  <c r="AU62" i="53" s="1"/>
  <c r="AH60" i="103"/>
  <c r="AQ60" i="103" s="1"/>
  <c r="AS31" i="53"/>
  <c r="AL31" i="53"/>
  <c r="AU31" i="53" s="1"/>
  <c r="AS27" i="46"/>
  <c r="AL27" i="46"/>
  <c r="AU27" i="46" s="1"/>
  <c r="AS45" i="46"/>
  <c r="AL45" i="46"/>
  <c r="AU45" i="46" s="1"/>
  <c r="AS34" i="15"/>
  <c r="AS52" i="15"/>
  <c r="AJ22" i="46"/>
  <c r="AJ58" i="46"/>
  <c r="AR69" i="46"/>
  <c r="AR71" i="46" s="1"/>
  <c r="AL69" i="46"/>
  <c r="AU69" i="46" s="1"/>
  <c r="AJ4" i="53"/>
  <c r="AK4" i="53"/>
  <c r="AT4" i="53" s="1"/>
  <c r="AT71" i="53" s="1"/>
  <c r="Y58" i="50"/>
  <c r="X58" i="50"/>
  <c r="Z58" i="50" s="1"/>
  <c r="AJ53" i="46"/>
  <c r="AK53" i="46"/>
  <c r="AT53" i="46" s="1"/>
  <c r="AR66" i="20"/>
  <c r="AS35" i="15"/>
  <c r="AL35" i="15"/>
  <c r="AU35" i="15" s="1"/>
  <c r="AS53" i="15"/>
  <c r="AL53" i="15"/>
  <c r="AU53" i="15" s="1"/>
  <c r="AS14" i="53"/>
  <c r="AL14" i="53"/>
  <c r="AU14" i="53" s="1"/>
  <c r="AI68" i="44"/>
  <c r="AN68" i="44"/>
  <c r="AS55" i="53"/>
  <c r="AL55" i="53"/>
  <c r="AU55" i="53" s="1"/>
  <c r="AJ23" i="46"/>
  <c r="AK23" i="46"/>
  <c r="AT23" i="46" s="1"/>
  <c r="AJ59" i="46"/>
  <c r="AK59" i="46"/>
  <c r="AT59" i="46" s="1"/>
  <c r="Y63" i="96"/>
  <c r="X63" i="96"/>
  <c r="Z59" i="42"/>
  <c r="AS54" i="15"/>
  <c r="AL54" i="15"/>
  <c r="AU54" i="15" s="1"/>
  <c r="Z63" i="95"/>
  <c r="AS44" i="53"/>
  <c r="AL44" i="53"/>
  <c r="AU44" i="53" s="1"/>
  <c r="AK11" i="46"/>
  <c r="AT11" i="46" s="1"/>
  <c r="AJ11" i="46"/>
  <c r="AJ48" i="46"/>
  <c r="AK48" i="46"/>
  <c r="AT48" i="46" s="1"/>
  <c r="AS31" i="46"/>
  <c r="AL31" i="46"/>
  <c r="AU31" i="46" s="1"/>
  <c r="AS56" i="46"/>
  <c r="AL56" i="46"/>
  <c r="AU56" i="46" s="1"/>
  <c r="AH65" i="54"/>
  <c r="AQ65" i="54" s="1"/>
  <c r="AS66" i="53"/>
  <c r="AL66" i="53"/>
  <c r="AU66" i="53" s="1"/>
  <c r="AR64" i="88"/>
  <c r="Z62" i="55"/>
  <c r="AS12" i="15"/>
  <c r="AL12" i="15"/>
  <c r="AU12" i="15" s="1"/>
  <c r="AS13" i="46"/>
  <c r="AL13" i="46"/>
  <c r="AU13" i="46" s="1"/>
  <c r="AS67" i="46"/>
  <c r="AL67" i="46"/>
  <c r="AU67" i="46" s="1"/>
  <c r="AR64" i="54"/>
  <c r="W65" i="91"/>
  <c r="AF64" i="91"/>
  <c r="AO64" i="91" s="1"/>
  <c r="AG64" i="91"/>
  <c r="AP64" i="91" s="1"/>
  <c r="AE64" i="91"/>
  <c r="AH65" i="88"/>
  <c r="AQ65" i="88" s="1"/>
  <c r="AS32" i="15"/>
  <c r="AL32" i="15"/>
  <c r="AU32" i="15" s="1"/>
  <c r="AS50" i="15"/>
  <c r="AL50" i="15"/>
  <c r="AU50" i="15" s="1"/>
  <c r="AI57" i="48"/>
  <c r="AN57" i="48"/>
  <c r="AS20" i="46"/>
  <c r="AL20" i="46"/>
  <c r="AU20" i="46" s="1"/>
  <c r="AS38" i="46"/>
  <c r="AL38" i="46"/>
  <c r="AU38" i="46" s="1"/>
  <c r="AS62" i="46"/>
  <c r="AL62" i="46"/>
  <c r="AU62" i="46" s="1"/>
  <c r="AS54" i="53"/>
  <c r="AL54" i="53"/>
  <c r="AU54" i="53" s="1"/>
  <c r="AG61" i="18"/>
  <c r="AP61" i="18" s="1"/>
  <c r="W62" i="18"/>
  <c r="AF61" i="18"/>
  <c r="AO61" i="18" s="1"/>
  <c r="AE61" i="18"/>
  <c r="AS15" i="15"/>
  <c r="AS33" i="15"/>
  <c r="AL33" i="15"/>
  <c r="AU33" i="15" s="1"/>
  <c r="AS51" i="15"/>
  <c r="Z60" i="103"/>
  <c r="AJ8" i="46"/>
  <c r="AK8" i="46"/>
  <c r="AT8" i="46" s="1"/>
  <c r="AS63" i="46"/>
  <c r="AL63" i="46"/>
  <c r="AU63" i="46" s="1"/>
  <c r="AS48" i="53"/>
  <c r="AL48" i="53"/>
  <c r="AU48" i="53" s="1"/>
  <c r="AR57" i="102"/>
  <c r="AI60" i="85"/>
  <c r="AN60" i="85"/>
  <c r="AJ4" i="15"/>
  <c r="AK4" i="15"/>
  <c r="AT4" i="15" s="1"/>
  <c r="AS22" i="15"/>
  <c r="AL22" i="15"/>
  <c r="AU22" i="15" s="1"/>
  <c r="AL40" i="15"/>
  <c r="AU40" i="15" s="1"/>
  <c r="AK6" i="46"/>
  <c r="AT6" i="46" s="1"/>
  <c r="AJ6" i="46"/>
  <c r="AJ40" i="46"/>
  <c r="Y69" i="44"/>
  <c r="X69" i="44"/>
  <c r="AH58" i="82"/>
  <c r="AQ58" i="82" s="1"/>
  <c r="AS29" i="15"/>
  <c r="AL29" i="15"/>
  <c r="AU29" i="15" s="1"/>
  <c r="Z58" i="82"/>
  <c r="AS47" i="15"/>
  <c r="AL47" i="15"/>
  <c r="AU47" i="15" s="1"/>
  <c r="AS50" i="53"/>
  <c r="AL50" i="53"/>
  <c r="AU50" i="53" s="1"/>
  <c r="AJ17" i="46"/>
  <c r="AK17" i="46"/>
  <c r="AT17" i="46" s="1"/>
  <c r="AS42" i="53"/>
  <c r="AL42" i="53"/>
  <c r="AU42" i="53" s="1"/>
  <c r="AS6" i="53"/>
  <c r="AL6" i="53"/>
  <c r="AU6" i="53" s="1"/>
  <c r="AI57" i="50"/>
  <c r="AP57" i="50"/>
  <c r="AS17" i="15"/>
  <c r="AL17" i="15"/>
  <c r="AU17" i="15" s="1"/>
  <c r="AJ29" i="46"/>
  <c r="AK29" i="46"/>
  <c r="AT29" i="46" s="1"/>
  <c r="AS65" i="46"/>
  <c r="AL65" i="46"/>
  <c r="AU65" i="46" s="1"/>
  <c r="AI62" i="96"/>
  <c r="AN62" i="96"/>
  <c r="AS25" i="46"/>
  <c r="AL25" i="46"/>
  <c r="AU25" i="46" s="1"/>
  <c r="AR61" i="11"/>
  <c r="AH63" i="51"/>
  <c r="AQ63" i="51" s="1"/>
  <c r="AS36" i="15"/>
  <c r="AL36" i="15"/>
  <c r="AU36" i="15" s="1"/>
  <c r="Y69" i="86"/>
  <c r="X69" i="86"/>
  <c r="AS8" i="53"/>
  <c r="AL8" i="53"/>
  <c r="AU8" i="53" s="1"/>
  <c r="AK18" i="46"/>
  <c r="AT18" i="46" s="1"/>
  <c r="AJ18" i="46"/>
  <c r="AK54" i="46"/>
  <c r="AT54" i="46" s="1"/>
  <c r="AJ54" i="46"/>
  <c r="AS68" i="46"/>
  <c r="AL68" i="46"/>
  <c r="AU68" i="46" s="1"/>
  <c r="Z65" i="54"/>
  <c r="AS30" i="53"/>
  <c r="AL30" i="53"/>
  <c r="AU30" i="53" s="1"/>
  <c r="AR58" i="42"/>
  <c r="AS31" i="15"/>
  <c r="AL31" i="15"/>
  <c r="AU31" i="15" s="1"/>
  <c r="AS49" i="15"/>
  <c r="AL49" i="15"/>
  <c r="AU49" i="15" s="1"/>
  <c r="AS65" i="15"/>
  <c r="AL65" i="15"/>
  <c r="AU65" i="15" s="1"/>
  <c r="AS37" i="46"/>
  <c r="AL37" i="46"/>
  <c r="AU37" i="46" s="1"/>
  <c r="AL60" i="53"/>
  <c r="AU60" i="53" s="1"/>
  <c r="AS60" i="53"/>
  <c r="Z65" i="88"/>
  <c r="AH65" i="41"/>
  <c r="AQ65" i="41" s="1"/>
  <c r="AS13" i="15"/>
  <c r="AL13" i="15"/>
  <c r="AU13" i="15" s="1"/>
  <c r="AS68" i="15"/>
  <c r="AL68" i="15"/>
  <c r="AU68" i="15" s="1"/>
  <c r="AS32" i="53"/>
  <c r="AL32" i="53"/>
  <c r="AU32" i="53" s="1"/>
  <c r="Y59" i="83"/>
  <c r="X59" i="83"/>
  <c r="Y62" i="43"/>
  <c r="X62" i="43"/>
  <c r="AH61" i="49"/>
  <c r="AQ61" i="49" s="1"/>
  <c r="AS26" i="53"/>
  <c r="AL26" i="53"/>
  <c r="AU26" i="53" s="1"/>
  <c r="AS15" i="46"/>
  <c r="AL15" i="46"/>
  <c r="AU15" i="46" s="1"/>
  <c r="AS33" i="46"/>
  <c r="AL33" i="46"/>
  <c r="AU33" i="46" s="1"/>
  <c r="AL51" i="46"/>
  <c r="AU51" i="46" s="1"/>
  <c r="AS51" i="46"/>
  <c r="AS12" i="53"/>
  <c r="AL12" i="53"/>
  <c r="AU12" i="53" s="1"/>
  <c r="Y61" i="85"/>
  <c r="Z61" i="85" s="1"/>
  <c r="X61" i="85"/>
  <c r="AL3" i="15"/>
  <c r="AU3" i="15" s="1"/>
  <c r="AS3" i="15"/>
  <c r="AS58" i="15"/>
  <c r="AR59" i="103"/>
  <c r="AI68" i="13"/>
  <c r="AN68" i="13"/>
  <c r="AJ9" i="46"/>
  <c r="AJ28" i="46"/>
  <c r="AJ46" i="46"/>
  <c r="AS64" i="46"/>
  <c r="AL64" i="46"/>
  <c r="AU64" i="46" s="1"/>
  <c r="Y61" i="10"/>
  <c r="Z61" i="10" s="1"/>
  <c r="X61" i="10"/>
  <c r="Z62" i="43" l="1"/>
  <c r="Z66" i="45"/>
  <c r="AS23" i="15"/>
  <c r="Z63" i="96"/>
  <c r="AG63" i="96" s="1"/>
  <c r="AP63" i="96" s="1"/>
  <c r="AS18" i="15"/>
  <c r="Z69" i="44"/>
  <c r="W70" i="44" s="1"/>
  <c r="AL15" i="15"/>
  <c r="AU15" i="15" s="1"/>
  <c r="AL52" i="15"/>
  <c r="AU52" i="15" s="1"/>
  <c r="Z69" i="13"/>
  <c r="W70" i="13" s="1"/>
  <c r="AG62" i="11"/>
  <c r="AP62" i="11" s="1"/>
  <c r="AL16" i="15"/>
  <c r="AU16" i="15" s="1"/>
  <c r="AF62" i="11"/>
  <c r="AO62" i="11" s="1"/>
  <c r="AL58" i="15"/>
  <c r="AU58" i="15" s="1"/>
  <c r="AT71" i="15"/>
  <c r="AL51" i="15"/>
  <c r="AU51" i="15" s="1"/>
  <c r="Z67" i="84"/>
  <c r="W68" i="84" s="1"/>
  <c r="W66" i="41"/>
  <c r="AG65" i="41"/>
  <c r="AP65" i="41" s="1"/>
  <c r="AF65" i="41"/>
  <c r="AO65" i="41" s="1"/>
  <c r="AF61" i="85"/>
  <c r="AO61" i="85" s="1"/>
  <c r="AE61" i="85"/>
  <c r="W62" i="85"/>
  <c r="AG61" i="85"/>
  <c r="AP61" i="85" s="1"/>
  <c r="W64" i="96"/>
  <c r="AF69" i="13"/>
  <c r="AO69" i="13" s="1"/>
  <c r="AG69" i="13"/>
  <c r="AE69" i="13"/>
  <c r="AN69" i="13" s="1"/>
  <c r="AG67" i="84"/>
  <c r="AP67" i="84" s="1"/>
  <c r="AF67" i="84"/>
  <c r="AO67" i="84" s="1"/>
  <c r="AF62" i="43"/>
  <c r="AO62" i="43" s="1"/>
  <c r="AE62" i="43"/>
  <c r="W63" i="43"/>
  <c r="AG62" i="43"/>
  <c r="AP62" i="43" s="1"/>
  <c r="AF69" i="44"/>
  <c r="AO69" i="44" s="1"/>
  <c r="W67" i="45"/>
  <c r="AE66" i="45"/>
  <c r="AF66" i="45"/>
  <c r="AO66" i="45" s="1"/>
  <c r="AG66" i="45"/>
  <c r="AP66" i="45" s="1"/>
  <c r="AH61" i="10"/>
  <c r="AQ61" i="10" s="1"/>
  <c r="AS28" i="46"/>
  <c r="AL28" i="46"/>
  <c r="AU28" i="46" s="1"/>
  <c r="AF65" i="54"/>
  <c r="AO65" i="54" s="1"/>
  <c r="AE65" i="54"/>
  <c r="W66" i="54"/>
  <c r="AG65" i="54"/>
  <c r="AP65" i="54" s="1"/>
  <c r="AS29" i="46"/>
  <c r="AL29" i="46"/>
  <c r="AU29" i="46" s="1"/>
  <c r="AR60" i="85"/>
  <c r="AR57" i="48"/>
  <c r="AL4" i="53"/>
  <c r="AU4" i="53" s="1"/>
  <c r="AS4" i="53"/>
  <c r="AR61" i="43"/>
  <c r="Y68" i="104"/>
  <c r="X68" i="104"/>
  <c r="X61" i="16"/>
  <c r="Y61" i="16"/>
  <c r="AS34" i="46"/>
  <c r="AL34" i="46"/>
  <c r="AU34" i="46" s="1"/>
  <c r="AI57" i="90"/>
  <c r="AP57" i="90"/>
  <c r="AR69" i="15"/>
  <c r="AR71" i="15" s="1"/>
  <c r="AL69" i="15"/>
  <c r="AU69" i="15" s="1"/>
  <c r="AS36" i="46"/>
  <c r="AL36" i="46"/>
  <c r="AU36" i="46" s="1"/>
  <c r="AH69" i="13"/>
  <c r="AQ69" i="13" s="1"/>
  <c r="Y61" i="98"/>
  <c r="X61" i="98"/>
  <c r="Y60" i="35"/>
  <c r="X60" i="35"/>
  <c r="AH66" i="45"/>
  <c r="AQ66" i="45" s="1"/>
  <c r="AR68" i="86"/>
  <c r="Y64" i="51"/>
  <c r="X64" i="51"/>
  <c r="Y62" i="49"/>
  <c r="X62" i="49"/>
  <c r="AE61" i="10"/>
  <c r="AG61" i="10"/>
  <c r="AP61" i="10" s="1"/>
  <c r="AF61" i="10"/>
  <c r="AO61" i="10" s="1"/>
  <c r="W62" i="10"/>
  <c r="Y62" i="18"/>
  <c r="X62" i="18"/>
  <c r="AE63" i="95"/>
  <c r="AG63" i="95"/>
  <c r="AP63" i="95" s="1"/>
  <c r="AF63" i="95"/>
  <c r="AO63" i="95" s="1"/>
  <c r="W64" i="95"/>
  <c r="AS53" i="46"/>
  <c r="AL53" i="46"/>
  <c r="AU53" i="46" s="1"/>
  <c r="Y58" i="90"/>
  <c r="Z58" i="90"/>
  <c r="X58" i="90"/>
  <c r="AS5" i="15"/>
  <c r="AL5" i="15"/>
  <c r="AU5" i="15" s="1"/>
  <c r="AS10" i="46"/>
  <c r="AL10" i="46"/>
  <c r="AU10" i="46" s="1"/>
  <c r="AI60" i="98"/>
  <c r="AN60" i="98"/>
  <c r="AS41" i="46"/>
  <c r="AL41" i="46"/>
  <c r="AU41" i="46" s="1"/>
  <c r="AS24" i="46"/>
  <c r="AL24" i="46"/>
  <c r="AU24" i="46" s="1"/>
  <c r="AH63" i="99"/>
  <c r="AQ63" i="99" s="1"/>
  <c r="AI61" i="87"/>
  <c r="AN61" i="87"/>
  <c r="AR62" i="96"/>
  <c r="AS40" i="46"/>
  <c r="AL40" i="46"/>
  <c r="AU40" i="46" s="1"/>
  <c r="AS8" i="46"/>
  <c r="AL8" i="46"/>
  <c r="AU8" i="46" s="1"/>
  <c r="Y65" i="91"/>
  <c r="X65" i="91"/>
  <c r="AS48" i="46"/>
  <c r="AL48" i="46"/>
  <c r="AU48" i="46" s="1"/>
  <c r="AH58" i="50"/>
  <c r="AQ58" i="50" s="1"/>
  <c r="AS42" i="46"/>
  <c r="AL42" i="46"/>
  <c r="AU42" i="46" s="1"/>
  <c r="AI60" i="16"/>
  <c r="AN60" i="16"/>
  <c r="AS52" i="46"/>
  <c r="AL52" i="46"/>
  <c r="AU52" i="46" s="1"/>
  <c r="AR65" i="100"/>
  <c r="AS7" i="46"/>
  <c r="AL7" i="46"/>
  <c r="AU7" i="46" s="1"/>
  <c r="AI58" i="102"/>
  <c r="AN58" i="102"/>
  <c r="AS5" i="46"/>
  <c r="AL5" i="46"/>
  <c r="AU5" i="46" s="1"/>
  <c r="AR58" i="83"/>
  <c r="Z63" i="99"/>
  <c r="AS71" i="53"/>
  <c r="Y62" i="87"/>
  <c r="X62" i="87"/>
  <c r="AS9" i="46"/>
  <c r="AL9" i="46"/>
  <c r="AU9" i="46" s="1"/>
  <c r="AR68" i="13"/>
  <c r="AS6" i="46"/>
  <c r="AL6" i="46"/>
  <c r="AU6" i="46" s="1"/>
  <c r="AG60" i="103"/>
  <c r="AP60" i="103" s="1"/>
  <c r="AF60" i="103"/>
  <c r="AO60" i="103" s="1"/>
  <c r="W61" i="103"/>
  <c r="AE60" i="103"/>
  <c r="AS11" i="46"/>
  <c r="AL11" i="46"/>
  <c r="AU11" i="46" s="1"/>
  <c r="AS59" i="46"/>
  <c r="AL59" i="46"/>
  <c r="AU59" i="46" s="1"/>
  <c r="AR68" i="44"/>
  <c r="AE58" i="50"/>
  <c r="W59" i="50"/>
  <c r="AF58" i="50"/>
  <c r="AO58" i="50" s="1"/>
  <c r="AG58" i="50"/>
  <c r="AP58" i="50" s="1"/>
  <c r="AL58" i="46"/>
  <c r="AU58" i="46" s="1"/>
  <c r="AS58" i="46"/>
  <c r="AL3" i="46"/>
  <c r="AU3" i="46" s="1"/>
  <c r="AS3" i="46"/>
  <c r="AI66" i="101"/>
  <c r="AN66" i="101"/>
  <c r="AG67" i="20"/>
  <c r="AP67" i="20" s="1"/>
  <c r="AF67" i="20"/>
  <c r="AO67" i="20" s="1"/>
  <c r="AE67" i="20"/>
  <c r="W68" i="20"/>
  <c r="AS16" i="46"/>
  <c r="AL16" i="46"/>
  <c r="AU16" i="46" s="1"/>
  <c r="AH66" i="100"/>
  <c r="AQ66" i="100" s="1"/>
  <c r="AS35" i="46"/>
  <c r="AL35" i="46"/>
  <c r="AU35" i="46" s="1"/>
  <c r="AU71" i="53"/>
  <c r="C11" i="53" s="1"/>
  <c r="Y63" i="11"/>
  <c r="Z63" i="11"/>
  <c r="X63" i="11"/>
  <c r="AI63" i="51"/>
  <c r="AN63" i="51"/>
  <c r="Y69" i="92"/>
  <c r="X69" i="92"/>
  <c r="AH59" i="83"/>
  <c r="AQ59" i="83" s="1"/>
  <c r="AG65" i="88"/>
  <c r="AP65" i="88" s="1"/>
  <c r="AF65" i="88"/>
  <c r="AO65" i="88" s="1"/>
  <c r="AE65" i="88"/>
  <c r="W66" i="88"/>
  <c r="AS54" i="46"/>
  <c r="AL54" i="46"/>
  <c r="AU54" i="46" s="1"/>
  <c r="AH69" i="86"/>
  <c r="AQ69" i="86" s="1"/>
  <c r="AQ71" i="86" s="1"/>
  <c r="AZ3" i="86"/>
  <c r="AX13" i="86" s="1"/>
  <c r="S13" i="86" s="1"/>
  <c r="AC13" i="86" s="1"/>
  <c r="AB14" i="86" s="1"/>
  <c r="AX5" i="86"/>
  <c r="S5" i="86" s="1"/>
  <c r="AC5" i="86" s="1"/>
  <c r="AB6" i="86" s="1"/>
  <c r="AX10" i="86"/>
  <c r="S10" i="86" s="1"/>
  <c r="AC10" i="86" s="1"/>
  <c r="AB11" i="86" s="1"/>
  <c r="AX17" i="86"/>
  <c r="S17" i="86" s="1"/>
  <c r="AC17" i="86" s="1"/>
  <c r="AB18" i="86" s="1"/>
  <c r="AX23" i="86"/>
  <c r="S23" i="86" s="1"/>
  <c r="AC23" i="86" s="1"/>
  <c r="AB24" i="86" s="1"/>
  <c r="AX28" i="86"/>
  <c r="S28" i="86" s="1"/>
  <c r="AC28" i="86" s="1"/>
  <c r="AB29" i="86" s="1"/>
  <c r="AX29" i="86"/>
  <c r="S29" i="86" s="1"/>
  <c r="AC29" i="86" s="1"/>
  <c r="AB30" i="86" s="1"/>
  <c r="AX34" i="86"/>
  <c r="S34" i="86" s="1"/>
  <c r="AC34" i="86" s="1"/>
  <c r="AB35" i="86" s="1"/>
  <c r="AX35" i="86"/>
  <c r="S35" i="86" s="1"/>
  <c r="AC35" i="86" s="1"/>
  <c r="AB36" i="86" s="1"/>
  <c r="AX40" i="86"/>
  <c r="S40" i="86" s="1"/>
  <c r="AC40" i="86" s="1"/>
  <c r="AB41" i="86" s="1"/>
  <c r="AX41" i="86"/>
  <c r="S41" i="86" s="1"/>
  <c r="AC41" i="86" s="1"/>
  <c r="AB42" i="86" s="1"/>
  <c r="AX46" i="86"/>
  <c r="S46" i="86" s="1"/>
  <c r="AC46" i="86" s="1"/>
  <c r="AB47" i="86" s="1"/>
  <c r="AX47" i="86"/>
  <c r="S47" i="86" s="1"/>
  <c r="AC47" i="86" s="1"/>
  <c r="AB48" i="86" s="1"/>
  <c r="AX52" i="86"/>
  <c r="S52" i="86" s="1"/>
  <c r="AC52" i="86" s="1"/>
  <c r="AB53" i="86" s="1"/>
  <c r="AX53" i="86"/>
  <c r="S53" i="86" s="1"/>
  <c r="AC53" i="86" s="1"/>
  <c r="AB54" i="86" s="1"/>
  <c r="AX58" i="86"/>
  <c r="S58" i="86" s="1"/>
  <c r="AC58" i="86" s="1"/>
  <c r="AB59" i="86" s="1"/>
  <c r="AX59" i="86"/>
  <c r="S59" i="86" s="1"/>
  <c r="AC59" i="86" s="1"/>
  <c r="AB60" i="86" s="1"/>
  <c r="AX64" i="86"/>
  <c r="S64" i="86" s="1"/>
  <c r="AC64" i="86" s="1"/>
  <c r="AB65" i="86" s="1"/>
  <c r="AX65" i="86"/>
  <c r="S65" i="86" s="1"/>
  <c r="AC65" i="86" s="1"/>
  <c r="AB66" i="86" s="1"/>
  <c r="AF58" i="82"/>
  <c r="AO58" i="82" s="1"/>
  <c r="AG58" i="82"/>
  <c r="AP58" i="82" s="1"/>
  <c r="W59" i="82"/>
  <c r="AE58" i="82"/>
  <c r="AH61" i="85"/>
  <c r="AQ61" i="85" s="1"/>
  <c r="AH62" i="43"/>
  <c r="AQ62" i="43" s="1"/>
  <c r="Z69" i="86"/>
  <c r="AR57" i="50"/>
  <c r="AS17" i="46"/>
  <c r="AL17" i="46"/>
  <c r="AU17" i="46" s="1"/>
  <c r="AS4" i="15"/>
  <c r="AL4" i="15"/>
  <c r="AU4" i="15" s="1"/>
  <c r="AG59" i="42"/>
  <c r="AP59" i="42" s="1"/>
  <c r="AE59" i="42"/>
  <c r="W60" i="42"/>
  <c r="AF59" i="42"/>
  <c r="AO59" i="42" s="1"/>
  <c r="AS22" i="46"/>
  <c r="AL22" i="46"/>
  <c r="AU22" i="46" s="1"/>
  <c r="AI67" i="104"/>
  <c r="AN67" i="104"/>
  <c r="AR66" i="84"/>
  <c r="AK4" i="46"/>
  <c r="AT4" i="46" s="1"/>
  <c r="AT71" i="46" s="1"/>
  <c r="AJ4" i="46"/>
  <c r="AR65" i="45"/>
  <c r="AH67" i="84"/>
  <c r="AQ67" i="84" s="1"/>
  <c r="AS47" i="46"/>
  <c r="AL47" i="46"/>
  <c r="AU47" i="46" s="1"/>
  <c r="Z66" i="100"/>
  <c r="AH58" i="48"/>
  <c r="AQ58" i="48" s="1"/>
  <c r="AG57" i="94"/>
  <c r="AP57" i="94" s="1"/>
  <c r="AF57" i="94"/>
  <c r="AO57" i="94" s="1"/>
  <c r="AE57" i="94"/>
  <c r="W58" i="94"/>
  <c r="AS6" i="15"/>
  <c r="AL6" i="15"/>
  <c r="AU6" i="15" s="1"/>
  <c r="AN62" i="11"/>
  <c r="AI68" i="92"/>
  <c r="AN68" i="92"/>
  <c r="AN65" i="41"/>
  <c r="Z59" i="83"/>
  <c r="AL46" i="46"/>
  <c r="AU46" i="46" s="1"/>
  <c r="AS46" i="46"/>
  <c r="AS18" i="46"/>
  <c r="AL18" i="46"/>
  <c r="AU18" i="46" s="1"/>
  <c r="AH69" i="44"/>
  <c r="AQ69" i="44" s="1"/>
  <c r="AI61" i="18"/>
  <c r="AN61" i="18"/>
  <c r="AI64" i="91"/>
  <c r="AN64" i="91"/>
  <c r="AE62" i="55"/>
  <c r="AF62" i="55"/>
  <c r="AO62" i="55" s="1"/>
  <c r="W63" i="55"/>
  <c r="AG62" i="55"/>
  <c r="AP62" i="55" s="1"/>
  <c r="AH63" i="96"/>
  <c r="AQ63" i="96" s="1"/>
  <c r="AS23" i="46"/>
  <c r="AL23" i="46"/>
  <c r="AU23" i="46" s="1"/>
  <c r="AR62" i="99"/>
  <c r="AR60" i="10"/>
  <c r="Y67" i="101"/>
  <c r="X67" i="101"/>
  <c r="Y59" i="102"/>
  <c r="X59" i="102"/>
  <c r="AS30" i="46"/>
  <c r="AL30" i="46"/>
  <c r="AU30" i="46" s="1"/>
  <c r="AI59" i="35"/>
  <c r="AN59" i="35"/>
  <c r="Z58" i="48"/>
  <c r="AS60" i="46"/>
  <c r="AL60" i="46"/>
  <c r="AU60" i="46" s="1"/>
  <c r="AI61" i="49"/>
  <c r="AN61" i="49"/>
  <c r="Y66" i="41"/>
  <c r="X66" i="41"/>
  <c r="AX22" i="86" l="1"/>
  <c r="S22" i="86" s="1"/>
  <c r="AC22" i="86" s="1"/>
  <c r="AB23" i="86" s="1"/>
  <c r="AX51" i="86"/>
  <c r="S51" i="86" s="1"/>
  <c r="AC51" i="86" s="1"/>
  <c r="AB52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K9" i="86" s="1"/>
  <c r="AT9" i="86" s="1"/>
  <c r="AX4" i="86"/>
  <c r="S4" i="86" s="1"/>
  <c r="AC4" i="86" s="1"/>
  <c r="AB5" i="86" s="1"/>
  <c r="AE69" i="44"/>
  <c r="AX16" i="86"/>
  <c r="S16" i="86" s="1"/>
  <c r="AC16" i="86" s="1"/>
  <c r="AB17" i="86" s="1"/>
  <c r="AG69" i="44"/>
  <c r="AP69" i="44" s="1"/>
  <c r="AX57" i="86"/>
  <c r="S57" i="86" s="1"/>
  <c r="AC57" i="86" s="1"/>
  <c r="AB58" i="86" s="1"/>
  <c r="AJ58" i="86" s="1"/>
  <c r="AX33" i="86"/>
  <c r="S33" i="86" s="1"/>
  <c r="AC33" i="86" s="1"/>
  <c r="AB34" i="86" s="1"/>
  <c r="AJ34" i="86" s="1"/>
  <c r="AI62" i="11"/>
  <c r="AX68" i="86"/>
  <c r="S68" i="86" s="1"/>
  <c r="AC68" i="86" s="1"/>
  <c r="AB69" i="86" s="1"/>
  <c r="AX62" i="86"/>
  <c r="S62" i="86" s="1"/>
  <c r="AC62" i="86" s="1"/>
  <c r="AB63" i="86" s="1"/>
  <c r="AX56" i="86"/>
  <c r="S56" i="86" s="1"/>
  <c r="AC56" i="86" s="1"/>
  <c r="AB57" i="86" s="1"/>
  <c r="AX50" i="86"/>
  <c r="S50" i="86" s="1"/>
  <c r="AC50" i="86" s="1"/>
  <c r="AB51" i="86" s="1"/>
  <c r="AK51" i="86" s="1"/>
  <c r="AT51" i="86" s="1"/>
  <c r="AX44" i="86"/>
  <c r="S44" i="86" s="1"/>
  <c r="AC44" i="86" s="1"/>
  <c r="AB45" i="86" s="1"/>
  <c r="AJ45" i="86" s="1"/>
  <c r="AX38" i="86"/>
  <c r="S38" i="86" s="1"/>
  <c r="AC38" i="86" s="1"/>
  <c r="AB3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K15" i="86" s="1"/>
  <c r="AT15" i="86" s="1"/>
  <c r="AX7" i="86"/>
  <c r="S7" i="86" s="1"/>
  <c r="AC7" i="86" s="1"/>
  <c r="AB8" i="86" s="1"/>
  <c r="AK8" i="86" s="1"/>
  <c r="AT8" i="86" s="1"/>
  <c r="AE67" i="84"/>
  <c r="AE63" i="96"/>
  <c r="AX9" i="86"/>
  <c r="S9" i="86" s="1"/>
  <c r="AC9" i="86" s="1"/>
  <c r="AB10" i="86" s="1"/>
  <c r="AX63" i="86"/>
  <c r="S63" i="86" s="1"/>
  <c r="AC63" i="86" s="1"/>
  <c r="AB64" i="86" s="1"/>
  <c r="AX39" i="86"/>
  <c r="S39" i="86" s="1"/>
  <c r="AC39" i="86" s="1"/>
  <c r="AB40" i="86" s="1"/>
  <c r="AK40" i="86" s="1"/>
  <c r="AT40" i="86" s="1"/>
  <c r="AU71" i="15"/>
  <c r="C11" i="15" s="1"/>
  <c r="AX66" i="86"/>
  <c r="S66" i="86" s="1"/>
  <c r="AC66" i="86" s="1"/>
  <c r="AB67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K44" i="86" s="1"/>
  <c r="AT44" i="86" s="1"/>
  <c r="AX37" i="86"/>
  <c r="S37" i="86" s="1"/>
  <c r="AC37" i="86" s="1"/>
  <c r="AB38" i="86" s="1"/>
  <c r="AJ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K7" i="86" s="1"/>
  <c r="AT7" i="86" s="1"/>
  <c r="Z68" i="104"/>
  <c r="W69" i="104" s="1"/>
  <c r="AF63" i="96"/>
  <c r="AO63" i="96" s="1"/>
  <c r="Z62" i="49"/>
  <c r="AX45" i="86"/>
  <c r="S45" i="86" s="1"/>
  <c r="AC45" i="86" s="1"/>
  <c r="AB46" i="86" s="1"/>
  <c r="AI65" i="41"/>
  <c r="AR65" i="41" s="1"/>
  <c r="AX67" i="86"/>
  <c r="S67" i="86" s="1"/>
  <c r="AC67" i="86" s="1"/>
  <c r="AB68" i="86" s="1"/>
  <c r="AJ68" i="86" s="1"/>
  <c r="AX60" i="86"/>
  <c r="S60" i="86" s="1"/>
  <c r="AC60" i="86" s="1"/>
  <c r="AB61" i="86" s="1"/>
  <c r="AK61" i="86" s="1"/>
  <c r="AT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J31" i="86" s="1"/>
  <c r="AX24" i="86"/>
  <c r="S24" i="86" s="1"/>
  <c r="AC24" i="86" s="1"/>
  <c r="AB25" i="86" s="1"/>
  <c r="AK25" i="86" s="1"/>
  <c r="AT25" i="86" s="1"/>
  <c r="AX18" i="86"/>
  <c r="S18" i="86" s="1"/>
  <c r="AC18" i="86" s="1"/>
  <c r="AB19" i="86" s="1"/>
  <c r="AX11" i="86"/>
  <c r="S11" i="86" s="1"/>
  <c r="AC11" i="86" s="1"/>
  <c r="AB12" i="86" s="1"/>
  <c r="AX3" i="86"/>
  <c r="S3" i="86" s="1"/>
  <c r="AC3" i="86" s="1"/>
  <c r="AS71" i="15"/>
  <c r="Z62" i="87"/>
  <c r="W63" i="87" s="1"/>
  <c r="Z66" i="41"/>
  <c r="AF66" i="41" s="1"/>
  <c r="AO66" i="41" s="1"/>
  <c r="Z61" i="16"/>
  <c r="AF61" i="16" s="1"/>
  <c r="AO61" i="16" s="1"/>
  <c r="AE62" i="87"/>
  <c r="AG62" i="49"/>
  <c r="AP62" i="49" s="1"/>
  <c r="W63" i="49"/>
  <c r="AE62" i="49"/>
  <c r="AF62" i="49"/>
  <c r="AO62" i="49" s="1"/>
  <c r="AE61" i="16"/>
  <c r="AG61" i="16"/>
  <c r="AP61" i="16" s="1"/>
  <c r="AG66" i="41"/>
  <c r="AP66" i="41" s="1"/>
  <c r="AH67" i="101"/>
  <c r="AQ67" i="101" s="1"/>
  <c r="AR61" i="49"/>
  <c r="Z67" i="101"/>
  <c r="AR64" i="91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Y66" i="88"/>
  <c r="X66" i="88"/>
  <c r="AI58" i="50"/>
  <c r="AN58" i="50"/>
  <c r="AH62" i="87"/>
  <c r="AQ62" i="87" s="1"/>
  <c r="AR60" i="16"/>
  <c r="AH58" i="90"/>
  <c r="AQ58" i="90" s="1"/>
  <c r="Y64" i="95"/>
  <c r="X64" i="95"/>
  <c r="AH62" i="49"/>
  <c r="AQ62" i="49" s="1"/>
  <c r="AI69" i="13"/>
  <c r="AP69" i="13"/>
  <c r="Y64" i="96"/>
  <c r="X64" i="96"/>
  <c r="Y60" i="42"/>
  <c r="X60" i="42"/>
  <c r="Z60" i="42" s="1"/>
  <c r="AK64" i="86"/>
  <c r="AT64" i="86" s="1"/>
  <c r="AJ64" i="86"/>
  <c r="AK52" i="86"/>
  <c r="AT52" i="86" s="1"/>
  <c r="AJ52" i="86"/>
  <c r="AK46" i="86"/>
  <c r="AT46" i="86" s="1"/>
  <c r="AJ46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5" i="86"/>
  <c r="AT5" i="86" s="1"/>
  <c r="AJ5" i="86"/>
  <c r="AI65" i="88"/>
  <c r="AN65" i="88"/>
  <c r="AR63" i="51"/>
  <c r="AR60" i="98"/>
  <c r="W59" i="90"/>
  <c r="AG58" i="90"/>
  <c r="AP58" i="90" s="1"/>
  <c r="AF58" i="90"/>
  <c r="AO58" i="90" s="1"/>
  <c r="AE58" i="90"/>
  <c r="AH60" i="35"/>
  <c r="AQ60" i="35" s="1"/>
  <c r="Y70" i="44"/>
  <c r="X70" i="44"/>
  <c r="Y63" i="43"/>
  <c r="X63" i="43"/>
  <c r="AI67" i="84"/>
  <c r="AN67" i="84"/>
  <c r="AR68" i="92"/>
  <c r="Y58" i="94"/>
  <c r="X58" i="94"/>
  <c r="AR67" i="104"/>
  <c r="AI59" i="42"/>
  <c r="AN59" i="42"/>
  <c r="AK63" i="86"/>
  <c r="AT63" i="86" s="1"/>
  <c r="AJ63" i="86"/>
  <c r="AK57" i="86"/>
  <c r="AT57" i="86" s="1"/>
  <c r="AJ51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H63" i="11"/>
  <c r="AQ63" i="11" s="1"/>
  <c r="AI60" i="103"/>
  <c r="AN60" i="103"/>
  <c r="AR61" i="87"/>
  <c r="Y62" i="10"/>
  <c r="X62" i="10"/>
  <c r="Z60" i="35"/>
  <c r="Y66" i="54"/>
  <c r="X66" i="54"/>
  <c r="AI62" i="43"/>
  <c r="AN62" i="43"/>
  <c r="Y68" i="84"/>
  <c r="X68" i="84"/>
  <c r="Z68" i="84" s="1"/>
  <c r="AL4" i="46"/>
  <c r="AU4" i="46" s="1"/>
  <c r="AU71" i="46" s="1"/>
  <c r="C11" i="46" s="1"/>
  <c r="AS4" i="46"/>
  <c r="AS71" i="46" s="1"/>
  <c r="AK67" i="86"/>
  <c r="AT67" i="86" s="1"/>
  <c r="AJ62" i="86"/>
  <c r="AK62" i="86"/>
  <c r="AT62" i="86" s="1"/>
  <c r="AK56" i="86"/>
  <c r="AT56" i="86" s="1"/>
  <c r="AJ56" i="86"/>
  <c r="AK50" i="86"/>
  <c r="AT50" i="86" s="1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H69" i="92"/>
  <c r="AQ69" i="92" s="1"/>
  <c r="AF63" i="11"/>
  <c r="AO63" i="11" s="1"/>
  <c r="W64" i="11"/>
  <c r="AE63" i="11"/>
  <c r="AG63" i="11"/>
  <c r="AP63" i="11" s="1"/>
  <c r="AR66" i="101"/>
  <c r="Y61" i="103"/>
  <c r="X61" i="103"/>
  <c r="Z61" i="103" s="1"/>
  <c r="AI63" i="95"/>
  <c r="AN63" i="95"/>
  <c r="AH64" i="51"/>
  <c r="AQ64" i="51" s="1"/>
  <c r="AI65" i="54"/>
  <c r="AN65" i="54"/>
  <c r="AI63" i="96"/>
  <c r="AN63" i="96"/>
  <c r="Y62" i="85"/>
  <c r="X62" i="85"/>
  <c r="AR59" i="35"/>
  <c r="AI62" i="55"/>
  <c r="AN62" i="55"/>
  <c r="AI57" i="94"/>
  <c r="AN57" i="94"/>
  <c r="AH66" i="41"/>
  <c r="AQ66" i="41" s="1"/>
  <c r="AH59" i="102"/>
  <c r="AQ59" i="102" s="1"/>
  <c r="AE59" i="83"/>
  <c r="AF59" i="83"/>
  <c r="AO59" i="83" s="1"/>
  <c r="AG59" i="83"/>
  <c r="AP59" i="83" s="1"/>
  <c r="W60" i="83"/>
  <c r="AR62" i="1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I58" i="82"/>
  <c r="AN58" i="82"/>
  <c r="AK68" i="86"/>
  <c r="AT68" i="86" s="1"/>
  <c r="AJ61" i="86"/>
  <c r="AJ55" i="86"/>
  <c r="AK55" i="86"/>
  <c r="AT55" i="86" s="1"/>
  <c r="AJ49" i="86"/>
  <c r="AK49" i="86"/>
  <c r="AT49" i="86" s="1"/>
  <c r="AK43" i="86"/>
  <c r="AT43" i="86" s="1"/>
  <c r="AK37" i="86"/>
  <c r="AT37" i="86" s="1"/>
  <c r="AK31" i="86"/>
  <c r="AT31" i="86" s="1"/>
  <c r="AJ25" i="86"/>
  <c r="AK19" i="86"/>
  <c r="AT19" i="86" s="1"/>
  <c r="AJ19" i="86"/>
  <c r="AJ12" i="86"/>
  <c r="AK12" i="86"/>
  <c r="AT12" i="86" s="1"/>
  <c r="AJ3" i="86"/>
  <c r="AB4" i="86"/>
  <c r="Z69" i="92"/>
  <c r="Y68" i="20"/>
  <c r="X68" i="20"/>
  <c r="W64" i="99"/>
  <c r="AE63" i="99"/>
  <c r="AF63" i="99"/>
  <c r="AO63" i="99" s="1"/>
  <c r="AG63" i="99"/>
  <c r="AP63" i="99" s="1"/>
  <c r="AR58" i="102"/>
  <c r="AH65" i="91"/>
  <c r="AQ65" i="91" s="1"/>
  <c r="AH62" i="18"/>
  <c r="AQ62" i="18" s="1"/>
  <c r="Z64" i="51"/>
  <c r="AH61" i="98"/>
  <c r="AQ61" i="98" s="1"/>
  <c r="AH61" i="16"/>
  <c r="AQ61" i="16" s="1"/>
  <c r="AI66" i="45"/>
  <c r="AN66" i="45"/>
  <c r="AI69" i="44"/>
  <c r="AN69" i="44"/>
  <c r="Y70" i="13"/>
  <c r="Z70" i="13" s="1"/>
  <c r="X70" i="13"/>
  <c r="AI61" i="85"/>
  <c r="AN61" i="85"/>
  <c r="W59" i="48"/>
  <c r="AE58" i="48"/>
  <c r="AG58" i="48"/>
  <c r="AP58" i="48" s="1"/>
  <c r="AF58" i="48"/>
  <c r="AO58" i="48" s="1"/>
  <c r="Z59" i="102"/>
  <c r="Y63" i="55"/>
  <c r="X63" i="55"/>
  <c r="Z63" i="55" s="1"/>
  <c r="AR61" i="18"/>
  <c r="AE66" i="100"/>
  <c r="AG66" i="100"/>
  <c r="AP66" i="100" s="1"/>
  <c r="W67" i="100"/>
  <c r="AF66" i="100"/>
  <c r="AO66" i="100" s="1"/>
  <c r="Y59" i="82"/>
  <c r="X59" i="82"/>
  <c r="Z59" i="82" s="1"/>
  <c r="AK66" i="86"/>
  <c r="AT66" i="86" s="1"/>
  <c r="AJ66" i="86"/>
  <c r="AK60" i="86"/>
  <c r="AT60" i="86" s="1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K30" i="86"/>
  <c r="AT30" i="86" s="1"/>
  <c r="AK24" i="86"/>
  <c r="AT24" i="86" s="1"/>
  <c r="AK18" i="86"/>
  <c r="AT18" i="86" s="1"/>
  <c r="AJ18" i="86"/>
  <c r="AJ11" i="86"/>
  <c r="AK11" i="86"/>
  <c r="AT11" i="86" s="1"/>
  <c r="AK6" i="86"/>
  <c r="AT6" i="86" s="1"/>
  <c r="AI67" i="20"/>
  <c r="AN67" i="20"/>
  <c r="Y59" i="50"/>
  <c r="X59" i="50"/>
  <c r="Z65" i="91"/>
  <c r="Z62" i="18"/>
  <c r="AI61" i="10"/>
  <c r="AN61" i="10"/>
  <c r="Z61" i="98"/>
  <c r="AR57" i="90"/>
  <c r="AH68" i="104"/>
  <c r="AQ68" i="104" s="1"/>
  <c r="Y67" i="45"/>
  <c r="X67" i="45"/>
  <c r="AJ7" i="86" l="1"/>
  <c r="AJ44" i="86"/>
  <c r="AJ39" i="86"/>
  <c r="AJ57" i="86"/>
  <c r="AJ40" i="86"/>
  <c r="AK58" i="86"/>
  <c r="AT58" i="86" s="1"/>
  <c r="AF68" i="104"/>
  <c r="AO68" i="104" s="1"/>
  <c r="AF62" i="87"/>
  <c r="AO62" i="87" s="1"/>
  <c r="AJ60" i="86"/>
  <c r="AJ8" i="86"/>
  <c r="AK45" i="86"/>
  <c r="AT45" i="86" s="1"/>
  <c r="AE68" i="104"/>
  <c r="AI68" i="104" s="1"/>
  <c r="AG62" i="87"/>
  <c r="AP62" i="87" s="1"/>
  <c r="AG68" i="104"/>
  <c r="AP68" i="104" s="1"/>
  <c r="AJ50" i="86"/>
  <c r="Z62" i="10"/>
  <c r="AJ9" i="86"/>
  <c r="Z66" i="88"/>
  <c r="W67" i="88" s="1"/>
  <c r="AJ24" i="86"/>
  <c r="AJ6" i="86"/>
  <c r="AJ37" i="86"/>
  <c r="AJ30" i="86"/>
  <c r="AJ43" i="86"/>
  <c r="AJ67" i="86"/>
  <c r="AL67" i="86" s="1"/>
  <c r="AU67" i="86" s="1"/>
  <c r="AJ14" i="86"/>
  <c r="W67" i="41"/>
  <c r="Z59" i="50"/>
  <c r="AF59" i="50" s="1"/>
  <c r="AO59" i="50" s="1"/>
  <c r="Z62" i="85"/>
  <c r="AE66" i="41"/>
  <c r="W62" i="16"/>
  <c r="X62" i="16" s="1"/>
  <c r="AG59" i="82"/>
  <c r="AP59" i="82" s="1"/>
  <c r="AE59" i="82"/>
  <c r="AF59" i="82"/>
  <c r="AO59" i="82" s="1"/>
  <c r="W60" i="82"/>
  <c r="AG70" i="13"/>
  <c r="AP70" i="13" s="1"/>
  <c r="AE70" i="13"/>
  <c r="AF70" i="13"/>
  <c r="AO70" i="13" s="1"/>
  <c r="W71" i="13"/>
  <c r="AF62" i="10"/>
  <c r="AO62" i="10" s="1"/>
  <c r="AG62" i="10"/>
  <c r="AP62" i="10" s="1"/>
  <c r="W63" i="10"/>
  <c r="AE62" i="10"/>
  <c r="W60" i="50"/>
  <c r="AE59" i="50"/>
  <c r="AE62" i="85"/>
  <c r="W63" i="85"/>
  <c r="AG62" i="85"/>
  <c r="AP62" i="85" s="1"/>
  <c r="AF62" i="85"/>
  <c r="AO62" i="85" s="1"/>
  <c r="AI58" i="48"/>
  <c r="AN58" i="48"/>
  <c r="AH67" i="45"/>
  <c r="AQ67" i="45" s="1"/>
  <c r="Y59" i="48"/>
  <c r="X59" i="48"/>
  <c r="AG61" i="98"/>
  <c r="AP61" i="98" s="1"/>
  <c r="W62" i="98"/>
  <c r="AF61" i="98"/>
  <c r="AO61" i="98" s="1"/>
  <c r="AE61" i="98"/>
  <c r="AS66" i="86"/>
  <c r="AL66" i="86"/>
  <c r="AU66" i="86" s="1"/>
  <c r="AH63" i="55"/>
  <c r="AQ63" i="55" s="1"/>
  <c r="AS19" i="86"/>
  <c r="AL19" i="86"/>
  <c r="AU19" i="86" s="1"/>
  <c r="AS37" i="86"/>
  <c r="AL37" i="86"/>
  <c r="AU37" i="86" s="1"/>
  <c r="AI59" i="83"/>
  <c r="AN59" i="83"/>
  <c r="AR57" i="94"/>
  <c r="AR63" i="95"/>
  <c r="AS13" i="86"/>
  <c r="AL13" i="86"/>
  <c r="AU13" i="86" s="1"/>
  <c r="AS50" i="86"/>
  <c r="AL50" i="86"/>
  <c r="AU50" i="86" s="1"/>
  <c r="AF60" i="35"/>
  <c r="AO60" i="35" s="1"/>
  <c r="W61" i="35"/>
  <c r="AG60" i="35"/>
  <c r="AP60" i="35" s="1"/>
  <c r="AE60" i="35"/>
  <c r="AS21" i="86"/>
  <c r="AL21" i="86"/>
  <c r="AU21" i="86" s="1"/>
  <c r="AS39" i="86"/>
  <c r="AL39" i="86"/>
  <c r="AU39" i="86" s="1"/>
  <c r="AS57" i="86"/>
  <c r="AL57" i="86"/>
  <c r="AU57" i="86" s="1"/>
  <c r="AR59" i="42"/>
  <c r="AL16" i="86"/>
  <c r="AU16" i="86" s="1"/>
  <c r="AS16" i="86"/>
  <c r="AS52" i="86"/>
  <c r="AL52" i="86"/>
  <c r="AU52" i="86" s="1"/>
  <c r="AH60" i="42"/>
  <c r="AQ60" i="42" s="1"/>
  <c r="AH66" i="88"/>
  <c r="AQ66" i="88" s="1"/>
  <c r="AS10" i="86"/>
  <c r="AL10" i="86"/>
  <c r="AU10" i="86" s="1"/>
  <c r="AE69" i="92"/>
  <c r="W70" i="92"/>
  <c r="AF69" i="92"/>
  <c r="AO69" i="92" s="1"/>
  <c r="AG69" i="92"/>
  <c r="AP69" i="92" s="1"/>
  <c r="AS55" i="86"/>
  <c r="AL55" i="86"/>
  <c r="AU55" i="86" s="1"/>
  <c r="AR58" i="82"/>
  <c r="AH61" i="103"/>
  <c r="AQ61" i="103" s="1"/>
  <c r="AS32" i="86"/>
  <c r="AL32" i="86"/>
  <c r="AU32" i="86" s="1"/>
  <c r="AS67" i="86"/>
  <c r="AH62" i="10"/>
  <c r="AQ62" i="10" s="1"/>
  <c r="AR60" i="103"/>
  <c r="AS8" i="86"/>
  <c r="AL8" i="86"/>
  <c r="AU8" i="86" s="1"/>
  <c r="AS63" i="86"/>
  <c r="AL63" i="86"/>
  <c r="AU63" i="86" s="1"/>
  <c r="AH70" i="44"/>
  <c r="AQ70" i="44" s="1"/>
  <c r="Y59" i="90"/>
  <c r="X59" i="90"/>
  <c r="AR65" i="88"/>
  <c r="AS34" i="86"/>
  <c r="AL34" i="86"/>
  <c r="AU34" i="86" s="1"/>
  <c r="AG60" i="42"/>
  <c r="AP60" i="42" s="1"/>
  <c r="AF60" i="42"/>
  <c r="AO60" i="42" s="1"/>
  <c r="W61" i="42"/>
  <c r="AE60" i="42"/>
  <c r="AR69" i="13"/>
  <c r="AH64" i="95"/>
  <c r="AQ64" i="95" s="1"/>
  <c r="AS17" i="86"/>
  <c r="AL17" i="86"/>
  <c r="AU17" i="86" s="1"/>
  <c r="AS35" i="86"/>
  <c r="AL35" i="86"/>
  <c r="AU35" i="86" s="1"/>
  <c r="Y67" i="41"/>
  <c r="Z67" i="41" s="1"/>
  <c r="X67" i="41"/>
  <c r="AS48" i="86"/>
  <c r="AL48" i="86"/>
  <c r="AU48" i="86" s="1"/>
  <c r="AS36" i="86"/>
  <c r="AL36" i="86"/>
  <c r="AU36" i="86" s="1"/>
  <c r="AI63" i="99"/>
  <c r="AN63" i="99"/>
  <c r="AJ4" i="86"/>
  <c r="AK4" i="86"/>
  <c r="AT4" i="86" s="1"/>
  <c r="AS43" i="86"/>
  <c r="AL43" i="86"/>
  <c r="AU43" i="86" s="1"/>
  <c r="AR62" i="55"/>
  <c r="W62" i="103"/>
  <c r="AG61" i="103"/>
  <c r="AP61" i="103" s="1"/>
  <c r="AF61" i="103"/>
  <c r="AO61" i="103" s="1"/>
  <c r="AE61" i="103"/>
  <c r="AI63" i="11"/>
  <c r="AN63" i="11"/>
  <c r="AS20" i="86"/>
  <c r="AL20" i="86"/>
  <c r="AU20" i="86" s="1"/>
  <c r="AL56" i="86"/>
  <c r="AU56" i="86" s="1"/>
  <c r="AS56" i="86"/>
  <c r="AR62" i="43"/>
  <c r="AS27" i="86"/>
  <c r="AL27" i="86"/>
  <c r="AU27" i="86" s="1"/>
  <c r="AS45" i="86"/>
  <c r="AL45" i="86"/>
  <c r="AU45" i="86" s="1"/>
  <c r="Z70" i="44"/>
  <c r="AS5" i="86"/>
  <c r="AL5" i="86"/>
  <c r="AU5" i="86" s="1"/>
  <c r="AS22" i="86"/>
  <c r="AL22" i="86"/>
  <c r="AU22" i="86" s="1"/>
  <c r="AS40" i="86"/>
  <c r="AL40" i="86"/>
  <c r="AU40" i="86" s="1"/>
  <c r="Z64" i="95"/>
  <c r="AS53" i="86"/>
  <c r="AL53" i="86"/>
  <c r="AU53" i="86" s="1"/>
  <c r="AI62" i="87"/>
  <c r="AN62" i="87"/>
  <c r="W64" i="55"/>
  <c r="AE63" i="55"/>
  <c r="AG63" i="55"/>
  <c r="AP63" i="55" s="1"/>
  <c r="AF63" i="55"/>
  <c r="AO63" i="55" s="1"/>
  <c r="AR61" i="10"/>
  <c r="AS54" i="86"/>
  <c r="AL54" i="86"/>
  <c r="AU54" i="86" s="1"/>
  <c r="AF62" i="18"/>
  <c r="AO62" i="18" s="1"/>
  <c r="AG62" i="18"/>
  <c r="AP62" i="18" s="1"/>
  <c r="AE62" i="18"/>
  <c r="W63" i="18"/>
  <c r="AI66" i="100"/>
  <c r="AN66" i="100"/>
  <c r="AR69" i="44"/>
  <c r="Y64" i="99"/>
  <c r="X64" i="99"/>
  <c r="Z64" i="99" s="1"/>
  <c r="AL3" i="86"/>
  <c r="AU3" i="86" s="1"/>
  <c r="AS3" i="86"/>
  <c r="AS25" i="86"/>
  <c r="AL25" i="86"/>
  <c r="AU25" i="86" s="1"/>
  <c r="AS61" i="86"/>
  <c r="AL61" i="86"/>
  <c r="AU61" i="86" s="1"/>
  <c r="Y60" i="83"/>
  <c r="X60" i="83"/>
  <c r="AR63" i="96"/>
  <c r="Y64" i="11"/>
  <c r="X64" i="11"/>
  <c r="AS38" i="86"/>
  <c r="AL38" i="86"/>
  <c r="AU38" i="86" s="1"/>
  <c r="AH66" i="54"/>
  <c r="AQ66" i="54" s="1"/>
  <c r="AH58" i="94"/>
  <c r="AQ58" i="94" s="1"/>
  <c r="AR67" i="84"/>
  <c r="AS58" i="86"/>
  <c r="AH64" i="96"/>
  <c r="AQ64" i="96" s="1"/>
  <c r="AS14" i="86"/>
  <c r="AL14" i="86"/>
  <c r="AU14" i="86" s="1"/>
  <c r="AL59" i="86"/>
  <c r="AU59" i="86" s="1"/>
  <c r="AS59" i="86"/>
  <c r="W68" i="101"/>
  <c r="AE67" i="101"/>
  <c r="AN67" i="101" s="1"/>
  <c r="AF67" i="101"/>
  <c r="AO67" i="101" s="1"/>
  <c r="AG67" i="101"/>
  <c r="Y69" i="104"/>
  <c r="X69" i="104"/>
  <c r="AS30" i="86"/>
  <c r="AL30" i="86"/>
  <c r="AU30" i="86" s="1"/>
  <c r="Y67" i="100"/>
  <c r="X67" i="100"/>
  <c r="Z67" i="100" s="1"/>
  <c r="AR67" i="20"/>
  <c r="AF59" i="102"/>
  <c r="AO59" i="102" s="1"/>
  <c r="W60" i="102"/>
  <c r="AG59" i="102"/>
  <c r="AP59" i="102" s="1"/>
  <c r="AE59" i="102"/>
  <c r="W66" i="91"/>
  <c r="AF65" i="91"/>
  <c r="AO65" i="91" s="1"/>
  <c r="AE65" i="91"/>
  <c r="AG65" i="91"/>
  <c r="AP65" i="91" s="1"/>
  <c r="AL24" i="86"/>
  <c r="AU24" i="86" s="1"/>
  <c r="AS24" i="86"/>
  <c r="AS42" i="86"/>
  <c r="AL42" i="86"/>
  <c r="AU42" i="86" s="1"/>
  <c r="AS60" i="86"/>
  <c r="AL60" i="86"/>
  <c r="AU60" i="86" s="1"/>
  <c r="AR61" i="85"/>
  <c r="AE64" i="51"/>
  <c r="AF64" i="51"/>
  <c r="AO64" i="51" s="1"/>
  <c r="AG64" i="51"/>
  <c r="AP64" i="51" s="1"/>
  <c r="W65" i="51"/>
  <c r="AH68" i="20"/>
  <c r="AQ68" i="20" s="1"/>
  <c r="AI69" i="86"/>
  <c r="AN69" i="86"/>
  <c r="AN71" i="86" s="1"/>
  <c r="AS7" i="86"/>
  <c r="AL7" i="86"/>
  <c r="AU7" i="86" s="1"/>
  <c r="AS26" i="86"/>
  <c r="AL26" i="86"/>
  <c r="AU26" i="86" s="1"/>
  <c r="AS44" i="86"/>
  <c r="AL44" i="86"/>
  <c r="AU44" i="86" s="1"/>
  <c r="AH68" i="84"/>
  <c r="AQ68" i="84" s="1"/>
  <c r="Z66" i="54"/>
  <c r="AS15" i="86"/>
  <c r="AL15" i="86"/>
  <c r="AU15" i="86" s="1"/>
  <c r="AS33" i="86"/>
  <c r="AL33" i="86"/>
  <c r="AU33" i="86" s="1"/>
  <c r="AS51" i="86"/>
  <c r="AL51" i="86"/>
  <c r="AU51" i="86" s="1"/>
  <c r="AK69" i="86"/>
  <c r="AT69" i="86" s="1"/>
  <c r="Z58" i="94"/>
  <c r="AH63" i="43"/>
  <c r="AQ63" i="43" s="1"/>
  <c r="AI58" i="90"/>
  <c r="AN58" i="90"/>
  <c r="AS9" i="86"/>
  <c r="AL9" i="86"/>
  <c r="AU9" i="86" s="1"/>
  <c r="AS46" i="86"/>
  <c r="AL46" i="86"/>
  <c r="AU46" i="86" s="1"/>
  <c r="AS64" i="86"/>
  <c r="AL64" i="86"/>
  <c r="AU64" i="86" s="1"/>
  <c r="Z64" i="96"/>
  <c r="AS23" i="86"/>
  <c r="AL23" i="86"/>
  <c r="AU23" i="86" s="1"/>
  <c r="AS41" i="86"/>
  <c r="AL41" i="86"/>
  <c r="AU41" i="86" s="1"/>
  <c r="AI62" i="49"/>
  <c r="AN62" i="49"/>
  <c r="AS11" i="86"/>
  <c r="AL11" i="86"/>
  <c r="AU11" i="86" s="1"/>
  <c r="AS18" i="86"/>
  <c r="AL18" i="86"/>
  <c r="AU18" i="86" s="1"/>
  <c r="AH59" i="82"/>
  <c r="AQ59" i="82" s="1"/>
  <c r="Z67" i="45"/>
  <c r="AH59" i="50"/>
  <c r="AQ59" i="50" s="1"/>
  <c r="AS6" i="86"/>
  <c r="AL6" i="86"/>
  <c r="AU6" i="86" s="1"/>
  <c r="AH70" i="13"/>
  <c r="AQ70" i="13" s="1"/>
  <c r="AR66" i="45"/>
  <c r="Z68" i="20"/>
  <c r="AS12" i="86"/>
  <c r="AL12" i="86"/>
  <c r="AU12" i="86" s="1"/>
  <c r="AS31" i="86"/>
  <c r="AL31" i="86"/>
  <c r="AU31" i="86" s="1"/>
  <c r="AS49" i="86"/>
  <c r="AL49" i="86"/>
  <c r="AU49" i="86" s="1"/>
  <c r="AS68" i="86"/>
  <c r="AL68" i="86"/>
  <c r="AU68" i="86" s="1"/>
  <c r="AH62" i="85"/>
  <c r="AQ62" i="85" s="1"/>
  <c r="AR65" i="54"/>
  <c r="AS62" i="86"/>
  <c r="AL62" i="86"/>
  <c r="AU62" i="86" s="1"/>
  <c r="W69" i="84"/>
  <c r="AE68" i="84"/>
  <c r="AG68" i="84"/>
  <c r="AP68" i="84" s="1"/>
  <c r="AF68" i="84"/>
  <c r="AO68" i="84" s="1"/>
  <c r="Z63" i="43"/>
  <c r="AS28" i="86"/>
  <c r="AL28" i="86"/>
  <c r="AU28" i="86" s="1"/>
  <c r="AR58" i="50"/>
  <c r="AS29" i="86"/>
  <c r="AL29" i="86"/>
  <c r="AU29" i="86" s="1"/>
  <c r="AS47" i="86"/>
  <c r="AL47" i="86"/>
  <c r="AU47" i="86" s="1"/>
  <c r="AS65" i="86"/>
  <c r="AL65" i="86"/>
  <c r="AU65" i="86" s="1"/>
  <c r="AI66" i="41"/>
  <c r="AN66" i="41"/>
  <c r="AI61" i="16"/>
  <c r="AN61" i="16"/>
  <c r="Y63" i="49"/>
  <c r="X63" i="49"/>
  <c r="Y63" i="87"/>
  <c r="X63" i="87"/>
  <c r="Z63" i="87" s="1"/>
  <c r="AE66" i="88" l="1"/>
  <c r="AL58" i="86"/>
  <c r="AU58" i="86" s="1"/>
  <c r="AN68" i="104"/>
  <c r="AF66" i="88"/>
  <c r="AO66" i="88" s="1"/>
  <c r="Z64" i="11"/>
  <c r="AG59" i="50"/>
  <c r="AP59" i="50" s="1"/>
  <c r="AG66" i="88"/>
  <c r="AP66" i="88" s="1"/>
  <c r="Y62" i="16"/>
  <c r="AE67" i="41"/>
  <c r="W68" i="41"/>
  <c r="AG67" i="41"/>
  <c r="AP67" i="41" s="1"/>
  <c r="AF67" i="41"/>
  <c r="AO67" i="41" s="1"/>
  <c r="W64" i="87"/>
  <c r="AF63" i="87"/>
  <c r="AO63" i="87" s="1"/>
  <c r="AE63" i="87"/>
  <c r="AG63" i="87"/>
  <c r="AP63" i="87" s="1"/>
  <c r="AG68" i="20"/>
  <c r="AP68" i="20" s="1"/>
  <c r="W69" i="20"/>
  <c r="AE68" i="20"/>
  <c r="AF68" i="20"/>
  <c r="AO68" i="20" s="1"/>
  <c r="W64" i="43"/>
  <c r="AE63" i="43"/>
  <c r="AF63" i="43"/>
  <c r="AO63" i="43" s="1"/>
  <c r="AG63" i="43"/>
  <c r="AP63" i="43" s="1"/>
  <c r="AH63" i="87"/>
  <c r="AQ63" i="87" s="1"/>
  <c r="AI68" i="84"/>
  <c r="AN68" i="84"/>
  <c r="AE66" i="54"/>
  <c r="W67" i="54"/>
  <c r="AF66" i="54"/>
  <c r="AO66" i="54" s="1"/>
  <c r="AG66" i="54"/>
  <c r="AP66" i="54" s="1"/>
  <c r="Y66" i="91"/>
  <c r="X66" i="91"/>
  <c r="Z66" i="91" s="1"/>
  <c r="AH64" i="99"/>
  <c r="AQ64" i="99" s="1"/>
  <c r="AR66" i="100"/>
  <c r="AR68" i="104"/>
  <c r="AI61" i="103"/>
  <c r="AN61" i="103"/>
  <c r="Y62" i="98"/>
  <c r="X62" i="98"/>
  <c r="Z62" i="98" s="1"/>
  <c r="AR69" i="86"/>
  <c r="AR71" i="86" s="1"/>
  <c r="AL69" i="86"/>
  <c r="AU69" i="86" s="1"/>
  <c r="AH69" i="104"/>
  <c r="AQ69" i="104" s="1"/>
  <c r="AF64" i="99"/>
  <c r="AO64" i="99" s="1"/>
  <c r="AE64" i="99"/>
  <c r="W65" i="99"/>
  <c r="AG64" i="99"/>
  <c r="AP64" i="99" s="1"/>
  <c r="AI63" i="55"/>
  <c r="AN63" i="55"/>
  <c r="AI60" i="42"/>
  <c r="AN60" i="42"/>
  <c r="AF64" i="96"/>
  <c r="AO64" i="96" s="1"/>
  <c r="AE64" i="96"/>
  <c r="AG64" i="96"/>
  <c r="AP64" i="96" s="1"/>
  <c r="W65" i="96"/>
  <c r="Y65" i="51"/>
  <c r="X65" i="51"/>
  <c r="AI59" i="102"/>
  <c r="AN59" i="102"/>
  <c r="AH67" i="100"/>
  <c r="AQ67" i="100" s="1"/>
  <c r="Z69" i="104"/>
  <c r="Y68" i="101"/>
  <c r="X68" i="101"/>
  <c r="Y63" i="18"/>
  <c r="X63" i="18"/>
  <c r="Y64" i="55"/>
  <c r="X64" i="55"/>
  <c r="AT71" i="86"/>
  <c r="X61" i="42"/>
  <c r="Y61" i="42"/>
  <c r="Z61" i="42" s="1"/>
  <c r="Y70" i="92"/>
  <c r="X70" i="92"/>
  <c r="AI60" i="35"/>
  <c r="AN60" i="35"/>
  <c r="AH59" i="48"/>
  <c r="AQ59" i="48" s="1"/>
  <c r="AN59" i="50"/>
  <c r="Y67" i="88"/>
  <c r="X67" i="88"/>
  <c r="Y60" i="82"/>
  <c r="X60" i="82"/>
  <c r="AR62" i="49"/>
  <c r="AF67" i="100"/>
  <c r="AO67" i="100" s="1"/>
  <c r="AE67" i="100"/>
  <c r="W68" i="100"/>
  <c r="AG67" i="100"/>
  <c r="AP67" i="100" s="1"/>
  <c r="AH60" i="83"/>
  <c r="AQ60" i="83" s="1"/>
  <c r="AI62" i="18"/>
  <c r="AN62" i="18"/>
  <c r="W65" i="95"/>
  <c r="AG64" i="95"/>
  <c r="AP64" i="95" s="1"/>
  <c r="AF64" i="95"/>
  <c r="AO64" i="95" s="1"/>
  <c r="AE64" i="95"/>
  <c r="Y62" i="103"/>
  <c r="X62" i="103"/>
  <c r="Z62" i="103" s="1"/>
  <c r="AL4" i="86"/>
  <c r="AU4" i="86" s="1"/>
  <c r="AS4" i="86"/>
  <c r="AH59" i="90"/>
  <c r="AQ59" i="90" s="1"/>
  <c r="AI69" i="92"/>
  <c r="AN69" i="92"/>
  <c r="AR59" i="83"/>
  <c r="Z59" i="48"/>
  <c r="Y63" i="85"/>
  <c r="X63" i="85"/>
  <c r="Y60" i="50"/>
  <c r="X60" i="50"/>
  <c r="Z60" i="50" s="1"/>
  <c r="Y71" i="13"/>
  <c r="X71" i="13"/>
  <c r="AR61" i="16"/>
  <c r="AH63" i="49"/>
  <c r="AQ63" i="49" s="1"/>
  <c r="AR66" i="41"/>
  <c r="Z63" i="49"/>
  <c r="AE67" i="45"/>
  <c r="W68" i="45"/>
  <c r="AG67" i="45"/>
  <c r="AP67" i="45" s="1"/>
  <c r="AF67" i="45"/>
  <c r="AO67" i="45" s="1"/>
  <c r="AR58" i="90"/>
  <c r="W59" i="94"/>
  <c r="AE58" i="94"/>
  <c r="AG58" i="94"/>
  <c r="AP58" i="94" s="1"/>
  <c r="AF58" i="94"/>
  <c r="AO58" i="94" s="1"/>
  <c r="AI65" i="91"/>
  <c r="AN65" i="91"/>
  <c r="Y60" i="102"/>
  <c r="X60" i="102"/>
  <c r="Z60" i="102" s="1"/>
  <c r="AH64" i="11"/>
  <c r="AQ64" i="11" s="1"/>
  <c r="Z60" i="83"/>
  <c r="AS71" i="86"/>
  <c r="AR62" i="87"/>
  <c r="AF70" i="44"/>
  <c r="AO70" i="44" s="1"/>
  <c r="AG70" i="44"/>
  <c r="AP70" i="44" s="1"/>
  <c r="AE70" i="44"/>
  <c r="W71" i="44"/>
  <c r="AR63" i="11"/>
  <c r="AH67" i="41"/>
  <c r="AQ67" i="41" s="1"/>
  <c r="Z59" i="90"/>
  <c r="AH62" i="16"/>
  <c r="AQ62" i="16" s="1"/>
  <c r="Y61" i="35"/>
  <c r="X61" i="35"/>
  <c r="AI61" i="98"/>
  <c r="AN61" i="98"/>
  <c r="AI62" i="85"/>
  <c r="AN62" i="85"/>
  <c r="AI62" i="10"/>
  <c r="AN62" i="10"/>
  <c r="AI59" i="82"/>
  <c r="AN59" i="82"/>
  <c r="Y69" i="84"/>
  <c r="X69" i="84"/>
  <c r="Z69" i="84" s="1"/>
  <c r="AI64" i="51"/>
  <c r="AN64" i="51"/>
  <c r="AI67" i="101"/>
  <c r="AP67" i="101"/>
  <c r="AG64" i="11"/>
  <c r="AP64" i="11" s="1"/>
  <c r="AF64" i="11"/>
  <c r="AO64" i="11" s="1"/>
  <c r="W65" i="11"/>
  <c r="AE64" i="11"/>
  <c r="AU71" i="86"/>
  <c r="C11" i="86" s="1"/>
  <c r="F29" i="57" s="1"/>
  <c r="AR63" i="99"/>
  <c r="Z62" i="16"/>
  <c r="AR58" i="48"/>
  <c r="AI66" i="88"/>
  <c r="AN66" i="88"/>
  <c r="X63" i="10"/>
  <c r="Y63" i="10"/>
  <c r="Z63" i="10"/>
  <c r="AI70" i="13"/>
  <c r="AN70" i="13"/>
  <c r="AI59" i="50" l="1"/>
  <c r="Z68" i="101"/>
  <c r="Z67" i="88"/>
  <c r="Z64" i="55"/>
  <c r="W65" i="55" s="1"/>
  <c r="Z70" i="92"/>
  <c r="AE70" i="92" s="1"/>
  <c r="Z65" i="51"/>
  <c r="W66" i="51" s="1"/>
  <c r="AG64" i="55"/>
  <c r="AP64" i="55" s="1"/>
  <c r="AF64" i="55"/>
  <c r="AO64" i="55" s="1"/>
  <c r="AG62" i="103"/>
  <c r="AP62" i="103" s="1"/>
  <c r="AF62" i="103"/>
  <c r="AO62" i="103" s="1"/>
  <c r="AE62" i="103"/>
  <c r="W63" i="103"/>
  <c r="AG70" i="92"/>
  <c r="AP70" i="92" s="1"/>
  <c r="AG67" i="88"/>
  <c r="AP67" i="88" s="1"/>
  <c r="AF67" i="88"/>
  <c r="AO67" i="88" s="1"/>
  <c r="AE67" i="88"/>
  <c r="W68" i="88"/>
  <c r="AE60" i="50"/>
  <c r="W61" i="50"/>
  <c r="AG60" i="50"/>
  <c r="AP60" i="50" s="1"/>
  <c r="AF60" i="50"/>
  <c r="AO60" i="50" s="1"/>
  <c r="AE62" i="98"/>
  <c r="W63" i="98"/>
  <c r="AG62" i="98"/>
  <c r="AP62" i="98" s="1"/>
  <c r="AF62" i="98"/>
  <c r="AO62" i="98" s="1"/>
  <c r="AG60" i="102"/>
  <c r="AP60" i="102" s="1"/>
  <c r="AE60" i="102"/>
  <c r="AF60" i="102"/>
  <c r="AO60" i="102" s="1"/>
  <c r="W61" i="102"/>
  <c r="AG65" i="51"/>
  <c r="AP65" i="51" s="1"/>
  <c r="AF68" i="101"/>
  <c r="AO68" i="101" s="1"/>
  <c r="AE68" i="101"/>
  <c r="W69" i="101"/>
  <c r="AG68" i="101"/>
  <c r="AP68" i="101" s="1"/>
  <c r="AR70" i="13"/>
  <c r="AR67" i="101"/>
  <c r="AG63" i="10"/>
  <c r="AP63" i="10" s="1"/>
  <c r="W64" i="10"/>
  <c r="AF63" i="10"/>
  <c r="AO63" i="10" s="1"/>
  <c r="AE63" i="10"/>
  <c r="W63" i="16"/>
  <c r="AE62" i="16"/>
  <c r="AG62" i="16"/>
  <c r="AP62" i="16" s="1"/>
  <c r="AF62" i="16"/>
  <c r="AO62" i="16" s="1"/>
  <c r="Y65" i="11"/>
  <c r="X65" i="11"/>
  <c r="AR64" i="51"/>
  <c r="Z61" i="35"/>
  <c r="AH61" i="35"/>
  <c r="AQ61" i="35" s="1"/>
  <c r="Y65" i="95"/>
  <c r="X65" i="95"/>
  <c r="Z65" i="95" s="1"/>
  <c r="AH67" i="88"/>
  <c r="AQ67" i="88" s="1"/>
  <c r="AH70" i="92"/>
  <c r="AQ70" i="92" s="1"/>
  <c r="AH64" i="55"/>
  <c r="AQ64" i="55" s="1"/>
  <c r="AH68" i="101"/>
  <c r="AQ68" i="101" s="1"/>
  <c r="X69" i="20"/>
  <c r="Y69" i="20"/>
  <c r="Z69" i="20" s="1"/>
  <c r="Y64" i="87"/>
  <c r="X64" i="87"/>
  <c r="AH63" i="10"/>
  <c r="AQ63" i="10" s="1"/>
  <c r="AH69" i="84"/>
  <c r="AQ69" i="84" s="1"/>
  <c r="AR62" i="10"/>
  <c r="W60" i="90"/>
  <c r="AF59" i="90"/>
  <c r="AO59" i="90" s="1"/>
  <c r="AG59" i="90"/>
  <c r="AP59" i="90" s="1"/>
  <c r="AE59" i="90"/>
  <c r="AI58" i="94"/>
  <c r="AN58" i="94"/>
  <c r="Y65" i="99"/>
  <c r="X65" i="99"/>
  <c r="Z65" i="99" s="1"/>
  <c r="AH66" i="91"/>
  <c r="AQ66" i="91" s="1"/>
  <c r="Y67" i="54"/>
  <c r="X67" i="54"/>
  <c r="AI63" i="43"/>
  <c r="AN63" i="43"/>
  <c r="Y71" i="44"/>
  <c r="X71" i="44"/>
  <c r="W70" i="84"/>
  <c r="AF69" i="84"/>
  <c r="AO69" i="84" s="1"/>
  <c r="AG69" i="84"/>
  <c r="AP69" i="84" s="1"/>
  <c r="AE69" i="84"/>
  <c r="Y59" i="94"/>
  <c r="X59" i="94"/>
  <c r="Z59" i="94" s="1"/>
  <c r="Y68" i="45"/>
  <c r="Z68" i="45" s="1"/>
  <c r="X68" i="45"/>
  <c r="AH71" i="13"/>
  <c r="AQ71" i="13" s="1"/>
  <c r="AH63" i="85"/>
  <c r="AQ63" i="85" s="1"/>
  <c r="AR62" i="18"/>
  <c r="AR60" i="42"/>
  <c r="AI64" i="99"/>
  <c r="AN64" i="99"/>
  <c r="W67" i="91"/>
  <c r="AE66" i="91"/>
  <c r="AG66" i="91"/>
  <c r="AP66" i="91" s="1"/>
  <c r="AF66" i="91"/>
  <c r="AO66" i="91" s="1"/>
  <c r="AI66" i="54"/>
  <c r="AN66" i="54"/>
  <c r="Y64" i="43"/>
  <c r="X64" i="43"/>
  <c r="AR66" i="88"/>
  <c r="AR62" i="85"/>
  <c r="AR65" i="91"/>
  <c r="AI67" i="45"/>
  <c r="AN67" i="45"/>
  <c r="Z71" i="13"/>
  <c r="Z63" i="85"/>
  <c r="AR69" i="92"/>
  <c r="AI64" i="95"/>
  <c r="AN64" i="95"/>
  <c r="AH60" i="82"/>
  <c r="AQ60" i="82" s="1"/>
  <c r="W62" i="42"/>
  <c r="AF61" i="42"/>
  <c r="AO61" i="42" s="1"/>
  <c r="AG61" i="42"/>
  <c r="AP61" i="42" s="1"/>
  <c r="AE61" i="42"/>
  <c r="AH63" i="18"/>
  <c r="AQ63" i="18" s="1"/>
  <c r="AE69" i="104"/>
  <c r="AG69" i="104"/>
  <c r="AP69" i="104" s="1"/>
  <c r="W70" i="104"/>
  <c r="AF69" i="104"/>
  <c r="AO69" i="104" s="1"/>
  <c r="Y65" i="96"/>
  <c r="X65" i="96"/>
  <c r="Z65" i="96" s="1"/>
  <c r="AR61" i="103"/>
  <c r="W64" i="49"/>
  <c r="AE63" i="49"/>
  <c r="AF63" i="49"/>
  <c r="AO63" i="49" s="1"/>
  <c r="AG63" i="49"/>
  <c r="AP63" i="49" s="1"/>
  <c r="Y68" i="100"/>
  <c r="X68" i="100"/>
  <c r="Z60" i="82"/>
  <c r="AR59" i="50"/>
  <c r="AH61" i="42"/>
  <c r="AQ61" i="42" s="1"/>
  <c r="Z63" i="18"/>
  <c r="AR59" i="102"/>
  <c r="AR63" i="55"/>
  <c r="AR68" i="84"/>
  <c r="AI63" i="87"/>
  <c r="AN63" i="87"/>
  <c r="Y68" i="41"/>
  <c r="X68" i="41"/>
  <c r="Z68" i="41" s="1"/>
  <c r="AI64" i="11"/>
  <c r="AN64" i="11"/>
  <c r="AR59" i="82"/>
  <c r="AR61" i="98"/>
  <c r="AI70" i="44"/>
  <c r="AN70" i="44"/>
  <c r="AG60" i="83"/>
  <c r="AP60" i="83" s="1"/>
  <c r="W61" i="83"/>
  <c r="AF60" i="83"/>
  <c r="AO60" i="83" s="1"/>
  <c r="AE60" i="83"/>
  <c r="AH60" i="102"/>
  <c r="AQ60" i="102" s="1"/>
  <c r="AH60" i="50"/>
  <c r="AQ60" i="50" s="1"/>
  <c r="AG59" i="48"/>
  <c r="AP59" i="48" s="1"/>
  <c r="AF59" i="48"/>
  <c r="AO59" i="48" s="1"/>
  <c r="AE59" i="48"/>
  <c r="W60" i="48"/>
  <c r="AH62" i="103"/>
  <c r="AQ62" i="103" s="1"/>
  <c r="AI67" i="100"/>
  <c r="AN67" i="100"/>
  <c r="AR60" i="35"/>
  <c r="AH65" i="51"/>
  <c r="AQ65" i="51" s="1"/>
  <c r="AI64" i="96"/>
  <c r="AN64" i="96"/>
  <c r="AH62" i="98"/>
  <c r="AQ62" i="98" s="1"/>
  <c r="AI68" i="20"/>
  <c r="AN68" i="20"/>
  <c r="AI67" i="41"/>
  <c r="AN67" i="41"/>
  <c r="AF65" i="51" l="1"/>
  <c r="AO65" i="51" s="1"/>
  <c r="AF70" i="92"/>
  <c r="AO70" i="92" s="1"/>
  <c r="W71" i="92"/>
  <c r="AE64" i="55"/>
  <c r="AE65" i="51"/>
  <c r="Z68" i="100"/>
  <c r="AG68" i="100" s="1"/>
  <c r="AP68" i="100" s="1"/>
  <c r="AR68" i="20"/>
  <c r="W70" i="20"/>
  <c r="AG69" i="20"/>
  <c r="AP69" i="20" s="1"/>
  <c r="AF69" i="20"/>
  <c r="AO69" i="20" s="1"/>
  <c r="AE69" i="20"/>
  <c r="AF65" i="95"/>
  <c r="AO65" i="95" s="1"/>
  <c r="AE65" i="95"/>
  <c r="AG65" i="95"/>
  <c r="AP65" i="95" s="1"/>
  <c r="W66" i="95"/>
  <c r="AI68" i="101"/>
  <c r="AN68" i="101"/>
  <c r="AI67" i="88"/>
  <c r="AN67" i="88"/>
  <c r="AI59" i="48"/>
  <c r="AN59" i="48"/>
  <c r="Y67" i="91"/>
  <c r="X67" i="91"/>
  <c r="AF68" i="45"/>
  <c r="AO68" i="45" s="1"/>
  <c r="AG68" i="45"/>
  <c r="AP68" i="45" s="1"/>
  <c r="AE68" i="45"/>
  <c r="W69" i="45"/>
  <c r="AR64" i="96"/>
  <c r="AR70" i="44"/>
  <c r="AR64" i="11"/>
  <c r="AE63" i="18"/>
  <c r="W64" i="18"/>
  <c r="AF63" i="18"/>
  <c r="AO63" i="18" s="1"/>
  <c r="AG63" i="18"/>
  <c r="AP63" i="18" s="1"/>
  <c r="Y70" i="104"/>
  <c r="X70" i="104"/>
  <c r="Y62" i="42"/>
  <c r="X62" i="42"/>
  <c r="AR66" i="54"/>
  <c r="AF61" i="35"/>
  <c r="AO61" i="35" s="1"/>
  <c r="AE61" i="35"/>
  <c r="AN61" i="35" s="1"/>
  <c r="W62" i="35"/>
  <c r="AG61" i="35"/>
  <c r="AI63" i="10"/>
  <c r="AN63" i="10"/>
  <c r="Y71" i="92"/>
  <c r="X71" i="92"/>
  <c r="W66" i="99"/>
  <c r="AE65" i="99"/>
  <c r="AG65" i="99"/>
  <c r="AP65" i="99" s="1"/>
  <c r="AF65" i="99"/>
  <c r="AO65" i="99" s="1"/>
  <c r="AI60" i="83"/>
  <c r="AN60" i="83"/>
  <c r="AH68" i="41"/>
  <c r="AQ68" i="41" s="1"/>
  <c r="AH65" i="96"/>
  <c r="AQ65" i="96" s="1"/>
  <c r="AR64" i="95"/>
  <c r="AR67" i="45"/>
  <c r="AR64" i="99"/>
  <c r="AH59" i="94"/>
  <c r="AQ59" i="94" s="1"/>
  <c r="AR63" i="43"/>
  <c r="Y60" i="90"/>
  <c r="X60" i="90"/>
  <c r="AH69" i="20"/>
  <c r="AQ69" i="20" s="1"/>
  <c r="Y61" i="102"/>
  <c r="X61" i="102"/>
  <c r="Y61" i="50"/>
  <c r="X61" i="50"/>
  <c r="W72" i="13"/>
  <c r="AG71" i="13"/>
  <c r="AP71" i="13" s="1"/>
  <c r="AE71" i="13"/>
  <c r="AF71" i="13"/>
  <c r="AO71" i="13" s="1"/>
  <c r="AF68" i="41"/>
  <c r="AO68" i="41" s="1"/>
  <c r="AE68" i="41"/>
  <c r="AG68" i="41"/>
  <c r="AP68" i="41" s="1"/>
  <c r="W69" i="41"/>
  <c r="W61" i="82"/>
  <c r="AF60" i="82"/>
  <c r="AO60" i="82" s="1"/>
  <c r="AE60" i="82"/>
  <c r="AG60" i="82"/>
  <c r="AP60" i="82" s="1"/>
  <c r="W66" i="96"/>
  <c r="AE65" i="96"/>
  <c r="AG65" i="96"/>
  <c r="AP65" i="96" s="1"/>
  <c r="AF65" i="96"/>
  <c r="AO65" i="96" s="1"/>
  <c r="AI69" i="104"/>
  <c r="AN69" i="104"/>
  <c r="AH64" i="43"/>
  <c r="AQ64" i="43" s="1"/>
  <c r="W60" i="94"/>
  <c r="AG59" i="94"/>
  <c r="AP59" i="94" s="1"/>
  <c r="AF59" i="94"/>
  <c r="AO59" i="94" s="1"/>
  <c r="AE59" i="94"/>
  <c r="Y70" i="84"/>
  <c r="X70" i="84"/>
  <c r="AH67" i="54"/>
  <c r="AQ67" i="54" s="1"/>
  <c r="AR58" i="94"/>
  <c r="AH64" i="87"/>
  <c r="AQ64" i="87" s="1"/>
  <c r="Y64" i="10"/>
  <c r="X64" i="10"/>
  <c r="AI65" i="51"/>
  <c r="AN65" i="51"/>
  <c r="Y63" i="98"/>
  <c r="X63" i="98"/>
  <c r="AI60" i="50"/>
  <c r="AN60" i="50"/>
  <c r="Y63" i="103"/>
  <c r="X63" i="103"/>
  <c r="AI64" i="55"/>
  <c r="AN64" i="55"/>
  <c r="AR63" i="87"/>
  <c r="AI69" i="84"/>
  <c r="AN69" i="84"/>
  <c r="AR67" i="41"/>
  <c r="AR67" i="100"/>
  <c r="Y61" i="83"/>
  <c r="Z61" i="83" s="1"/>
  <c r="X61" i="83"/>
  <c r="AH68" i="100"/>
  <c r="AQ68" i="100" s="1"/>
  <c r="AI63" i="49"/>
  <c r="AN63" i="49"/>
  <c r="AI61" i="42"/>
  <c r="AN61" i="42"/>
  <c r="Z64" i="43"/>
  <c r="AH71" i="44"/>
  <c r="AQ71" i="44" s="1"/>
  <c r="Z67" i="54"/>
  <c r="Z64" i="87"/>
  <c r="AH65" i="11"/>
  <c r="AQ65" i="11" s="1"/>
  <c r="AI62" i="16"/>
  <c r="AN62" i="16"/>
  <c r="Y66" i="51"/>
  <c r="X66" i="51"/>
  <c r="Z66" i="51" s="1"/>
  <c r="AI60" i="102"/>
  <c r="AN60" i="102"/>
  <c r="AI62" i="98"/>
  <c r="AN62" i="98"/>
  <c r="AI62" i="103"/>
  <c r="AN62" i="103"/>
  <c r="Y60" i="48"/>
  <c r="X60" i="48"/>
  <c r="Y64" i="49"/>
  <c r="X64" i="49"/>
  <c r="Z64" i="49" s="1"/>
  <c r="AG63" i="85"/>
  <c r="AP63" i="85" s="1"/>
  <c r="AE63" i="85"/>
  <c r="W64" i="85"/>
  <c r="AF63" i="85"/>
  <c r="AO63" i="85" s="1"/>
  <c r="AI66" i="91"/>
  <c r="AN66" i="91"/>
  <c r="AH68" i="45"/>
  <c r="AQ68" i="45" s="1"/>
  <c r="Z71" i="44"/>
  <c r="AH65" i="99"/>
  <c r="AQ65" i="99" s="1"/>
  <c r="AI59" i="90"/>
  <c r="AN59" i="90"/>
  <c r="AH65" i="95"/>
  <c r="AQ65" i="95" s="1"/>
  <c r="Z65" i="11"/>
  <c r="Y63" i="16"/>
  <c r="X63" i="16"/>
  <c r="Y69" i="101"/>
  <c r="X69" i="101"/>
  <c r="Z69" i="101" s="1"/>
  <c r="Y68" i="88"/>
  <c r="X68" i="88"/>
  <c r="AI70" i="92"/>
  <c r="AN70" i="92"/>
  <c r="Y65" i="55"/>
  <c r="X65" i="55"/>
  <c r="W69" i="100" l="1"/>
  <c r="AF68" i="100"/>
  <c r="AO68" i="100" s="1"/>
  <c r="Z63" i="98"/>
  <c r="AE63" i="98" s="1"/>
  <c r="AE68" i="100"/>
  <c r="Z60" i="48"/>
  <c r="W61" i="48" s="1"/>
  <c r="Z67" i="91"/>
  <c r="AG67" i="91" s="1"/>
  <c r="AP67" i="91" s="1"/>
  <c r="Z63" i="103"/>
  <c r="W64" i="103" s="1"/>
  <c r="AG63" i="103"/>
  <c r="AP63" i="103" s="1"/>
  <c r="AE63" i="103"/>
  <c r="W64" i="98"/>
  <c r="AF63" i="98"/>
  <c r="AO63" i="98" s="1"/>
  <c r="AG63" i="98"/>
  <c r="AP63" i="98" s="1"/>
  <c r="AE61" i="83"/>
  <c r="AN61" i="83" s="1"/>
  <c r="AG61" i="83"/>
  <c r="AF61" i="83"/>
  <c r="AO61" i="83" s="1"/>
  <c r="W62" i="83"/>
  <c r="AE60" i="48"/>
  <c r="AH63" i="16"/>
  <c r="AQ63" i="16" s="1"/>
  <c r="AR62" i="103"/>
  <c r="AH69" i="101"/>
  <c r="AQ69" i="101" s="1"/>
  <c r="AQ71" i="101" s="1"/>
  <c r="AZ3" i="101"/>
  <c r="AX61" i="101" s="1"/>
  <c r="S61" i="101" s="1"/>
  <c r="AC61" i="101" s="1"/>
  <c r="AB62" i="101" s="1"/>
  <c r="AX20" i="101"/>
  <c r="S20" i="101" s="1"/>
  <c r="AC20" i="101" s="1"/>
  <c r="AB21" i="101" s="1"/>
  <c r="AX32" i="101"/>
  <c r="S32" i="101" s="1"/>
  <c r="AC32" i="101" s="1"/>
  <c r="AB33" i="101" s="1"/>
  <c r="AX38" i="101"/>
  <c r="S38" i="101" s="1"/>
  <c r="AC38" i="101" s="1"/>
  <c r="AB39" i="101" s="1"/>
  <c r="AX44" i="101"/>
  <c r="S44" i="101" s="1"/>
  <c r="AC44" i="101" s="1"/>
  <c r="AB45" i="101" s="1"/>
  <c r="AX50" i="101"/>
  <c r="S50" i="101" s="1"/>
  <c r="AC50" i="101" s="1"/>
  <c r="AB51" i="101" s="1"/>
  <c r="AX56" i="101"/>
  <c r="S56" i="101" s="1"/>
  <c r="AC56" i="101" s="1"/>
  <c r="AB57" i="101" s="1"/>
  <c r="AX63" i="101"/>
  <c r="S63" i="101" s="1"/>
  <c r="AC63" i="101" s="1"/>
  <c r="AB64" i="101" s="1"/>
  <c r="AG65" i="11"/>
  <c r="AP65" i="11" s="1"/>
  <c r="AF65" i="11"/>
  <c r="AO65" i="11" s="1"/>
  <c r="AE65" i="11"/>
  <c r="W66" i="11"/>
  <c r="AI63" i="85"/>
  <c r="AN63" i="85"/>
  <c r="AR62" i="16"/>
  <c r="W65" i="87"/>
  <c r="AG64" i="87"/>
  <c r="AP64" i="87" s="1"/>
  <c r="AF64" i="87"/>
  <c r="AO64" i="87" s="1"/>
  <c r="AE64" i="87"/>
  <c r="AH63" i="103"/>
  <c r="AQ63" i="103" s="1"/>
  <c r="AR60" i="83"/>
  <c r="AH71" i="92"/>
  <c r="AQ71" i="92" s="1"/>
  <c r="AI61" i="35"/>
  <c r="AP61" i="35"/>
  <c r="AH62" i="42"/>
  <c r="AQ62" i="42" s="1"/>
  <c r="Y69" i="45"/>
  <c r="X69" i="45"/>
  <c r="AR68" i="10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R59" i="90"/>
  <c r="W72" i="44"/>
  <c r="AF71" i="44"/>
  <c r="AO71" i="44" s="1"/>
  <c r="AE71" i="44"/>
  <c r="AG71" i="44"/>
  <c r="AP71" i="44" s="1"/>
  <c r="AR60" i="102"/>
  <c r="AF67" i="54"/>
  <c r="AO67" i="54" s="1"/>
  <c r="AG67" i="54"/>
  <c r="AP67" i="54" s="1"/>
  <c r="W68" i="54"/>
  <c r="AE67" i="54"/>
  <c r="W65" i="43"/>
  <c r="AE64" i="43"/>
  <c r="AG64" i="43"/>
  <c r="AP64" i="43" s="1"/>
  <c r="AF64" i="43"/>
  <c r="AO64" i="43" s="1"/>
  <c r="AR69" i="84"/>
  <c r="AH70" i="84"/>
  <c r="AQ70" i="84" s="1"/>
  <c r="AI65" i="96"/>
  <c r="AN65" i="96"/>
  <c r="Y61" i="82"/>
  <c r="X61" i="82"/>
  <c r="AH61" i="102"/>
  <c r="AQ61" i="102" s="1"/>
  <c r="Z71" i="92"/>
  <c r="Y62" i="35"/>
  <c r="X62" i="35"/>
  <c r="Z62" i="42"/>
  <c r="AI68" i="45"/>
  <c r="AN68" i="45"/>
  <c r="AI69" i="20"/>
  <c r="AN69" i="20"/>
  <c r="AR66" i="91"/>
  <c r="AH64" i="49"/>
  <c r="AQ64" i="49" s="1"/>
  <c r="AH66" i="51"/>
  <c r="AQ66" i="51" s="1"/>
  <c r="Z70" i="84"/>
  <c r="Y60" i="94"/>
  <c r="X60" i="94"/>
  <c r="Y66" i="96"/>
  <c r="X66" i="96"/>
  <c r="AI71" i="13"/>
  <c r="AN71" i="13"/>
  <c r="Z61" i="102"/>
  <c r="AR59" i="48"/>
  <c r="Y66" i="95"/>
  <c r="X66" i="95"/>
  <c r="Y69" i="100"/>
  <c r="X69" i="100"/>
  <c r="AR61" i="42"/>
  <c r="AR65" i="51"/>
  <c r="AR69" i="104"/>
  <c r="Y69" i="41"/>
  <c r="X69" i="41"/>
  <c r="AH60" i="90"/>
  <c r="AQ60" i="90" s="1"/>
  <c r="AH70" i="104"/>
  <c r="AQ70" i="104" s="1"/>
  <c r="Y64" i="18"/>
  <c r="X64" i="18"/>
  <c r="AR70" i="92"/>
  <c r="AH68" i="88"/>
  <c r="AQ68" i="88" s="1"/>
  <c r="W65" i="49"/>
  <c r="AF64" i="49"/>
  <c r="AO64" i="49" s="1"/>
  <c r="AE64" i="49"/>
  <c r="AG64" i="49"/>
  <c r="AP64" i="49" s="1"/>
  <c r="AH65" i="55"/>
  <c r="AQ65" i="55" s="1"/>
  <c r="AR60" i="50"/>
  <c r="AH64" i="10"/>
  <c r="AQ64" i="10" s="1"/>
  <c r="Y72" i="13"/>
  <c r="X72" i="13"/>
  <c r="Z72" i="13" s="1"/>
  <c r="Z60" i="90"/>
  <c r="AI65" i="99"/>
  <c r="AN65" i="99"/>
  <c r="AR63" i="10"/>
  <c r="Z70" i="104"/>
  <c r="AI63" i="18"/>
  <c r="AN63" i="18"/>
  <c r="AH67" i="91"/>
  <c r="AQ67" i="91" s="1"/>
  <c r="AR67" i="88"/>
  <c r="AI65" i="95"/>
  <c r="AN65" i="95"/>
  <c r="Y70" i="20"/>
  <c r="X70" i="20"/>
  <c r="AI68" i="100"/>
  <c r="AN68" i="100"/>
  <c r="AG66" i="51"/>
  <c r="AP66" i="51" s="1"/>
  <c r="AE66" i="51"/>
  <c r="AF66" i="51"/>
  <c r="AO66" i="51" s="1"/>
  <c r="W67" i="51"/>
  <c r="Z68" i="88"/>
  <c r="Z63" i="16"/>
  <c r="Z65" i="55"/>
  <c r="Y64" i="85"/>
  <c r="X64" i="85"/>
  <c r="AH60" i="48"/>
  <c r="AQ60" i="48" s="1"/>
  <c r="AR62" i="98"/>
  <c r="AR63" i="49"/>
  <c r="AH61" i="83"/>
  <c r="AQ61" i="83" s="1"/>
  <c r="AR64" i="55"/>
  <c r="AH63" i="98"/>
  <c r="AQ63" i="98" s="1"/>
  <c r="Z64" i="10"/>
  <c r="AI59" i="94"/>
  <c r="AN59" i="94"/>
  <c r="AI60" i="82"/>
  <c r="AN60" i="82"/>
  <c r="AI68" i="41"/>
  <c r="AN68" i="41"/>
  <c r="Z61" i="50"/>
  <c r="AH61" i="50"/>
  <c r="AQ61" i="50" s="1"/>
  <c r="Y66" i="99"/>
  <c r="X66" i="99"/>
  <c r="AX43" i="101" l="1"/>
  <c r="S43" i="101" s="1"/>
  <c r="AC43" i="101" s="1"/>
  <c r="AB44" i="101" s="1"/>
  <c r="AX67" i="101"/>
  <c r="S67" i="101" s="1"/>
  <c r="AC67" i="101" s="1"/>
  <c r="AB68" i="101" s="1"/>
  <c r="AX60" i="101"/>
  <c r="S60" i="101" s="1"/>
  <c r="AC60" i="101" s="1"/>
  <c r="AB61" i="101" s="1"/>
  <c r="AX54" i="101"/>
  <c r="S54" i="101" s="1"/>
  <c r="AC54" i="101" s="1"/>
  <c r="AB55" i="101" s="1"/>
  <c r="AX48" i="101"/>
  <c r="S48" i="101" s="1"/>
  <c r="AC48" i="101" s="1"/>
  <c r="AB49" i="101" s="1"/>
  <c r="AJ49" i="101" s="1"/>
  <c r="AX42" i="101"/>
  <c r="S42" i="101" s="1"/>
  <c r="AC42" i="101" s="1"/>
  <c r="AB43" i="101" s="1"/>
  <c r="AK43" i="101" s="1"/>
  <c r="AT43" i="101" s="1"/>
  <c r="AX36" i="101"/>
  <c r="S36" i="101" s="1"/>
  <c r="AC36" i="101" s="1"/>
  <c r="AB37" i="101" s="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J13" i="101" s="1"/>
  <c r="AX3" i="101"/>
  <c r="S3" i="101" s="1"/>
  <c r="AC3" i="101" s="1"/>
  <c r="AB4" i="101" s="1"/>
  <c r="AG60" i="48"/>
  <c r="AP60" i="48" s="1"/>
  <c r="W68" i="91"/>
  <c r="AX14" i="101"/>
  <c r="S14" i="101" s="1"/>
  <c r="AC14" i="101" s="1"/>
  <c r="AB15" i="101" s="1"/>
  <c r="AX66" i="101"/>
  <c r="S66" i="101" s="1"/>
  <c r="AC66" i="101" s="1"/>
  <c r="AB67" i="101" s="1"/>
  <c r="AX55" i="101"/>
  <c r="S55" i="101" s="1"/>
  <c r="AC55" i="101" s="1"/>
  <c r="AB56" i="101" s="1"/>
  <c r="AK56" i="101" s="1"/>
  <c r="AT56" i="101" s="1"/>
  <c r="AX31" i="101"/>
  <c r="S31" i="101" s="1"/>
  <c r="AC31" i="101" s="1"/>
  <c r="AB32" i="101" s="1"/>
  <c r="AJ32" i="101" s="1"/>
  <c r="AX13" i="101"/>
  <c r="S13" i="101" s="1"/>
  <c r="AC13" i="101" s="1"/>
  <c r="AB14" i="101" s="1"/>
  <c r="AX68" i="101"/>
  <c r="S68" i="101" s="1"/>
  <c r="AC68" i="101" s="1"/>
  <c r="AB69" i="101" s="1"/>
  <c r="AX59" i="101"/>
  <c r="S59" i="101" s="1"/>
  <c r="AC59" i="101" s="1"/>
  <c r="AB60" i="101" s="1"/>
  <c r="AX53" i="101"/>
  <c r="S53" i="101" s="1"/>
  <c r="AC53" i="101" s="1"/>
  <c r="AB54" i="101" s="1"/>
  <c r="AX47" i="101"/>
  <c r="S47" i="101" s="1"/>
  <c r="AC47" i="101" s="1"/>
  <c r="AB48" i="101" s="1"/>
  <c r="AJ48" i="101" s="1"/>
  <c r="AX41" i="101"/>
  <c r="S41" i="101" s="1"/>
  <c r="AC41" i="101" s="1"/>
  <c r="AB42" i="101" s="1"/>
  <c r="AJ42" i="101" s="1"/>
  <c r="AX35" i="101"/>
  <c r="S35" i="101" s="1"/>
  <c r="AC35" i="101" s="1"/>
  <c r="AB36" i="101" s="1"/>
  <c r="AX29" i="101"/>
  <c r="S29" i="101" s="1"/>
  <c r="AC29" i="101" s="1"/>
  <c r="AB30" i="101" s="1"/>
  <c r="AX23" i="101"/>
  <c r="S23" i="101" s="1"/>
  <c r="AC23" i="101" s="1"/>
  <c r="AB24" i="101" s="1"/>
  <c r="AX17" i="101"/>
  <c r="S17" i="101" s="1"/>
  <c r="AC17" i="101" s="1"/>
  <c r="AB18" i="101" s="1"/>
  <c r="AX11" i="101"/>
  <c r="S11" i="101" s="1"/>
  <c r="AC11" i="101" s="1"/>
  <c r="AB12" i="101" s="1"/>
  <c r="AJ12" i="101" s="1"/>
  <c r="AF60" i="48"/>
  <c r="AO60" i="48" s="1"/>
  <c r="AF67" i="91"/>
  <c r="AO67" i="91" s="1"/>
  <c r="AX26" i="101"/>
  <c r="S26" i="101" s="1"/>
  <c r="AC26" i="101" s="1"/>
  <c r="AB27" i="101" s="1"/>
  <c r="AX62" i="101"/>
  <c r="S62" i="101" s="1"/>
  <c r="AC62" i="101" s="1"/>
  <c r="AB63" i="101" s="1"/>
  <c r="AX37" i="101"/>
  <c r="S37" i="101" s="1"/>
  <c r="AC37" i="101" s="1"/>
  <c r="AB38" i="101" s="1"/>
  <c r="AX4" i="101"/>
  <c r="S4" i="101" s="1"/>
  <c r="AC4" i="101" s="1"/>
  <c r="AB5" i="101" s="1"/>
  <c r="AK5" i="101" s="1"/>
  <c r="AT5" i="101" s="1"/>
  <c r="AX65" i="101"/>
  <c r="S65" i="101" s="1"/>
  <c r="AC65" i="101" s="1"/>
  <c r="AB66" i="101" s="1"/>
  <c r="AK66" i="101" s="1"/>
  <c r="AT66" i="101" s="1"/>
  <c r="AX58" i="101"/>
  <c r="S58" i="101" s="1"/>
  <c r="AC58" i="101" s="1"/>
  <c r="AB59" i="101" s="1"/>
  <c r="AX52" i="101"/>
  <c r="S52" i="101" s="1"/>
  <c r="AC52" i="101" s="1"/>
  <c r="AB53" i="101" s="1"/>
  <c r="AX46" i="101"/>
  <c r="S46" i="101" s="1"/>
  <c r="AC46" i="101" s="1"/>
  <c r="AB47" i="101" s="1"/>
  <c r="AX40" i="101"/>
  <c r="S40" i="101" s="1"/>
  <c r="AC40" i="101" s="1"/>
  <c r="AB41" i="101" s="1"/>
  <c r="AX34" i="101"/>
  <c r="S34" i="101" s="1"/>
  <c r="AC34" i="101" s="1"/>
  <c r="AB35" i="101" s="1"/>
  <c r="AJ35" i="101" s="1"/>
  <c r="AX28" i="101"/>
  <c r="S28" i="101" s="1"/>
  <c r="AC28" i="101" s="1"/>
  <c r="AB29" i="101" s="1"/>
  <c r="AJ29" i="101" s="1"/>
  <c r="AX22" i="101"/>
  <c r="S22" i="101" s="1"/>
  <c r="AC22" i="101" s="1"/>
  <c r="AB23" i="101" s="1"/>
  <c r="AX16" i="101"/>
  <c r="S16" i="101" s="1"/>
  <c r="AC16" i="101" s="1"/>
  <c r="AB17" i="101" s="1"/>
  <c r="AX10" i="101"/>
  <c r="S10" i="101" s="1"/>
  <c r="AC10" i="101" s="1"/>
  <c r="AB11" i="101" s="1"/>
  <c r="AE67" i="91"/>
  <c r="AX49" i="101"/>
  <c r="S49" i="101" s="1"/>
  <c r="AC49" i="101" s="1"/>
  <c r="AB50" i="101" s="1"/>
  <c r="AX25" i="101"/>
  <c r="S25" i="101" s="1"/>
  <c r="AC25" i="101" s="1"/>
  <c r="AB26" i="101" s="1"/>
  <c r="AK26" i="101" s="1"/>
  <c r="AT26" i="101" s="1"/>
  <c r="AX19" i="101"/>
  <c r="S19" i="101" s="1"/>
  <c r="AC19" i="101" s="1"/>
  <c r="AB20" i="101" s="1"/>
  <c r="AX64" i="101"/>
  <c r="S64" i="101" s="1"/>
  <c r="AC64" i="101" s="1"/>
  <c r="AB65" i="101" s="1"/>
  <c r="AX57" i="101"/>
  <c r="S57" i="101" s="1"/>
  <c r="AC57" i="101" s="1"/>
  <c r="AB58" i="101" s="1"/>
  <c r="AX51" i="101"/>
  <c r="S51" i="101" s="1"/>
  <c r="AC51" i="101" s="1"/>
  <c r="AB52" i="101" s="1"/>
  <c r="AX45" i="101"/>
  <c r="S45" i="101" s="1"/>
  <c r="AC45" i="101" s="1"/>
  <c r="AB46" i="101" s="1"/>
  <c r="AX39" i="101"/>
  <c r="S39" i="101" s="1"/>
  <c r="AC39" i="101" s="1"/>
  <c r="AB40" i="101" s="1"/>
  <c r="AK40" i="101" s="1"/>
  <c r="AT40" i="101" s="1"/>
  <c r="AX33" i="101"/>
  <c r="S33" i="101" s="1"/>
  <c r="AC33" i="101" s="1"/>
  <c r="AB34" i="101" s="1"/>
  <c r="AX27" i="101"/>
  <c r="S27" i="101" s="1"/>
  <c r="AC27" i="101" s="1"/>
  <c r="AB28" i="101" s="1"/>
  <c r="AX21" i="101"/>
  <c r="S21" i="101" s="1"/>
  <c r="AC21" i="101" s="1"/>
  <c r="AB22" i="101" s="1"/>
  <c r="AX15" i="101"/>
  <c r="S15" i="101" s="1"/>
  <c r="AC15" i="101" s="1"/>
  <c r="AB16" i="101" s="1"/>
  <c r="AX9" i="101"/>
  <c r="S9" i="101" s="1"/>
  <c r="AC9" i="101" s="1"/>
  <c r="AB10" i="101" s="1"/>
  <c r="AX5" i="101"/>
  <c r="S5" i="101" s="1"/>
  <c r="AC5" i="101" s="1"/>
  <c r="AB6" i="101" s="1"/>
  <c r="AK6" i="101" s="1"/>
  <c r="AT6" i="101" s="1"/>
  <c r="AF63" i="103"/>
  <c r="AO63" i="103" s="1"/>
  <c r="Z66" i="96"/>
  <c r="AF66" i="96" s="1"/>
  <c r="AO66" i="96" s="1"/>
  <c r="AX8" i="101"/>
  <c r="S8" i="101" s="1"/>
  <c r="AC8" i="101" s="1"/>
  <c r="AB9" i="101" s="1"/>
  <c r="Z69" i="100"/>
  <c r="AF69" i="100" s="1"/>
  <c r="AO69" i="100" s="1"/>
  <c r="Z62" i="35"/>
  <c r="AE62" i="35" s="1"/>
  <c r="AX7" i="101"/>
  <c r="S7" i="101" s="1"/>
  <c r="AC7" i="101" s="1"/>
  <c r="AB8" i="101" s="1"/>
  <c r="AJ8" i="101" s="1"/>
  <c r="W67" i="96"/>
  <c r="AE66" i="96"/>
  <c r="AG66" i="96"/>
  <c r="AP66" i="96" s="1"/>
  <c r="W63" i="35"/>
  <c r="AF72" i="13"/>
  <c r="AO72" i="13" s="1"/>
  <c r="AE72" i="13"/>
  <c r="W73" i="13"/>
  <c r="AG72" i="13"/>
  <c r="AP72" i="13" s="1"/>
  <c r="AG61" i="50"/>
  <c r="AP61" i="50" s="1"/>
  <c r="W62" i="50"/>
  <c r="AF61" i="50"/>
  <c r="AO61" i="50" s="1"/>
  <c r="AE61" i="50"/>
  <c r="AR59" i="94"/>
  <c r="AG63" i="16"/>
  <c r="AP63" i="16" s="1"/>
  <c r="W64" i="16"/>
  <c r="AF63" i="16"/>
  <c r="AO63" i="16" s="1"/>
  <c r="AE63" i="16"/>
  <c r="Y65" i="49"/>
  <c r="X65" i="49"/>
  <c r="AH69" i="100"/>
  <c r="AQ69" i="100" s="1"/>
  <c r="AR65" i="96"/>
  <c r="Y65" i="43"/>
  <c r="X65" i="43"/>
  <c r="Y72" i="44"/>
  <c r="X72" i="44"/>
  <c r="AR61" i="35"/>
  <c r="AI65" i="11"/>
  <c r="AN65" i="11"/>
  <c r="AK59" i="101"/>
  <c r="AT59" i="101" s="1"/>
  <c r="AJ59" i="101"/>
  <c r="AJ53" i="101"/>
  <c r="AK53" i="101"/>
  <c r="AT53" i="101" s="1"/>
  <c r="AK47" i="101"/>
  <c r="AT47" i="101" s="1"/>
  <c r="AK41" i="101"/>
  <c r="AT41" i="101" s="1"/>
  <c r="AJ41" i="101"/>
  <c r="AJ23" i="101"/>
  <c r="AK23" i="101"/>
  <c r="AT23" i="101" s="1"/>
  <c r="AK17" i="101"/>
  <c r="AT17" i="101" s="1"/>
  <c r="AJ17" i="101"/>
  <c r="AK11" i="101"/>
  <c r="AT11" i="101" s="1"/>
  <c r="AI60" i="48"/>
  <c r="AN60" i="48"/>
  <c r="Y64" i="98"/>
  <c r="X64" i="98"/>
  <c r="AH66" i="99"/>
  <c r="AQ66" i="99" s="1"/>
  <c r="AG68" i="88"/>
  <c r="AP68" i="88" s="1"/>
  <c r="W69" i="88"/>
  <c r="AF68" i="88"/>
  <c r="AO68" i="88" s="1"/>
  <c r="AE68" i="88"/>
  <c r="AR65" i="95"/>
  <c r="AR69" i="20"/>
  <c r="AK65" i="101"/>
  <c r="AT65" i="101" s="1"/>
  <c r="AJ65" i="101"/>
  <c r="AJ58" i="101"/>
  <c r="AK58" i="101"/>
  <c r="AT58" i="101" s="1"/>
  <c r="AK52" i="101"/>
  <c r="AT52" i="101" s="1"/>
  <c r="AJ52" i="101"/>
  <c r="AJ46" i="101"/>
  <c r="AK46" i="101"/>
  <c r="AT46" i="101" s="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Y61" i="48"/>
  <c r="X61" i="48"/>
  <c r="AI61" i="83"/>
  <c r="AP61" i="83"/>
  <c r="AI67" i="91"/>
  <c r="AN67" i="91"/>
  <c r="AH64" i="85"/>
  <c r="AQ64" i="85" s="1"/>
  <c r="AR68" i="100"/>
  <c r="AH64" i="18"/>
  <c r="AQ64" i="18" s="1"/>
  <c r="AE61" i="102"/>
  <c r="W62" i="102"/>
  <c r="AG61" i="102"/>
  <c r="AP61" i="102" s="1"/>
  <c r="AF61" i="102"/>
  <c r="AO61" i="102" s="1"/>
  <c r="AH60" i="94"/>
  <c r="AQ60" i="94" s="1"/>
  <c r="AE71" i="92"/>
  <c r="W72" i="92"/>
  <c r="AG71" i="92"/>
  <c r="AP71" i="92" s="1"/>
  <c r="AF71" i="92"/>
  <c r="AO71" i="92" s="1"/>
  <c r="AH61" i="82"/>
  <c r="AQ61" i="82" s="1"/>
  <c r="AI67" i="54"/>
  <c r="AN67" i="54"/>
  <c r="AI64" i="87"/>
  <c r="AN64" i="87"/>
  <c r="AJ64" i="101"/>
  <c r="AK64" i="101"/>
  <c r="AT64" i="101" s="1"/>
  <c r="AJ57" i="101"/>
  <c r="AK57" i="101"/>
  <c r="AT57" i="101" s="1"/>
  <c r="AJ51" i="101"/>
  <c r="AK51" i="101"/>
  <c r="AT51" i="101" s="1"/>
  <c r="AK45" i="101"/>
  <c r="AT45" i="101" s="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Y64" i="103"/>
  <c r="X64" i="103"/>
  <c r="X67" i="51"/>
  <c r="Y67" i="51"/>
  <c r="AR65" i="99"/>
  <c r="Z64" i="18"/>
  <c r="AH69" i="41"/>
  <c r="AQ69" i="41" s="1"/>
  <c r="AH66" i="95"/>
  <c r="AQ66" i="95" s="1"/>
  <c r="Z60" i="94"/>
  <c r="AR68" i="45"/>
  <c r="Z61" i="82"/>
  <c r="Y68" i="54"/>
  <c r="X68" i="54"/>
  <c r="AI69" i="101"/>
  <c r="AN69" i="101"/>
  <c r="AN71" i="101" s="1"/>
  <c r="AH69" i="45"/>
  <c r="AQ69" i="45" s="1"/>
  <c r="AR63" i="85"/>
  <c r="AJ67" i="101"/>
  <c r="AK67" i="101"/>
  <c r="AT67" i="101" s="1"/>
  <c r="AK63" i="101"/>
  <c r="AT63" i="101" s="1"/>
  <c r="AJ63" i="101"/>
  <c r="AK50" i="101"/>
  <c r="AT50" i="101" s="1"/>
  <c r="AJ50" i="101"/>
  <c r="AJ44" i="101"/>
  <c r="AK44" i="101"/>
  <c r="AT44" i="101" s="1"/>
  <c r="AK38" i="101"/>
  <c r="AT38" i="101" s="1"/>
  <c r="AJ38" i="101"/>
  <c r="AK32" i="101"/>
  <c r="AT32" i="101" s="1"/>
  <c r="AK20" i="101"/>
  <c r="AT20" i="101" s="1"/>
  <c r="AJ20" i="101"/>
  <c r="AK14" i="101"/>
  <c r="AT14" i="101" s="1"/>
  <c r="AJ14" i="101"/>
  <c r="AI63" i="98"/>
  <c r="AN63" i="98"/>
  <c r="AI63" i="103"/>
  <c r="AR63" i="103" s="1"/>
  <c r="AN63" i="103"/>
  <c r="Z66" i="99"/>
  <c r="Z64" i="85"/>
  <c r="AH70" i="20"/>
  <c r="AQ70" i="20" s="1"/>
  <c r="AE64" i="10"/>
  <c r="AN64" i="10" s="1"/>
  <c r="W65" i="10"/>
  <c r="AF64" i="10"/>
  <c r="AO64" i="10" s="1"/>
  <c r="AG64" i="10"/>
  <c r="Z70" i="20"/>
  <c r="AR63" i="18"/>
  <c r="AF60" i="90"/>
  <c r="AO60" i="90" s="1"/>
  <c r="AE60" i="90"/>
  <c r="W61" i="90"/>
  <c r="AG60" i="90"/>
  <c r="AP60" i="90" s="1"/>
  <c r="AI64" i="49"/>
  <c r="AN64" i="49"/>
  <c r="Z69" i="41"/>
  <c r="Z66" i="95"/>
  <c r="AR71" i="13"/>
  <c r="AG62" i="42"/>
  <c r="AP62" i="42" s="1"/>
  <c r="W63" i="42"/>
  <c r="AE62" i="42"/>
  <c r="AF62" i="42"/>
  <c r="AO62" i="42" s="1"/>
  <c r="AI71" i="44"/>
  <c r="AN71" i="44"/>
  <c r="Z69" i="45"/>
  <c r="AJ68" i="101"/>
  <c r="AK68" i="101"/>
  <c r="AT68" i="101" s="1"/>
  <c r="AJ61" i="101"/>
  <c r="AK61" i="101"/>
  <c r="AT61" i="101" s="1"/>
  <c r="AJ55" i="101"/>
  <c r="AK55" i="101"/>
  <c r="AT55" i="101" s="1"/>
  <c r="AK37" i="101"/>
  <c r="AT37" i="101" s="1"/>
  <c r="AJ37" i="101"/>
  <c r="AK31" i="101"/>
  <c r="AT31" i="101" s="1"/>
  <c r="AK25" i="101"/>
  <c r="AT25" i="101" s="1"/>
  <c r="AJ19" i="101"/>
  <c r="AK19" i="101"/>
  <c r="AT19" i="101" s="1"/>
  <c r="AX6" i="101"/>
  <c r="S6" i="101" s="1"/>
  <c r="AC6" i="101" s="1"/>
  <c r="AB7" i="101" s="1"/>
  <c r="Y68" i="91"/>
  <c r="X68" i="91"/>
  <c r="AR60" i="82"/>
  <c r="AR68" i="41"/>
  <c r="W66" i="55"/>
  <c r="AE65" i="55"/>
  <c r="AG65" i="55"/>
  <c r="AP65" i="55" s="1"/>
  <c r="AF65" i="55"/>
  <c r="AO65" i="55" s="1"/>
  <c r="AI66" i="51"/>
  <c r="AN66" i="51"/>
  <c r="AF70" i="104"/>
  <c r="AO70" i="104" s="1"/>
  <c r="AE70" i="104"/>
  <c r="W71" i="104"/>
  <c r="AG70" i="104"/>
  <c r="AP70" i="104" s="1"/>
  <c r="AH72" i="13"/>
  <c r="AQ72" i="13" s="1"/>
  <c r="AH66" i="96"/>
  <c r="AQ66" i="96" s="1"/>
  <c r="AF70" i="84"/>
  <c r="AO70" i="84" s="1"/>
  <c r="AG70" i="84"/>
  <c r="AP70" i="84" s="1"/>
  <c r="AE70" i="84"/>
  <c r="W71" i="84"/>
  <c r="AH62" i="35"/>
  <c r="AQ62" i="35" s="1"/>
  <c r="AI64" i="43"/>
  <c r="AN64" i="43"/>
  <c r="Y65" i="87"/>
  <c r="X65" i="87"/>
  <c r="Z65" i="87" s="1"/>
  <c r="Y66" i="11"/>
  <c r="X66" i="11"/>
  <c r="AJ69" i="101"/>
  <c r="AS69" i="101" s="1"/>
  <c r="AK69" i="101"/>
  <c r="AT69" i="101" s="1"/>
  <c r="AJ60" i="101"/>
  <c r="AK60" i="101"/>
  <c r="AT60" i="101" s="1"/>
  <c r="AJ54" i="101"/>
  <c r="AK54" i="101"/>
  <c r="AT54" i="101" s="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62" i="101"/>
  <c r="AK62" i="101"/>
  <c r="AT62" i="101" s="1"/>
  <c r="Y62" i="83"/>
  <c r="Z62" i="83" s="1"/>
  <c r="X62" i="83"/>
  <c r="AJ11" i="101" l="1"/>
  <c r="AK29" i="101"/>
  <c r="AT29" i="101" s="1"/>
  <c r="AJ66" i="101"/>
  <c r="Z68" i="54"/>
  <c r="AE68" i="54" s="1"/>
  <c r="AJ3" i="101"/>
  <c r="AS3" i="101" s="1"/>
  <c r="AK12" i="101"/>
  <c r="AT12" i="101" s="1"/>
  <c r="AK48" i="101"/>
  <c r="AT48" i="101" s="1"/>
  <c r="AJ43" i="101"/>
  <c r="AJ39" i="101"/>
  <c r="AK13" i="101"/>
  <c r="AT13" i="101" s="1"/>
  <c r="AJ31" i="101"/>
  <c r="AS31" i="101" s="1"/>
  <c r="AK49" i="101"/>
  <c r="AT49" i="101" s="1"/>
  <c r="AJ56" i="101"/>
  <c r="AJ9" i="101"/>
  <c r="AJ34" i="101"/>
  <c r="AJ47" i="101"/>
  <c r="AK8" i="101"/>
  <c r="AT8" i="101" s="1"/>
  <c r="AJ26" i="101"/>
  <c r="AS26" i="101" s="1"/>
  <c r="AJ45" i="101"/>
  <c r="AJ5" i="101"/>
  <c r="AJ40" i="101"/>
  <c r="AK35" i="101"/>
  <c r="AT35" i="101" s="1"/>
  <c r="AF62" i="35"/>
  <c r="AO62" i="35" s="1"/>
  <c r="AG69" i="100"/>
  <c r="AP69" i="100" s="1"/>
  <c r="AJ25" i="101"/>
  <c r="AG62" i="35"/>
  <c r="AP62" i="35" s="1"/>
  <c r="W70" i="100"/>
  <c r="Z72" i="44"/>
  <c r="AG72" i="44" s="1"/>
  <c r="AP72" i="44" s="1"/>
  <c r="AE69" i="100"/>
  <c r="Z67" i="51"/>
  <c r="AG67" i="51" s="1"/>
  <c r="AP67" i="51" s="1"/>
  <c r="Z64" i="98"/>
  <c r="AE64" i="98" s="1"/>
  <c r="W69" i="54"/>
  <c r="AF68" i="54"/>
  <c r="AO68" i="54" s="1"/>
  <c r="AE72" i="44"/>
  <c r="AN72" i="44" s="1"/>
  <c r="AG64" i="98"/>
  <c r="AP64" i="98" s="1"/>
  <c r="AF64" i="98"/>
  <c r="AO64" i="98" s="1"/>
  <c r="AL36" i="101"/>
  <c r="AU36" i="101" s="1"/>
  <c r="AS36" i="101"/>
  <c r="AS18" i="101"/>
  <c r="AL18" i="101"/>
  <c r="AU18" i="101" s="1"/>
  <c r="AH62" i="83"/>
  <c r="AQ62" i="83" s="1"/>
  <c r="AS12" i="101"/>
  <c r="AL12" i="101"/>
  <c r="AU12" i="101" s="1"/>
  <c r="AS30" i="101"/>
  <c r="AL30" i="101"/>
  <c r="AU30" i="101" s="1"/>
  <c r="AS48" i="101"/>
  <c r="AL48" i="101"/>
  <c r="AU48" i="101" s="1"/>
  <c r="Y71" i="104"/>
  <c r="X71" i="104"/>
  <c r="AF66" i="95"/>
  <c r="AO66" i="95" s="1"/>
  <c r="AG66" i="95"/>
  <c r="AP66" i="95" s="1"/>
  <c r="W67" i="95"/>
  <c r="AE66" i="95"/>
  <c r="Y61" i="90"/>
  <c r="X61" i="90"/>
  <c r="AS14" i="101"/>
  <c r="AL14" i="101"/>
  <c r="AU14" i="101" s="1"/>
  <c r="AS50" i="101"/>
  <c r="AL50" i="101"/>
  <c r="AU50" i="101" s="1"/>
  <c r="AS58" i="101"/>
  <c r="AL58" i="101"/>
  <c r="AU58" i="101" s="1"/>
  <c r="AS11" i="101"/>
  <c r="AL11" i="101"/>
  <c r="AU11" i="101" s="1"/>
  <c r="AS66" i="101"/>
  <c r="AL66" i="101"/>
  <c r="AU66" i="101" s="1"/>
  <c r="AH72" i="44"/>
  <c r="AQ72" i="44" s="1"/>
  <c r="AI61" i="50"/>
  <c r="AR61" i="50" s="1"/>
  <c r="AN61" i="50"/>
  <c r="Y73" i="13"/>
  <c r="Z73" i="13" s="1"/>
  <c r="X73" i="13"/>
  <c r="AN62" i="35"/>
  <c r="Y67" i="96"/>
  <c r="X67" i="96"/>
  <c r="AF62" i="83"/>
  <c r="AO62" i="83" s="1"/>
  <c r="AE62" i="83"/>
  <c r="AG62" i="83"/>
  <c r="AP62" i="83" s="1"/>
  <c r="W63" i="83"/>
  <c r="AH66" i="11"/>
  <c r="AQ66" i="11" s="1"/>
  <c r="AI70" i="104"/>
  <c r="AN70" i="104"/>
  <c r="AS13" i="101"/>
  <c r="AL13" i="101"/>
  <c r="AU13" i="101" s="1"/>
  <c r="AS49" i="101"/>
  <c r="AS68" i="101"/>
  <c r="AL68" i="101"/>
  <c r="AU68" i="101" s="1"/>
  <c r="AI62" i="42"/>
  <c r="AN62" i="42"/>
  <c r="AE69" i="41"/>
  <c r="AG69" i="41"/>
  <c r="AP69" i="41" s="1"/>
  <c r="AF69" i="41"/>
  <c r="AO69" i="41" s="1"/>
  <c r="W70" i="41"/>
  <c r="AI60" i="90"/>
  <c r="AN60" i="90"/>
  <c r="AI64" i="10"/>
  <c r="AP64" i="10"/>
  <c r="AS32" i="101"/>
  <c r="AL32" i="101"/>
  <c r="AU32" i="101" s="1"/>
  <c r="AS67" i="101"/>
  <c r="AL67" i="101"/>
  <c r="AU67" i="101" s="1"/>
  <c r="AE67" i="5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R67" i="54"/>
  <c r="AR61" i="83"/>
  <c r="AS10" i="101"/>
  <c r="AL10" i="101"/>
  <c r="AU10" i="101" s="1"/>
  <c r="AS28" i="101"/>
  <c r="AL28" i="101"/>
  <c r="AU28" i="101" s="1"/>
  <c r="AS65" i="101"/>
  <c r="AL65" i="101"/>
  <c r="AU65" i="101" s="1"/>
  <c r="AS29" i="101"/>
  <c r="AL29" i="101"/>
  <c r="AU29" i="101" s="1"/>
  <c r="AS47" i="101"/>
  <c r="AL47" i="101"/>
  <c r="AU47" i="101" s="1"/>
  <c r="AH65" i="49"/>
  <c r="AQ65" i="49" s="1"/>
  <c r="X64" i="16"/>
  <c r="Y64" i="16"/>
  <c r="AI72" i="13"/>
  <c r="AN72" i="13"/>
  <c r="Y63" i="35"/>
  <c r="X63" i="35"/>
  <c r="AI65" i="55"/>
  <c r="AN65" i="55"/>
  <c r="AH68" i="91"/>
  <c r="AQ68" i="91" s="1"/>
  <c r="AS37" i="101"/>
  <c r="AL37" i="101"/>
  <c r="AU37" i="101" s="1"/>
  <c r="AE69" i="45"/>
  <c r="AG69" i="45"/>
  <c r="AP69" i="45" s="1"/>
  <c r="AF69" i="45"/>
  <c r="AO69" i="45" s="1"/>
  <c r="W70" i="45"/>
  <c r="Y63" i="42"/>
  <c r="X63" i="42"/>
  <c r="AS20" i="101"/>
  <c r="AL20" i="101"/>
  <c r="AU20" i="101" s="1"/>
  <c r="AS38" i="101"/>
  <c r="AL38" i="101"/>
  <c r="AU38" i="101" s="1"/>
  <c r="AF61" i="82"/>
  <c r="AO61" i="82" s="1"/>
  <c r="AE61" i="82"/>
  <c r="W62" i="82"/>
  <c r="AG61" i="82"/>
  <c r="AP61" i="82" s="1"/>
  <c r="AH67" i="51"/>
  <c r="AQ67" i="51" s="1"/>
  <c r="AS9" i="101"/>
  <c r="AL9" i="101"/>
  <c r="AU9" i="101" s="1"/>
  <c r="Y62" i="102"/>
  <c r="X62" i="102"/>
  <c r="AH61" i="48"/>
  <c r="AQ61" i="48" s="1"/>
  <c r="AS46" i="101"/>
  <c r="AL46" i="101"/>
  <c r="AU46" i="101" s="1"/>
  <c r="AI68" i="88"/>
  <c r="AN68" i="88"/>
  <c r="AS17" i="101"/>
  <c r="AL17" i="101"/>
  <c r="AU17" i="101" s="1"/>
  <c r="Z65" i="49"/>
  <c r="Y62" i="50"/>
  <c r="Z62" i="50" s="1"/>
  <c r="X62" i="50"/>
  <c r="AS54" i="101"/>
  <c r="AL54" i="101"/>
  <c r="AU54" i="101" s="1"/>
  <c r="AS19" i="101"/>
  <c r="AL19" i="101"/>
  <c r="AU19" i="101" s="1"/>
  <c r="AR64" i="49"/>
  <c r="Y65" i="10"/>
  <c r="X65" i="10"/>
  <c r="Z65" i="10" s="1"/>
  <c r="AR63" i="98"/>
  <c r="AS56" i="101"/>
  <c r="AL56" i="101"/>
  <c r="AU56" i="101" s="1"/>
  <c r="AH64" i="103"/>
  <c r="AQ64" i="103" s="1"/>
  <c r="AS27" i="101"/>
  <c r="AL27" i="101"/>
  <c r="AU27" i="101" s="1"/>
  <c r="AS45" i="101"/>
  <c r="AL45" i="101"/>
  <c r="AU45" i="101" s="1"/>
  <c r="AS64" i="101"/>
  <c r="AL64" i="101"/>
  <c r="AU64" i="101" s="1"/>
  <c r="AI61" i="102"/>
  <c r="AN61" i="102"/>
  <c r="Z61" i="48"/>
  <c r="AS52" i="101"/>
  <c r="AL52" i="101"/>
  <c r="AU52" i="101" s="1"/>
  <c r="AR60" i="48"/>
  <c r="AS35" i="101"/>
  <c r="AL35" i="101"/>
  <c r="AU35" i="101" s="1"/>
  <c r="AS53" i="101"/>
  <c r="AL53" i="101"/>
  <c r="AU53" i="101" s="1"/>
  <c r="AR65" i="11"/>
  <c r="AH65" i="43"/>
  <c r="AQ65" i="43" s="1"/>
  <c r="Y70" i="100"/>
  <c r="X70" i="100"/>
  <c r="Z66" i="11"/>
  <c r="AR64" i="43"/>
  <c r="AS24" i="101"/>
  <c r="AL24" i="101"/>
  <c r="AU24" i="101" s="1"/>
  <c r="Y71" i="84"/>
  <c r="X71" i="84"/>
  <c r="Z71" i="84" s="1"/>
  <c r="Y66" i="55"/>
  <c r="X66" i="55"/>
  <c r="Z68" i="91"/>
  <c r="AS55" i="101"/>
  <c r="AL55" i="101"/>
  <c r="AU55" i="101" s="1"/>
  <c r="AS62" i="101"/>
  <c r="AL62" i="101"/>
  <c r="AU62" i="101" s="1"/>
  <c r="AS42" i="101"/>
  <c r="AL42" i="101"/>
  <c r="AU42" i="101" s="1"/>
  <c r="AS60" i="101"/>
  <c r="AL60" i="101"/>
  <c r="AU60" i="101" s="1"/>
  <c r="AH65" i="87"/>
  <c r="AQ65" i="87" s="1"/>
  <c r="AI70" i="84"/>
  <c r="AN70" i="84"/>
  <c r="AR66" i="51"/>
  <c r="AR71" i="44"/>
  <c r="W65" i="85"/>
  <c r="AG64" i="85"/>
  <c r="AP64" i="85" s="1"/>
  <c r="AF64" i="85"/>
  <c r="AO64" i="85" s="1"/>
  <c r="AE64" i="85"/>
  <c r="AL26" i="101"/>
  <c r="AU26" i="101" s="1"/>
  <c r="AS63" i="101"/>
  <c r="AL63" i="101"/>
  <c r="AU63" i="101" s="1"/>
  <c r="AR69" i="101"/>
  <c r="AR71" i="101" s="1"/>
  <c r="AL69" i="101"/>
  <c r="AU69" i="101" s="1"/>
  <c r="AG64" i="18"/>
  <c r="AP64" i="18" s="1"/>
  <c r="W65" i="18"/>
  <c r="AF64" i="18"/>
  <c r="AE64" i="18"/>
  <c r="AN64" i="18" s="1"/>
  <c r="Z64" i="103"/>
  <c r="AS15" i="101"/>
  <c r="AL15" i="101"/>
  <c r="AU15" i="101" s="1"/>
  <c r="AS33" i="101"/>
  <c r="AL33" i="101"/>
  <c r="AU33" i="101" s="1"/>
  <c r="Y72" i="92"/>
  <c r="X72" i="92"/>
  <c r="Z72" i="92" s="1"/>
  <c r="AS16" i="101"/>
  <c r="AL16" i="101"/>
  <c r="AU16" i="101" s="1"/>
  <c r="AS34" i="101"/>
  <c r="AL34" i="101"/>
  <c r="AU34" i="101" s="1"/>
  <c r="Y69" i="88"/>
  <c r="X69" i="88"/>
  <c r="AJ6" i="101"/>
  <c r="AS41" i="101"/>
  <c r="AL41" i="101"/>
  <c r="AU41" i="101" s="1"/>
  <c r="AS59" i="101"/>
  <c r="AL59" i="101"/>
  <c r="AU59" i="101" s="1"/>
  <c r="Z65" i="43"/>
  <c r="AN69" i="100"/>
  <c r="W66" i="87"/>
  <c r="AF65" i="87"/>
  <c r="AO65" i="87" s="1"/>
  <c r="AG65" i="87"/>
  <c r="AP65" i="87" s="1"/>
  <c r="AE65" i="87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W71" i="20"/>
  <c r="AE70" i="20"/>
  <c r="AG70" i="20"/>
  <c r="AP70" i="20" s="1"/>
  <c r="AF70" i="20"/>
  <c r="AO70" i="20" s="1"/>
  <c r="W67" i="99"/>
  <c r="AG66" i="99"/>
  <c r="AP66" i="99" s="1"/>
  <c r="AF66" i="99"/>
  <c r="AO66" i="99" s="1"/>
  <c r="AE66" i="99"/>
  <c r="AS8" i="101"/>
  <c r="AS44" i="101"/>
  <c r="AL44" i="101"/>
  <c r="AU44" i="101" s="1"/>
  <c r="AH68" i="54"/>
  <c r="AQ68" i="54" s="1"/>
  <c r="AF60" i="94"/>
  <c r="AO60" i="94" s="1"/>
  <c r="AE60" i="94"/>
  <c r="W61" i="94"/>
  <c r="AG60" i="94"/>
  <c r="AP60" i="94" s="1"/>
  <c r="AS51" i="101"/>
  <c r="AL51" i="101"/>
  <c r="AU51" i="101" s="1"/>
  <c r="AR64" i="87"/>
  <c r="AI71" i="92"/>
  <c r="AN71" i="92"/>
  <c r="AR67" i="91"/>
  <c r="AS5" i="101"/>
  <c r="AL5" i="101"/>
  <c r="AU5" i="101" s="1"/>
  <c r="AS22" i="101"/>
  <c r="AL22" i="101"/>
  <c r="AU22" i="101" s="1"/>
  <c r="AS40" i="101"/>
  <c r="AL40" i="101"/>
  <c r="AU40" i="101" s="1"/>
  <c r="AH64" i="98"/>
  <c r="AQ64" i="98" s="1"/>
  <c r="AS23" i="101"/>
  <c r="AL23" i="101"/>
  <c r="AU23" i="101" s="1"/>
  <c r="AI63" i="16"/>
  <c r="AR63" i="16" s="1"/>
  <c r="AN63" i="16"/>
  <c r="AI66" i="96"/>
  <c r="AN66" i="96"/>
  <c r="AF67" i="51" l="1"/>
  <c r="AO67" i="51" s="1"/>
  <c r="AL49" i="101"/>
  <c r="AU49" i="101" s="1"/>
  <c r="Z69" i="88"/>
  <c r="W70" i="88" s="1"/>
  <c r="W68" i="51"/>
  <c r="W73" i="44"/>
  <c r="AG68" i="54"/>
  <c r="AP68" i="54" s="1"/>
  <c r="AI62" i="35"/>
  <c r="AL3" i="101"/>
  <c r="AU3" i="101" s="1"/>
  <c r="AL31" i="101"/>
  <c r="AU31" i="101" s="1"/>
  <c r="AF72" i="44"/>
  <c r="AI69" i="100"/>
  <c r="AL8" i="101"/>
  <c r="AU8" i="101" s="1"/>
  <c r="Z61" i="90"/>
  <c r="Z64" i="16"/>
  <c r="W65" i="16" s="1"/>
  <c r="W65" i="98"/>
  <c r="AF64" i="16"/>
  <c r="AO64" i="16" s="1"/>
  <c r="AG64" i="16"/>
  <c r="AP64" i="16" s="1"/>
  <c r="AE64" i="16"/>
  <c r="AG62" i="50"/>
  <c r="AP62" i="50" s="1"/>
  <c r="W63" i="50"/>
  <c r="AE62" i="50"/>
  <c r="AF62" i="50"/>
  <c r="AO62" i="50" s="1"/>
  <c r="W62" i="90"/>
  <c r="AF61" i="90"/>
  <c r="AO61" i="90" s="1"/>
  <c r="AG61" i="90"/>
  <c r="AE61" i="90"/>
  <c r="AN61" i="90" s="1"/>
  <c r="AG69" i="88"/>
  <c r="AP69" i="88" s="1"/>
  <c r="AE69" i="88"/>
  <c r="AF69" i="88"/>
  <c r="AO69" i="88" s="1"/>
  <c r="Y71" i="20"/>
  <c r="X71" i="20"/>
  <c r="AI60" i="94"/>
  <c r="AN60" i="94"/>
  <c r="AI66" i="99"/>
  <c r="AN66" i="99"/>
  <c r="AI65" i="87"/>
  <c r="AN65" i="87"/>
  <c r="AF65" i="43"/>
  <c r="AO65" i="43" s="1"/>
  <c r="AE65" i="43"/>
  <c r="AG65" i="43"/>
  <c r="AP65" i="43" s="1"/>
  <c r="W66" i="43"/>
  <c r="AH69" i="88"/>
  <c r="AQ69" i="88" s="1"/>
  <c r="X65" i="18"/>
  <c r="Y65" i="18"/>
  <c r="Y65" i="85"/>
  <c r="X65" i="85"/>
  <c r="AR70" i="84"/>
  <c r="AH71" i="84"/>
  <c r="AQ71" i="84" s="1"/>
  <c r="AR68" i="88"/>
  <c r="Y70" i="45"/>
  <c r="X70" i="45"/>
  <c r="AR65" i="55"/>
  <c r="AR60" i="90"/>
  <c r="AI62" i="83"/>
  <c r="AN62" i="83"/>
  <c r="AR62" i="35"/>
  <c r="Y65" i="98"/>
  <c r="X65" i="98"/>
  <c r="AI70" i="20"/>
  <c r="AN70" i="20"/>
  <c r="AH72" i="92"/>
  <c r="AQ72" i="92" s="1"/>
  <c r="AF71" i="84"/>
  <c r="AO71" i="84" s="1"/>
  <c r="AG71" i="84"/>
  <c r="AP71" i="84" s="1"/>
  <c r="AE71" i="84"/>
  <c r="W72" i="84"/>
  <c r="AF66" i="11"/>
  <c r="AO66" i="11" s="1"/>
  <c r="AG66" i="11"/>
  <c r="AP66" i="11" s="1"/>
  <c r="AE66" i="11"/>
  <c r="W67" i="11"/>
  <c r="AH63" i="35"/>
  <c r="AQ63" i="35" s="1"/>
  <c r="AI67" i="51"/>
  <c r="AN67" i="51"/>
  <c r="AR62" i="42"/>
  <c r="AH73" i="13"/>
  <c r="AQ73" i="13" s="1"/>
  <c r="AI64" i="98"/>
  <c r="AN64" i="98"/>
  <c r="AF72" i="92"/>
  <c r="AO72" i="92" s="1"/>
  <c r="W73" i="92"/>
  <c r="AE72" i="92"/>
  <c r="AG72" i="92"/>
  <c r="AP72" i="92" s="1"/>
  <c r="W65" i="103"/>
  <c r="AE64" i="103"/>
  <c r="AG64" i="103"/>
  <c r="AP64" i="103" s="1"/>
  <c r="AF64" i="103"/>
  <c r="AO64" i="103" s="1"/>
  <c r="W69" i="91"/>
  <c r="AG68" i="91"/>
  <c r="AP68" i="91" s="1"/>
  <c r="AE68" i="91"/>
  <c r="AF68" i="91"/>
  <c r="AO68" i="91" s="1"/>
  <c r="AH70" i="100"/>
  <c r="AQ70" i="100" s="1"/>
  <c r="AF61" i="48"/>
  <c r="AO61" i="48" s="1"/>
  <c r="AE61" i="48"/>
  <c r="W62" i="48"/>
  <c r="AG61" i="48"/>
  <c r="AP61" i="48" s="1"/>
  <c r="AH65" i="10"/>
  <c r="AQ65" i="10" s="1"/>
  <c r="AG65" i="49"/>
  <c r="AP65" i="49" s="1"/>
  <c r="AF65" i="49"/>
  <c r="AO65" i="49" s="1"/>
  <c r="W66" i="49"/>
  <c r="AE65" i="49"/>
  <c r="AH62" i="102"/>
  <c r="AQ62" i="102" s="1"/>
  <c r="Y62" i="82"/>
  <c r="X62" i="82"/>
  <c r="Z63" i="35"/>
  <c r="AH64" i="16"/>
  <c r="AQ64" i="16" s="1"/>
  <c r="Y70" i="41"/>
  <c r="X70" i="41"/>
  <c r="AH67" i="96"/>
  <c r="AQ67" i="96" s="1"/>
  <c r="W74" i="13"/>
  <c r="AG73" i="13"/>
  <c r="AP73" i="13" s="1"/>
  <c r="AF73" i="13"/>
  <c r="AO73" i="13" s="1"/>
  <c r="AE73" i="13"/>
  <c r="AH66" i="55"/>
  <c r="AQ66" i="55" s="1"/>
  <c r="Z70" i="100"/>
  <c r="AE65" i="10"/>
  <c r="AF65" i="10"/>
  <c r="AO65" i="10" s="1"/>
  <c r="AG65" i="10"/>
  <c r="AP65" i="10" s="1"/>
  <c r="W66" i="10"/>
  <c r="Z62" i="102"/>
  <c r="AI61" i="82"/>
  <c r="AR61" i="82" s="1"/>
  <c r="AN61" i="82"/>
  <c r="Z63" i="42"/>
  <c r="AH63" i="42"/>
  <c r="AQ63" i="42" s="1"/>
  <c r="AI69" i="45"/>
  <c r="AN69" i="45"/>
  <c r="AR70" i="104"/>
  <c r="Z67" i="96"/>
  <c r="AI66" i="95"/>
  <c r="AN66" i="95"/>
  <c r="AH71" i="104"/>
  <c r="AQ71" i="104" s="1"/>
  <c r="Y73" i="44"/>
  <c r="X73" i="44"/>
  <c r="Y69" i="54"/>
  <c r="X69" i="54"/>
  <c r="AR66" i="96"/>
  <c r="Y67" i="99"/>
  <c r="X67" i="99"/>
  <c r="Z67" i="99" s="1"/>
  <c r="AS7" i="101"/>
  <c r="AL7" i="101"/>
  <c r="AU7" i="101" s="1"/>
  <c r="Y66" i="87"/>
  <c r="X66" i="87"/>
  <c r="AR71" i="92"/>
  <c r="Z66" i="55"/>
  <c r="AR61" i="102"/>
  <c r="AT71" i="101"/>
  <c r="Y68" i="51"/>
  <c r="X68" i="51"/>
  <c r="AR64" i="10"/>
  <c r="Y63" i="83"/>
  <c r="X63" i="83"/>
  <c r="X67" i="95"/>
  <c r="Y67" i="95"/>
  <c r="Z67" i="95"/>
  <c r="Z71" i="104"/>
  <c r="AI72" i="44"/>
  <c r="AO72" i="44"/>
  <c r="AI64" i="85"/>
  <c r="AN64" i="85"/>
  <c r="Y61" i="94"/>
  <c r="X61" i="94"/>
  <c r="Z61" i="94" s="1"/>
  <c r="AR69" i="100"/>
  <c r="AS6" i="101"/>
  <c r="AL6" i="101"/>
  <c r="AU6" i="101" s="1"/>
  <c r="AI64" i="18"/>
  <c r="AO64" i="18"/>
  <c r="AH62" i="50"/>
  <c r="AQ62" i="50" s="1"/>
  <c r="AR72" i="13"/>
  <c r="AS4" i="101"/>
  <c r="AL4" i="101"/>
  <c r="AU4" i="101" s="1"/>
  <c r="AI69" i="41"/>
  <c r="AN69" i="41"/>
  <c r="AH61" i="90"/>
  <c r="AQ61" i="90" s="1"/>
  <c r="AN68" i="54"/>
  <c r="Z63" i="83" l="1"/>
  <c r="AI68" i="54"/>
  <c r="AU71" i="101"/>
  <c r="C11" i="101" s="1"/>
  <c r="F45" i="57" s="1"/>
  <c r="AS71" i="101"/>
  <c r="AE63" i="83"/>
  <c r="AG63" i="83"/>
  <c r="AP63" i="83" s="1"/>
  <c r="AF63" i="83"/>
  <c r="AO63" i="83" s="1"/>
  <c r="W64" i="83"/>
  <c r="AR64" i="18"/>
  <c r="AH73" i="44"/>
  <c r="AQ73" i="44" s="1"/>
  <c r="AR69" i="41"/>
  <c r="AR68" i="54"/>
  <c r="AH61" i="94"/>
  <c r="AQ61" i="94" s="1"/>
  <c r="AR72" i="44"/>
  <c r="AH67" i="99"/>
  <c r="AQ67" i="99" s="1"/>
  <c r="W63" i="102"/>
  <c r="AF62" i="102"/>
  <c r="AO62" i="102" s="1"/>
  <c r="AG62" i="102"/>
  <c r="AP62" i="102" s="1"/>
  <c r="AE62" i="102"/>
  <c r="AE70" i="100"/>
  <c r="W71" i="100"/>
  <c r="AF70" i="100"/>
  <c r="AO70" i="100" s="1"/>
  <c r="AG70" i="100"/>
  <c r="AP70" i="100" s="1"/>
  <c r="AG63" i="35"/>
  <c r="AP63" i="35" s="1"/>
  <c r="AF63" i="35"/>
  <c r="AO63" i="35" s="1"/>
  <c r="W64" i="35"/>
  <c r="AE63" i="35"/>
  <c r="Y73" i="92"/>
  <c r="X73" i="92"/>
  <c r="Z73" i="92" s="1"/>
  <c r="Y67" i="11"/>
  <c r="X67" i="11"/>
  <c r="AI71" i="84"/>
  <c r="AN71" i="84"/>
  <c r="AR60" i="94"/>
  <c r="W72" i="104"/>
  <c r="AG71" i="104"/>
  <c r="AP71" i="104" s="1"/>
  <c r="AF71" i="104"/>
  <c r="AO71" i="104" s="1"/>
  <c r="AE71" i="104"/>
  <c r="AE67" i="99"/>
  <c r="W68" i="99"/>
  <c r="AG67" i="99"/>
  <c r="AP67" i="99" s="1"/>
  <c r="AF67" i="99"/>
  <c r="AO67" i="99" s="1"/>
  <c r="AI73" i="13"/>
  <c r="AN73" i="13"/>
  <c r="AH62" i="82"/>
  <c r="AQ62" i="82" s="1"/>
  <c r="AI68" i="91"/>
  <c r="AR68" i="91" s="1"/>
  <c r="AN68" i="91"/>
  <c r="AI64" i="103"/>
  <c r="AR64" i="103" s="1"/>
  <c r="AN64" i="103"/>
  <c r="AI66" i="11"/>
  <c r="AN66" i="11"/>
  <c r="Z65" i="18"/>
  <c r="AH71" i="20"/>
  <c r="AQ71" i="20" s="1"/>
  <c r="AI69" i="88"/>
  <c r="AN69" i="88"/>
  <c r="Y62" i="90"/>
  <c r="X62" i="90"/>
  <c r="W62" i="94"/>
  <c r="AG61" i="94"/>
  <c r="AP61" i="94" s="1"/>
  <c r="AF61" i="94"/>
  <c r="AO61" i="94" s="1"/>
  <c r="AE61" i="94"/>
  <c r="AH66" i="87"/>
  <c r="AQ66" i="87" s="1"/>
  <c r="AF67" i="95"/>
  <c r="AO67" i="95" s="1"/>
  <c r="AG67" i="95"/>
  <c r="AP67" i="95" s="1"/>
  <c r="W68" i="95"/>
  <c r="AE67" i="95"/>
  <c r="Z66" i="87"/>
  <c r="Z73" i="44"/>
  <c r="Y66" i="10"/>
  <c r="X66" i="10"/>
  <c r="Z62" i="82"/>
  <c r="Y65" i="103"/>
  <c r="X65" i="103"/>
  <c r="AH65" i="18"/>
  <c r="AQ65" i="18" s="1"/>
  <c r="AR65" i="87"/>
  <c r="Z71" i="20"/>
  <c r="Y65" i="16"/>
  <c r="X65" i="16"/>
  <c r="AR69" i="45"/>
  <c r="AE63" i="42"/>
  <c r="AF63" i="42"/>
  <c r="AO63" i="42" s="1"/>
  <c r="W64" i="42"/>
  <c r="AG63" i="42"/>
  <c r="AP63" i="42" s="1"/>
  <c r="X62" i="48"/>
  <c r="Z62" i="48" s="1"/>
  <c r="Y62" i="48"/>
  <c r="Y69" i="91"/>
  <c r="X69" i="91"/>
  <c r="AR64" i="98"/>
  <c r="AR70" i="20"/>
  <c r="X66" i="43"/>
  <c r="Z66" i="43" s="1"/>
  <c r="Y66" i="43"/>
  <c r="AI64" i="16"/>
  <c r="AN64" i="16"/>
  <c r="AH68" i="51"/>
  <c r="AQ68" i="51" s="1"/>
  <c r="AR66" i="95"/>
  <c r="Y74" i="13"/>
  <c r="X74" i="13"/>
  <c r="AH70" i="41"/>
  <c r="AQ70" i="41" s="1"/>
  <c r="AI65" i="49"/>
  <c r="AN65" i="49"/>
  <c r="AI61" i="48"/>
  <c r="AN61" i="48"/>
  <c r="AH65" i="98"/>
  <c r="AQ65" i="98" s="1"/>
  <c r="AH70" i="45"/>
  <c r="AQ70" i="45" s="1"/>
  <c r="AH65" i="85"/>
  <c r="AQ65" i="85" s="1"/>
  <c r="AR66" i="99"/>
  <c r="AI62" i="50"/>
  <c r="AN62" i="50"/>
  <c r="AR64" i="85"/>
  <c r="AH67" i="95"/>
  <c r="AQ67" i="95" s="1"/>
  <c r="AF66" i="55"/>
  <c r="AO66" i="55" s="1"/>
  <c r="AG66" i="55"/>
  <c r="AP66" i="55" s="1"/>
  <c r="W67" i="55"/>
  <c r="AE66" i="55"/>
  <c r="AH63" i="83"/>
  <c r="AQ63" i="83" s="1"/>
  <c r="Z68" i="51"/>
  <c r="Z69" i="54"/>
  <c r="AH69" i="54"/>
  <c r="AQ69" i="54" s="1"/>
  <c r="W68" i="96"/>
  <c r="AF67" i="96"/>
  <c r="AO67" i="96" s="1"/>
  <c r="AE67" i="96"/>
  <c r="AN67" i="96" s="1"/>
  <c r="AG67" i="96"/>
  <c r="AI65" i="10"/>
  <c r="AN65" i="10"/>
  <c r="Z70" i="41"/>
  <c r="Y66" i="49"/>
  <c r="X66" i="49"/>
  <c r="AI72" i="92"/>
  <c r="AN72" i="92"/>
  <c r="AR67" i="51"/>
  <c r="Y72" i="84"/>
  <c r="X72" i="84"/>
  <c r="Z72" i="84" s="1"/>
  <c r="Z65" i="98"/>
  <c r="AR62" i="83"/>
  <c r="Z70" i="45"/>
  <c r="Z65" i="85"/>
  <c r="AI65" i="43"/>
  <c r="AN65" i="43"/>
  <c r="Y70" i="88"/>
  <c r="X70" i="88"/>
  <c r="AI61" i="90"/>
  <c r="AP61" i="90"/>
  <c r="Y63" i="50"/>
  <c r="X63" i="50"/>
  <c r="Z74" i="13" l="1"/>
  <c r="Z67" i="11"/>
  <c r="Z66" i="10"/>
  <c r="AE66" i="43"/>
  <c r="AF66" i="43"/>
  <c r="AO66" i="43" s="1"/>
  <c r="AG66" i="43"/>
  <c r="AP66" i="43" s="1"/>
  <c r="W67" i="43"/>
  <c r="W67" i="10"/>
  <c r="AG66" i="10"/>
  <c r="AP66" i="10" s="1"/>
  <c r="AF66" i="10"/>
  <c r="AO66" i="10" s="1"/>
  <c r="AE66" i="10"/>
  <c r="Y67" i="55"/>
  <c r="X67" i="55"/>
  <c r="AR61" i="48"/>
  <c r="AG62" i="48"/>
  <c r="AP62" i="48" s="1"/>
  <c r="W63" i="48"/>
  <c r="AE62" i="48"/>
  <c r="AF62" i="48"/>
  <c r="AO62" i="48" s="1"/>
  <c r="AE62" i="82"/>
  <c r="W63" i="82"/>
  <c r="AF62" i="82"/>
  <c r="AO62" i="82" s="1"/>
  <c r="AG62" i="82"/>
  <c r="AP62" i="82" s="1"/>
  <c r="Y68" i="99"/>
  <c r="X68" i="99"/>
  <c r="Y72" i="104"/>
  <c r="Z72" i="104" s="1"/>
  <c r="X72" i="104"/>
  <c r="AG67" i="11"/>
  <c r="AP67" i="11" s="1"/>
  <c r="AE67" i="11"/>
  <c r="W68" i="11"/>
  <c r="AF67" i="11"/>
  <c r="AO67" i="11" s="1"/>
  <c r="AI63" i="35"/>
  <c r="AN63" i="35"/>
  <c r="AE65" i="98"/>
  <c r="AF65" i="98"/>
  <c r="AO65" i="98" s="1"/>
  <c r="W66" i="98"/>
  <c r="AG65" i="98"/>
  <c r="AP65" i="98" s="1"/>
  <c r="AR61" i="90"/>
  <c r="AH70" i="88"/>
  <c r="AQ70" i="88" s="1"/>
  <c r="AI67" i="96"/>
  <c r="AP67" i="96"/>
  <c r="AH63" i="50"/>
  <c r="AQ63" i="50" s="1"/>
  <c r="Z70" i="88"/>
  <c r="AR64" i="16"/>
  <c r="AI63" i="42"/>
  <c r="AN63" i="42"/>
  <c r="AE71" i="20"/>
  <c r="AN71" i="20" s="1"/>
  <c r="AG71" i="20"/>
  <c r="AP71" i="20" s="1"/>
  <c r="W72" i="20"/>
  <c r="AF71" i="20"/>
  <c r="AH66" i="10"/>
  <c r="AQ66" i="10" s="1"/>
  <c r="AI67" i="95"/>
  <c r="AN67" i="95"/>
  <c r="AR69" i="88"/>
  <c r="AG65" i="18"/>
  <c r="AP65" i="18" s="1"/>
  <c r="AE65" i="18"/>
  <c r="W66" i="18"/>
  <c r="AF65" i="18"/>
  <c r="AO65" i="18" s="1"/>
  <c r="AI67" i="99"/>
  <c r="AR67" i="99" s="1"/>
  <c r="AN67" i="99"/>
  <c r="Y64" i="35"/>
  <c r="X64" i="35"/>
  <c r="Y71" i="100"/>
  <c r="X71" i="100"/>
  <c r="Y63" i="102"/>
  <c r="X63" i="102"/>
  <c r="AF72" i="84"/>
  <c r="AO72" i="84" s="1"/>
  <c r="AE72" i="84"/>
  <c r="W73" i="84"/>
  <c r="AG72" i="84"/>
  <c r="AP72" i="84" s="1"/>
  <c r="AH66" i="49"/>
  <c r="AQ66" i="49" s="1"/>
  <c r="AF70" i="45"/>
  <c r="AO70" i="45" s="1"/>
  <c r="W71" i="45"/>
  <c r="AE70" i="45"/>
  <c r="AG70" i="45"/>
  <c r="AP70" i="45" s="1"/>
  <c r="Z66" i="49"/>
  <c r="Z63" i="50"/>
  <c r="W71" i="41"/>
  <c r="AE70" i="41"/>
  <c r="AF70" i="41"/>
  <c r="AO70" i="41" s="1"/>
  <c r="AG70" i="41"/>
  <c r="AP70" i="41" s="1"/>
  <c r="AR65" i="49"/>
  <c r="AH74" i="13"/>
  <c r="AQ74" i="13" s="1"/>
  <c r="AH62" i="48"/>
  <c r="AQ62" i="48" s="1"/>
  <c r="Y68" i="95"/>
  <c r="X68" i="95"/>
  <c r="Y62" i="94"/>
  <c r="X62" i="94"/>
  <c r="AR73" i="13"/>
  <c r="AH73" i="92"/>
  <c r="AQ73" i="92" s="1"/>
  <c r="AI70" i="100"/>
  <c r="AN70" i="100"/>
  <c r="Y64" i="83"/>
  <c r="X64" i="83"/>
  <c r="Y68" i="96"/>
  <c r="X68" i="96"/>
  <c r="AF69" i="54"/>
  <c r="AO69" i="54" s="1"/>
  <c r="AG69" i="54"/>
  <c r="AP69" i="54" s="1"/>
  <c r="W70" i="54"/>
  <c r="AE69" i="54"/>
  <c r="W75" i="13"/>
  <c r="AF74" i="13"/>
  <c r="AO74" i="13" s="1"/>
  <c r="AE74" i="13"/>
  <c r="AG74" i="13"/>
  <c r="AP74" i="13" s="1"/>
  <c r="AH69" i="91"/>
  <c r="AQ69" i="91" s="1"/>
  <c r="AH65" i="103"/>
  <c r="AQ65" i="103" s="1"/>
  <c r="AH62" i="90"/>
  <c r="AQ62" i="90" s="1"/>
  <c r="AR66" i="11"/>
  <c r="AI71" i="104"/>
  <c r="AN71" i="104"/>
  <c r="AE73" i="92"/>
  <c r="W74" i="92"/>
  <c r="AG73" i="92"/>
  <c r="AP73" i="92" s="1"/>
  <c r="AF73" i="92"/>
  <c r="AO73" i="92" s="1"/>
  <c r="AR65" i="43"/>
  <c r="AH72" i="84"/>
  <c r="AQ72" i="84" s="1"/>
  <c r="AR72" i="92"/>
  <c r="AR65" i="10"/>
  <c r="AF68" i="51"/>
  <c r="AO68" i="51" s="1"/>
  <c r="W69" i="51"/>
  <c r="AG68" i="51"/>
  <c r="AP68" i="51" s="1"/>
  <c r="AE68" i="51"/>
  <c r="AH66" i="43"/>
  <c r="AQ66" i="43" s="1"/>
  <c r="Z69" i="91"/>
  <c r="AH65" i="16"/>
  <c r="AQ65" i="16" s="1"/>
  <c r="Z65" i="103"/>
  <c r="AE73" i="44"/>
  <c r="AG73" i="44"/>
  <c r="AP73" i="44" s="1"/>
  <c r="AF73" i="44"/>
  <c r="AO73" i="44" s="1"/>
  <c r="W74" i="44"/>
  <c r="Z62" i="90"/>
  <c r="AR71" i="84"/>
  <c r="AI62" i="102"/>
  <c r="AN62" i="102"/>
  <c r="AG65" i="85"/>
  <c r="AP65" i="85" s="1"/>
  <c r="W66" i="85"/>
  <c r="AE65" i="85"/>
  <c r="AF65" i="85"/>
  <c r="AO65" i="85" s="1"/>
  <c r="AI66" i="55"/>
  <c r="AN66" i="55"/>
  <c r="AR62" i="50"/>
  <c r="Y64" i="42"/>
  <c r="X64" i="42"/>
  <c r="Z65" i="16"/>
  <c r="W67" i="87"/>
  <c r="AG66" i="87"/>
  <c r="AP66" i="87" s="1"/>
  <c r="AF66" i="87"/>
  <c r="AO66" i="87" s="1"/>
  <c r="AE66" i="87"/>
  <c r="AI61" i="94"/>
  <c r="AN61" i="94"/>
  <c r="AH67" i="11"/>
  <c r="AQ67" i="11" s="1"/>
  <c r="AI63" i="83"/>
  <c r="AN63" i="83"/>
  <c r="Z64" i="35" l="1"/>
  <c r="Z67" i="55"/>
  <c r="Z63" i="102"/>
  <c r="AG63" i="102" s="1"/>
  <c r="AP63" i="102" s="1"/>
  <c r="AE72" i="104"/>
  <c r="W73" i="104"/>
  <c r="AG72" i="104"/>
  <c r="AP72" i="104" s="1"/>
  <c r="AF72" i="104"/>
  <c r="AO72" i="104" s="1"/>
  <c r="AF67" i="55"/>
  <c r="AO67" i="55" s="1"/>
  <c r="AE67" i="55"/>
  <c r="AG67" i="55"/>
  <c r="AP67" i="55" s="1"/>
  <c r="W68" i="55"/>
  <c r="AF64" i="35"/>
  <c r="AO64" i="35" s="1"/>
  <c r="AG64" i="35"/>
  <c r="AP64" i="35" s="1"/>
  <c r="W65" i="35"/>
  <c r="AE64" i="35"/>
  <c r="W64" i="102"/>
  <c r="AE63" i="102"/>
  <c r="AF63" i="102"/>
  <c r="AO63" i="102" s="1"/>
  <c r="AH68" i="96"/>
  <c r="AQ68" i="96" s="1"/>
  <c r="AH68" i="95"/>
  <c r="AQ68" i="95" s="1"/>
  <c r="AR71" i="104"/>
  <c r="AI69" i="54"/>
  <c r="AN69" i="54"/>
  <c r="AG66" i="49"/>
  <c r="AP66" i="49" s="1"/>
  <c r="AF66" i="49"/>
  <c r="AO66" i="49" s="1"/>
  <c r="W67" i="49"/>
  <c r="AE66" i="49"/>
  <c r="AI65" i="18"/>
  <c r="AN65" i="18"/>
  <c r="AI71" i="20"/>
  <c r="AO71" i="20"/>
  <c r="AI62" i="48"/>
  <c r="AN62" i="48"/>
  <c r="Y67" i="10"/>
  <c r="X67" i="10"/>
  <c r="AI65" i="85"/>
  <c r="AN65" i="85"/>
  <c r="AI73" i="44"/>
  <c r="AN73" i="44"/>
  <c r="Y70" i="54"/>
  <c r="X70" i="54"/>
  <c r="Z70" i="54" s="1"/>
  <c r="AH64" i="83"/>
  <c r="AQ64" i="83" s="1"/>
  <c r="AH62" i="94"/>
  <c r="AQ62" i="94" s="1"/>
  <c r="Y73" i="84"/>
  <c r="X73" i="84"/>
  <c r="AH71" i="100"/>
  <c r="AQ71" i="100" s="1"/>
  <c r="Y72" i="20"/>
  <c r="X72" i="20"/>
  <c r="Y66" i="98"/>
  <c r="X66" i="98"/>
  <c r="Z66" i="98" s="1"/>
  <c r="Y63" i="48"/>
  <c r="X63" i="48"/>
  <c r="Z63" i="48" s="1"/>
  <c r="AH64" i="42"/>
  <c r="AQ64" i="42" s="1"/>
  <c r="AR66" i="55"/>
  <c r="Y74" i="44"/>
  <c r="X74" i="44"/>
  <c r="AI73" i="92"/>
  <c r="AN73" i="92"/>
  <c r="AR63" i="83"/>
  <c r="Y67" i="87"/>
  <c r="X67" i="87"/>
  <c r="Y66" i="85"/>
  <c r="X66" i="85"/>
  <c r="Z66" i="85" s="1"/>
  <c r="AF62" i="90"/>
  <c r="AO62" i="90" s="1"/>
  <c r="AE62" i="90"/>
  <c r="W63" i="90"/>
  <c r="AG62" i="90"/>
  <c r="AP62" i="90" s="1"/>
  <c r="W66" i="103"/>
  <c r="AE65" i="103"/>
  <c r="AG65" i="103"/>
  <c r="AP65" i="103" s="1"/>
  <c r="AF65" i="103"/>
  <c r="AO65" i="103" s="1"/>
  <c r="AF69" i="91"/>
  <c r="AO69" i="91" s="1"/>
  <c r="AE69" i="91"/>
  <c r="W70" i="91"/>
  <c r="AG69" i="91"/>
  <c r="AP69" i="91" s="1"/>
  <c r="AI74" i="13"/>
  <c r="AN74" i="13"/>
  <c r="Z64" i="83"/>
  <c r="Z62" i="94"/>
  <c r="AI72" i="84"/>
  <c r="AN72" i="84"/>
  <c r="Z71" i="100"/>
  <c r="AF70" i="88"/>
  <c r="AO70" i="88" s="1"/>
  <c r="W71" i="88"/>
  <c r="AE70" i="88"/>
  <c r="AG70" i="88"/>
  <c r="AP70" i="88" s="1"/>
  <c r="Y68" i="11"/>
  <c r="X68" i="11"/>
  <c r="Z68" i="11" s="1"/>
  <c r="AH68" i="99"/>
  <c r="AQ68" i="99" s="1"/>
  <c r="Y63" i="82"/>
  <c r="X63" i="82"/>
  <c r="Y67" i="43"/>
  <c r="X67" i="43"/>
  <c r="Y75" i="13"/>
  <c r="X75" i="13"/>
  <c r="AR61" i="94"/>
  <c r="AE65" i="16"/>
  <c r="AG65" i="16"/>
  <c r="AP65" i="16" s="1"/>
  <c r="AF65" i="16"/>
  <c r="AO65" i="16" s="1"/>
  <c r="W66" i="16"/>
  <c r="AI68" i="51"/>
  <c r="AN68" i="51"/>
  <c r="Y74" i="92"/>
  <c r="X74" i="92"/>
  <c r="AI70" i="41"/>
  <c r="AN70" i="41"/>
  <c r="AI70" i="45"/>
  <c r="AN70" i="45"/>
  <c r="AR67" i="96"/>
  <c r="AI65" i="98"/>
  <c r="AN65" i="98"/>
  <c r="AI67" i="11"/>
  <c r="AN67" i="11"/>
  <c r="Z68" i="99"/>
  <c r="AI62" i="82"/>
  <c r="AN62" i="82"/>
  <c r="AI66" i="10"/>
  <c r="AN66" i="10"/>
  <c r="Y71" i="41"/>
  <c r="X71" i="41"/>
  <c r="Y71" i="45"/>
  <c r="X71" i="45"/>
  <c r="AH63" i="102"/>
  <c r="AQ63" i="102" s="1"/>
  <c r="AH64" i="35"/>
  <c r="AQ64" i="35" s="1"/>
  <c r="AI66" i="87"/>
  <c r="AN66" i="87"/>
  <c r="Z64" i="42"/>
  <c r="AR62" i="102"/>
  <c r="Y69" i="51"/>
  <c r="X69" i="51"/>
  <c r="Z68" i="96"/>
  <c r="AR70" i="100"/>
  <c r="Z68" i="95"/>
  <c r="W64" i="50"/>
  <c r="AE63" i="50"/>
  <c r="AF63" i="50"/>
  <c r="AO63" i="50" s="1"/>
  <c r="AG63" i="50"/>
  <c r="AP63" i="50" s="1"/>
  <c r="Y66" i="18"/>
  <c r="X66" i="18"/>
  <c r="AR67" i="95"/>
  <c r="AR63" i="42"/>
  <c r="AR63" i="35"/>
  <c r="AH72" i="104"/>
  <c r="AQ72" i="104" s="1"/>
  <c r="AH67" i="55"/>
  <c r="AQ67" i="55" s="1"/>
  <c r="AI66" i="43"/>
  <c r="AN66" i="43"/>
  <c r="Z72" i="20" l="1"/>
  <c r="W69" i="11"/>
  <c r="AG68" i="11"/>
  <c r="AP68" i="11" s="1"/>
  <c r="AF68" i="11"/>
  <c r="AO68" i="11" s="1"/>
  <c r="AE68" i="11"/>
  <c r="W67" i="85"/>
  <c r="AE66" i="85"/>
  <c r="AG66" i="85"/>
  <c r="AP66" i="85" s="1"/>
  <c r="AF66" i="85"/>
  <c r="AO66" i="85" s="1"/>
  <c r="Y71" i="88"/>
  <c r="X71" i="88"/>
  <c r="Y66" i="103"/>
  <c r="X66" i="103"/>
  <c r="W71" i="54"/>
  <c r="AE70" i="54"/>
  <c r="AF70" i="54"/>
  <c r="AO70" i="54" s="1"/>
  <c r="AG70" i="54"/>
  <c r="AP70" i="54" s="1"/>
  <c r="AR71" i="20"/>
  <c r="AF68" i="96"/>
  <c r="AO68" i="96" s="1"/>
  <c r="AE68" i="96"/>
  <c r="W69" i="96"/>
  <c r="AG68" i="96"/>
  <c r="AP68" i="96" s="1"/>
  <c r="W67" i="98"/>
  <c r="AF66" i="98"/>
  <c r="AO66" i="98" s="1"/>
  <c r="AE66" i="98"/>
  <c r="AG66" i="98"/>
  <c r="AP66" i="98" s="1"/>
  <c r="AH67" i="10"/>
  <c r="AQ67" i="10" s="1"/>
  <c r="AH66" i="18"/>
  <c r="AQ66" i="18" s="1"/>
  <c r="AI63" i="50"/>
  <c r="AN63" i="50"/>
  <c r="AH69" i="51"/>
  <c r="AQ69" i="51" s="1"/>
  <c r="AH71" i="45"/>
  <c r="AQ71" i="45" s="1"/>
  <c r="AR67" i="11"/>
  <c r="AR70" i="45"/>
  <c r="AI65" i="16"/>
  <c r="AN65" i="16"/>
  <c r="AH67" i="43"/>
  <c r="AQ67" i="43" s="1"/>
  <c r="Z67" i="10"/>
  <c r="AI63" i="102"/>
  <c r="AN63" i="102"/>
  <c r="AH68" i="11"/>
  <c r="AQ68" i="11" s="1"/>
  <c r="AF64" i="83"/>
  <c r="AO64" i="83" s="1"/>
  <c r="AE64" i="83"/>
  <c r="AG64" i="83"/>
  <c r="AP64" i="83" s="1"/>
  <c r="W65" i="83"/>
  <c r="AI69" i="91"/>
  <c r="AN69" i="91"/>
  <c r="AH66" i="85"/>
  <c r="AQ66" i="85" s="1"/>
  <c r="AR66" i="43"/>
  <c r="Z66" i="18"/>
  <c r="Y64" i="50"/>
  <c r="X64" i="50"/>
  <c r="Z69" i="51"/>
  <c r="AR66" i="87"/>
  <c r="Z71" i="45"/>
  <c r="AR66" i="10"/>
  <c r="AR68" i="51"/>
  <c r="Z67" i="43"/>
  <c r="AG71" i="100"/>
  <c r="AP71" i="100" s="1"/>
  <c r="W72" i="100"/>
  <c r="AE71" i="100"/>
  <c r="AF71" i="100"/>
  <c r="AO71" i="100" s="1"/>
  <c r="AR74" i="13"/>
  <c r="AH63" i="48"/>
  <c r="AQ63" i="48" s="1"/>
  <c r="AH72" i="20"/>
  <c r="AQ72" i="20" s="1"/>
  <c r="AR65" i="18"/>
  <c r="Y64" i="102"/>
  <c r="X64" i="102"/>
  <c r="AG64" i="42"/>
  <c r="AP64" i="42" s="1"/>
  <c r="AF64" i="42"/>
  <c r="AO64" i="42" s="1"/>
  <c r="W65" i="42"/>
  <c r="AE64" i="42"/>
  <c r="AR65" i="98"/>
  <c r="Y63" i="90"/>
  <c r="X63" i="90"/>
  <c r="Z63" i="90" s="1"/>
  <c r="AH67" i="87"/>
  <c r="AQ67" i="87" s="1"/>
  <c r="AR73" i="92"/>
  <c r="AE63" i="48"/>
  <c r="AN63" i="48" s="1"/>
  <c r="AG63" i="48"/>
  <c r="AF63" i="48"/>
  <c r="AO63" i="48" s="1"/>
  <c r="W64" i="48"/>
  <c r="AG72" i="20"/>
  <c r="AP72" i="20" s="1"/>
  <c r="W73" i="20"/>
  <c r="AE72" i="20"/>
  <c r="AF72" i="20"/>
  <c r="AO72" i="20" s="1"/>
  <c r="AR73" i="44"/>
  <c r="AR69" i="54"/>
  <c r="Y68" i="55"/>
  <c r="X68" i="55"/>
  <c r="Z68" i="55" s="1"/>
  <c r="W69" i="95"/>
  <c r="AF68" i="95"/>
  <c r="AO68" i="95" s="1"/>
  <c r="AG68" i="95"/>
  <c r="AP68" i="95" s="1"/>
  <c r="AE68" i="95"/>
  <c r="AR70" i="41"/>
  <c r="AH71" i="41"/>
  <c r="AQ71" i="41" s="1"/>
  <c r="AR62" i="82"/>
  <c r="AH74" i="92"/>
  <c r="AQ74" i="92" s="1"/>
  <c r="Y66" i="16"/>
  <c r="X66" i="16"/>
  <c r="AH75" i="13"/>
  <c r="AQ75" i="13" s="1"/>
  <c r="AH63" i="82"/>
  <c r="AQ63" i="82" s="1"/>
  <c r="AR72" i="84"/>
  <c r="AI62" i="90"/>
  <c r="AN62" i="90"/>
  <c r="Z67" i="87"/>
  <c r="AH74" i="44"/>
  <c r="AQ74" i="44" s="1"/>
  <c r="AH73" i="84"/>
  <c r="AQ73" i="84" s="1"/>
  <c r="AR62" i="48"/>
  <c r="AI66" i="49"/>
  <c r="AN66" i="49"/>
  <c r="AI64" i="35"/>
  <c r="AN64" i="35"/>
  <c r="Y73" i="104"/>
  <c r="X73" i="104"/>
  <c r="Z71" i="41"/>
  <c r="AE68" i="99"/>
  <c r="W69" i="99"/>
  <c r="AG68" i="99"/>
  <c r="AP68" i="99" s="1"/>
  <c r="AF68" i="99"/>
  <c r="AO68" i="99" s="1"/>
  <c r="Z74" i="92"/>
  <c r="Z75" i="13"/>
  <c r="Z63" i="82"/>
  <c r="AI70" i="88"/>
  <c r="AN70" i="88"/>
  <c r="AG62" i="94"/>
  <c r="AP62" i="94" s="1"/>
  <c r="W63" i="94"/>
  <c r="AE62" i="94"/>
  <c r="AF62" i="94"/>
  <c r="AO62" i="94" s="1"/>
  <c r="Y70" i="91"/>
  <c r="X70" i="91"/>
  <c r="AI65" i="103"/>
  <c r="AN65" i="103"/>
  <c r="Z74" i="44"/>
  <c r="AH66" i="98"/>
  <c r="AQ66" i="98" s="1"/>
  <c r="Z73" i="84"/>
  <c r="AH70" i="54"/>
  <c r="AQ70" i="54" s="1"/>
  <c r="AR65" i="85"/>
  <c r="Y67" i="49"/>
  <c r="X67" i="49"/>
  <c r="Z67" i="49" s="1"/>
  <c r="Y65" i="35"/>
  <c r="X65" i="35"/>
  <c r="AI67" i="55"/>
  <c r="AN67" i="55"/>
  <c r="AI72" i="104"/>
  <c r="AN72" i="104"/>
  <c r="Z64" i="50" l="1"/>
  <c r="Z65" i="35"/>
  <c r="Z71" i="88"/>
  <c r="AG71" i="88" s="1"/>
  <c r="AP71" i="88" s="1"/>
  <c r="W72" i="88"/>
  <c r="AF71" i="88"/>
  <c r="AO71" i="88" s="1"/>
  <c r="AE71" i="88"/>
  <c r="AG64" i="50"/>
  <c r="AP64" i="50" s="1"/>
  <c r="AF64" i="50"/>
  <c r="AO64" i="50" s="1"/>
  <c r="W65" i="50"/>
  <c r="AE64" i="50"/>
  <c r="W68" i="49"/>
  <c r="AE67" i="49"/>
  <c r="AF67" i="49"/>
  <c r="AO67" i="49" s="1"/>
  <c r="AG67" i="49"/>
  <c r="AP67" i="49" s="1"/>
  <c r="W69" i="55"/>
  <c r="AE68" i="55"/>
  <c r="AF68" i="55"/>
  <c r="AO68" i="55" s="1"/>
  <c r="AG68" i="55"/>
  <c r="AP68" i="55" s="1"/>
  <c r="X64" i="48"/>
  <c r="Y64" i="48"/>
  <c r="AE63" i="90"/>
  <c r="AF63" i="90"/>
  <c r="AO63" i="90" s="1"/>
  <c r="W64" i="90"/>
  <c r="AG63" i="90"/>
  <c r="AP63" i="90" s="1"/>
  <c r="Y65" i="42"/>
  <c r="X65" i="42"/>
  <c r="AE71" i="45"/>
  <c r="AN71" i="45" s="1"/>
  <c r="AF71" i="45"/>
  <c r="AO71" i="45" s="1"/>
  <c r="W72" i="45"/>
  <c r="AG71" i="45"/>
  <c r="Y65" i="83"/>
  <c r="X65" i="83"/>
  <c r="AR65" i="16"/>
  <c r="AI70" i="54"/>
  <c r="AN70" i="54"/>
  <c r="Y67" i="85"/>
  <c r="X67" i="85"/>
  <c r="AF65" i="35"/>
  <c r="AO65" i="35" s="1"/>
  <c r="AG65" i="35"/>
  <c r="AP65" i="35" s="1"/>
  <c r="AE65" i="35"/>
  <c r="W66" i="35"/>
  <c r="W64" i="82"/>
  <c r="AE63" i="82"/>
  <c r="AG63" i="82"/>
  <c r="AP63" i="82" s="1"/>
  <c r="AF63" i="82"/>
  <c r="AO63" i="82" s="1"/>
  <c r="AR62" i="90"/>
  <c r="AH66" i="16"/>
  <c r="AQ66" i="16" s="1"/>
  <c r="AI68" i="95"/>
  <c r="AN68" i="95"/>
  <c r="AE67" i="43"/>
  <c r="AF67" i="43"/>
  <c r="AO67" i="43" s="1"/>
  <c r="W68" i="43"/>
  <c r="AG67" i="43"/>
  <c r="AP67" i="43" s="1"/>
  <c r="W67" i="18"/>
  <c r="AE66" i="18"/>
  <c r="AN66" i="18" s="1"/>
  <c r="AG66" i="18"/>
  <c r="AF66" i="18"/>
  <c r="AO66" i="18" s="1"/>
  <c r="Y67" i="98"/>
  <c r="X67" i="98"/>
  <c r="Y71" i="54"/>
  <c r="X71" i="54"/>
  <c r="W74" i="84"/>
  <c r="AF73" i="84"/>
  <c r="AO73" i="84" s="1"/>
  <c r="AG73" i="84"/>
  <c r="AP73" i="84" s="1"/>
  <c r="AE73" i="84"/>
  <c r="AR65" i="103"/>
  <c r="AI62" i="94"/>
  <c r="AN62" i="94"/>
  <c r="W76" i="13"/>
  <c r="AG75" i="13"/>
  <c r="AP75" i="13" s="1"/>
  <c r="AF75" i="13"/>
  <c r="AO75" i="13" s="1"/>
  <c r="AE75" i="13"/>
  <c r="AI68" i="99"/>
  <c r="AN68" i="99"/>
  <c r="AR64" i="35"/>
  <c r="Z66" i="16"/>
  <c r="AI72" i="20"/>
  <c r="AN72" i="20"/>
  <c r="AI63" i="48"/>
  <c r="AP63" i="48"/>
  <c r="AI64" i="83"/>
  <c r="AN64" i="83"/>
  <c r="AH66" i="103"/>
  <c r="AQ66" i="103" s="1"/>
  <c r="AI68" i="11"/>
  <c r="AN68" i="11"/>
  <c r="AE74" i="44"/>
  <c r="AF74" i="44"/>
  <c r="AO74" i="44" s="1"/>
  <c r="AG74" i="44"/>
  <c r="AP74" i="44" s="1"/>
  <c r="W75" i="44"/>
  <c r="AR70" i="88"/>
  <c r="AH70" i="91"/>
  <c r="AQ70" i="91" s="1"/>
  <c r="Y63" i="94"/>
  <c r="X63" i="94"/>
  <c r="AG74" i="92"/>
  <c r="AP74" i="92" s="1"/>
  <c r="AE74" i="92"/>
  <c r="W75" i="92"/>
  <c r="AF74" i="92"/>
  <c r="AO74" i="92" s="1"/>
  <c r="W72" i="41"/>
  <c r="AE71" i="41"/>
  <c r="AF71" i="41"/>
  <c r="AO71" i="41" s="1"/>
  <c r="AG71" i="41"/>
  <c r="AP71" i="41" s="1"/>
  <c r="Y73" i="20"/>
  <c r="X73" i="20"/>
  <c r="AH64" i="102"/>
  <c r="AQ64" i="102" s="1"/>
  <c r="AF69" i="51"/>
  <c r="AO69" i="51" s="1"/>
  <c r="AG69" i="51"/>
  <c r="AP69" i="51" s="1"/>
  <c r="W70" i="51"/>
  <c r="AE69" i="51"/>
  <c r="Z66" i="103"/>
  <c r="AR67" i="55"/>
  <c r="Z70" i="91"/>
  <c r="AH73" i="104"/>
  <c r="AQ73" i="104" s="1"/>
  <c r="AR66" i="49"/>
  <c r="Y69" i="95"/>
  <c r="X69" i="95"/>
  <c r="Z64" i="102"/>
  <c r="AI71" i="100"/>
  <c r="AN71" i="100"/>
  <c r="AH64" i="50"/>
  <c r="AQ64" i="50" s="1"/>
  <c r="AR69" i="91"/>
  <c r="AR63" i="102"/>
  <c r="AR63" i="50"/>
  <c r="Y69" i="96"/>
  <c r="X69" i="96"/>
  <c r="Y69" i="99"/>
  <c r="X69" i="99"/>
  <c r="AR72" i="104"/>
  <c r="AH67" i="49"/>
  <c r="AQ67" i="49" s="1"/>
  <c r="AH65" i="35"/>
  <c r="AQ65" i="35" s="1"/>
  <c r="Z73" i="104"/>
  <c r="AG67" i="87"/>
  <c r="AP67" i="87" s="1"/>
  <c r="AF67" i="87"/>
  <c r="AO67" i="87" s="1"/>
  <c r="AE67" i="87"/>
  <c r="W68" i="87"/>
  <c r="AH68" i="55"/>
  <c r="AQ68" i="55" s="1"/>
  <c r="AH63" i="90"/>
  <c r="AQ63" i="90" s="1"/>
  <c r="AI64" i="42"/>
  <c r="AR64" i="42" s="1"/>
  <c r="AN64" i="42"/>
  <c r="Y72" i="100"/>
  <c r="X72" i="100"/>
  <c r="W68" i="10"/>
  <c r="AG67" i="10"/>
  <c r="AP67" i="10" s="1"/>
  <c r="AF67" i="10"/>
  <c r="AO67" i="10" s="1"/>
  <c r="AE67" i="10"/>
  <c r="AI66" i="98"/>
  <c r="AR66" i="98" s="1"/>
  <c r="AN66" i="98"/>
  <c r="AI68" i="96"/>
  <c r="AN68" i="96"/>
  <c r="AH71" i="88"/>
  <c r="AQ71" i="88" s="1"/>
  <c r="AI66" i="85"/>
  <c r="AN66" i="85"/>
  <c r="Y69" i="11"/>
  <c r="X69" i="11"/>
  <c r="Z65" i="42" l="1"/>
  <c r="Z64" i="48"/>
  <c r="W66" i="42"/>
  <c r="AE65" i="42"/>
  <c r="AG65" i="42"/>
  <c r="AP65" i="42" s="1"/>
  <c r="AF65" i="42"/>
  <c r="AO65" i="42" s="1"/>
  <c r="AR68" i="96"/>
  <c r="AH69" i="11"/>
  <c r="AQ69" i="11" s="1"/>
  <c r="AI67" i="10"/>
  <c r="AN67" i="10"/>
  <c r="AG73" i="104"/>
  <c r="AP73" i="104" s="1"/>
  <c r="W74" i="104"/>
  <c r="AF73" i="104"/>
  <c r="AO73" i="104" s="1"/>
  <c r="AE73" i="104"/>
  <c r="AI69" i="51"/>
  <c r="AN69" i="51"/>
  <c r="AI74" i="44"/>
  <c r="AN74" i="44"/>
  <c r="AR68" i="99"/>
  <c r="AH67" i="98"/>
  <c r="AQ67" i="98" s="1"/>
  <c r="AI67" i="43"/>
  <c r="AN67" i="43"/>
  <c r="AR70" i="54"/>
  <c r="AI63" i="90"/>
  <c r="AN63" i="90"/>
  <c r="AI67" i="49"/>
  <c r="AN67" i="49"/>
  <c r="AH69" i="99"/>
  <c r="AQ69" i="99" s="1"/>
  <c r="AR71" i="100"/>
  <c r="AF70" i="91"/>
  <c r="AO70" i="91" s="1"/>
  <c r="W71" i="91"/>
  <c r="AE70" i="91"/>
  <c r="AG70" i="91"/>
  <c r="AP70" i="91" s="1"/>
  <c r="Y70" i="51"/>
  <c r="X70" i="51"/>
  <c r="Y75" i="92"/>
  <c r="X75" i="92"/>
  <c r="AR72" i="20"/>
  <c r="AR62" i="94"/>
  <c r="Z67" i="98"/>
  <c r="Y67" i="18"/>
  <c r="X67" i="18"/>
  <c r="AI63" i="82"/>
  <c r="AN63" i="82"/>
  <c r="AI71" i="45"/>
  <c r="AP71" i="45"/>
  <c r="W65" i="48"/>
  <c r="AE64" i="48"/>
  <c r="AF64" i="48"/>
  <c r="AO64" i="48" s="1"/>
  <c r="AG64" i="48"/>
  <c r="AP64" i="48" s="1"/>
  <c r="AI68" i="55"/>
  <c r="AN68" i="55"/>
  <c r="Y68" i="49"/>
  <c r="X68" i="49"/>
  <c r="Z68" i="49" s="1"/>
  <c r="Y68" i="87"/>
  <c r="X68" i="87"/>
  <c r="Z69" i="99"/>
  <c r="W65" i="102"/>
  <c r="AE64" i="102"/>
  <c r="AG64" i="102"/>
  <c r="AP64" i="102" s="1"/>
  <c r="AF64" i="102"/>
  <c r="AO64" i="102" s="1"/>
  <c r="AI74" i="92"/>
  <c r="AN74" i="92"/>
  <c r="AR68" i="11"/>
  <c r="W67" i="16"/>
  <c r="AG66" i="16"/>
  <c r="AP66" i="16" s="1"/>
  <c r="AE66" i="16"/>
  <c r="AF66" i="16"/>
  <c r="AO66" i="16" s="1"/>
  <c r="AI75" i="13"/>
  <c r="AN75" i="13"/>
  <c r="Y74" i="84"/>
  <c r="X74" i="84"/>
  <c r="AR68" i="95"/>
  <c r="Y64" i="82"/>
  <c r="X64" i="82"/>
  <c r="AH67" i="85"/>
  <c r="AQ67" i="85" s="1"/>
  <c r="Y72" i="45"/>
  <c r="X72" i="45"/>
  <c r="Y69" i="55"/>
  <c r="X69" i="55"/>
  <c r="AI67" i="87"/>
  <c r="AN67" i="87"/>
  <c r="AH69" i="95"/>
  <c r="AQ69" i="95" s="1"/>
  <c r="AH73" i="20"/>
  <c r="AQ73" i="20" s="1"/>
  <c r="AI71" i="41"/>
  <c r="AN71" i="41"/>
  <c r="Y75" i="44"/>
  <c r="X75" i="44"/>
  <c r="AR64" i="83"/>
  <c r="AH71" i="54"/>
  <c r="AQ71" i="54" s="1"/>
  <c r="Z67" i="85"/>
  <c r="AH65" i="83"/>
  <c r="AQ65" i="83" s="1"/>
  <c r="AH64" i="48"/>
  <c r="AQ64" i="48" s="1"/>
  <c r="AI64" i="50"/>
  <c r="AN64" i="50"/>
  <c r="AI71" i="88"/>
  <c r="AN71" i="88"/>
  <c r="Y68" i="10"/>
  <c r="X68" i="10"/>
  <c r="AH72" i="100"/>
  <c r="AQ72" i="100" s="1"/>
  <c r="AH69" i="96"/>
  <c r="AQ69" i="96" s="1"/>
  <c r="Z69" i="95"/>
  <c r="W67" i="103"/>
  <c r="AG66" i="103"/>
  <c r="AP66" i="103" s="1"/>
  <c r="AF66" i="103"/>
  <c r="AO66" i="103" s="1"/>
  <c r="AE66" i="103"/>
  <c r="Z73" i="20"/>
  <c r="Y72" i="41"/>
  <c r="X72" i="41"/>
  <c r="AH63" i="94"/>
  <c r="AQ63" i="94" s="1"/>
  <c r="Z71" i="54"/>
  <c r="Y68" i="43"/>
  <c r="X68" i="43"/>
  <c r="Y66" i="35"/>
  <c r="X66" i="35"/>
  <c r="Z65" i="83"/>
  <c r="Y64" i="90"/>
  <c r="X64" i="90"/>
  <c r="Y65" i="50"/>
  <c r="X65" i="50"/>
  <c r="AR66" i="85"/>
  <c r="Z69" i="11"/>
  <c r="Z72" i="100"/>
  <c r="Z69" i="96"/>
  <c r="Z63" i="94"/>
  <c r="AR63" i="48"/>
  <c r="Y76" i="13"/>
  <c r="X76" i="13"/>
  <c r="AI73" i="84"/>
  <c r="AN73" i="84"/>
  <c r="AI66" i="18"/>
  <c r="AP66" i="18"/>
  <c r="AI65" i="35"/>
  <c r="AR65" i="35" s="1"/>
  <c r="AN65" i="35"/>
  <c r="AH65" i="42"/>
  <c r="AQ65" i="42" s="1"/>
  <c r="Y72" i="88"/>
  <c r="X72" i="88"/>
  <c r="Z72" i="88" s="1"/>
  <c r="Z75" i="92" l="1"/>
  <c r="Z75" i="44"/>
  <c r="Z68" i="43"/>
  <c r="AF68" i="43" s="1"/>
  <c r="AO68" i="43" s="1"/>
  <c r="AG75" i="92"/>
  <c r="AP75" i="92" s="1"/>
  <c r="AF75" i="92"/>
  <c r="AO75" i="92" s="1"/>
  <c r="AE75" i="92"/>
  <c r="W76" i="92"/>
  <c r="AF75" i="44"/>
  <c r="AO75" i="44" s="1"/>
  <c r="AE75" i="44"/>
  <c r="AG75" i="44"/>
  <c r="AP75" i="44" s="1"/>
  <c r="W76" i="44"/>
  <c r="AG68" i="43"/>
  <c r="AP68" i="43" s="1"/>
  <c r="AE68" i="43"/>
  <c r="W73" i="88"/>
  <c r="AG72" i="88"/>
  <c r="AP72" i="88" s="1"/>
  <c r="AF72" i="88"/>
  <c r="AO72" i="88" s="1"/>
  <c r="AE72" i="88"/>
  <c r="AH65" i="50"/>
  <c r="AQ65" i="50" s="1"/>
  <c r="AH72" i="45"/>
  <c r="AQ72" i="45" s="1"/>
  <c r="AI64" i="102"/>
  <c r="AN64" i="102"/>
  <c r="AH68" i="49"/>
  <c r="AQ68" i="49" s="1"/>
  <c r="AI70" i="91"/>
  <c r="AN70" i="91"/>
  <c r="AI73" i="104"/>
  <c r="AN73" i="104"/>
  <c r="AH76" i="13"/>
  <c r="AQ76" i="13" s="1"/>
  <c r="AE69" i="96"/>
  <c r="AG69" i="96"/>
  <c r="AP69" i="96" s="1"/>
  <c r="AF69" i="96"/>
  <c r="AO69" i="96" s="1"/>
  <c r="W70" i="96"/>
  <c r="Z65" i="50"/>
  <c r="AH66" i="35"/>
  <c r="AQ66" i="35" s="1"/>
  <c r="W72" i="54"/>
  <c r="AE71" i="54"/>
  <c r="AF71" i="54"/>
  <c r="AO71" i="54" s="1"/>
  <c r="AG71" i="54"/>
  <c r="AP71" i="54" s="1"/>
  <c r="AH72" i="41"/>
  <c r="AQ72" i="41" s="1"/>
  <c r="AR71" i="88"/>
  <c r="Z72" i="45"/>
  <c r="AH74" i="84"/>
  <c r="AQ74" i="84" s="1"/>
  <c r="Y65" i="102"/>
  <c r="X65" i="102"/>
  <c r="AE68" i="49"/>
  <c r="AF68" i="49"/>
  <c r="AO68" i="49" s="1"/>
  <c r="AG68" i="49"/>
  <c r="AP68" i="49" s="1"/>
  <c r="W69" i="49"/>
  <c r="AR63" i="82"/>
  <c r="AH70" i="51"/>
  <c r="AQ70" i="51" s="1"/>
  <c r="Y71" i="91"/>
  <c r="X71" i="91"/>
  <c r="AR63" i="90"/>
  <c r="AH72" i="88"/>
  <c r="AQ72" i="88" s="1"/>
  <c r="AF72" i="100"/>
  <c r="AO72" i="100" s="1"/>
  <c r="AG72" i="100"/>
  <c r="AP72" i="100" s="1"/>
  <c r="W73" i="100"/>
  <c r="AE72" i="100"/>
  <c r="Z66" i="35"/>
  <c r="Z72" i="41"/>
  <c r="AE67" i="85"/>
  <c r="W68" i="85"/>
  <c r="AG67" i="85"/>
  <c r="AP67" i="85" s="1"/>
  <c r="AF67" i="85"/>
  <c r="AO67" i="85" s="1"/>
  <c r="AR71" i="41"/>
  <c r="AR67" i="87"/>
  <c r="AH64" i="82"/>
  <c r="AQ64" i="82" s="1"/>
  <c r="Z74" i="84"/>
  <c r="AI66" i="16"/>
  <c r="AN66" i="16"/>
  <c r="AR74" i="92"/>
  <c r="W70" i="99"/>
  <c r="AG69" i="99"/>
  <c r="AP69" i="99" s="1"/>
  <c r="AF69" i="99"/>
  <c r="AO69" i="99" s="1"/>
  <c r="AE69" i="99"/>
  <c r="AI64" i="48"/>
  <c r="AN64" i="48"/>
  <c r="AH67" i="18"/>
  <c r="AQ67" i="18" s="1"/>
  <c r="Z70" i="51"/>
  <c r="AR74" i="44"/>
  <c r="Y74" i="104"/>
  <c r="X74" i="104"/>
  <c r="Z74" i="104" s="1"/>
  <c r="AG63" i="94"/>
  <c r="AP63" i="94" s="1"/>
  <c r="AE63" i="94"/>
  <c r="W64" i="94"/>
  <c r="AF63" i="94"/>
  <c r="AO63" i="94" s="1"/>
  <c r="AE69" i="11"/>
  <c r="W70" i="11"/>
  <c r="AF69" i="11"/>
  <c r="AO69" i="11" s="1"/>
  <c r="AG69" i="11"/>
  <c r="AP69" i="11" s="1"/>
  <c r="AH64" i="90"/>
  <c r="AQ64" i="90" s="1"/>
  <c r="AH68" i="10"/>
  <c r="AQ68" i="10" s="1"/>
  <c r="AR64" i="50"/>
  <c r="AH69" i="55"/>
  <c r="AQ69" i="55" s="1"/>
  <c r="Z64" i="82"/>
  <c r="AH68" i="87"/>
  <c r="AQ68" i="87" s="1"/>
  <c r="Y65" i="48"/>
  <c r="X65" i="48"/>
  <c r="Z67" i="18"/>
  <c r="AR73" i="84"/>
  <c r="AE65" i="83"/>
  <c r="W66" i="83"/>
  <c r="AG65" i="83"/>
  <c r="AP65" i="83" s="1"/>
  <c r="AF65" i="83"/>
  <c r="AO65" i="83" s="1"/>
  <c r="AI66" i="103"/>
  <c r="AR66" i="103" s="1"/>
  <c r="AN66" i="103"/>
  <c r="Z76" i="13"/>
  <c r="Y67" i="103"/>
  <c r="X67" i="103"/>
  <c r="Z67" i="103" s="1"/>
  <c r="AR66" i="18"/>
  <c r="Z64" i="90"/>
  <c r="AH68" i="43"/>
  <c r="AQ68" i="43" s="1"/>
  <c r="AF73" i="20"/>
  <c r="AO73" i="20" s="1"/>
  <c r="W74" i="20"/>
  <c r="AE73" i="20"/>
  <c r="AG73" i="20"/>
  <c r="AP73" i="20" s="1"/>
  <c r="AF69" i="95"/>
  <c r="AO69" i="95" s="1"/>
  <c r="AE69" i="95"/>
  <c r="AG69" i="95"/>
  <c r="AP69" i="95" s="1"/>
  <c r="W70" i="95"/>
  <c r="Z68" i="10"/>
  <c r="AH75" i="44"/>
  <c r="AQ75" i="44" s="1"/>
  <c r="Z69" i="55"/>
  <c r="Y67" i="16"/>
  <c r="X67" i="16"/>
  <c r="Z68" i="87"/>
  <c r="AR68" i="55"/>
  <c r="AH75" i="92"/>
  <c r="AQ75" i="92" s="1"/>
  <c r="AR69" i="51"/>
  <c r="AI65" i="42"/>
  <c r="AN65" i="42"/>
  <c r="AR75" i="13"/>
  <c r="AR71" i="45"/>
  <c r="AF67" i="98"/>
  <c r="AO67" i="98" s="1"/>
  <c r="AG67" i="98"/>
  <c r="AP67" i="98" s="1"/>
  <c r="AE67" i="98"/>
  <c r="W68" i="98"/>
  <c r="AR67" i="49"/>
  <c r="AR67" i="43"/>
  <c r="AR67" i="10"/>
  <c r="Y66" i="42"/>
  <c r="X66" i="42"/>
  <c r="W69" i="43" l="1"/>
  <c r="W69" i="87"/>
  <c r="AG68" i="87"/>
  <c r="AP68" i="87" s="1"/>
  <c r="AE68" i="87"/>
  <c r="AF68" i="87"/>
  <c r="AO68" i="87" s="1"/>
  <c r="AE67" i="103"/>
  <c r="AF67" i="103"/>
  <c r="AO67" i="103" s="1"/>
  <c r="W68" i="103"/>
  <c r="AG67" i="103"/>
  <c r="AP67" i="103" s="1"/>
  <c r="AG67" i="18"/>
  <c r="AP67" i="18" s="1"/>
  <c r="AE67" i="18"/>
  <c r="W68" i="18"/>
  <c r="AF67" i="18"/>
  <c r="AO67" i="18" s="1"/>
  <c r="Y70" i="11"/>
  <c r="X70" i="11"/>
  <c r="Z70" i="11" s="1"/>
  <c r="W71" i="51"/>
  <c r="AE70" i="51"/>
  <c r="AG70" i="51"/>
  <c r="AP70" i="51" s="1"/>
  <c r="AF70" i="51"/>
  <c r="AO70" i="51" s="1"/>
  <c r="Y70" i="99"/>
  <c r="X70" i="99"/>
  <c r="Y68" i="85"/>
  <c r="X68" i="85"/>
  <c r="Y73" i="100"/>
  <c r="X73" i="100"/>
  <c r="AI68" i="49"/>
  <c r="AN68" i="49"/>
  <c r="AR64" i="102"/>
  <c r="AH65" i="48"/>
  <c r="AQ65" i="48" s="1"/>
  <c r="AI69" i="11"/>
  <c r="AN69" i="11"/>
  <c r="AH74" i="104"/>
  <c r="AQ74" i="104" s="1"/>
  <c r="AR64" i="48"/>
  <c r="AI67" i="85"/>
  <c r="AN67" i="85"/>
  <c r="AH65" i="102"/>
  <c r="AQ65" i="102" s="1"/>
  <c r="AI67" i="98"/>
  <c r="AN67" i="98"/>
  <c r="AI73" i="20"/>
  <c r="AN73" i="20"/>
  <c r="AI69" i="95"/>
  <c r="AR69" i="95" s="1"/>
  <c r="AN69" i="95"/>
  <c r="Y66" i="83"/>
  <c r="X66" i="83"/>
  <c r="Z65" i="48"/>
  <c r="W75" i="104"/>
  <c r="AG74" i="104"/>
  <c r="AP74" i="104" s="1"/>
  <c r="AF74" i="104"/>
  <c r="AO74" i="104" s="1"/>
  <c r="AE74" i="104"/>
  <c r="AG72" i="41"/>
  <c r="AP72" i="41" s="1"/>
  <c r="W73" i="41"/>
  <c r="AE72" i="41"/>
  <c r="AF72" i="41"/>
  <c r="AO72" i="41" s="1"/>
  <c r="Z65" i="102"/>
  <c r="AI71" i="54"/>
  <c r="AN71" i="54"/>
  <c r="AI69" i="96"/>
  <c r="AN69" i="96"/>
  <c r="Y73" i="88"/>
  <c r="X73" i="88"/>
  <c r="Y76" i="92"/>
  <c r="X76" i="92"/>
  <c r="Z76" i="92" s="1"/>
  <c r="AI65" i="83"/>
  <c r="AN65" i="83"/>
  <c r="AE64" i="82"/>
  <c r="AF64" i="82"/>
  <c r="AO64" i="82" s="1"/>
  <c r="W65" i="82"/>
  <c r="AG64" i="82"/>
  <c r="AP64" i="82" s="1"/>
  <c r="AI69" i="99"/>
  <c r="AN69" i="99"/>
  <c r="AG66" i="35"/>
  <c r="AP66" i="35" s="1"/>
  <c r="W67" i="35"/>
  <c r="AE66" i="35"/>
  <c r="AF66" i="35"/>
  <c r="AO66" i="35" s="1"/>
  <c r="Y69" i="49"/>
  <c r="X69" i="49"/>
  <c r="AF72" i="45"/>
  <c r="AO72" i="45" s="1"/>
  <c r="AG72" i="45"/>
  <c r="AP72" i="45" s="1"/>
  <c r="W73" i="45"/>
  <c r="AE72" i="45"/>
  <c r="Y72" i="54"/>
  <c r="X72" i="54"/>
  <c r="W66" i="50"/>
  <c r="AE65" i="50"/>
  <c r="AG65" i="50"/>
  <c r="AP65" i="50" s="1"/>
  <c r="AF65" i="50"/>
  <c r="AO65" i="50" s="1"/>
  <c r="AR73" i="104"/>
  <c r="Y76" i="44"/>
  <c r="X76" i="44"/>
  <c r="AI75" i="92"/>
  <c r="AN75" i="92"/>
  <c r="Y70" i="95"/>
  <c r="X70" i="95"/>
  <c r="AH66" i="42"/>
  <c r="AQ66" i="42" s="1"/>
  <c r="Z66" i="42"/>
  <c r="AG64" i="90"/>
  <c r="AP64" i="90" s="1"/>
  <c r="AF64" i="90"/>
  <c r="AO64" i="90" s="1"/>
  <c r="AE64" i="90"/>
  <c r="W65" i="90"/>
  <c r="AE69" i="55"/>
  <c r="W70" i="55"/>
  <c r="AF69" i="55"/>
  <c r="AO69" i="55" s="1"/>
  <c r="AG69" i="55"/>
  <c r="AP69" i="55" s="1"/>
  <c r="AG68" i="10"/>
  <c r="AP68" i="10" s="1"/>
  <c r="AE68" i="10"/>
  <c r="AF68" i="10"/>
  <c r="AO68" i="10" s="1"/>
  <c r="W69" i="10"/>
  <c r="Y64" i="94"/>
  <c r="X64" i="94"/>
  <c r="AR66" i="16"/>
  <c r="AH71" i="91"/>
  <c r="AQ71" i="91" s="1"/>
  <c r="AI68" i="43"/>
  <c r="AN68" i="43"/>
  <c r="AH67" i="16"/>
  <c r="AQ67" i="16" s="1"/>
  <c r="X74" i="20"/>
  <c r="Y74" i="20"/>
  <c r="AR65" i="42"/>
  <c r="Z67" i="16"/>
  <c r="W77" i="13"/>
  <c r="AG76" i="13"/>
  <c r="AP76" i="13" s="1"/>
  <c r="AE76" i="13"/>
  <c r="AF76" i="13"/>
  <c r="AO76" i="13" s="1"/>
  <c r="Y68" i="98"/>
  <c r="X68" i="98"/>
  <c r="Z68" i="98" s="1"/>
  <c r="AH67" i="103"/>
  <c r="AQ67" i="103" s="1"/>
  <c r="AI63" i="94"/>
  <c r="AN63" i="94"/>
  <c r="AG74" i="84"/>
  <c r="AP74" i="84" s="1"/>
  <c r="AE74" i="84"/>
  <c r="W75" i="84"/>
  <c r="AF74" i="84"/>
  <c r="AO74" i="84" s="1"/>
  <c r="AI72" i="100"/>
  <c r="AN72" i="100"/>
  <c r="Z71" i="91"/>
  <c r="Y70" i="96"/>
  <c r="X70" i="96"/>
  <c r="Z70" i="96" s="1"/>
  <c r="AR70" i="91"/>
  <c r="AI72" i="88"/>
  <c r="AN72" i="88"/>
  <c r="Y69" i="43"/>
  <c r="X69" i="43"/>
  <c r="AI75" i="44"/>
  <c r="AN75" i="44"/>
  <c r="Z73" i="88" l="1"/>
  <c r="Z69" i="43"/>
  <c r="AF69" i="43" s="1"/>
  <c r="AO69" i="43" s="1"/>
  <c r="Z64" i="94"/>
  <c r="AG64" i="94" s="1"/>
  <c r="AP64" i="94" s="1"/>
  <c r="Z66" i="83"/>
  <c r="W67" i="83" s="1"/>
  <c r="AE69" i="43"/>
  <c r="AG69" i="43"/>
  <c r="AP69" i="43" s="1"/>
  <c r="W70" i="43"/>
  <c r="AG73" i="88"/>
  <c r="AP73" i="88" s="1"/>
  <c r="AF73" i="88"/>
  <c r="AO73" i="88" s="1"/>
  <c r="AE73" i="88"/>
  <c r="W74" i="88"/>
  <c r="AE64" i="94"/>
  <c r="AF64" i="94"/>
  <c r="AO64" i="94" s="1"/>
  <c r="AF66" i="83"/>
  <c r="AO66" i="83" s="1"/>
  <c r="AE66" i="83"/>
  <c r="AH70" i="96"/>
  <c r="AQ70" i="96" s="1"/>
  <c r="AR63" i="94"/>
  <c r="AH68" i="98"/>
  <c r="AQ68" i="98" s="1"/>
  <c r="Y65" i="90"/>
  <c r="X65" i="90"/>
  <c r="Y66" i="50"/>
  <c r="X66" i="50"/>
  <c r="Y73" i="45"/>
  <c r="X73" i="45"/>
  <c r="AR69" i="99"/>
  <c r="AE65" i="102"/>
  <c r="W66" i="102"/>
  <c r="AG65" i="102"/>
  <c r="AP65" i="102" s="1"/>
  <c r="AF65" i="102"/>
  <c r="AO65" i="102" s="1"/>
  <c r="AH66" i="83"/>
  <c r="AQ66" i="83" s="1"/>
  <c r="AR73" i="20"/>
  <c r="AR69" i="11"/>
  <c r="AH70" i="11"/>
  <c r="AQ70" i="11" s="1"/>
  <c r="AI67" i="18"/>
  <c r="AN67" i="18"/>
  <c r="AI67" i="103"/>
  <c r="AN67" i="103"/>
  <c r="AF68" i="98"/>
  <c r="AO68" i="98" s="1"/>
  <c r="AG68" i="98"/>
  <c r="AP68" i="98" s="1"/>
  <c r="W69" i="98"/>
  <c r="AE68" i="98"/>
  <c r="AH74" i="20"/>
  <c r="AQ74" i="20" s="1"/>
  <c r="AI64" i="90"/>
  <c r="AN64" i="90"/>
  <c r="AH72" i="54"/>
  <c r="AQ72" i="54" s="1"/>
  <c r="AR65" i="83"/>
  <c r="AI74" i="104"/>
  <c r="AN74" i="104"/>
  <c r="AH68" i="85"/>
  <c r="AQ68" i="85" s="1"/>
  <c r="AG70" i="11"/>
  <c r="AP70" i="11" s="1"/>
  <c r="AF70" i="11"/>
  <c r="AO70" i="11" s="1"/>
  <c r="W71" i="11"/>
  <c r="AE70" i="11"/>
  <c r="X75" i="84"/>
  <c r="Y75" i="84"/>
  <c r="Z75" i="84" s="1"/>
  <c r="AR68" i="43"/>
  <c r="Y69" i="10"/>
  <c r="X69" i="10"/>
  <c r="AR75" i="92"/>
  <c r="Z72" i="54"/>
  <c r="AI66" i="35"/>
  <c r="AN66" i="35"/>
  <c r="AH76" i="92"/>
  <c r="AQ76" i="92" s="1"/>
  <c r="AR67" i="98"/>
  <c r="Z68" i="85"/>
  <c r="Y77" i="13"/>
  <c r="X77" i="13"/>
  <c r="Z77" i="13" s="1"/>
  <c r="Y70" i="55"/>
  <c r="X70" i="55"/>
  <c r="AH76" i="44"/>
  <c r="AQ76" i="44" s="1"/>
  <c r="AH69" i="49"/>
  <c r="AQ69" i="49" s="1"/>
  <c r="Y67" i="35"/>
  <c r="X67" i="35"/>
  <c r="Y65" i="82"/>
  <c r="X65" i="82"/>
  <c r="W77" i="92"/>
  <c r="AG76" i="92"/>
  <c r="AP76" i="92" s="1"/>
  <c r="AF76" i="92"/>
  <c r="AO76" i="92" s="1"/>
  <c r="AE76" i="92"/>
  <c r="AR69" i="96"/>
  <c r="AI72" i="41"/>
  <c r="AN72" i="41"/>
  <c r="AR67" i="85"/>
  <c r="AR68" i="49"/>
  <c r="AI68" i="87"/>
  <c r="AN68" i="87"/>
  <c r="AE67" i="16"/>
  <c r="W68" i="16"/>
  <c r="AF67" i="16"/>
  <c r="AO67" i="16" s="1"/>
  <c r="AG67" i="16"/>
  <c r="AP67" i="16" s="1"/>
  <c r="AR72" i="88"/>
  <c r="AG71" i="91"/>
  <c r="AP71" i="91" s="1"/>
  <c r="AF71" i="91"/>
  <c r="AO71" i="91" s="1"/>
  <c r="AE71" i="91"/>
  <c r="W72" i="91"/>
  <c r="AI74" i="84"/>
  <c r="AN74" i="84"/>
  <c r="AR75" i="44"/>
  <c r="AH64" i="94"/>
  <c r="AQ64" i="94" s="1"/>
  <c r="AI68" i="10"/>
  <c r="AN68" i="10"/>
  <c r="AI69" i="55"/>
  <c r="AN69" i="55"/>
  <c r="AF66" i="42"/>
  <c r="AO66" i="42" s="1"/>
  <c r="AG66" i="42"/>
  <c r="AP66" i="42" s="1"/>
  <c r="W67" i="42"/>
  <c r="AE66" i="42"/>
  <c r="AH70" i="95"/>
  <c r="AQ70" i="95" s="1"/>
  <c r="Z76" i="44"/>
  <c r="Z69" i="49"/>
  <c r="Y73" i="41"/>
  <c r="X73" i="41"/>
  <c r="Y75" i="104"/>
  <c r="X75" i="104"/>
  <c r="Z75" i="104" s="1"/>
  <c r="AH73" i="100"/>
  <c r="AQ73" i="100" s="1"/>
  <c r="AH70" i="99"/>
  <c r="AQ70" i="99" s="1"/>
  <c r="AI70" i="51"/>
  <c r="AN70" i="51"/>
  <c r="Y68" i="103"/>
  <c r="X68" i="103"/>
  <c r="W71" i="96"/>
  <c r="AG70" i="96"/>
  <c r="AP70" i="96" s="1"/>
  <c r="AF70" i="96"/>
  <c r="AO70" i="96" s="1"/>
  <c r="AE70" i="96"/>
  <c r="AH69" i="43"/>
  <c r="AQ69" i="43" s="1"/>
  <c r="AR72" i="100"/>
  <c r="AI76" i="13"/>
  <c r="AN76" i="13"/>
  <c r="Z74" i="20"/>
  <c r="Z70" i="95"/>
  <c r="AI65" i="50"/>
  <c r="AN65" i="50"/>
  <c r="AI72" i="45"/>
  <c r="AN72" i="45"/>
  <c r="AI64" i="82"/>
  <c r="AN64" i="82"/>
  <c r="AH73" i="88"/>
  <c r="AQ73" i="88" s="1"/>
  <c r="AR71" i="54"/>
  <c r="AE65" i="48"/>
  <c r="AF65" i="48"/>
  <c r="AO65" i="48" s="1"/>
  <c r="W66" i="48"/>
  <c r="AG65" i="48"/>
  <c r="AP65" i="48" s="1"/>
  <c r="Z73" i="100"/>
  <c r="Z70" i="99"/>
  <c r="Y71" i="51"/>
  <c r="X71" i="51"/>
  <c r="Y68" i="18"/>
  <c r="X68" i="18"/>
  <c r="Y69" i="87"/>
  <c r="X69" i="87"/>
  <c r="AG66" i="83" l="1"/>
  <c r="AP66" i="83" s="1"/>
  <c r="W65" i="94"/>
  <c r="Z65" i="82"/>
  <c r="AG65" i="82" s="1"/>
  <c r="AP65" i="82" s="1"/>
  <c r="Z68" i="18"/>
  <c r="AG68" i="18" s="1"/>
  <c r="AP68" i="18" s="1"/>
  <c r="AG75" i="84"/>
  <c r="AP75" i="84" s="1"/>
  <c r="AF75" i="84"/>
  <c r="AO75" i="84" s="1"/>
  <c r="AE75" i="84"/>
  <c r="W76" i="84"/>
  <c r="AF68" i="18"/>
  <c r="AO68" i="18" s="1"/>
  <c r="W69" i="18"/>
  <c r="AE68" i="18"/>
  <c r="W66" i="82"/>
  <c r="AE65" i="82"/>
  <c r="AR64" i="82"/>
  <c r="W75" i="20"/>
  <c r="AE74" i="20"/>
  <c r="AF74" i="20"/>
  <c r="AO74" i="20" s="1"/>
  <c r="AG74" i="20"/>
  <c r="AP74" i="20" s="1"/>
  <c r="AH75" i="104"/>
  <c r="AQ75" i="104" s="1"/>
  <c r="AF69" i="49"/>
  <c r="AO69" i="49" s="1"/>
  <c r="AE69" i="49"/>
  <c r="W70" i="49"/>
  <c r="AG69" i="49"/>
  <c r="AP69" i="49" s="1"/>
  <c r="AR74" i="84"/>
  <c r="AI67" i="16"/>
  <c r="AN67" i="16"/>
  <c r="AI76" i="92"/>
  <c r="AN76" i="92"/>
  <c r="AE72" i="54"/>
  <c r="AG72" i="54"/>
  <c r="AP72" i="54" s="1"/>
  <c r="W73" i="54"/>
  <c r="AF72" i="54"/>
  <c r="AO72" i="54" s="1"/>
  <c r="AI70" i="11"/>
  <c r="AN70" i="11"/>
  <c r="Y67" i="83"/>
  <c r="X67" i="83"/>
  <c r="Y65" i="94"/>
  <c r="X65" i="94"/>
  <c r="AR70" i="51"/>
  <c r="AG75" i="104"/>
  <c r="AP75" i="104" s="1"/>
  <c r="AE75" i="104"/>
  <c r="AF75" i="104"/>
  <c r="AO75" i="104" s="1"/>
  <c r="W76" i="104"/>
  <c r="AG76" i="44"/>
  <c r="AP76" i="44" s="1"/>
  <c r="AE76" i="44"/>
  <c r="W77" i="44"/>
  <c r="AF76" i="44"/>
  <c r="AO76" i="44" s="1"/>
  <c r="AR69" i="55"/>
  <c r="AH67" i="35"/>
  <c r="AQ67" i="35" s="1"/>
  <c r="AF77" i="13"/>
  <c r="AO77" i="13" s="1"/>
  <c r="W78" i="13"/>
  <c r="AE77" i="13"/>
  <c r="AG77" i="13"/>
  <c r="AP77" i="13" s="1"/>
  <c r="Y71" i="11"/>
  <c r="X71" i="11"/>
  <c r="AR64" i="90"/>
  <c r="AR67" i="103"/>
  <c r="AH73" i="45"/>
  <c r="AQ73" i="45" s="1"/>
  <c r="AH65" i="90"/>
  <c r="AQ65" i="90" s="1"/>
  <c r="AI66" i="83"/>
  <c r="AN66" i="83"/>
  <c r="Y66" i="48"/>
  <c r="X66" i="48"/>
  <c r="Z66" i="48" s="1"/>
  <c r="AR72" i="45"/>
  <c r="AR76" i="13"/>
  <c r="Y71" i="96"/>
  <c r="X71" i="96"/>
  <c r="AI66" i="42"/>
  <c r="AN66" i="42"/>
  <c r="Y72" i="91"/>
  <c r="X72" i="91"/>
  <c r="AR68" i="87"/>
  <c r="AR72" i="41"/>
  <c r="Z67" i="35"/>
  <c r="AH70" i="55"/>
  <c r="AQ70" i="55" s="1"/>
  <c r="W69" i="85"/>
  <c r="AF68" i="85"/>
  <c r="AO68" i="85" s="1"/>
  <c r="AE68" i="85"/>
  <c r="AG68" i="85"/>
  <c r="AP68" i="85" s="1"/>
  <c r="AI68" i="98"/>
  <c r="AN68" i="98"/>
  <c r="Z73" i="45"/>
  <c r="Z65" i="90"/>
  <c r="Y70" i="43"/>
  <c r="X70" i="43"/>
  <c r="Z70" i="43" s="1"/>
  <c r="AH68" i="103"/>
  <c r="AQ68" i="103" s="1"/>
  <c r="AH73" i="41"/>
  <c r="AQ73" i="41" s="1"/>
  <c r="Y67" i="42"/>
  <c r="X67" i="42"/>
  <c r="AR68" i="10"/>
  <c r="AI71" i="91"/>
  <c r="AN71" i="91"/>
  <c r="Y77" i="92"/>
  <c r="Z77" i="92" s="1"/>
  <c r="X77" i="92"/>
  <c r="Z70" i="55"/>
  <c r="AH69" i="10"/>
  <c r="AQ69" i="10" s="1"/>
  <c r="Y69" i="98"/>
  <c r="X69" i="98"/>
  <c r="AR67" i="18"/>
  <c r="Y66" i="102"/>
  <c r="X66" i="102"/>
  <c r="Y74" i="88"/>
  <c r="X74" i="88"/>
  <c r="AH69" i="87"/>
  <c r="AQ69" i="87" s="1"/>
  <c r="AH68" i="18"/>
  <c r="AQ68" i="18" s="1"/>
  <c r="AF70" i="99"/>
  <c r="AO70" i="99" s="1"/>
  <c r="AE70" i="99"/>
  <c r="AG70" i="99"/>
  <c r="AP70" i="99" s="1"/>
  <c r="W71" i="99"/>
  <c r="AI65" i="48"/>
  <c r="AN65" i="48"/>
  <c r="AR65" i="50"/>
  <c r="Z68" i="103"/>
  <c r="Z73" i="41"/>
  <c r="AH65" i="82"/>
  <c r="AQ65" i="82" s="1"/>
  <c r="Z69" i="10"/>
  <c r="AH75" i="84"/>
  <c r="AQ75" i="84" s="1"/>
  <c r="AR74" i="104"/>
  <c r="AI65" i="102"/>
  <c r="AR65" i="102" s="1"/>
  <c r="AN65" i="102"/>
  <c r="AH66" i="50"/>
  <c r="AQ66" i="50" s="1"/>
  <c r="AI73" i="88"/>
  <c r="AN73" i="88"/>
  <c r="AH71" i="51"/>
  <c r="AQ71" i="51" s="1"/>
  <c r="Z69" i="87"/>
  <c r="Z71" i="51"/>
  <c r="AF73" i="100"/>
  <c r="AO73" i="100" s="1"/>
  <c r="AE73" i="100"/>
  <c r="W74" i="100"/>
  <c r="AG73" i="100"/>
  <c r="AP73" i="100" s="1"/>
  <c r="AF70" i="95"/>
  <c r="AO70" i="95" s="1"/>
  <c r="AE70" i="95"/>
  <c r="W71" i="95"/>
  <c r="AG70" i="95"/>
  <c r="AP70" i="95" s="1"/>
  <c r="AI70" i="96"/>
  <c r="AN70" i="96"/>
  <c r="Y68" i="16"/>
  <c r="X68" i="16"/>
  <c r="AH77" i="13"/>
  <c r="AQ77" i="13" s="1"/>
  <c r="AR66" i="35"/>
  <c r="Z66" i="50"/>
  <c r="AI64" i="94"/>
  <c r="AN64" i="94"/>
  <c r="AI69" i="43"/>
  <c r="AN69" i="43"/>
  <c r="Z71" i="96" l="1"/>
  <c r="AF65" i="82"/>
  <c r="AO65" i="82" s="1"/>
  <c r="Z72" i="91"/>
  <c r="W72" i="96"/>
  <c r="AF71" i="96"/>
  <c r="AO71" i="96" s="1"/>
  <c r="AG71" i="96"/>
  <c r="AP71" i="96" s="1"/>
  <c r="AE71" i="96"/>
  <c r="AH68" i="16"/>
  <c r="AQ68" i="16" s="1"/>
  <c r="Y74" i="100"/>
  <c r="X74" i="100"/>
  <c r="Z68" i="16"/>
  <c r="AI73" i="100"/>
  <c r="AN73" i="100"/>
  <c r="AR73" i="88"/>
  <c r="AI70" i="99"/>
  <c r="AN70" i="99"/>
  <c r="AH74" i="88"/>
  <c r="AQ74" i="88" s="1"/>
  <c r="AF77" i="92"/>
  <c r="AO77" i="92" s="1"/>
  <c r="AG77" i="92"/>
  <c r="AP77" i="92" s="1"/>
  <c r="AE77" i="92"/>
  <c r="W78" i="92"/>
  <c r="AH67" i="42"/>
  <c r="AQ67" i="42" s="1"/>
  <c r="Y69" i="85"/>
  <c r="X69" i="85"/>
  <c r="Z69" i="85" s="1"/>
  <c r="AF67" i="35"/>
  <c r="AO67" i="35" s="1"/>
  <c r="AG67" i="35"/>
  <c r="AP67" i="35" s="1"/>
  <c r="W68" i="35"/>
  <c r="AE67" i="35"/>
  <c r="AF72" i="91"/>
  <c r="AO72" i="91" s="1"/>
  <c r="AE72" i="91"/>
  <c r="W73" i="91"/>
  <c r="AG72" i="91"/>
  <c r="AP72" i="91" s="1"/>
  <c r="AF66" i="48"/>
  <c r="AO66" i="48" s="1"/>
  <c r="W67" i="48"/>
  <c r="AE66" i="48"/>
  <c r="AN66" i="48" s="1"/>
  <c r="AG66" i="48"/>
  <c r="AH71" i="11"/>
  <c r="AQ71" i="11" s="1"/>
  <c r="Y78" i="13"/>
  <c r="X78" i="13"/>
  <c r="AI76" i="44"/>
  <c r="AN76" i="44"/>
  <c r="AH67" i="83"/>
  <c r="AQ67" i="83" s="1"/>
  <c r="Y70" i="49"/>
  <c r="X70" i="49"/>
  <c r="Y75" i="20"/>
  <c r="X75" i="20"/>
  <c r="Z75" i="20" s="1"/>
  <c r="Z74" i="88"/>
  <c r="Z67" i="42"/>
  <c r="AH70" i="43"/>
  <c r="AQ70" i="43" s="1"/>
  <c r="AR68" i="98"/>
  <c r="Z71" i="11"/>
  <c r="Z67" i="83"/>
  <c r="Y73" i="54"/>
  <c r="X73" i="54"/>
  <c r="AR67" i="16"/>
  <c r="AI69" i="49"/>
  <c r="AN69" i="49"/>
  <c r="AR65" i="48"/>
  <c r="AH69" i="98"/>
  <c r="AQ69" i="98" s="1"/>
  <c r="AG70" i="43"/>
  <c r="AP70" i="43" s="1"/>
  <c r="AE70" i="43"/>
  <c r="W71" i="43"/>
  <c r="AF70" i="43"/>
  <c r="AO70" i="43" s="1"/>
  <c r="Y76" i="84"/>
  <c r="X76" i="84"/>
  <c r="AE69" i="10"/>
  <c r="W70" i="10"/>
  <c r="AG69" i="10"/>
  <c r="AP69" i="10" s="1"/>
  <c r="AF69" i="10"/>
  <c r="AO69" i="10" s="1"/>
  <c r="AE73" i="41"/>
  <c r="AG73" i="41"/>
  <c r="AP73" i="41" s="1"/>
  <c r="AF73" i="41"/>
  <c r="AO73" i="41" s="1"/>
  <c r="W74" i="41"/>
  <c r="AH66" i="102"/>
  <c r="AQ66" i="102" s="1"/>
  <c r="Z69" i="98"/>
  <c r="AR71" i="91"/>
  <c r="AR66" i="42"/>
  <c r="AR66" i="83"/>
  <c r="X76" i="104"/>
  <c r="Y76" i="104"/>
  <c r="AH65" i="94"/>
  <c r="AQ65" i="94" s="1"/>
  <c r="AI72" i="54"/>
  <c r="AN72" i="54"/>
  <c r="AI68" i="18"/>
  <c r="AN68" i="18"/>
  <c r="AI75" i="84"/>
  <c r="AN75" i="84"/>
  <c r="AR69" i="43"/>
  <c r="Y71" i="95"/>
  <c r="X71" i="95"/>
  <c r="AR64" i="94"/>
  <c r="AE71" i="51"/>
  <c r="AF71" i="51"/>
  <c r="AO71" i="51" s="1"/>
  <c r="AG71" i="51"/>
  <c r="AP71" i="51" s="1"/>
  <c r="W72" i="51"/>
  <c r="AF68" i="103"/>
  <c r="AO68" i="103" s="1"/>
  <c r="W69" i="103"/>
  <c r="AE68" i="103"/>
  <c r="AG68" i="103"/>
  <c r="AP68" i="103" s="1"/>
  <c r="Y71" i="99"/>
  <c r="X71" i="99"/>
  <c r="Z66" i="102"/>
  <c r="AF70" i="55"/>
  <c r="AO70" i="55" s="1"/>
  <c r="AE70" i="55"/>
  <c r="W71" i="55"/>
  <c r="AG70" i="55"/>
  <c r="AP70" i="55" s="1"/>
  <c r="W66" i="90"/>
  <c r="AG65" i="90"/>
  <c r="AP65" i="90" s="1"/>
  <c r="AF65" i="90"/>
  <c r="AO65" i="90" s="1"/>
  <c r="AE65" i="90"/>
  <c r="AI68" i="85"/>
  <c r="AN68" i="85"/>
  <c r="AH71" i="96"/>
  <c r="AQ71" i="96" s="1"/>
  <c r="Z65" i="94"/>
  <c r="AR70" i="11"/>
  <c r="AI65" i="82"/>
  <c r="AR65" i="82" s="1"/>
  <c r="AN65" i="82"/>
  <c r="X69" i="18"/>
  <c r="Y69" i="18"/>
  <c r="AI70" i="95"/>
  <c r="AN70" i="95"/>
  <c r="AE66" i="50"/>
  <c r="W67" i="50"/>
  <c r="AF66" i="50"/>
  <c r="AO66" i="50" s="1"/>
  <c r="AG66" i="50"/>
  <c r="AP66" i="50" s="1"/>
  <c r="AR70" i="96"/>
  <c r="AF69" i="87"/>
  <c r="AO69" i="87" s="1"/>
  <c r="W70" i="87"/>
  <c r="AE69" i="87"/>
  <c r="AG69" i="87"/>
  <c r="AP69" i="87" s="1"/>
  <c r="AH77" i="92"/>
  <c r="AQ77" i="92" s="1"/>
  <c r="AE73" i="45"/>
  <c r="AF73" i="45"/>
  <c r="AO73" i="45" s="1"/>
  <c r="AG73" i="45"/>
  <c r="AP73" i="45" s="1"/>
  <c r="W74" i="45"/>
  <c r="AH72" i="91"/>
  <c r="AQ72" i="91" s="1"/>
  <c r="AH66" i="48"/>
  <c r="AQ66" i="48" s="1"/>
  <c r="AI77" i="13"/>
  <c r="AN77" i="13"/>
  <c r="Y77" i="44"/>
  <c r="X77" i="44"/>
  <c r="Z77" i="44" s="1"/>
  <c r="AI75" i="104"/>
  <c r="AN75" i="104"/>
  <c r="AR76" i="92"/>
  <c r="AI74" i="20"/>
  <c r="AN74" i="20"/>
  <c r="X66" i="82"/>
  <c r="Y66" i="82"/>
  <c r="Z74" i="100" l="1"/>
  <c r="Z76" i="104"/>
  <c r="AG76" i="104" s="1"/>
  <c r="AP76" i="104" s="1"/>
  <c r="AG74" i="100"/>
  <c r="AP74" i="100" s="1"/>
  <c r="AF74" i="100"/>
  <c r="AO74" i="100" s="1"/>
  <c r="AE74" i="100"/>
  <c r="W75" i="100"/>
  <c r="AE77" i="44"/>
  <c r="AF77" i="44"/>
  <c r="AO77" i="44" s="1"/>
  <c r="AG77" i="44"/>
  <c r="AP77" i="44" s="1"/>
  <c r="W78" i="44"/>
  <c r="W77" i="104"/>
  <c r="AF76" i="104"/>
  <c r="AO76" i="104" s="1"/>
  <c r="AE76" i="104"/>
  <c r="AR68" i="85"/>
  <c r="AH71" i="99"/>
  <c r="AQ71" i="99" s="1"/>
  <c r="Y69" i="103"/>
  <c r="X69" i="103"/>
  <c r="AI71" i="51"/>
  <c r="AN71" i="51"/>
  <c r="Y70" i="10"/>
  <c r="X70" i="10"/>
  <c r="Z70" i="10" s="1"/>
  <c r="AR69" i="49"/>
  <c r="AG67" i="83"/>
  <c r="AP67" i="83" s="1"/>
  <c r="AF67" i="83"/>
  <c r="AO67" i="83" s="1"/>
  <c r="W68" i="83"/>
  <c r="AE67" i="83"/>
  <c r="W76" i="20"/>
  <c r="AG75" i="20"/>
  <c r="AP75" i="20" s="1"/>
  <c r="AF75" i="20"/>
  <c r="AO75" i="20" s="1"/>
  <c r="AE75" i="20"/>
  <c r="AH78" i="13"/>
  <c r="AQ78" i="13" s="1"/>
  <c r="AG69" i="85"/>
  <c r="AP69" i="85" s="1"/>
  <c r="AE69" i="85"/>
  <c r="AF69" i="85"/>
  <c r="AO69" i="85" s="1"/>
  <c r="W70" i="85"/>
  <c r="AI66" i="50"/>
  <c r="AN66" i="50"/>
  <c r="Z71" i="99"/>
  <c r="AR72" i="54"/>
  <c r="AI69" i="10"/>
  <c r="AN69" i="10"/>
  <c r="X71" i="43"/>
  <c r="Y71" i="43"/>
  <c r="AE71" i="11"/>
  <c r="AF71" i="11"/>
  <c r="AO71" i="11" s="1"/>
  <c r="W72" i="11"/>
  <c r="AG71" i="11"/>
  <c r="AP71" i="11" s="1"/>
  <c r="AI67" i="35"/>
  <c r="AN67" i="35"/>
  <c r="AH66" i="82"/>
  <c r="AQ66" i="82" s="1"/>
  <c r="AI65" i="90"/>
  <c r="AN65" i="90"/>
  <c r="Y71" i="55"/>
  <c r="Z71" i="55" s="1"/>
  <c r="X71" i="55"/>
  <c r="AI73" i="41"/>
  <c r="AN73" i="41"/>
  <c r="AH76" i="84"/>
  <c r="AQ76" i="84" s="1"/>
  <c r="AI70" i="43"/>
  <c r="AN70" i="43"/>
  <c r="AH70" i="49"/>
  <c r="AQ70" i="49" s="1"/>
  <c r="Z78" i="13"/>
  <c r="Y68" i="35"/>
  <c r="X68" i="35"/>
  <c r="Y78" i="92"/>
  <c r="X78" i="92"/>
  <c r="AI71" i="96"/>
  <c r="AN71" i="96"/>
  <c r="AR74" i="20"/>
  <c r="AI70" i="55"/>
  <c r="AN70" i="55"/>
  <c r="X72" i="51"/>
  <c r="Y72" i="51"/>
  <c r="AH71" i="95"/>
  <c r="AQ71" i="95" s="1"/>
  <c r="AR75" i="84"/>
  <c r="AH76" i="104"/>
  <c r="AQ76" i="104" s="1"/>
  <c r="Z76" i="84"/>
  <c r="AH73" i="54"/>
  <c r="AQ73" i="54" s="1"/>
  <c r="AE67" i="42"/>
  <c r="AN67" i="42" s="1"/>
  <c r="AG67" i="42"/>
  <c r="AF67" i="42"/>
  <c r="AO67" i="42" s="1"/>
  <c r="W68" i="42"/>
  <c r="Z70" i="49"/>
  <c r="AI66" i="48"/>
  <c r="AP66" i="48"/>
  <c r="Y73" i="91"/>
  <c r="X73" i="91"/>
  <c r="Z73" i="91" s="1"/>
  <c r="AI77" i="92"/>
  <c r="AN77" i="92"/>
  <c r="AR73" i="100"/>
  <c r="AH69" i="18"/>
  <c r="AQ69" i="18" s="1"/>
  <c r="AH77" i="44"/>
  <c r="AQ77" i="44" s="1"/>
  <c r="AR70" i="95"/>
  <c r="Z66" i="82"/>
  <c r="AI69" i="87"/>
  <c r="AN69" i="87"/>
  <c r="Z69" i="18"/>
  <c r="Z71" i="95"/>
  <c r="AF69" i="98"/>
  <c r="AO69" i="98" s="1"/>
  <c r="AE69" i="98"/>
  <c r="W70" i="98"/>
  <c r="AG69" i="98"/>
  <c r="AP69" i="98" s="1"/>
  <c r="Z73" i="54"/>
  <c r="AF74" i="88"/>
  <c r="AO74" i="88" s="1"/>
  <c r="AG74" i="88"/>
  <c r="AP74" i="88" s="1"/>
  <c r="AE74" i="88"/>
  <c r="W75" i="88"/>
  <c r="AI72" i="91"/>
  <c r="AN72" i="91"/>
  <c r="AE68" i="16"/>
  <c r="AG68" i="16"/>
  <c r="AP68" i="16" s="1"/>
  <c r="W69" i="16"/>
  <c r="AF68" i="16"/>
  <c r="AO68" i="16" s="1"/>
  <c r="AR75" i="104"/>
  <c r="Y67" i="50"/>
  <c r="X67" i="50"/>
  <c r="AI73" i="45"/>
  <c r="AN73" i="45"/>
  <c r="AR77" i="13"/>
  <c r="Y74" i="45"/>
  <c r="X74" i="45"/>
  <c r="X70" i="87"/>
  <c r="Y70" i="87"/>
  <c r="Z70" i="87" s="1"/>
  <c r="AE65" i="94"/>
  <c r="W66" i="94"/>
  <c r="AG65" i="94"/>
  <c r="AP65" i="94" s="1"/>
  <c r="AF65" i="94"/>
  <c r="AO65" i="94" s="1"/>
  <c r="Y66" i="90"/>
  <c r="X66" i="90"/>
  <c r="W67" i="102"/>
  <c r="AG66" i="102"/>
  <c r="AP66" i="102" s="1"/>
  <c r="AE66" i="102"/>
  <c r="AF66" i="102"/>
  <c r="AO66" i="102" s="1"/>
  <c r="AI68" i="103"/>
  <c r="AN68" i="103"/>
  <c r="AR68" i="18"/>
  <c r="Y74" i="41"/>
  <c r="X74" i="41"/>
  <c r="AH75" i="20"/>
  <c r="AQ75" i="20" s="1"/>
  <c r="AR76" i="44"/>
  <c r="Y67" i="48"/>
  <c r="X67" i="48"/>
  <c r="Z67" i="48" s="1"/>
  <c r="AH69" i="85"/>
  <c r="AQ69" i="85" s="1"/>
  <c r="AR70" i="99"/>
  <c r="AH74" i="100"/>
  <c r="AQ74" i="100" s="1"/>
  <c r="Y72" i="96"/>
  <c r="X72" i="96"/>
  <c r="Z68" i="35" l="1"/>
  <c r="Z69" i="103"/>
  <c r="Z66" i="90"/>
  <c r="AE66" i="90" s="1"/>
  <c r="Z67" i="50"/>
  <c r="AG67" i="50" s="1"/>
  <c r="AP67" i="50" s="1"/>
  <c r="Z74" i="41"/>
  <c r="W75" i="41" s="1"/>
  <c r="Z74" i="45"/>
  <c r="AG74" i="45" s="1"/>
  <c r="AP74" i="45" s="1"/>
  <c r="AG71" i="55"/>
  <c r="AP71" i="55" s="1"/>
  <c r="AE71" i="55"/>
  <c r="W72" i="55"/>
  <c r="AF71" i="55"/>
  <c r="AO71" i="55" s="1"/>
  <c r="AF69" i="103"/>
  <c r="AO69" i="103" s="1"/>
  <c r="AE69" i="103"/>
  <c r="W70" i="103"/>
  <c r="AG69" i="103"/>
  <c r="AP69" i="103" s="1"/>
  <c r="AF66" i="90"/>
  <c r="AO66" i="90" s="1"/>
  <c r="W67" i="90"/>
  <c r="W69" i="35"/>
  <c r="AE68" i="35"/>
  <c r="AG68" i="35"/>
  <c r="AP68" i="35" s="1"/>
  <c r="AF68" i="35"/>
  <c r="AO68" i="35" s="1"/>
  <c r="W68" i="50"/>
  <c r="AE67" i="50"/>
  <c r="AH67" i="48"/>
  <c r="AQ67" i="48" s="1"/>
  <c r="AI74" i="88"/>
  <c r="AN74" i="88"/>
  <c r="Y70" i="98"/>
  <c r="X70" i="98"/>
  <c r="AR69" i="87"/>
  <c r="AH73" i="91"/>
  <c r="AQ73" i="91" s="1"/>
  <c r="AH71" i="43"/>
  <c r="AQ71" i="43" s="1"/>
  <c r="AI67" i="83"/>
  <c r="AN67" i="83"/>
  <c r="AH70" i="10"/>
  <c r="AQ70" i="10" s="1"/>
  <c r="AI77" i="44"/>
  <c r="AN77" i="44"/>
  <c r="AG67" i="48"/>
  <c r="AP67" i="48" s="1"/>
  <c r="W68" i="48"/>
  <c r="AE67" i="48"/>
  <c r="AF67" i="48"/>
  <c r="AO67" i="48" s="1"/>
  <c r="AI66" i="102"/>
  <c r="AN66" i="102"/>
  <c r="AI69" i="98"/>
  <c r="AN69" i="98"/>
  <c r="AR71" i="96"/>
  <c r="AE70" i="10"/>
  <c r="W71" i="10"/>
  <c r="AG70" i="10"/>
  <c r="AP70" i="10" s="1"/>
  <c r="AF70" i="10"/>
  <c r="AO70" i="10" s="1"/>
  <c r="AH70" i="87"/>
  <c r="AQ70" i="87" s="1"/>
  <c r="AH78" i="92"/>
  <c r="AQ78" i="92" s="1"/>
  <c r="AG78" i="13"/>
  <c r="AP78" i="13" s="1"/>
  <c r="AF78" i="13"/>
  <c r="AO78" i="13" s="1"/>
  <c r="AE78" i="13"/>
  <c r="W79" i="13"/>
  <c r="AR69" i="10"/>
  <c r="Y75" i="100"/>
  <c r="X75" i="100"/>
  <c r="Y77" i="104"/>
  <c r="X77" i="104"/>
  <c r="AH72" i="96"/>
  <c r="AQ72" i="96" s="1"/>
  <c r="Y67" i="102"/>
  <c r="X67" i="102"/>
  <c r="Z67" i="102" s="1"/>
  <c r="AH74" i="45"/>
  <c r="AQ74" i="45" s="1"/>
  <c r="AR73" i="45"/>
  <c r="AR72" i="91"/>
  <c r="AE73" i="54"/>
  <c r="AF73" i="54"/>
  <c r="AO73" i="54" s="1"/>
  <c r="W74" i="54"/>
  <c r="AG73" i="54"/>
  <c r="AP73" i="54" s="1"/>
  <c r="AF71" i="95"/>
  <c r="AO71" i="95" s="1"/>
  <c r="W72" i="95"/>
  <c r="AE71" i="95"/>
  <c r="AG71" i="95"/>
  <c r="AP71" i="95" s="1"/>
  <c r="AI67" i="42"/>
  <c r="AP67" i="42"/>
  <c r="AR70" i="55"/>
  <c r="Z78" i="92"/>
  <c r="AR70" i="43"/>
  <c r="AR65" i="90"/>
  <c r="AI71" i="11"/>
  <c r="AN71" i="11"/>
  <c r="Y70" i="85"/>
  <c r="X70" i="85"/>
  <c r="Z70" i="85" s="1"/>
  <c r="Y78" i="44"/>
  <c r="X78" i="44"/>
  <c r="Z78" i="44" s="1"/>
  <c r="AI74" i="100"/>
  <c r="AN74" i="100"/>
  <c r="AG70" i="87"/>
  <c r="AP70" i="87" s="1"/>
  <c r="AF70" i="87"/>
  <c r="AO70" i="87" s="1"/>
  <c r="AE70" i="87"/>
  <c r="W71" i="87"/>
  <c r="AI68" i="16"/>
  <c r="AN68" i="16"/>
  <c r="AG66" i="82"/>
  <c r="AP66" i="82" s="1"/>
  <c r="AF66" i="82"/>
  <c r="AO66" i="82" s="1"/>
  <c r="AE66" i="82"/>
  <c r="W67" i="82"/>
  <c r="AF73" i="91"/>
  <c r="AO73" i="91" s="1"/>
  <c r="AE73" i="91"/>
  <c r="AG73" i="91"/>
  <c r="AP73" i="91" s="1"/>
  <c r="W74" i="91"/>
  <c r="AH72" i="51"/>
  <c r="AQ72" i="51" s="1"/>
  <c r="Z72" i="96"/>
  <c r="AH74" i="41"/>
  <c r="AQ74" i="41" s="1"/>
  <c r="AR68" i="103"/>
  <c r="AH66" i="90"/>
  <c r="AQ66" i="90" s="1"/>
  <c r="Y66" i="94"/>
  <c r="X66" i="94"/>
  <c r="AH67" i="50"/>
  <c r="AQ67" i="50" s="1"/>
  <c r="AF69" i="18"/>
  <c r="AO69" i="18" s="1"/>
  <c r="AG69" i="18"/>
  <c r="AP69" i="18" s="1"/>
  <c r="AE69" i="18"/>
  <c r="W70" i="18"/>
  <c r="AR66" i="48"/>
  <c r="AF76" i="84"/>
  <c r="AO76" i="84" s="1"/>
  <c r="AG76" i="84"/>
  <c r="AP76" i="84" s="1"/>
  <c r="W77" i="84"/>
  <c r="AE76" i="84"/>
  <c r="AR73" i="41"/>
  <c r="AR67" i="35"/>
  <c r="Y76" i="20"/>
  <c r="X76" i="20"/>
  <c r="Z76" i="20" s="1"/>
  <c r="AR71" i="51"/>
  <c r="AI76" i="104"/>
  <c r="AN76" i="104"/>
  <c r="Y68" i="42"/>
  <c r="X68" i="42"/>
  <c r="Y72" i="11"/>
  <c r="X72" i="11"/>
  <c r="AR66" i="50"/>
  <c r="AI75" i="20"/>
  <c r="AN75" i="20"/>
  <c r="Y68" i="83"/>
  <c r="X68" i="83"/>
  <c r="AI65" i="94"/>
  <c r="AN65" i="94"/>
  <c r="Y69" i="16"/>
  <c r="X69" i="16"/>
  <c r="Y75" i="88"/>
  <c r="X75" i="88"/>
  <c r="AR77" i="92"/>
  <c r="AF70" i="49"/>
  <c r="AO70" i="49" s="1"/>
  <c r="AG70" i="49"/>
  <c r="AP70" i="49" s="1"/>
  <c r="W71" i="49"/>
  <c r="AE70" i="49"/>
  <c r="Z72" i="51"/>
  <c r="AH68" i="35"/>
  <c r="AQ68" i="35" s="1"/>
  <c r="AH71" i="55"/>
  <c r="AQ71" i="55" s="1"/>
  <c r="Z71" i="43"/>
  <c r="W72" i="99"/>
  <c r="AF71" i="99"/>
  <c r="AO71" i="99" s="1"/>
  <c r="AG71" i="99"/>
  <c r="AP71" i="99" s="1"/>
  <c r="AE71" i="99"/>
  <c r="AI69" i="85"/>
  <c r="AN69" i="85"/>
  <c r="AH69" i="103"/>
  <c r="AQ69" i="103" s="1"/>
  <c r="Z75" i="88" l="1"/>
  <c r="W75" i="45"/>
  <c r="AF67" i="50"/>
  <c r="AO67" i="50" s="1"/>
  <c r="AG66" i="90"/>
  <c r="AP66" i="90" s="1"/>
  <c r="AE74" i="45"/>
  <c r="AI74" i="45" s="1"/>
  <c r="Z66" i="94"/>
  <c r="AG66" i="94" s="1"/>
  <c r="AP66" i="94" s="1"/>
  <c r="AG74" i="41"/>
  <c r="AP74" i="41" s="1"/>
  <c r="AF74" i="45"/>
  <c r="AO74" i="45" s="1"/>
  <c r="AF74" i="41"/>
  <c r="AO74" i="41" s="1"/>
  <c r="AE74" i="41"/>
  <c r="Z72" i="11"/>
  <c r="AE72" i="11" s="1"/>
  <c r="AE75" i="88"/>
  <c r="AN75" i="88" s="1"/>
  <c r="W76" i="88"/>
  <c r="AF75" i="88"/>
  <c r="AO75" i="88" s="1"/>
  <c r="AG75" i="88"/>
  <c r="AF72" i="11"/>
  <c r="AO72" i="11" s="1"/>
  <c r="AR76" i="104"/>
  <c r="X77" i="84"/>
  <c r="Y77" i="84"/>
  <c r="Z77" i="84"/>
  <c r="Y70" i="18"/>
  <c r="X70" i="18"/>
  <c r="W73" i="96"/>
  <c r="AG72" i="96"/>
  <c r="AP72" i="96" s="1"/>
  <c r="AE72" i="96"/>
  <c r="AF72" i="96"/>
  <c r="AO72" i="96" s="1"/>
  <c r="Y67" i="82"/>
  <c r="X67" i="82"/>
  <c r="AR74" i="100"/>
  <c r="AH75" i="100"/>
  <c r="AQ75" i="100" s="1"/>
  <c r="Y79" i="13"/>
  <c r="X79" i="13"/>
  <c r="Z79" i="13" s="1"/>
  <c r="AI70" i="10"/>
  <c r="AN70" i="10"/>
  <c r="AR66" i="102"/>
  <c r="Y67" i="90"/>
  <c r="X67" i="90"/>
  <c r="Y70" i="103"/>
  <c r="X70" i="103"/>
  <c r="AI71" i="55"/>
  <c r="AN71" i="55"/>
  <c r="AI71" i="99"/>
  <c r="AN71" i="99"/>
  <c r="Z69" i="16"/>
  <c r="AH69" i="16"/>
  <c r="AQ69" i="16" s="1"/>
  <c r="Y72" i="99"/>
  <c r="X72" i="99"/>
  <c r="AE72" i="51"/>
  <c r="AF72" i="51"/>
  <c r="AO72" i="51" s="1"/>
  <c r="AG72" i="51"/>
  <c r="AP72" i="51" s="1"/>
  <c r="W73" i="51"/>
  <c r="AI69" i="18"/>
  <c r="AN69" i="18"/>
  <c r="Y74" i="91"/>
  <c r="X74" i="91"/>
  <c r="AI66" i="82"/>
  <c r="AN66" i="82"/>
  <c r="Y71" i="87"/>
  <c r="X71" i="87"/>
  <c r="AH78" i="44"/>
  <c r="AQ78" i="44" s="1"/>
  <c r="AG78" i="92"/>
  <c r="AP78" i="92" s="1"/>
  <c r="AF78" i="92"/>
  <c r="AO78" i="92" s="1"/>
  <c r="AE78" i="92"/>
  <c r="W79" i="92"/>
  <c r="Y74" i="54"/>
  <c r="X74" i="54"/>
  <c r="AH67" i="102"/>
  <c r="AQ67" i="102" s="1"/>
  <c r="Z75" i="100"/>
  <c r="AI78" i="13"/>
  <c r="AN78" i="13"/>
  <c r="AR77" i="44"/>
  <c r="AR74" i="88"/>
  <c r="AI69" i="103"/>
  <c r="AR69" i="103" s="1"/>
  <c r="AN69" i="103"/>
  <c r="AR69" i="85"/>
  <c r="AG71" i="43"/>
  <c r="AP71" i="43" s="1"/>
  <c r="AF71" i="43"/>
  <c r="AO71" i="43" s="1"/>
  <c r="AE71" i="43"/>
  <c r="W72" i="43"/>
  <c r="AR75" i="20"/>
  <c r="AH68" i="42"/>
  <c r="AQ68" i="42" s="1"/>
  <c r="AI70" i="87"/>
  <c r="AN70" i="87"/>
  <c r="AE78" i="44"/>
  <c r="AF78" i="44"/>
  <c r="AO78" i="44" s="1"/>
  <c r="AG78" i="44"/>
  <c r="AP78" i="44" s="1"/>
  <c r="W79" i="44"/>
  <c r="AR71" i="11"/>
  <c r="AI71" i="95"/>
  <c r="AN71" i="95"/>
  <c r="W68" i="102"/>
  <c r="AE67" i="102"/>
  <c r="AF67" i="102"/>
  <c r="AO67" i="102" s="1"/>
  <c r="AG67" i="102"/>
  <c r="AP67" i="102" s="1"/>
  <c r="AR67" i="83"/>
  <c r="AI67" i="50"/>
  <c r="AN67" i="50"/>
  <c r="AI66" i="90"/>
  <c r="AR66" i="90" s="1"/>
  <c r="AN66" i="90"/>
  <c r="AI70" i="49"/>
  <c r="AN70" i="49"/>
  <c r="AH75" i="88"/>
  <c r="AQ75" i="88" s="1"/>
  <c r="AR65" i="94"/>
  <c r="Z68" i="42"/>
  <c r="AH76" i="20"/>
  <c r="AQ76" i="20" s="1"/>
  <c r="AH66" i="94"/>
  <c r="AQ66" i="94" s="1"/>
  <c r="AI73" i="91"/>
  <c r="AN73" i="91"/>
  <c r="Y72" i="95"/>
  <c r="X72" i="95"/>
  <c r="AI73" i="54"/>
  <c r="AN73" i="54"/>
  <c r="AH77" i="104"/>
  <c r="AQ77" i="104" s="1"/>
  <c r="AI67" i="48"/>
  <c r="AN67" i="48"/>
  <c r="AH70" i="98"/>
  <c r="AQ70" i="98" s="1"/>
  <c r="Y68" i="50"/>
  <c r="X68" i="50"/>
  <c r="AI68" i="35"/>
  <c r="AN68" i="35"/>
  <c r="AI74" i="41"/>
  <c r="AN74" i="41"/>
  <c r="Y71" i="49"/>
  <c r="X71" i="49"/>
  <c r="AH68" i="83"/>
  <c r="AQ68" i="83" s="1"/>
  <c r="AG76" i="20"/>
  <c r="AP76" i="20" s="1"/>
  <c r="AE76" i="20"/>
  <c r="AF76" i="20"/>
  <c r="AO76" i="20" s="1"/>
  <c r="W77" i="20"/>
  <c r="AE66" i="94"/>
  <c r="AH70" i="85"/>
  <c r="AQ70" i="85" s="1"/>
  <c r="Z77" i="104"/>
  <c r="AR69" i="98"/>
  <c r="Y68" i="48"/>
  <c r="X68" i="48"/>
  <c r="Z68" i="48" s="1"/>
  <c r="Z70" i="98"/>
  <c r="Y69" i="35"/>
  <c r="X69" i="35"/>
  <c r="Y75" i="45"/>
  <c r="X75" i="45"/>
  <c r="Y75" i="41"/>
  <c r="X75" i="41"/>
  <c r="Z75" i="41" s="1"/>
  <c r="Z68" i="83"/>
  <c r="AH72" i="11"/>
  <c r="AQ72" i="11" s="1"/>
  <c r="AI76" i="84"/>
  <c r="AN76" i="84"/>
  <c r="AR68" i="16"/>
  <c r="AF70" i="85"/>
  <c r="AO70" i="85" s="1"/>
  <c r="AE70" i="85"/>
  <c r="W71" i="85"/>
  <c r="AG70" i="85"/>
  <c r="AP70" i="85" s="1"/>
  <c r="AR67" i="42"/>
  <c r="Y71" i="10"/>
  <c r="X71" i="10"/>
  <c r="Z71" i="10" s="1"/>
  <c r="Y72" i="55"/>
  <c r="X72" i="55"/>
  <c r="AG72" i="11" l="1"/>
  <c r="AP72" i="11" s="1"/>
  <c r="Z70" i="18"/>
  <c r="AF66" i="94"/>
  <c r="AO66" i="94" s="1"/>
  <c r="Z67" i="82"/>
  <c r="AF67" i="82" s="1"/>
  <c r="AO67" i="82" s="1"/>
  <c r="W73" i="11"/>
  <c r="X73" i="11" s="1"/>
  <c r="Z73" i="11" s="1"/>
  <c r="AN74" i="45"/>
  <c r="W67" i="94"/>
  <c r="Z67" i="90"/>
  <c r="W68" i="90" s="1"/>
  <c r="Z75" i="45"/>
  <c r="AE75" i="45" s="1"/>
  <c r="AG67" i="90"/>
  <c r="AP67" i="90" s="1"/>
  <c r="AF67" i="90"/>
  <c r="AO67" i="90" s="1"/>
  <c r="AE67" i="90"/>
  <c r="W76" i="45"/>
  <c r="AG75" i="45"/>
  <c r="AP75" i="45" s="1"/>
  <c r="AF75" i="41"/>
  <c r="AO75" i="41" s="1"/>
  <c r="AG75" i="41"/>
  <c r="AP75" i="41" s="1"/>
  <c r="W76" i="41"/>
  <c r="AE75" i="41"/>
  <c r="W68" i="82"/>
  <c r="AE67" i="82"/>
  <c r="AG67" i="82"/>
  <c r="AP67" i="82" s="1"/>
  <c r="AF70" i="18"/>
  <c r="AO70" i="18" s="1"/>
  <c r="AG70" i="18"/>
  <c r="AP70" i="18" s="1"/>
  <c r="AE70" i="18"/>
  <c r="W71" i="18"/>
  <c r="AR73" i="54"/>
  <c r="AR70" i="49"/>
  <c r="AI72" i="51"/>
  <c r="AN72" i="51"/>
  <c r="AH79" i="13"/>
  <c r="AQ79" i="13" s="1"/>
  <c r="AQ81" i="13" s="1"/>
  <c r="AX4" i="13"/>
  <c r="S4" i="13" s="1"/>
  <c r="AC4" i="13" s="1"/>
  <c r="AB5" i="13" s="1"/>
  <c r="AX3" i="13"/>
  <c r="S3" i="13" s="1"/>
  <c r="AC3" i="13" s="1"/>
  <c r="AX5" i="13"/>
  <c r="S5" i="13" s="1"/>
  <c r="AC5" i="13" s="1"/>
  <c r="AB6" i="13" s="1"/>
  <c r="AZ3" i="13"/>
  <c r="AX71" i="13" s="1"/>
  <c r="S71" i="13" s="1"/>
  <c r="AC71" i="13" s="1"/>
  <c r="AB72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X77" i="13"/>
  <c r="S77" i="13" s="1"/>
  <c r="AC77" i="13" s="1"/>
  <c r="AB78" i="13" s="1"/>
  <c r="AX78" i="13"/>
  <c r="S78" i="13" s="1"/>
  <c r="AC78" i="13" s="1"/>
  <c r="AB79" i="13" s="1"/>
  <c r="AH70" i="18"/>
  <c r="AQ70" i="18" s="1"/>
  <c r="AI72" i="11"/>
  <c r="AN72" i="11"/>
  <c r="AH71" i="49"/>
  <c r="AQ71" i="49" s="1"/>
  <c r="AR68" i="35"/>
  <c r="AH72" i="95"/>
  <c r="AQ72" i="95" s="1"/>
  <c r="AR71" i="95"/>
  <c r="Y72" i="43"/>
  <c r="Z72" i="43" s="1"/>
  <c r="X72" i="43"/>
  <c r="Y79" i="92"/>
  <c r="X79" i="92"/>
  <c r="AR69" i="18"/>
  <c r="AH72" i="99"/>
  <c r="AQ72" i="99" s="1"/>
  <c r="AR71" i="55"/>
  <c r="AX79" i="13"/>
  <c r="S79" i="13" s="1"/>
  <c r="AC79" i="13" s="1"/>
  <c r="AE79" i="13"/>
  <c r="AF79" i="13"/>
  <c r="AO79" i="13" s="1"/>
  <c r="AO81" i="13" s="1"/>
  <c r="AG79" i="13"/>
  <c r="AP79" i="13" s="1"/>
  <c r="AP81" i="13" s="1"/>
  <c r="W72" i="10"/>
  <c r="AE71" i="10"/>
  <c r="AG71" i="10"/>
  <c r="AP71" i="10" s="1"/>
  <c r="AF71" i="10"/>
  <c r="AO71" i="10" s="1"/>
  <c r="AI76" i="20"/>
  <c r="AN76" i="20"/>
  <c r="Z71" i="49"/>
  <c r="AH68" i="50"/>
  <c r="AQ68" i="50" s="1"/>
  <c r="Z72" i="95"/>
  <c r="AI78" i="44"/>
  <c r="AN78" i="44"/>
  <c r="AI71" i="43"/>
  <c r="AN71" i="43"/>
  <c r="AR78" i="13"/>
  <c r="AI78" i="92"/>
  <c r="AN78" i="92"/>
  <c r="AR66" i="82"/>
  <c r="Z72" i="99"/>
  <c r="AH70" i="103"/>
  <c r="AQ70" i="103" s="1"/>
  <c r="AI75" i="88"/>
  <c r="AP75" i="88"/>
  <c r="AF68" i="83"/>
  <c r="AO68" i="83" s="1"/>
  <c r="AG68" i="83"/>
  <c r="AP68" i="83" s="1"/>
  <c r="AE68" i="83"/>
  <c r="W69" i="83"/>
  <c r="Y67" i="94"/>
  <c r="X67" i="94"/>
  <c r="AR74" i="45"/>
  <c r="AI70" i="85"/>
  <c r="AN70" i="85"/>
  <c r="AH69" i="35"/>
  <c r="AQ69" i="35" s="1"/>
  <c r="AH72" i="55"/>
  <c r="AQ72" i="55" s="1"/>
  <c r="Z68" i="50"/>
  <c r="AG75" i="100"/>
  <c r="AP75" i="100" s="1"/>
  <c r="AF75" i="100"/>
  <c r="AO75" i="100" s="1"/>
  <c r="AE75" i="100"/>
  <c r="W76" i="100"/>
  <c r="AH74" i="54"/>
  <c r="AQ74" i="54" s="1"/>
  <c r="AH74" i="91"/>
  <c r="AQ74" i="91" s="1"/>
  <c r="Y73" i="51"/>
  <c r="X73" i="51"/>
  <c r="W70" i="16"/>
  <c r="AF69" i="16"/>
  <c r="AO69" i="16" s="1"/>
  <c r="AG69" i="16"/>
  <c r="AP69" i="16" s="1"/>
  <c r="AE69" i="16"/>
  <c r="Z70" i="103"/>
  <c r="AI72" i="96"/>
  <c r="AN72" i="96"/>
  <c r="AG77" i="84"/>
  <c r="AP77" i="84" s="1"/>
  <c r="W78" i="84"/>
  <c r="AF77" i="84"/>
  <c r="AO77" i="84" s="1"/>
  <c r="AE77" i="84"/>
  <c r="AR76" i="84"/>
  <c r="AE68" i="48"/>
  <c r="AF68" i="48"/>
  <c r="AO68" i="48" s="1"/>
  <c r="AG68" i="48"/>
  <c r="AP68" i="48" s="1"/>
  <c r="W69" i="48"/>
  <c r="AH75" i="41"/>
  <c r="AQ75" i="41" s="1"/>
  <c r="AI66" i="94"/>
  <c r="AN66" i="94"/>
  <c r="Z72" i="55"/>
  <c r="AH75" i="45"/>
  <c r="AQ75" i="45" s="1"/>
  <c r="W71" i="98"/>
  <c r="AF70" i="98"/>
  <c r="AO70" i="98" s="1"/>
  <c r="AG70" i="98"/>
  <c r="AP70" i="98" s="1"/>
  <c r="AE70" i="98"/>
  <c r="AG77" i="104"/>
  <c r="AP77" i="104" s="1"/>
  <c r="W78" i="104"/>
  <c r="AF77" i="104"/>
  <c r="AO77" i="104" s="1"/>
  <c r="AE77" i="104"/>
  <c r="Y77" i="20"/>
  <c r="X77" i="20"/>
  <c r="W69" i="42"/>
  <c r="AF68" i="42"/>
  <c r="AO68" i="42" s="1"/>
  <c r="AE68" i="42"/>
  <c r="AG68" i="42"/>
  <c r="AP68" i="42" s="1"/>
  <c r="AR67" i="50"/>
  <c r="AI67" i="102"/>
  <c r="AN67" i="102"/>
  <c r="AR70" i="87"/>
  <c r="Z74" i="54"/>
  <c r="AH71" i="87"/>
  <c r="AQ71" i="87" s="1"/>
  <c r="Z74" i="91"/>
  <c r="AH67" i="82"/>
  <c r="AQ67" i="82" s="1"/>
  <c r="Y73" i="11"/>
  <c r="Y76" i="88"/>
  <c r="X76" i="88"/>
  <c r="Y71" i="85"/>
  <c r="X71" i="85"/>
  <c r="Z69" i="35"/>
  <c r="AH71" i="10"/>
  <c r="AQ71" i="10" s="1"/>
  <c r="AH68" i="48"/>
  <c r="AQ68" i="48" s="1"/>
  <c r="AR74" i="41"/>
  <c r="AR67" i="48"/>
  <c r="AR73" i="91"/>
  <c r="Y68" i="102"/>
  <c r="X68" i="102"/>
  <c r="Y79" i="44"/>
  <c r="X79" i="44"/>
  <c r="Z71" i="87"/>
  <c r="AR71" i="99"/>
  <c r="AH67" i="90"/>
  <c r="AQ67" i="90" s="1"/>
  <c r="AR70" i="10"/>
  <c r="Y73" i="96"/>
  <c r="X73" i="96"/>
  <c r="AH77" i="84"/>
  <c r="AQ77" i="84" s="1"/>
  <c r="AX9" i="13" l="1"/>
  <c r="S9" i="13" s="1"/>
  <c r="AC9" i="13" s="1"/>
  <c r="AB10" i="13" s="1"/>
  <c r="AX8" i="13"/>
  <c r="S8" i="13" s="1"/>
  <c r="AC8" i="13" s="1"/>
  <c r="AB9" i="13" s="1"/>
  <c r="AF75" i="45"/>
  <c r="AO75" i="45" s="1"/>
  <c r="Z68" i="102"/>
  <c r="AE68" i="102" s="1"/>
  <c r="Z73" i="51"/>
  <c r="AE73" i="51" s="1"/>
  <c r="AN73" i="51" s="1"/>
  <c r="AF68" i="102"/>
  <c r="AO68" i="102" s="1"/>
  <c r="AE72" i="43"/>
  <c r="AG72" i="43"/>
  <c r="AP72" i="43" s="1"/>
  <c r="W73" i="43"/>
  <c r="AF72" i="43"/>
  <c r="AO72" i="43" s="1"/>
  <c r="AE73" i="11"/>
  <c r="W74" i="11"/>
  <c r="AG73" i="11"/>
  <c r="AP73" i="11" s="1"/>
  <c r="AF73" i="11"/>
  <c r="AO73" i="11" s="1"/>
  <c r="AF73" i="51"/>
  <c r="AO73" i="51" s="1"/>
  <c r="AH73" i="96"/>
  <c r="AQ73" i="96" s="1"/>
  <c r="AH71" i="85"/>
  <c r="AQ71" i="85" s="1"/>
  <c r="W70" i="35"/>
  <c r="AE69" i="35"/>
  <c r="AF69" i="35"/>
  <c r="AO69" i="35" s="1"/>
  <c r="AG69" i="35"/>
  <c r="AP69" i="35" s="1"/>
  <c r="AI68" i="42"/>
  <c r="AN68" i="42"/>
  <c r="AI70" i="98"/>
  <c r="AN70" i="98"/>
  <c r="Y69" i="48"/>
  <c r="X69" i="48"/>
  <c r="AR72" i="96"/>
  <c r="X70" i="16"/>
  <c r="Y70" i="16"/>
  <c r="Z70" i="16" s="1"/>
  <c r="AF72" i="95"/>
  <c r="AO72" i="95" s="1"/>
  <c r="AE72" i="95"/>
  <c r="W73" i="95"/>
  <c r="AG72" i="95"/>
  <c r="AP72" i="95" s="1"/>
  <c r="W72" i="49"/>
  <c r="AE71" i="49"/>
  <c r="AF71" i="49"/>
  <c r="AO71" i="49" s="1"/>
  <c r="AG71" i="49"/>
  <c r="AP71" i="49" s="1"/>
  <c r="AI71" i="10"/>
  <c r="AN71" i="10"/>
  <c r="AH72" i="43"/>
  <c r="AQ72" i="43" s="1"/>
  <c r="AR72" i="1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2" i="51"/>
  <c r="Y71" i="18"/>
  <c r="X71" i="18"/>
  <c r="AI67" i="82"/>
  <c r="AN67" i="82"/>
  <c r="AI75" i="45"/>
  <c r="AN75" i="45"/>
  <c r="AR67" i="102"/>
  <c r="AI77" i="104"/>
  <c r="AN77" i="104"/>
  <c r="AI77" i="84"/>
  <c r="AN77" i="84"/>
  <c r="W71" i="103"/>
  <c r="AG70" i="103"/>
  <c r="AP70" i="103" s="1"/>
  <c r="AF70" i="103"/>
  <c r="AO70" i="103" s="1"/>
  <c r="AE70" i="103"/>
  <c r="AH73" i="51"/>
  <c r="AQ73" i="51" s="1"/>
  <c r="AF68" i="50"/>
  <c r="AO68" i="50" s="1"/>
  <c r="AG68" i="50"/>
  <c r="AP68" i="50" s="1"/>
  <c r="W69" i="50"/>
  <c r="AE68" i="50"/>
  <c r="AR70" i="85"/>
  <c r="AR75" i="88"/>
  <c r="AF72" i="99"/>
  <c r="AO72" i="99" s="1"/>
  <c r="AE72" i="99"/>
  <c r="AG72" i="99"/>
  <c r="AP72" i="99" s="1"/>
  <c r="W73" i="99"/>
  <c r="Y72" i="10"/>
  <c r="X72" i="10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I70" i="18"/>
  <c r="AN70" i="18"/>
  <c r="Y68" i="82"/>
  <c r="X68" i="82"/>
  <c r="AH79" i="44"/>
  <c r="AQ79" i="44" s="1"/>
  <c r="AQ81" i="44" s="1"/>
  <c r="AZ3" i="44"/>
  <c r="AX8" i="44" s="1"/>
  <c r="S8" i="44" s="1"/>
  <c r="AC8" i="44" s="1"/>
  <c r="AB9" i="44" s="1"/>
  <c r="Z71" i="85"/>
  <c r="Y69" i="42"/>
  <c r="X69" i="42"/>
  <c r="Y69" i="83"/>
  <c r="X69" i="83"/>
  <c r="AR76" i="20"/>
  <c r="AK75" i="13"/>
  <c r="AT75" i="13" s="1"/>
  <c r="AJ75" i="13"/>
  <c r="AK70" i="13"/>
  <c r="AT70" i="13" s="1"/>
  <c r="AJ70" i="13"/>
  <c r="AK64" i="13"/>
  <c r="AT64" i="13" s="1"/>
  <c r="AJ64" i="13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Y68" i="90"/>
  <c r="X68" i="90"/>
  <c r="W72" i="87"/>
  <c r="AF71" i="87"/>
  <c r="AO71" i="87" s="1"/>
  <c r="AE71" i="87"/>
  <c r="AG71" i="87"/>
  <c r="AP71" i="87" s="1"/>
  <c r="AH77" i="20"/>
  <c r="AQ77" i="20" s="1"/>
  <c r="AE72" i="55"/>
  <c r="AF72" i="55"/>
  <c r="AO72" i="55" s="1"/>
  <c r="W73" i="55"/>
  <c r="AG72" i="55"/>
  <c r="AP72" i="55" s="1"/>
  <c r="AI68" i="48"/>
  <c r="AN68" i="48"/>
  <c r="Y78" i="84"/>
  <c r="Z78" i="84" s="1"/>
  <c r="X78" i="84"/>
  <c r="AI69" i="16"/>
  <c r="AN69" i="16"/>
  <c r="Y76" i="100"/>
  <c r="X76" i="100"/>
  <c r="AI68" i="83"/>
  <c r="AN68" i="83"/>
  <c r="AR71" i="43"/>
  <c r="AH79" i="92"/>
  <c r="AQ79" i="92" s="1"/>
  <c r="AQ81" i="92" s="1"/>
  <c r="AZ3" i="92"/>
  <c r="AX13" i="92" s="1"/>
  <c r="S13" i="92" s="1"/>
  <c r="AC13" i="92" s="1"/>
  <c r="AB14" i="92" s="1"/>
  <c r="AX60" i="92"/>
  <c r="S60" i="92" s="1"/>
  <c r="AC60" i="92" s="1"/>
  <c r="AB61" i="92" s="1"/>
  <c r="AX66" i="92"/>
  <c r="S66" i="92" s="1"/>
  <c r="AC66" i="92" s="1"/>
  <c r="AB67" i="92" s="1"/>
  <c r="AJ77" i="13"/>
  <c r="AK77" i="13"/>
  <c r="AT77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5" i="13"/>
  <c r="AT5" i="13" s="1"/>
  <c r="AJ5" i="13"/>
  <c r="AI67" i="90"/>
  <c r="AN67" i="90"/>
  <c r="AH73" i="11"/>
  <c r="AQ73" i="11" s="1"/>
  <c r="Z73" i="96"/>
  <c r="Z79" i="44"/>
  <c r="AG74" i="91"/>
  <c r="AP74" i="91" s="1"/>
  <c r="W75" i="91"/>
  <c r="AF74" i="91"/>
  <c r="AO74" i="91" s="1"/>
  <c r="AE74" i="91"/>
  <c r="Y71" i="98"/>
  <c r="X71" i="98"/>
  <c r="AH76" i="88"/>
  <c r="AQ76" i="88" s="1"/>
  <c r="Z77" i="20"/>
  <c r="AI75" i="100"/>
  <c r="AN75" i="100"/>
  <c r="AH67" i="94"/>
  <c r="AQ67" i="94" s="1"/>
  <c r="AI79" i="13"/>
  <c r="AN79" i="13"/>
  <c r="AN81" i="13" s="1"/>
  <c r="Z79" i="92"/>
  <c r="AK76" i="13"/>
  <c r="AT76" i="13" s="1"/>
  <c r="AJ76" i="13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I75" i="41"/>
  <c r="AR75" i="41" s="1"/>
  <c r="AN75" i="41"/>
  <c r="Y76" i="45"/>
  <c r="X76" i="45"/>
  <c r="Z76" i="45" s="1"/>
  <c r="AF74" i="54"/>
  <c r="AO74" i="54" s="1"/>
  <c r="AE74" i="54"/>
  <c r="AG74" i="54"/>
  <c r="AP74" i="54" s="1"/>
  <c r="W75" i="54"/>
  <c r="Y78" i="104"/>
  <c r="Z78" i="104"/>
  <c r="X78" i="104"/>
  <c r="AH68" i="102"/>
  <c r="AQ68" i="102" s="1"/>
  <c r="Z76" i="88"/>
  <c r="AR66" i="94"/>
  <c r="Z67" i="94"/>
  <c r="AR78" i="92"/>
  <c r="AR78" i="44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X6" i="13"/>
  <c r="S6" i="13" s="1"/>
  <c r="AC6" i="13" s="1"/>
  <c r="AB7" i="13" s="1"/>
  <c r="Y76" i="41"/>
  <c r="X76" i="41"/>
  <c r="Z69" i="42" l="1"/>
  <c r="Z69" i="48"/>
  <c r="AG73" i="51"/>
  <c r="W69" i="102"/>
  <c r="AX78" i="92"/>
  <c r="S78" i="92" s="1"/>
  <c r="AC78" i="92" s="1"/>
  <c r="AB79" i="92" s="1"/>
  <c r="AJ79" i="92" s="1"/>
  <c r="AS79" i="92" s="1"/>
  <c r="W74" i="51"/>
  <c r="X74" i="51" s="1"/>
  <c r="AG68" i="102"/>
  <c r="AP68" i="102" s="1"/>
  <c r="AX72" i="92"/>
  <c r="S72" i="92" s="1"/>
  <c r="AC72" i="92" s="1"/>
  <c r="AB73" i="92" s="1"/>
  <c r="AX71" i="44"/>
  <c r="S71" i="44" s="1"/>
  <c r="AC71" i="44" s="1"/>
  <c r="AB72" i="44" s="1"/>
  <c r="AX17" i="44"/>
  <c r="S17" i="44" s="1"/>
  <c r="AC17" i="44" s="1"/>
  <c r="AB18" i="44" s="1"/>
  <c r="AX76" i="92"/>
  <c r="S76" i="92" s="1"/>
  <c r="AC76" i="92" s="1"/>
  <c r="AB77" i="92" s="1"/>
  <c r="AK77" i="92" s="1"/>
  <c r="AT77" i="92" s="1"/>
  <c r="AX70" i="92"/>
  <c r="S70" i="92" s="1"/>
  <c r="AC70" i="92" s="1"/>
  <c r="AB71" i="92" s="1"/>
  <c r="AJ71" i="92" s="1"/>
  <c r="AX64" i="92"/>
  <c r="S64" i="92" s="1"/>
  <c r="AC64" i="92" s="1"/>
  <c r="AB65" i="92" s="1"/>
  <c r="AK65" i="92" s="1"/>
  <c r="AT65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J41" i="92" s="1"/>
  <c r="AX34" i="92"/>
  <c r="S34" i="92" s="1"/>
  <c r="AC34" i="92" s="1"/>
  <c r="AB35" i="92" s="1"/>
  <c r="AJ35" i="92" s="1"/>
  <c r="AX28" i="92"/>
  <c r="S28" i="92" s="1"/>
  <c r="AC28" i="92" s="1"/>
  <c r="AB29" i="92" s="1"/>
  <c r="AK29" i="92" s="1"/>
  <c r="AT29" i="92" s="1"/>
  <c r="AX22" i="92"/>
  <c r="S22" i="92" s="1"/>
  <c r="AC22" i="92" s="1"/>
  <c r="AB23" i="92" s="1"/>
  <c r="AX16" i="92"/>
  <c r="S16" i="92" s="1"/>
  <c r="AC16" i="92" s="1"/>
  <c r="AB17" i="92" s="1"/>
  <c r="AX9" i="92"/>
  <c r="S9" i="92" s="1"/>
  <c r="AC9" i="92" s="1"/>
  <c r="AB10" i="92" s="1"/>
  <c r="AX78" i="44"/>
  <c r="S78" i="44" s="1"/>
  <c r="AC78" i="44" s="1"/>
  <c r="AB79" i="44" s="1"/>
  <c r="AX69" i="44"/>
  <c r="S69" i="44" s="1"/>
  <c r="AC69" i="44" s="1"/>
  <c r="AB70" i="44" s="1"/>
  <c r="AJ70" i="44" s="1"/>
  <c r="AX63" i="44"/>
  <c r="S63" i="44" s="1"/>
  <c r="AC63" i="44" s="1"/>
  <c r="AB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J40" i="44" s="1"/>
  <c r="AX33" i="44"/>
  <c r="S33" i="44" s="1"/>
  <c r="AC33" i="44" s="1"/>
  <c r="AB34" i="44" s="1"/>
  <c r="AK34" i="44" s="1"/>
  <c r="AT34" i="44" s="1"/>
  <c r="AX27" i="44"/>
  <c r="S27" i="44" s="1"/>
  <c r="AC27" i="44" s="1"/>
  <c r="AB28" i="44" s="1"/>
  <c r="AX21" i="44"/>
  <c r="S21" i="44" s="1"/>
  <c r="AC21" i="44" s="1"/>
  <c r="AB22" i="44" s="1"/>
  <c r="AX15" i="44"/>
  <c r="S15" i="44" s="1"/>
  <c r="AC15" i="44" s="1"/>
  <c r="AB16" i="44" s="1"/>
  <c r="AX9" i="44"/>
  <c r="S9" i="44" s="1"/>
  <c r="AC9" i="44" s="1"/>
  <c r="AB10" i="44" s="1"/>
  <c r="AX4" i="44"/>
  <c r="S4" i="44" s="1"/>
  <c r="AC4" i="44" s="1"/>
  <c r="AB5" i="44" s="1"/>
  <c r="AK5" i="44" s="1"/>
  <c r="AT5" i="44" s="1"/>
  <c r="AX48" i="92"/>
  <c r="S48" i="92" s="1"/>
  <c r="AC48" i="92" s="1"/>
  <c r="AB49" i="92" s="1"/>
  <c r="AK49" i="92" s="1"/>
  <c r="AT49" i="92" s="1"/>
  <c r="AX30" i="92"/>
  <c r="S30" i="92" s="1"/>
  <c r="AC30" i="92" s="1"/>
  <c r="AB31" i="92" s="1"/>
  <c r="AX53" i="44"/>
  <c r="S53" i="44" s="1"/>
  <c r="AC53" i="44" s="1"/>
  <c r="AB54" i="44" s="1"/>
  <c r="AX23" i="44"/>
  <c r="S23" i="44" s="1"/>
  <c r="AC23" i="44" s="1"/>
  <c r="AB24" i="44" s="1"/>
  <c r="AX75" i="92"/>
  <c r="S75" i="92" s="1"/>
  <c r="AC75" i="92" s="1"/>
  <c r="AB76" i="92" s="1"/>
  <c r="AX69" i="92"/>
  <c r="S69" i="92" s="1"/>
  <c r="AC69" i="92" s="1"/>
  <c r="AB70" i="92" s="1"/>
  <c r="AJ70" i="92" s="1"/>
  <c r="AX63" i="92"/>
  <c r="S63" i="92" s="1"/>
  <c r="AC63" i="92" s="1"/>
  <c r="AB64" i="92" s="1"/>
  <c r="AX57" i="92"/>
  <c r="S57" i="92" s="1"/>
  <c r="AC57" i="92" s="1"/>
  <c r="AB58" i="92" s="1"/>
  <c r="AJ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K34" i="92" s="1"/>
  <c r="AT34" i="92" s="1"/>
  <c r="AX27" i="92"/>
  <c r="S27" i="92" s="1"/>
  <c r="AC27" i="92" s="1"/>
  <c r="AB28" i="92" s="1"/>
  <c r="AK28" i="92" s="1"/>
  <c r="AT28" i="92" s="1"/>
  <c r="AX21" i="92"/>
  <c r="S21" i="92" s="1"/>
  <c r="AC21" i="92" s="1"/>
  <c r="AB22" i="92" s="1"/>
  <c r="AJ22" i="92" s="1"/>
  <c r="AX15" i="92"/>
  <c r="S15" i="92" s="1"/>
  <c r="AC15" i="92" s="1"/>
  <c r="AB16" i="92" s="1"/>
  <c r="AX8" i="92"/>
  <c r="S8" i="92" s="1"/>
  <c r="AC8" i="92" s="1"/>
  <c r="AB9" i="92" s="1"/>
  <c r="AX75" i="44"/>
  <c r="S75" i="44" s="1"/>
  <c r="AC75" i="44" s="1"/>
  <c r="AB76" i="44" s="1"/>
  <c r="AX68" i="44"/>
  <c r="S68" i="44" s="1"/>
  <c r="AC68" i="44" s="1"/>
  <c r="AB69" i="44" s="1"/>
  <c r="AJ69" i="44" s="1"/>
  <c r="AX62" i="44"/>
  <c r="S62" i="44" s="1"/>
  <c r="AC62" i="44" s="1"/>
  <c r="AB63" i="44" s="1"/>
  <c r="AK63" i="44" s="1"/>
  <c r="AT63" i="44" s="1"/>
  <c r="AX56" i="44"/>
  <c r="S56" i="44" s="1"/>
  <c r="AC56" i="44" s="1"/>
  <c r="AB57" i="44" s="1"/>
  <c r="AK57" i="44" s="1"/>
  <c r="AT57" i="44" s="1"/>
  <c r="AX50" i="44"/>
  <c r="S50" i="44" s="1"/>
  <c r="AC50" i="44" s="1"/>
  <c r="AB51" i="44" s="1"/>
  <c r="AX44" i="44"/>
  <c r="S44" i="44" s="1"/>
  <c r="AC44" i="44" s="1"/>
  <c r="AB45" i="44" s="1"/>
  <c r="AX38" i="44"/>
  <c r="S38" i="44" s="1"/>
  <c r="AC38" i="44" s="1"/>
  <c r="AB39" i="44" s="1"/>
  <c r="AX32" i="44"/>
  <c r="S32" i="44" s="1"/>
  <c r="AC32" i="44" s="1"/>
  <c r="AB33" i="44" s="1"/>
  <c r="AJ33" i="44" s="1"/>
  <c r="AX26" i="44"/>
  <c r="S26" i="44" s="1"/>
  <c r="AC26" i="44" s="1"/>
  <c r="AB27" i="44" s="1"/>
  <c r="AK27" i="44" s="1"/>
  <c r="AT27" i="44" s="1"/>
  <c r="AX20" i="44"/>
  <c r="S20" i="44" s="1"/>
  <c r="AC20" i="44" s="1"/>
  <c r="AB21" i="44" s="1"/>
  <c r="AK21" i="44" s="1"/>
  <c r="AT21" i="44" s="1"/>
  <c r="AX14" i="44"/>
  <c r="S14" i="44" s="1"/>
  <c r="AC14" i="44" s="1"/>
  <c r="AB15" i="44" s="1"/>
  <c r="AX7" i="44"/>
  <c r="S7" i="44" s="1"/>
  <c r="AC7" i="44" s="1"/>
  <c r="AB8" i="44" s="1"/>
  <c r="AX42" i="92"/>
  <c r="S42" i="92" s="1"/>
  <c r="AC42" i="92" s="1"/>
  <c r="AB43" i="92" s="1"/>
  <c r="AX18" i="92"/>
  <c r="S18" i="92" s="1"/>
  <c r="AC18" i="92" s="1"/>
  <c r="AB19" i="92" s="1"/>
  <c r="AJ19" i="92" s="1"/>
  <c r="AX59" i="44"/>
  <c r="S59" i="44" s="1"/>
  <c r="AC59" i="44" s="1"/>
  <c r="AB60" i="44" s="1"/>
  <c r="AK60" i="44" s="1"/>
  <c r="AT60" i="44" s="1"/>
  <c r="AX35" i="44"/>
  <c r="S35" i="44" s="1"/>
  <c r="AC35" i="44" s="1"/>
  <c r="AB36" i="44" s="1"/>
  <c r="AK36" i="44" s="1"/>
  <c r="AT36" i="44" s="1"/>
  <c r="AX77" i="92"/>
  <c r="S77" i="92" s="1"/>
  <c r="AC77" i="92" s="1"/>
  <c r="AB78" i="92" s="1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J51" i="92" s="1"/>
  <c r="AX44" i="92"/>
  <c r="S44" i="92" s="1"/>
  <c r="AC44" i="92" s="1"/>
  <c r="AB45" i="92" s="1"/>
  <c r="AJ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K21" i="92" s="1"/>
  <c r="AT21" i="92" s="1"/>
  <c r="AX14" i="92"/>
  <c r="S14" i="92" s="1"/>
  <c r="AC14" i="92" s="1"/>
  <c r="AB15" i="92" s="1"/>
  <c r="AJ15" i="92" s="1"/>
  <c r="AX7" i="92"/>
  <c r="S7" i="92" s="1"/>
  <c r="AC7" i="92" s="1"/>
  <c r="AB8" i="92" s="1"/>
  <c r="AJ8" i="92" s="1"/>
  <c r="AX73" i="44"/>
  <c r="S73" i="44" s="1"/>
  <c r="AC73" i="44" s="1"/>
  <c r="AB74" i="44" s="1"/>
  <c r="AX67" i="44"/>
  <c r="S67" i="44" s="1"/>
  <c r="AC67" i="44" s="1"/>
  <c r="AB68" i="44" s="1"/>
  <c r="AX61" i="44"/>
  <c r="S61" i="44" s="1"/>
  <c r="AC61" i="44" s="1"/>
  <c r="AB62" i="44" s="1"/>
  <c r="AX55" i="44"/>
  <c r="S55" i="44" s="1"/>
  <c r="AC55" i="44" s="1"/>
  <c r="AB56" i="44" s="1"/>
  <c r="AK56" i="44" s="1"/>
  <c r="AT56" i="44" s="1"/>
  <c r="AX49" i="44"/>
  <c r="S49" i="44" s="1"/>
  <c r="AC49" i="44" s="1"/>
  <c r="AB50" i="44" s="1"/>
  <c r="AJ50" i="44" s="1"/>
  <c r="AX43" i="44"/>
  <c r="S43" i="44" s="1"/>
  <c r="AC43" i="44" s="1"/>
  <c r="AB44" i="44" s="1"/>
  <c r="AJ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X13" i="44"/>
  <c r="S13" i="44" s="1"/>
  <c r="AC13" i="44" s="1"/>
  <c r="AB14" i="44" s="1"/>
  <c r="AJ14" i="44" s="1"/>
  <c r="AX6" i="44"/>
  <c r="S6" i="44" s="1"/>
  <c r="AC6" i="44" s="1"/>
  <c r="AB7" i="44" s="1"/>
  <c r="AJ7" i="44" s="1"/>
  <c r="AX36" i="92"/>
  <c r="S36" i="92" s="1"/>
  <c r="AC36" i="92" s="1"/>
  <c r="AB37" i="92" s="1"/>
  <c r="AX11" i="92"/>
  <c r="S11" i="92" s="1"/>
  <c r="AC11" i="92" s="1"/>
  <c r="AB12" i="92" s="1"/>
  <c r="AX65" i="44"/>
  <c r="S65" i="44" s="1"/>
  <c r="AC65" i="44" s="1"/>
  <c r="AB66" i="44" s="1"/>
  <c r="AX29" i="44"/>
  <c r="S29" i="44" s="1"/>
  <c r="AC29" i="44" s="1"/>
  <c r="AB30" i="44" s="1"/>
  <c r="AJ30" i="44" s="1"/>
  <c r="AX73" i="92"/>
  <c r="S73" i="92" s="1"/>
  <c r="AC73" i="92" s="1"/>
  <c r="AB74" i="92" s="1"/>
  <c r="AJ74" i="92" s="1"/>
  <c r="AX67" i="92"/>
  <c r="S67" i="92" s="1"/>
  <c r="AC67" i="92" s="1"/>
  <c r="AB68" i="92" s="1"/>
  <c r="AJ68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J44" i="92" s="1"/>
  <c r="AX37" i="92"/>
  <c r="S37" i="92" s="1"/>
  <c r="AC37" i="92" s="1"/>
  <c r="AB38" i="92" s="1"/>
  <c r="AJ38" i="92" s="1"/>
  <c r="AX31" i="92"/>
  <c r="S31" i="92" s="1"/>
  <c r="AC31" i="92" s="1"/>
  <c r="AB32" i="92" s="1"/>
  <c r="AJ32" i="92" s="1"/>
  <c r="AX25" i="92"/>
  <c r="S25" i="92" s="1"/>
  <c r="AC25" i="92" s="1"/>
  <c r="AB26" i="92" s="1"/>
  <c r="AX19" i="92"/>
  <c r="S19" i="92" s="1"/>
  <c r="AC19" i="92" s="1"/>
  <c r="AB20" i="92" s="1"/>
  <c r="AX12" i="92"/>
  <c r="S12" i="92" s="1"/>
  <c r="AC12" i="92" s="1"/>
  <c r="AB13" i="92" s="1"/>
  <c r="AX6" i="92"/>
  <c r="S6" i="92" s="1"/>
  <c r="AC6" i="92" s="1"/>
  <c r="AB7" i="92" s="1"/>
  <c r="AX77" i="44"/>
  <c r="S77" i="44" s="1"/>
  <c r="AC77" i="44" s="1"/>
  <c r="AB78" i="44" s="1"/>
  <c r="AK78" i="44" s="1"/>
  <c r="AT78" i="44" s="1"/>
  <c r="AX72" i="44"/>
  <c r="S72" i="44" s="1"/>
  <c r="AC72" i="44" s="1"/>
  <c r="AB73" i="44" s="1"/>
  <c r="AJ73" i="44" s="1"/>
  <c r="AX66" i="44"/>
  <c r="S66" i="44" s="1"/>
  <c r="AC66" i="44" s="1"/>
  <c r="AB67" i="44" s="1"/>
  <c r="AX60" i="44"/>
  <c r="S60" i="44" s="1"/>
  <c r="AC60" i="44" s="1"/>
  <c r="AB61" i="44" s="1"/>
  <c r="AX54" i="44"/>
  <c r="S54" i="44" s="1"/>
  <c r="AC54" i="44" s="1"/>
  <c r="AB55" i="44" s="1"/>
  <c r="AX48" i="44"/>
  <c r="S48" i="44" s="1"/>
  <c r="AC48" i="44" s="1"/>
  <c r="AB49" i="44" s="1"/>
  <c r="AK49" i="44" s="1"/>
  <c r="AT49" i="44" s="1"/>
  <c r="AX42" i="44"/>
  <c r="S42" i="44" s="1"/>
  <c r="AC42" i="44" s="1"/>
  <c r="AB43" i="44" s="1"/>
  <c r="AK43" i="44" s="1"/>
  <c r="AT43" i="44" s="1"/>
  <c r="AX36" i="44"/>
  <c r="S36" i="44" s="1"/>
  <c r="AC36" i="44" s="1"/>
  <c r="AB37" i="44" s="1"/>
  <c r="AJ37" i="44" s="1"/>
  <c r="AX30" i="44"/>
  <c r="S30" i="44" s="1"/>
  <c r="AC30" i="44" s="1"/>
  <c r="AB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K13" i="44" s="1"/>
  <c r="AT13" i="44" s="1"/>
  <c r="AX3" i="44"/>
  <c r="S3" i="44" s="1"/>
  <c r="AC3" i="44" s="1"/>
  <c r="AB4" i="44" s="1"/>
  <c r="Z71" i="18"/>
  <c r="AE71" i="18" s="1"/>
  <c r="AX54" i="92"/>
  <c r="S54" i="92" s="1"/>
  <c r="AC54" i="92" s="1"/>
  <c r="AB55" i="92" s="1"/>
  <c r="AX24" i="92"/>
  <c r="S24" i="92" s="1"/>
  <c r="AC24" i="92" s="1"/>
  <c r="AB25" i="92" s="1"/>
  <c r="AX76" i="44"/>
  <c r="S76" i="44" s="1"/>
  <c r="AC76" i="44" s="1"/>
  <c r="AB77" i="44" s="1"/>
  <c r="AX47" i="44"/>
  <c r="S47" i="44" s="1"/>
  <c r="AC47" i="44" s="1"/>
  <c r="AB48" i="44" s="1"/>
  <c r="AK48" i="44" s="1"/>
  <c r="AT48" i="44" s="1"/>
  <c r="AX41" i="44"/>
  <c r="S41" i="44" s="1"/>
  <c r="AC41" i="44" s="1"/>
  <c r="AB42" i="44" s="1"/>
  <c r="AJ42" i="44" s="1"/>
  <c r="AX11" i="44"/>
  <c r="S11" i="44" s="1"/>
  <c r="AC11" i="44" s="1"/>
  <c r="AB12" i="44" s="1"/>
  <c r="AX74" i="92"/>
  <c r="S74" i="92" s="1"/>
  <c r="AC74" i="92" s="1"/>
  <c r="AB75" i="92" s="1"/>
  <c r="AX71" i="92"/>
  <c r="S71" i="92" s="1"/>
  <c r="AC71" i="92" s="1"/>
  <c r="AB72" i="92" s="1"/>
  <c r="AX65" i="92"/>
  <c r="S65" i="92" s="1"/>
  <c r="AC65" i="92" s="1"/>
  <c r="AB66" i="92" s="1"/>
  <c r="AX59" i="92"/>
  <c r="S59" i="92" s="1"/>
  <c r="AC59" i="92" s="1"/>
  <c r="AB60" i="92" s="1"/>
  <c r="AJ60" i="92" s="1"/>
  <c r="AX53" i="92"/>
  <c r="S53" i="92" s="1"/>
  <c r="AC53" i="92" s="1"/>
  <c r="AB54" i="92" s="1"/>
  <c r="AJ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J24" i="92" s="1"/>
  <c r="AX17" i="92"/>
  <c r="S17" i="92" s="1"/>
  <c r="AC17" i="92" s="1"/>
  <c r="AB18" i="92" s="1"/>
  <c r="AK18" i="92" s="1"/>
  <c r="AT18" i="92" s="1"/>
  <c r="AX10" i="92"/>
  <c r="S10" i="92" s="1"/>
  <c r="AC10" i="92" s="1"/>
  <c r="AB11" i="92" s="1"/>
  <c r="AJ11" i="92" s="1"/>
  <c r="AX3" i="92"/>
  <c r="S3" i="92" s="1"/>
  <c r="AC3" i="92" s="1"/>
  <c r="AX74" i="44"/>
  <c r="S74" i="44" s="1"/>
  <c r="AC74" i="44" s="1"/>
  <c r="AB75" i="44" s="1"/>
  <c r="AJ75" i="44" s="1"/>
  <c r="AX70" i="44"/>
  <c r="S70" i="44" s="1"/>
  <c r="AC70" i="44" s="1"/>
  <c r="AB71" i="44" s="1"/>
  <c r="AX64" i="44"/>
  <c r="S64" i="44" s="1"/>
  <c r="AC64" i="44" s="1"/>
  <c r="AB65" i="44" s="1"/>
  <c r="AJ65" i="44" s="1"/>
  <c r="AX58" i="44"/>
  <c r="S58" i="44" s="1"/>
  <c r="AC58" i="44" s="1"/>
  <c r="AB59" i="44" s="1"/>
  <c r="AK59" i="44" s="1"/>
  <c r="AT59" i="44" s="1"/>
  <c r="AX52" i="44"/>
  <c r="S52" i="44" s="1"/>
  <c r="AC52" i="44" s="1"/>
  <c r="AB53" i="44" s="1"/>
  <c r="AJ53" i="44" s="1"/>
  <c r="AX46" i="44"/>
  <c r="S46" i="44" s="1"/>
  <c r="AC46" i="44" s="1"/>
  <c r="AB47" i="44" s="1"/>
  <c r="AX40" i="44"/>
  <c r="S40" i="44" s="1"/>
  <c r="AC40" i="44" s="1"/>
  <c r="AB41" i="44" s="1"/>
  <c r="AX34" i="44"/>
  <c r="S34" i="44" s="1"/>
  <c r="AC34" i="44" s="1"/>
  <c r="AB35" i="44" s="1"/>
  <c r="AK35" i="44" s="1"/>
  <c r="AT35" i="44" s="1"/>
  <c r="AX28" i="44"/>
  <c r="S28" i="44" s="1"/>
  <c r="AC28" i="44" s="1"/>
  <c r="AB29" i="44" s="1"/>
  <c r="AJ29" i="44" s="1"/>
  <c r="AX22" i="44"/>
  <c r="S22" i="44" s="1"/>
  <c r="AC22" i="44" s="1"/>
  <c r="AB23" i="44" s="1"/>
  <c r="AK23" i="44" s="1"/>
  <c r="AT23" i="44" s="1"/>
  <c r="AX16" i="44"/>
  <c r="S16" i="44" s="1"/>
  <c r="AC16" i="44" s="1"/>
  <c r="AB17" i="44" s="1"/>
  <c r="AK17" i="44" s="1"/>
  <c r="AT17" i="44" s="1"/>
  <c r="AX10" i="44"/>
  <c r="S10" i="44" s="1"/>
  <c r="AC10" i="44" s="1"/>
  <c r="AB11" i="44" s="1"/>
  <c r="AX5" i="44"/>
  <c r="S5" i="44" s="1"/>
  <c r="AC5" i="44" s="1"/>
  <c r="AB6" i="44" s="1"/>
  <c r="AK6" i="44" s="1"/>
  <c r="AT6" i="44" s="1"/>
  <c r="W77" i="45"/>
  <c r="AG76" i="45"/>
  <c r="AP76" i="45" s="1"/>
  <c r="AE76" i="45"/>
  <c r="AF76" i="45"/>
  <c r="AO76" i="45" s="1"/>
  <c r="AS67" i="13"/>
  <c r="AL67" i="13"/>
  <c r="AU67" i="13" s="1"/>
  <c r="AS26" i="13"/>
  <c r="AL26" i="13"/>
  <c r="AU26" i="13" s="1"/>
  <c r="AL14" i="13"/>
  <c r="AU14" i="13" s="1"/>
  <c r="AS14" i="13"/>
  <c r="AH76" i="41"/>
  <c r="AQ76" i="41" s="1"/>
  <c r="AS37" i="13"/>
  <c r="AL37" i="13"/>
  <c r="AU37" i="13" s="1"/>
  <c r="AS74" i="13"/>
  <c r="AL74" i="13"/>
  <c r="AU74" i="13" s="1"/>
  <c r="W68" i="94"/>
  <c r="AG67" i="94"/>
  <c r="AP67" i="94" s="1"/>
  <c r="AF67" i="94"/>
  <c r="AO67" i="94" s="1"/>
  <c r="AE67" i="94"/>
  <c r="AK7" i="13"/>
  <c r="AT7" i="13" s="1"/>
  <c r="AJ7" i="13"/>
  <c r="AS25" i="13"/>
  <c r="AL25" i="13"/>
  <c r="AU25" i="13" s="1"/>
  <c r="W77" i="88"/>
  <c r="AE76" i="88"/>
  <c r="AG76" i="88"/>
  <c r="AP76" i="88" s="1"/>
  <c r="AF76" i="88"/>
  <c r="AO76" i="88" s="1"/>
  <c r="AH78" i="104"/>
  <c r="AQ78" i="104" s="1"/>
  <c r="AI74" i="54"/>
  <c r="AN74" i="54"/>
  <c r="AS44" i="13"/>
  <c r="AL44" i="13"/>
  <c r="AU44" i="13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F73" i="96"/>
  <c r="AO73" i="96" s="1"/>
  <c r="W74" i="96"/>
  <c r="AG73" i="96"/>
  <c r="AP73" i="96" s="1"/>
  <c r="AE73" i="96"/>
  <c r="AS33" i="13"/>
  <c r="AL33" i="13"/>
  <c r="AU33" i="13" s="1"/>
  <c r="AS51" i="13"/>
  <c r="AL51" i="13"/>
  <c r="AU51" i="13" s="1"/>
  <c r="AJ77" i="92"/>
  <c r="AK59" i="92"/>
  <c r="AT59" i="92" s="1"/>
  <c r="AK53" i="92"/>
  <c r="AT53" i="92" s="1"/>
  <c r="AK47" i="92"/>
  <c r="AT47" i="92" s="1"/>
  <c r="AK35" i="92"/>
  <c r="AT35" i="92" s="1"/>
  <c r="AK23" i="92"/>
  <c r="AT23" i="92" s="1"/>
  <c r="AK17" i="92"/>
  <c r="AT17" i="92" s="1"/>
  <c r="AK10" i="92"/>
  <c r="AT10" i="92" s="1"/>
  <c r="AX5" i="92"/>
  <c r="S5" i="92" s="1"/>
  <c r="AC5" i="92" s="1"/>
  <c r="AB6" i="92" s="1"/>
  <c r="AR68" i="83"/>
  <c r="AH78" i="84"/>
  <c r="AQ78" i="84" s="1"/>
  <c r="AL3" i="13"/>
  <c r="AU3" i="13" s="1"/>
  <c r="AS3" i="13"/>
  <c r="AH69" i="42"/>
  <c r="AQ69" i="42" s="1"/>
  <c r="AJ71" i="44"/>
  <c r="AK71" i="44"/>
  <c r="AT71" i="44" s="1"/>
  <c r="AK53" i="44"/>
  <c r="AT53" i="44" s="1"/>
  <c r="AK47" i="44"/>
  <c r="AT47" i="44" s="1"/>
  <c r="AK29" i="44"/>
  <c r="AT29" i="44" s="1"/>
  <c r="AJ23" i="44"/>
  <c r="AJ17" i="44"/>
  <c r="AK11" i="44"/>
  <c r="AT11" i="44" s="1"/>
  <c r="AS53" i="13"/>
  <c r="AL53" i="13"/>
  <c r="AU53" i="13" s="1"/>
  <c r="Y69" i="50"/>
  <c r="X69" i="50"/>
  <c r="Y71" i="103"/>
  <c r="X71" i="103"/>
  <c r="AS48" i="13"/>
  <c r="AL48" i="13"/>
  <c r="AU48" i="13" s="1"/>
  <c r="AS66" i="13"/>
  <c r="AL66" i="13"/>
  <c r="AU66" i="13" s="1"/>
  <c r="AI71" i="49"/>
  <c r="AN71" i="49"/>
  <c r="AH69" i="48"/>
  <c r="AQ69" i="48" s="1"/>
  <c r="AR68" i="42"/>
  <c r="Y74" i="51"/>
  <c r="X74" i="11"/>
  <c r="Y74" i="11"/>
  <c r="Z74" i="11"/>
  <c r="AI72" i="43"/>
  <c r="AN72" i="43"/>
  <c r="W79" i="104"/>
  <c r="AG78" i="104"/>
  <c r="AP78" i="104" s="1"/>
  <c r="AF78" i="104"/>
  <c r="AO78" i="104" s="1"/>
  <c r="AE78" i="104"/>
  <c r="AS62" i="13"/>
  <c r="AL62" i="13"/>
  <c r="AU62" i="13" s="1"/>
  <c r="AI74" i="91"/>
  <c r="AN74" i="91"/>
  <c r="AR67" i="90"/>
  <c r="AS15" i="13"/>
  <c r="AL15" i="13"/>
  <c r="AU15" i="13" s="1"/>
  <c r="AS69" i="13"/>
  <c r="AL69" i="13"/>
  <c r="AU69" i="13" s="1"/>
  <c r="AK76" i="92"/>
  <c r="AT76" i="92" s="1"/>
  <c r="AK70" i="92"/>
  <c r="AT70" i="92" s="1"/>
  <c r="AK64" i="92"/>
  <c r="AT64" i="92" s="1"/>
  <c r="AJ52" i="92"/>
  <c r="AK52" i="92"/>
  <c r="AT52" i="92" s="1"/>
  <c r="AK46" i="92"/>
  <c r="AT46" i="92" s="1"/>
  <c r="AJ46" i="92"/>
  <c r="AJ40" i="92"/>
  <c r="AK40" i="92"/>
  <c r="AT40" i="92" s="1"/>
  <c r="AJ16" i="92"/>
  <c r="AK16" i="92"/>
  <c r="AT16" i="92" s="1"/>
  <c r="AK9" i="92"/>
  <c r="AT9" i="92" s="1"/>
  <c r="AJ9" i="92"/>
  <c r="AJ3" i="92"/>
  <c r="AB4" i="92"/>
  <c r="AH76" i="100"/>
  <c r="AQ76" i="100" s="1"/>
  <c r="W79" i="84"/>
  <c r="AF78" i="84"/>
  <c r="AO78" i="84" s="1"/>
  <c r="AE78" i="84"/>
  <c r="AG78" i="84"/>
  <c r="AP78" i="84" s="1"/>
  <c r="Y73" i="55"/>
  <c r="X73" i="55"/>
  <c r="Y72" i="87"/>
  <c r="X72" i="87"/>
  <c r="AS10" i="13"/>
  <c r="AL10" i="13"/>
  <c r="AU10" i="13" s="1"/>
  <c r="AS46" i="13"/>
  <c r="AL46" i="13"/>
  <c r="AU46" i="13" s="1"/>
  <c r="AS64" i="13"/>
  <c r="AL64" i="13"/>
  <c r="AU64" i="13" s="1"/>
  <c r="AE69" i="42"/>
  <c r="W70" i="42"/>
  <c r="AF69" i="42"/>
  <c r="AO69" i="42" s="1"/>
  <c r="AG69" i="42"/>
  <c r="AP69" i="42" s="1"/>
  <c r="AK70" i="44"/>
  <c r="AT70" i="44" s="1"/>
  <c r="AK58" i="44"/>
  <c r="AT58" i="44" s="1"/>
  <c r="AK52" i="44"/>
  <c r="AT52" i="44" s="1"/>
  <c r="AK46" i="44"/>
  <c r="AT46" i="44" s="1"/>
  <c r="AJ46" i="44"/>
  <c r="AK40" i="44"/>
  <c r="AT40" i="44" s="1"/>
  <c r="AK22" i="44"/>
  <c r="AT22" i="44" s="1"/>
  <c r="AJ16" i="44"/>
  <c r="AK16" i="44"/>
  <c r="AT16" i="44" s="1"/>
  <c r="AK10" i="44"/>
  <c r="AT10" i="44" s="1"/>
  <c r="AJ10" i="44"/>
  <c r="AR70" i="18"/>
  <c r="AS17" i="13"/>
  <c r="AL17" i="13"/>
  <c r="AU17" i="13" s="1"/>
  <c r="AS35" i="13"/>
  <c r="AL35" i="13"/>
  <c r="AU35" i="13" s="1"/>
  <c r="AS71" i="13"/>
  <c r="AL71" i="13"/>
  <c r="AU71" i="13" s="1"/>
  <c r="AS12" i="13"/>
  <c r="AL12" i="13"/>
  <c r="AU12" i="13" s="1"/>
  <c r="AS30" i="13"/>
  <c r="AL30" i="13"/>
  <c r="AU30" i="13" s="1"/>
  <c r="Y72" i="49"/>
  <c r="X72" i="49"/>
  <c r="AE70" i="16"/>
  <c r="AF70" i="16"/>
  <c r="AO70" i="16" s="1"/>
  <c r="W71" i="16"/>
  <c r="AG70" i="16"/>
  <c r="AP70" i="16" s="1"/>
  <c r="AF69" i="48"/>
  <c r="AO69" i="48" s="1"/>
  <c r="AG69" i="48"/>
  <c r="AP69" i="48" s="1"/>
  <c r="W70" i="48"/>
  <c r="AE69" i="48"/>
  <c r="AI73" i="11"/>
  <c r="AN73" i="11"/>
  <c r="AS49" i="13"/>
  <c r="AL49" i="13"/>
  <c r="AU49" i="13" s="1"/>
  <c r="AS32" i="13"/>
  <c r="AL32" i="13"/>
  <c r="AU32" i="13" s="1"/>
  <c r="AS50" i="13"/>
  <c r="AL50" i="13"/>
  <c r="AU50" i="13" s="1"/>
  <c r="AS68" i="13"/>
  <c r="AL68" i="13"/>
  <c r="AU68" i="13" s="1"/>
  <c r="AR79" i="13"/>
  <c r="AR81" i="13" s="1"/>
  <c r="AL79" i="13"/>
  <c r="AU79" i="13" s="1"/>
  <c r="AS5" i="13"/>
  <c r="AL5" i="13"/>
  <c r="AU5" i="13" s="1"/>
  <c r="AS39" i="13"/>
  <c r="AL39" i="13"/>
  <c r="AU39" i="13" s="1"/>
  <c r="AK78" i="92"/>
  <c r="AT78" i="92" s="1"/>
  <c r="AK69" i="92"/>
  <c r="AT69" i="92" s="1"/>
  <c r="AK63" i="92"/>
  <c r="AT63" i="92" s="1"/>
  <c r="AK57" i="92"/>
  <c r="AT57" i="92" s="1"/>
  <c r="AK45" i="92"/>
  <c r="AT45" i="92" s="1"/>
  <c r="AJ39" i="92"/>
  <c r="AK39" i="92"/>
  <c r="AT39" i="92" s="1"/>
  <c r="AJ33" i="92"/>
  <c r="AK33" i="92"/>
  <c r="AT33" i="92" s="1"/>
  <c r="AK27" i="92"/>
  <c r="AT27" i="92" s="1"/>
  <c r="AK15" i="92"/>
  <c r="AT15" i="92" s="1"/>
  <c r="AK8" i="92"/>
  <c r="AT8" i="92" s="1"/>
  <c r="Z76" i="100"/>
  <c r="AH68" i="90"/>
  <c r="AQ68" i="90" s="1"/>
  <c r="AS28" i="13"/>
  <c r="AL28" i="13"/>
  <c r="AU28" i="13" s="1"/>
  <c r="AJ76" i="44"/>
  <c r="AK76" i="44"/>
  <c r="AT76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21" i="44"/>
  <c r="AJ15" i="44"/>
  <c r="AK15" i="44"/>
  <c r="AT15" i="44" s="1"/>
  <c r="AK8" i="44"/>
  <c r="AT8" i="44" s="1"/>
  <c r="AJ8" i="44"/>
  <c r="AJ6" i="13"/>
  <c r="AS23" i="13"/>
  <c r="AL23" i="13"/>
  <c r="AU23" i="13" s="1"/>
  <c r="AS41" i="13"/>
  <c r="AL41" i="13"/>
  <c r="AU41" i="13" s="1"/>
  <c r="Y73" i="99"/>
  <c r="X73" i="99"/>
  <c r="AR77" i="84"/>
  <c r="AR75" i="45"/>
  <c r="AR71" i="10"/>
  <c r="Y69" i="102"/>
  <c r="X69" i="102"/>
  <c r="AK8" i="13"/>
  <c r="AT8" i="13" s="1"/>
  <c r="AJ8" i="13"/>
  <c r="AH71" i="98"/>
  <c r="AQ71" i="98" s="1"/>
  <c r="AS21" i="13"/>
  <c r="AL21" i="13"/>
  <c r="AU21" i="13" s="1"/>
  <c r="AS57" i="13"/>
  <c r="AL57" i="13"/>
  <c r="AU57" i="13" s="1"/>
  <c r="AS77" i="13"/>
  <c r="AL77" i="13"/>
  <c r="AU77" i="13" s="1"/>
  <c r="AK74" i="92"/>
  <c r="AT74" i="92" s="1"/>
  <c r="AJ62" i="92"/>
  <c r="AK62" i="92"/>
  <c r="AT62" i="92" s="1"/>
  <c r="AK56" i="92"/>
  <c r="AT56" i="92" s="1"/>
  <c r="AK50" i="92"/>
  <c r="AT50" i="92" s="1"/>
  <c r="AJ26" i="92"/>
  <c r="AK26" i="92"/>
  <c r="AT26" i="92" s="1"/>
  <c r="AK20" i="92"/>
  <c r="AT20" i="92" s="1"/>
  <c r="AK13" i="92"/>
  <c r="AT13" i="92" s="1"/>
  <c r="AJ13" i="92"/>
  <c r="AJ7" i="92"/>
  <c r="AK7" i="92"/>
  <c r="AT7" i="92" s="1"/>
  <c r="AI72" i="55"/>
  <c r="AN72" i="55"/>
  <c r="Z68" i="90"/>
  <c r="AS34" i="13"/>
  <c r="AL34" i="13"/>
  <c r="AU34" i="13" s="1"/>
  <c r="AS70" i="13"/>
  <c r="AL70" i="13"/>
  <c r="AU70" i="13" s="1"/>
  <c r="AH69" i="83"/>
  <c r="AQ69" i="83" s="1"/>
  <c r="W72" i="85"/>
  <c r="AG71" i="85"/>
  <c r="AP71" i="85" s="1"/>
  <c r="AE71" i="85"/>
  <c r="AF71" i="85"/>
  <c r="AO71" i="85" s="1"/>
  <c r="AK74" i="44"/>
  <c r="AT74" i="44" s="1"/>
  <c r="AJ74" i="44"/>
  <c r="AK68" i="44"/>
  <c r="AT68" i="44" s="1"/>
  <c r="AK62" i="44"/>
  <c r="AT62" i="44" s="1"/>
  <c r="AJ62" i="44"/>
  <c r="AK44" i="44"/>
  <c r="AT44" i="44" s="1"/>
  <c r="AJ38" i="44"/>
  <c r="AK38" i="44"/>
  <c r="AT38" i="44" s="1"/>
  <c r="AK32" i="44"/>
  <c r="AT32" i="44" s="1"/>
  <c r="AK26" i="44"/>
  <c r="AT26" i="44" s="1"/>
  <c r="AK20" i="44"/>
  <c r="AT20" i="44" s="1"/>
  <c r="AK14" i="44"/>
  <c r="AT14" i="44" s="1"/>
  <c r="AK7" i="44"/>
  <c r="AT7" i="44" s="1"/>
  <c r="AH68" i="82"/>
  <c r="AQ68" i="82" s="1"/>
  <c r="AS59" i="13"/>
  <c r="AL59" i="13"/>
  <c r="AU59" i="13" s="1"/>
  <c r="AS78" i="13"/>
  <c r="AL78" i="13"/>
  <c r="AU78" i="13" s="1"/>
  <c r="AI70" i="103"/>
  <c r="AR70" i="103" s="1"/>
  <c r="AN70" i="103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0" i="16"/>
  <c r="AQ70" i="16" s="1"/>
  <c r="AS13" i="13"/>
  <c r="AL13" i="13"/>
  <c r="AU13" i="13" s="1"/>
  <c r="AS31" i="13"/>
  <c r="AL31" i="13"/>
  <c r="AU31" i="13" s="1"/>
  <c r="AS55" i="13"/>
  <c r="AL55" i="13"/>
  <c r="AU55" i="13" s="1"/>
  <c r="X75" i="54"/>
  <c r="Z75" i="54" s="1"/>
  <c r="Y75" i="54"/>
  <c r="AS38" i="13"/>
  <c r="AL38" i="13"/>
  <c r="AU38" i="13" s="1"/>
  <c r="AS76" i="13"/>
  <c r="AL76" i="13"/>
  <c r="AU76" i="13" s="1"/>
  <c r="AE77" i="20"/>
  <c r="AN77" i="20" s="1"/>
  <c r="AF77" i="20"/>
  <c r="AO77" i="20" s="1"/>
  <c r="W78" i="20"/>
  <c r="AG77" i="20"/>
  <c r="Z71" i="98"/>
  <c r="AS27" i="13"/>
  <c r="AL27" i="13"/>
  <c r="AU27" i="13" s="1"/>
  <c r="AS63" i="13"/>
  <c r="AL63" i="13"/>
  <c r="AU63" i="13" s="1"/>
  <c r="AK73" i="92"/>
  <c r="AT73" i="92" s="1"/>
  <c r="AK67" i="92"/>
  <c r="AT67" i="92" s="1"/>
  <c r="AK61" i="92"/>
  <c r="AT61" i="92" s="1"/>
  <c r="AJ61" i="92"/>
  <c r="AJ55" i="92"/>
  <c r="AK55" i="92"/>
  <c r="AT55" i="92" s="1"/>
  <c r="AJ49" i="92"/>
  <c r="AK43" i="92"/>
  <c r="AT43" i="92" s="1"/>
  <c r="AK37" i="92"/>
  <c r="AT37" i="92" s="1"/>
  <c r="AJ25" i="92"/>
  <c r="AK25" i="92"/>
  <c r="AT25" i="92" s="1"/>
  <c r="AK12" i="92"/>
  <c r="AT12" i="92" s="1"/>
  <c r="AJ12" i="92"/>
  <c r="AX4" i="92"/>
  <c r="S4" i="92" s="1"/>
  <c r="AC4" i="92" s="1"/>
  <c r="AB5" i="92" s="1"/>
  <c r="AR68" i="48"/>
  <c r="AS16" i="13"/>
  <c r="AL16" i="13"/>
  <c r="AU16" i="13" s="1"/>
  <c r="AS52" i="13"/>
  <c r="AL52" i="13"/>
  <c r="AU52" i="13" s="1"/>
  <c r="Z69" i="83"/>
  <c r="AJ67" i="44"/>
  <c r="AK67" i="44"/>
  <c r="AT67" i="44" s="1"/>
  <c r="AK61" i="44"/>
  <c r="AT61" i="44" s="1"/>
  <c r="AJ61" i="44"/>
  <c r="AK55" i="44"/>
  <c r="AT55" i="44" s="1"/>
  <c r="AJ43" i="44"/>
  <c r="AJ31" i="44"/>
  <c r="AK31" i="44"/>
  <c r="AT31" i="44" s="1"/>
  <c r="AJ25" i="44"/>
  <c r="AK25" i="44"/>
  <c r="AT25" i="44" s="1"/>
  <c r="AJ19" i="44"/>
  <c r="AK19" i="44"/>
  <c r="AT19" i="44" s="1"/>
  <c r="Z68" i="82"/>
  <c r="AS11" i="13"/>
  <c r="AL11" i="13"/>
  <c r="AU11" i="13" s="1"/>
  <c r="AS47" i="13"/>
  <c r="AL47" i="13"/>
  <c r="AU47" i="13" s="1"/>
  <c r="AH72" i="10"/>
  <c r="AQ72" i="10" s="1"/>
  <c r="AI72" i="99"/>
  <c r="AN72" i="99"/>
  <c r="AR77" i="104"/>
  <c r="AR67" i="82"/>
  <c r="AS72" i="13"/>
  <c r="AL72" i="13"/>
  <c r="AU72" i="13" s="1"/>
  <c r="AS24" i="13"/>
  <c r="AL24" i="13"/>
  <c r="AU24" i="13" s="1"/>
  <c r="AS42" i="13"/>
  <c r="AL42" i="13"/>
  <c r="AU42" i="13" s="1"/>
  <c r="Y73" i="95"/>
  <c r="X73" i="95"/>
  <c r="Z73" i="95" s="1"/>
  <c r="AR70" i="98"/>
  <c r="AI69" i="35"/>
  <c r="AN69" i="35"/>
  <c r="Y73" i="43"/>
  <c r="X73" i="43"/>
  <c r="AI68" i="102"/>
  <c r="AN68" i="102"/>
  <c r="AH76" i="45"/>
  <c r="AQ76" i="45" s="1"/>
  <c r="AS19" i="13"/>
  <c r="AL19" i="13"/>
  <c r="AU19" i="13" s="1"/>
  <c r="AR75" i="100"/>
  <c r="Y75" i="91"/>
  <c r="Z75" i="91"/>
  <c r="X75" i="91"/>
  <c r="Z76" i="41"/>
  <c r="AS43" i="13"/>
  <c r="AL43" i="13"/>
  <c r="AU43" i="13" s="1"/>
  <c r="AS61" i="13"/>
  <c r="AL61" i="13"/>
  <c r="AU61" i="13" s="1"/>
  <c r="AS20" i="13"/>
  <c r="AL20" i="13"/>
  <c r="AU20" i="13" s="1"/>
  <c r="AS56" i="13"/>
  <c r="AL56" i="13"/>
  <c r="AU56" i="13" s="1"/>
  <c r="AX79" i="44"/>
  <c r="S79" i="44" s="1"/>
  <c r="AC79" i="44" s="1"/>
  <c r="AJ79" i="44" s="1"/>
  <c r="AS79" i="44" s="1"/>
  <c r="AE79" i="44"/>
  <c r="AF79" i="44"/>
  <c r="AO79" i="44" s="1"/>
  <c r="AO81" i="44" s="1"/>
  <c r="AG79" i="44"/>
  <c r="AP79" i="44" s="1"/>
  <c r="AP81" i="44" s="1"/>
  <c r="AS9" i="13"/>
  <c r="AL9" i="13"/>
  <c r="AU9" i="13" s="1"/>
  <c r="AS45" i="13"/>
  <c r="AL45" i="13"/>
  <c r="AU45" i="13" s="1"/>
  <c r="AJ75" i="92"/>
  <c r="AK75" i="92"/>
  <c r="AT75" i="92" s="1"/>
  <c r="AJ72" i="92"/>
  <c r="AK72" i="92"/>
  <c r="AT72" i="92" s="1"/>
  <c r="AJ66" i="92"/>
  <c r="AK66" i="92"/>
  <c r="AT66" i="92" s="1"/>
  <c r="AJ42" i="92"/>
  <c r="AK42" i="92"/>
  <c r="AT42" i="92" s="1"/>
  <c r="AJ36" i="92"/>
  <c r="AK36" i="92"/>
  <c r="AT36" i="92" s="1"/>
  <c r="AK30" i="92"/>
  <c r="AT30" i="92" s="1"/>
  <c r="AK24" i="92"/>
  <c r="AT24" i="92" s="1"/>
  <c r="AJ18" i="92"/>
  <c r="AK14" i="92"/>
  <c r="AT14" i="92" s="1"/>
  <c r="AR69" i="16"/>
  <c r="AI71" i="87"/>
  <c r="AN71" i="87"/>
  <c r="AJ4" i="13"/>
  <c r="AK4" i="13"/>
  <c r="AT4" i="13" s="1"/>
  <c r="AS22" i="13"/>
  <c r="AL22" i="13"/>
  <c r="AU22" i="13" s="1"/>
  <c r="AS40" i="13"/>
  <c r="AL40" i="13"/>
  <c r="AU40" i="13" s="1"/>
  <c r="AS58" i="13"/>
  <c r="AL58" i="13"/>
  <c r="AU58" i="13" s="1"/>
  <c r="AS75" i="13"/>
  <c r="AL75" i="13"/>
  <c r="AU75" i="13" s="1"/>
  <c r="AK77" i="44"/>
  <c r="AT77" i="44" s="1"/>
  <c r="AK72" i="44"/>
  <c r="AT72" i="44" s="1"/>
  <c r="AJ66" i="44"/>
  <c r="AK66" i="44"/>
  <c r="AT66" i="44" s="1"/>
  <c r="AJ54" i="44"/>
  <c r="AK54" i="44"/>
  <c r="AT54" i="44" s="1"/>
  <c r="AK30" i="44"/>
  <c r="AT30" i="44" s="1"/>
  <c r="AK24" i="44"/>
  <c r="AT24" i="44" s="1"/>
  <c r="AJ24" i="44"/>
  <c r="AK18" i="44"/>
  <c r="AT18" i="44" s="1"/>
  <c r="AJ18" i="44"/>
  <c r="AJ9" i="44"/>
  <c r="AK9" i="44"/>
  <c r="AT9" i="44" s="1"/>
  <c r="AS29" i="13"/>
  <c r="AL29" i="13"/>
  <c r="AU29" i="13" s="1"/>
  <c r="AS65" i="13"/>
  <c r="AL65" i="13"/>
  <c r="AU65" i="13" s="1"/>
  <c r="Z72" i="10"/>
  <c r="AI68" i="50"/>
  <c r="AN68" i="50"/>
  <c r="AH71" i="18"/>
  <c r="AQ71" i="18" s="1"/>
  <c r="AS60" i="13"/>
  <c r="AL60" i="13"/>
  <c r="AU60" i="13" s="1"/>
  <c r="AI72" i="95"/>
  <c r="AN72" i="95"/>
  <c r="Y70" i="35"/>
  <c r="X70" i="35"/>
  <c r="AI73" i="51"/>
  <c r="AP73" i="51"/>
  <c r="AK38" i="92" l="1"/>
  <c r="AT38" i="92" s="1"/>
  <c r="AJ63" i="92"/>
  <c r="AJ22" i="44"/>
  <c r="AJ59" i="44"/>
  <c r="AK41" i="92"/>
  <c r="AT41" i="92" s="1"/>
  <c r="AJ59" i="92"/>
  <c r="AS59" i="92" s="1"/>
  <c r="AJ77" i="44"/>
  <c r="AK42" i="44"/>
  <c r="AT42" i="44" s="1"/>
  <c r="AJ26" i="44"/>
  <c r="AJ48" i="44"/>
  <c r="AJ14" i="92"/>
  <c r="AK54" i="92"/>
  <c r="AT54" i="92" s="1"/>
  <c r="AJ3" i="44"/>
  <c r="AJ49" i="44"/>
  <c r="AK19" i="92"/>
  <c r="AT19" i="92" s="1"/>
  <c r="AK50" i="44"/>
  <c r="AT50" i="44" s="1"/>
  <c r="AJ68" i="44"/>
  <c r="AS68" i="44" s="1"/>
  <c r="AJ56" i="92"/>
  <c r="AS56" i="92" s="1"/>
  <c r="AK69" i="44"/>
  <c r="AT69" i="44" s="1"/>
  <c r="AJ34" i="44"/>
  <c r="AJ76" i="92"/>
  <c r="AK65" i="44"/>
  <c r="AT65" i="44" s="1"/>
  <c r="AJ17" i="92"/>
  <c r="AS17" i="92" s="1"/>
  <c r="AK71" i="92"/>
  <c r="AT71" i="92" s="1"/>
  <c r="AJ41" i="44"/>
  <c r="AJ60" i="44"/>
  <c r="AJ50" i="92"/>
  <c r="Z72" i="87"/>
  <c r="AF72" i="87" s="1"/>
  <c r="AO72" i="87" s="1"/>
  <c r="AK60" i="92"/>
  <c r="AT60" i="92" s="1"/>
  <c r="AJ13" i="44"/>
  <c r="AS13" i="44" s="1"/>
  <c r="AJ55" i="44"/>
  <c r="AJ78" i="44"/>
  <c r="AJ43" i="92"/>
  <c r="AK44" i="92"/>
  <c r="AT44" i="92" s="1"/>
  <c r="AJ27" i="92"/>
  <c r="AS27" i="92" s="1"/>
  <c r="AK51" i="92"/>
  <c r="AT51" i="92" s="1"/>
  <c r="AJ69" i="92"/>
  <c r="AJ58" i="44"/>
  <c r="AJ34" i="92"/>
  <c r="AJ47" i="44"/>
  <c r="AJ73" i="92"/>
  <c r="AS73" i="92" s="1"/>
  <c r="AJ37" i="92"/>
  <c r="AL37" i="92" s="1"/>
  <c r="AU37" i="92" s="1"/>
  <c r="AJ32" i="44"/>
  <c r="AJ20" i="92"/>
  <c r="AJ78" i="92"/>
  <c r="AJ23" i="92"/>
  <c r="AJ53" i="92"/>
  <c r="AJ48" i="92"/>
  <c r="AS48" i="92" s="1"/>
  <c r="AJ12" i="44"/>
  <c r="AJ31" i="92"/>
  <c r="AJ28" i="44"/>
  <c r="AJ64" i="44"/>
  <c r="AS64" i="44" s="1"/>
  <c r="AK11" i="92"/>
  <c r="AT11" i="92" s="1"/>
  <c r="AJ30" i="92"/>
  <c r="AS30" i="92" s="1"/>
  <c r="AJ20" i="44"/>
  <c r="AK48" i="92"/>
  <c r="AT48" i="92" s="1"/>
  <c r="AK37" i="44"/>
  <c r="AT37" i="44" s="1"/>
  <c r="AK73" i="44"/>
  <c r="AT73" i="44" s="1"/>
  <c r="AJ21" i="92"/>
  <c r="AS21" i="92" s="1"/>
  <c r="AJ57" i="92"/>
  <c r="AL57" i="92" s="1"/>
  <c r="AU57" i="92" s="1"/>
  <c r="AJ52" i="44"/>
  <c r="AJ28" i="92"/>
  <c r="AJ64" i="92"/>
  <c r="Z69" i="50"/>
  <c r="AF69" i="50" s="1"/>
  <c r="AO69" i="50" s="1"/>
  <c r="AJ29" i="92"/>
  <c r="AL29" i="92" s="1"/>
  <c r="AU29" i="92" s="1"/>
  <c r="AJ47" i="92"/>
  <c r="AS47" i="92" s="1"/>
  <c r="AJ65" i="92"/>
  <c r="AG71" i="18"/>
  <c r="AP71" i="18" s="1"/>
  <c r="AK32" i="92"/>
  <c r="AT32" i="92" s="1"/>
  <c r="AK68" i="92"/>
  <c r="AT68" i="92" s="1"/>
  <c r="AJ35" i="44"/>
  <c r="AL35" i="44" s="1"/>
  <c r="AU35" i="44" s="1"/>
  <c r="AK12" i="44"/>
  <c r="AT12" i="44" s="1"/>
  <c r="AJ27" i="44"/>
  <c r="AJ5" i="44"/>
  <c r="AK22" i="92"/>
  <c r="AT22" i="92" s="1"/>
  <c r="AK58" i="92"/>
  <c r="AT58" i="92" s="1"/>
  <c r="AJ6" i="44"/>
  <c r="AL6" i="44" s="1"/>
  <c r="AU6" i="44" s="1"/>
  <c r="AK41" i="44"/>
  <c r="AT41" i="44" s="1"/>
  <c r="AK75" i="44"/>
  <c r="AT75" i="44" s="1"/>
  <c r="AF71" i="18"/>
  <c r="AO71" i="18" s="1"/>
  <c r="AK79" i="92"/>
  <c r="AT79" i="92" s="1"/>
  <c r="AJ36" i="44"/>
  <c r="AS36" i="44" s="1"/>
  <c r="AT81" i="13"/>
  <c r="AK31" i="92"/>
  <c r="AT31" i="92" s="1"/>
  <c r="AJ67" i="92"/>
  <c r="AJ56" i="44"/>
  <c r="AJ63" i="44"/>
  <c r="AK28" i="44"/>
  <c r="AT28" i="44" s="1"/>
  <c r="AK64" i="44"/>
  <c r="AT64" i="44" s="1"/>
  <c r="W72" i="18"/>
  <c r="Y72" i="18" s="1"/>
  <c r="AJ72" i="44"/>
  <c r="AJ11" i="44"/>
  <c r="AJ10" i="92"/>
  <c r="AG69" i="50"/>
  <c r="AP69" i="50" s="1"/>
  <c r="AE69" i="50"/>
  <c r="W70" i="50"/>
  <c r="AE72" i="87"/>
  <c r="W73" i="87"/>
  <c r="AG72" i="87"/>
  <c r="AP72" i="87" s="1"/>
  <c r="AF73" i="95"/>
  <c r="AO73" i="95" s="1"/>
  <c r="AG73" i="95"/>
  <c r="AP73" i="95" s="1"/>
  <c r="AE73" i="95"/>
  <c r="W74" i="95"/>
  <c r="AJ4" i="44"/>
  <c r="AK4" i="44"/>
  <c r="AT4" i="44" s="1"/>
  <c r="AS43" i="44"/>
  <c r="AL43" i="44"/>
  <c r="AU43" i="44" s="1"/>
  <c r="AS61" i="44"/>
  <c r="AL61" i="44"/>
  <c r="AU61" i="44" s="1"/>
  <c r="AS78" i="44"/>
  <c r="AL78" i="44"/>
  <c r="AU78" i="44" s="1"/>
  <c r="AE75" i="54"/>
  <c r="W76" i="54"/>
  <c r="AG75" i="54"/>
  <c r="AP75" i="54" s="1"/>
  <c r="AF75" i="54"/>
  <c r="AO75" i="54" s="1"/>
  <c r="AS32" i="44"/>
  <c r="AL32" i="44"/>
  <c r="AU32" i="44" s="1"/>
  <c r="AS50" i="44"/>
  <c r="AL50" i="44"/>
  <c r="AU50" i="44" s="1"/>
  <c r="AH73" i="99"/>
  <c r="AQ73" i="99" s="1"/>
  <c r="AL21" i="44"/>
  <c r="AU21" i="44" s="1"/>
  <c r="AS21" i="44"/>
  <c r="AS39" i="44"/>
  <c r="AL39" i="44"/>
  <c r="AU39" i="44" s="1"/>
  <c r="AS57" i="44"/>
  <c r="AL57" i="44"/>
  <c r="AU57" i="44" s="1"/>
  <c r="AH72" i="49"/>
  <c r="AQ72" i="49" s="1"/>
  <c r="AS28" i="44"/>
  <c r="AI78" i="84"/>
  <c r="AN78" i="84"/>
  <c r="AS34" i="92"/>
  <c r="AL34" i="92"/>
  <c r="AU34" i="92" s="1"/>
  <c r="Y79" i="104"/>
  <c r="X79" i="104"/>
  <c r="AH74" i="51"/>
  <c r="AQ74" i="51" s="1"/>
  <c r="AS6" i="44"/>
  <c r="AS29" i="92"/>
  <c r="AS65" i="92"/>
  <c r="AL65" i="92"/>
  <c r="AU65" i="92" s="1"/>
  <c r="Y74" i="96"/>
  <c r="X74" i="96"/>
  <c r="AI76" i="88"/>
  <c r="AN76" i="88"/>
  <c r="AR72" i="95"/>
  <c r="AS36" i="92"/>
  <c r="AL36" i="92"/>
  <c r="AU36" i="92" s="1"/>
  <c r="AS72" i="92"/>
  <c r="AL72" i="92"/>
  <c r="AU72" i="92" s="1"/>
  <c r="AL36" i="44"/>
  <c r="AU36" i="44" s="1"/>
  <c r="AS14" i="92"/>
  <c r="AL14" i="92"/>
  <c r="AU14" i="92" s="1"/>
  <c r="AE76" i="41"/>
  <c r="AF76" i="41"/>
  <c r="AO76" i="41" s="1"/>
  <c r="AG76" i="41"/>
  <c r="AP76" i="41" s="1"/>
  <c r="W77" i="41"/>
  <c r="AR72" i="99"/>
  <c r="AS3" i="44"/>
  <c r="AL3" i="44"/>
  <c r="AU3" i="44" s="1"/>
  <c r="AS25" i="44"/>
  <c r="AL25" i="44"/>
  <c r="AU25" i="44" s="1"/>
  <c r="AS19" i="92"/>
  <c r="AL19" i="92"/>
  <c r="AU19" i="92" s="1"/>
  <c r="AS37" i="92"/>
  <c r="AS55" i="92"/>
  <c r="AL55" i="92"/>
  <c r="AU55" i="92" s="1"/>
  <c r="AL73" i="92"/>
  <c r="AU73" i="92" s="1"/>
  <c r="AS56" i="44"/>
  <c r="AL56" i="44"/>
  <c r="AU56" i="44" s="1"/>
  <c r="AS74" i="44"/>
  <c r="AL74" i="44"/>
  <c r="AU74" i="44" s="1"/>
  <c r="Y72" i="85"/>
  <c r="X72" i="85"/>
  <c r="Z72" i="85" s="1"/>
  <c r="AR72" i="55"/>
  <c r="AS20" i="92"/>
  <c r="AL20" i="92"/>
  <c r="AU20" i="92" s="1"/>
  <c r="AS38" i="92"/>
  <c r="AL38" i="92"/>
  <c r="AU38" i="92" s="1"/>
  <c r="AL56" i="92"/>
  <c r="AU56" i="92" s="1"/>
  <c r="AS74" i="92"/>
  <c r="AL74" i="92"/>
  <c r="AU74" i="92" s="1"/>
  <c r="AS8" i="13"/>
  <c r="AL8" i="13"/>
  <c r="AU8" i="13" s="1"/>
  <c r="Z73" i="99"/>
  <c r="AS6" i="13"/>
  <c r="AL6" i="13"/>
  <c r="AU6" i="13" s="1"/>
  <c r="AS76" i="44"/>
  <c r="AL76" i="44"/>
  <c r="AU76" i="44" s="1"/>
  <c r="AS15" i="92"/>
  <c r="AL15" i="92"/>
  <c r="AU15" i="92" s="1"/>
  <c r="AS33" i="92"/>
  <c r="AL33" i="92"/>
  <c r="AU33" i="92" s="1"/>
  <c r="AS51" i="92"/>
  <c r="AS69" i="92"/>
  <c r="AL69" i="92"/>
  <c r="AU69" i="92" s="1"/>
  <c r="AR73" i="11"/>
  <c r="Z72" i="49"/>
  <c r="AS34" i="44"/>
  <c r="AL34" i="44"/>
  <c r="AU34" i="44" s="1"/>
  <c r="AS52" i="44"/>
  <c r="AL52" i="44"/>
  <c r="AU52" i="44" s="1"/>
  <c r="AH73" i="55"/>
  <c r="AQ73" i="55" s="1"/>
  <c r="AS16" i="92"/>
  <c r="AL16" i="92"/>
  <c r="AU16" i="92" s="1"/>
  <c r="AS52" i="92"/>
  <c r="AL52" i="92"/>
  <c r="AU52" i="92" s="1"/>
  <c r="AS70" i="92"/>
  <c r="AL70" i="92"/>
  <c r="AU70" i="92" s="1"/>
  <c r="Z74" i="51"/>
  <c r="AH69" i="50"/>
  <c r="AQ69" i="50" s="1"/>
  <c r="AS23" i="44"/>
  <c r="AL23" i="44"/>
  <c r="AU23" i="44" s="1"/>
  <c r="AS41" i="44"/>
  <c r="AL41" i="44"/>
  <c r="AU41" i="44" s="1"/>
  <c r="AS59" i="44"/>
  <c r="AL59" i="44"/>
  <c r="AU59" i="44" s="1"/>
  <c r="AS75" i="44"/>
  <c r="AL75" i="44"/>
  <c r="AU75" i="44" s="1"/>
  <c r="AS53" i="92"/>
  <c r="AL53" i="92"/>
  <c r="AU53" i="92" s="1"/>
  <c r="Y77" i="88"/>
  <c r="X77" i="88"/>
  <c r="AI67" i="94"/>
  <c r="AN67" i="94"/>
  <c r="AS66" i="44"/>
  <c r="AL66" i="44"/>
  <c r="AU66" i="44" s="1"/>
  <c r="AS18" i="92"/>
  <c r="AL18" i="92"/>
  <c r="AU18" i="92" s="1"/>
  <c r="AR73" i="51"/>
  <c r="AH70" i="35"/>
  <c r="AQ70" i="35" s="1"/>
  <c r="AS54" i="44"/>
  <c r="AL54" i="44"/>
  <c r="AU54" i="44" s="1"/>
  <c r="AS72" i="44"/>
  <c r="AL72" i="44"/>
  <c r="AU72" i="44" s="1"/>
  <c r="AS4" i="13"/>
  <c r="AL4" i="13"/>
  <c r="AU4" i="13" s="1"/>
  <c r="AS24" i="92"/>
  <c r="AL24" i="92"/>
  <c r="AU24" i="92" s="1"/>
  <c r="AS42" i="92"/>
  <c r="AL42" i="92"/>
  <c r="AU42" i="92" s="1"/>
  <c r="AS60" i="92"/>
  <c r="AS75" i="92"/>
  <c r="AL75" i="92"/>
  <c r="AU75" i="92" s="1"/>
  <c r="AH75" i="91"/>
  <c r="AQ75" i="91" s="1"/>
  <c r="AR69" i="35"/>
  <c r="W70" i="83"/>
  <c r="AF69" i="83"/>
  <c r="AO69" i="83" s="1"/>
  <c r="AE69" i="83"/>
  <c r="AG69" i="83"/>
  <c r="AP69" i="83" s="1"/>
  <c r="AS61" i="92"/>
  <c r="AL61" i="92"/>
  <c r="AU61" i="92" s="1"/>
  <c r="W72" i="98"/>
  <c r="AE71" i="98"/>
  <c r="AF71" i="98"/>
  <c r="AO71" i="98" s="1"/>
  <c r="AG71" i="98"/>
  <c r="AP71" i="98" s="1"/>
  <c r="AH75" i="54"/>
  <c r="AQ75" i="54" s="1"/>
  <c r="AS20" i="44"/>
  <c r="AL20" i="44"/>
  <c r="AU20" i="44" s="1"/>
  <c r="AS38" i="44"/>
  <c r="AL38" i="44"/>
  <c r="AU38" i="44" s="1"/>
  <c r="AS8" i="44"/>
  <c r="AL8" i="44"/>
  <c r="AU8" i="44" s="1"/>
  <c r="AS27" i="44"/>
  <c r="AL27" i="44"/>
  <c r="AU27" i="44" s="1"/>
  <c r="AS78" i="92"/>
  <c r="AL78" i="92"/>
  <c r="AU78" i="92" s="1"/>
  <c r="AS16" i="44"/>
  <c r="AL16" i="44"/>
  <c r="AU16" i="44" s="1"/>
  <c r="AS70" i="44"/>
  <c r="AL70" i="44"/>
  <c r="AU70" i="44" s="1"/>
  <c r="Y70" i="42"/>
  <c r="X70" i="42"/>
  <c r="Z73" i="55"/>
  <c r="Y79" i="84"/>
  <c r="X79" i="84"/>
  <c r="AK4" i="92"/>
  <c r="AT4" i="92" s="1"/>
  <c r="AJ4" i="92"/>
  <c r="AS76" i="92"/>
  <c r="AL76" i="92"/>
  <c r="AU76" i="92" s="1"/>
  <c r="AR72" i="43"/>
  <c r="AS11" i="44"/>
  <c r="AL11" i="44"/>
  <c r="AU11" i="44" s="1"/>
  <c r="AS47" i="44"/>
  <c r="AL47" i="44"/>
  <c r="AU47" i="44" s="1"/>
  <c r="AS35" i="92"/>
  <c r="AL35" i="92"/>
  <c r="AU35" i="92" s="1"/>
  <c r="AS71" i="92"/>
  <c r="AI79" i="44"/>
  <c r="AN79" i="44"/>
  <c r="AN81" i="44" s="1"/>
  <c r="AG75" i="91"/>
  <c r="AP75" i="91" s="1"/>
  <c r="W76" i="91"/>
  <c r="AE75" i="91"/>
  <c r="AF75" i="91"/>
  <c r="AO75" i="91" s="1"/>
  <c r="AR68" i="102"/>
  <c r="AS31" i="44"/>
  <c r="AL31" i="44"/>
  <c r="AU31" i="44" s="1"/>
  <c r="AS49" i="44"/>
  <c r="AL49" i="44"/>
  <c r="AU49" i="44" s="1"/>
  <c r="AS67" i="44"/>
  <c r="AL67" i="44"/>
  <c r="AU67" i="44" s="1"/>
  <c r="AJ5" i="92"/>
  <c r="AK5" i="92"/>
  <c r="AT5" i="92" s="1"/>
  <c r="AS25" i="92"/>
  <c r="AL25" i="92"/>
  <c r="AU25" i="92" s="1"/>
  <c r="AS43" i="92"/>
  <c r="AL43" i="92"/>
  <c r="AU43" i="92" s="1"/>
  <c r="AS7" i="44"/>
  <c r="AL7" i="44"/>
  <c r="AU7" i="44" s="1"/>
  <c r="AS26" i="44"/>
  <c r="AL26" i="44"/>
  <c r="AU26" i="44" s="1"/>
  <c r="AS44" i="44"/>
  <c r="AL44" i="44"/>
  <c r="AU44" i="44" s="1"/>
  <c r="AS62" i="44"/>
  <c r="AL62" i="44"/>
  <c r="AU62" i="44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H69" i="102"/>
  <c r="AQ69" i="102" s="1"/>
  <c r="AS45" i="44"/>
  <c r="AL45" i="44"/>
  <c r="AU45" i="44" s="1"/>
  <c r="AS63" i="44"/>
  <c r="AL63" i="44"/>
  <c r="AU63" i="44" s="1"/>
  <c r="W77" i="100"/>
  <c r="AG76" i="100"/>
  <c r="AP76" i="100" s="1"/>
  <c r="AF76" i="100"/>
  <c r="AO76" i="100" s="1"/>
  <c r="AE76" i="100"/>
  <c r="AS39" i="92"/>
  <c r="AL39" i="92"/>
  <c r="AU39" i="92" s="1"/>
  <c r="AS57" i="92"/>
  <c r="AI69" i="48"/>
  <c r="AN69" i="48"/>
  <c r="Y71" i="16"/>
  <c r="X71" i="16"/>
  <c r="AS40" i="44"/>
  <c r="AL40" i="44"/>
  <c r="AU40" i="44" s="1"/>
  <c r="AS58" i="44"/>
  <c r="AL58" i="44"/>
  <c r="AU58" i="44" s="1"/>
  <c r="AK79" i="44"/>
  <c r="AT79" i="44" s="1"/>
  <c r="AI69" i="42"/>
  <c r="AN69" i="42"/>
  <c r="AL3" i="92"/>
  <c r="AU3" i="92" s="1"/>
  <c r="AS3" i="92"/>
  <c r="AS22" i="92"/>
  <c r="AL22" i="92"/>
  <c r="AU22" i="92" s="1"/>
  <c r="AS40" i="92"/>
  <c r="AL40" i="92"/>
  <c r="AU40" i="92" s="1"/>
  <c r="AS58" i="92"/>
  <c r="AL58" i="92"/>
  <c r="AU58" i="92" s="1"/>
  <c r="AI78" i="104"/>
  <c r="AN78" i="104"/>
  <c r="AG74" i="11"/>
  <c r="AP74" i="11" s="1"/>
  <c r="W75" i="11"/>
  <c r="AE74" i="11"/>
  <c r="AF74" i="11"/>
  <c r="AO74" i="11" s="1"/>
  <c r="AS29" i="44"/>
  <c r="AL29" i="44"/>
  <c r="AU29" i="44" s="1"/>
  <c r="AS65" i="44"/>
  <c r="AL65" i="44"/>
  <c r="AU65" i="44" s="1"/>
  <c r="AR74" i="54"/>
  <c r="AI76" i="45"/>
  <c r="AN76" i="45"/>
  <c r="Z70" i="35"/>
  <c r="AR68" i="50"/>
  <c r="AS24" i="44"/>
  <c r="AL24" i="44"/>
  <c r="AU24" i="44" s="1"/>
  <c r="AS42" i="44"/>
  <c r="AL42" i="44"/>
  <c r="AU42" i="44" s="1"/>
  <c r="W73" i="10"/>
  <c r="AE72" i="10"/>
  <c r="AF72" i="10"/>
  <c r="AO72" i="10" s="1"/>
  <c r="AG72" i="10"/>
  <c r="AP72" i="10" s="1"/>
  <c r="AS9" i="44"/>
  <c r="AL9" i="44"/>
  <c r="AU9" i="44" s="1"/>
  <c r="AS77" i="44"/>
  <c r="AL77" i="44"/>
  <c r="AU77" i="44" s="1"/>
  <c r="AR71" i="87"/>
  <c r="AS11" i="92"/>
  <c r="AS66" i="92"/>
  <c r="AL66" i="92"/>
  <c r="AU66" i="92" s="1"/>
  <c r="AH73" i="43"/>
  <c r="AQ73" i="43" s="1"/>
  <c r="AS37" i="44"/>
  <c r="AL37" i="44"/>
  <c r="AU37" i="44" s="1"/>
  <c r="AS55" i="44"/>
  <c r="AL55" i="44"/>
  <c r="AU55" i="44" s="1"/>
  <c r="AS73" i="44"/>
  <c r="AL73" i="44"/>
  <c r="AU73" i="44" s="1"/>
  <c r="AS12" i="92"/>
  <c r="AL12" i="92"/>
  <c r="AU12" i="92" s="1"/>
  <c r="AS67" i="92"/>
  <c r="AL67" i="92"/>
  <c r="AU67" i="92" s="1"/>
  <c r="AI77" i="20"/>
  <c r="AP77" i="20"/>
  <c r="AS13" i="92"/>
  <c r="AL13" i="92"/>
  <c r="AU13" i="92" s="1"/>
  <c r="Z69" i="102"/>
  <c r="AS33" i="44"/>
  <c r="AL33" i="44"/>
  <c r="AU33" i="44" s="1"/>
  <c r="Y70" i="48"/>
  <c r="X70" i="48"/>
  <c r="AS5" i="44"/>
  <c r="AL5" i="44"/>
  <c r="AU5" i="44" s="1"/>
  <c r="AS22" i="44"/>
  <c r="AL22" i="44"/>
  <c r="AU22" i="44" s="1"/>
  <c r="AH72" i="87"/>
  <c r="AQ72" i="87" s="1"/>
  <c r="AS9" i="92"/>
  <c r="AL9" i="92"/>
  <c r="AU9" i="92" s="1"/>
  <c r="AS46" i="92"/>
  <c r="AL46" i="92"/>
  <c r="AU46" i="92" s="1"/>
  <c r="AH71" i="103"/>
  <c r="AQ71" i="103" s="1"/>
  <c r="AS17" i="44"/>
  <c r="AL17" i="44"/>
  <c r="AU17" i="44" s="1"/>
  <c r="AJ6" i="92"/>
  <c r="AK6" i="92"/>
  <c r="AT6" i="92" s="1"/>
  <c r="AS23" i="92"/>
  <c r="AL23" i="92"/>
  <c r="AU23" i="92" s="1"/>
  <c r="AS41" i="92"/>
  <c r="AL41" i="92"/>
  <c r="AU41" i="92" s="1"/>
  <c r="AS77" i="92"/>
  <c r="AL77" i="92"/>
  <c r="AU77" i="92" s="1"/>
  <c r="AI73" i="96"/>
  <c r="AN73" i="96"/>
  <c r="AI79" i="92"/>
  <c r="AN79" i="92"/>
  <c r="AN81" i="92" s="1"/>
  <c r="AS7" i="13"/>
  <c r="AL7" i="13"/>
  <c r="AU7" i="13" s="1"/>
  <c r="AU81" i="13" s="1"/>
  <c r="C11" i="13" s="1"/>
  <c r="Y68" i="94"/>
  <c r="Z68" i="94"/>
  <c r="X68" i="94"/>
  <c r="AS12" i="44"/>
  <c r="AS18" i="44"/>
  <c r="AL18" i="44"/>
  <c r="AU18" i="44" s="1"/>
  <c r="AS60" i="44"/>
  <c r="AL60" i="44"/>
  <c r="AU60" i="44" s="1"/>
  <c r="AS30" i="44"/>
  <c r="AL30" i="44"/>
  <c r="AU30" i="44" s="1"/>
  <c r="AS48" i="44"/>
  <c r="AL48" i="44"/>
  <c r="AU48" i="44" s="1"/>
  <c r="AS54" i="92"/>
  <c r="Z73" i="43"/>
  <c r="AH73" i="95"/>
  <c r="AQ73" i="95" s="1"/>
  <c r="W69" i="82"/>
  <c r="AG68" i="82"/>
  <c r="AP68" i="82" s="1"/>
  <c r="AF68" i="82"/>
  <c r="AO68" i="82" s="1"/>
  <c r="AE68" i="82"/>
  <c r="AS19" i="44"/>
  <c r="AL19" i="44"/>
  <c r="AU19" i="44" s="1"/>
  <c r="AS31" i="92"/>
  <c r="AS49" i="92"/>
  <c r="AL49" i="92"/>
  <c r="AU49" i="92" s="1"/>
  <c r="Y78" i="20"/>
  <c r="X78" i="20"/>
  <c r="AS14" i="44"/>
  <c r="AL14" i="44"/>
  <c r="AU14" i="44" s="1"/>
  <c r="AI71" i="85"/>
  <c r="AN71" i="85"/>
  <c r="AF68" i="90"/>
  <c r="AO68" i="90" s="1"/>
  <c r="W69" i="90"/>
  <c r="AE68" i="90"/>
  <c r="AG68" i="90"/>
  <c r="AP68" i="90" s="1"/>
  <c r="AS32" i="92"/>
  <c r="AL32" i="92"/>
  <c r="AU32" i="92" s="1"/>
  <c r="AS50" i="92"/>
  <c r="AL50" i="92"/>
  <c r="AU50" i="92" s="1"/>
  <c r="AS68" i="92"/>
  <c r="AL68" i="92"/>
  <c r="AU68" i="92" s="1"/>
  <c r="AS15" i="44"/>
  <c r="AL15" i="44"/>
  <c r="AU15" i="44" s="1"/>
  <c r="AS51" i="44"/>
  <c r="AL51" i="44"/>
  <c r="AU51" i="44" s="1"/>
  <c r="AS69" i="44"/>
  <c r="AL69" i="44"/>
  <c r="AU69" i="44" s="1"/>
  <c r="AS8" i="92"/>
  <c r="AL8" i="92"/>
  <c r="AU8" i="92" s="1"/>
  <c r="AL27" i="92"/>
  <c r="AU27" i="92" s="1"/>
  <c r="AS45" i="92"/>
  <c r="AL45" i="92"/>
  <c r="AU45" i="92" s="1"/>
  <c r="AS63" i="92"/>
  <c r="AL63" i="92"/>
  <c r="AU63" i="92" s="1"/>
  <c r="AI70" i="16"/>
  <c r="AR70" i="16" s="1"/>
  <c r="AN70" i="16"/>
  <c r="AS10" i="44"/>
  <c r="AL10" i="44"/>
  <c r="AU10" i="44" s="1"/>
  <c r="AS46" i="44"/>
  <c r="AL46" i="44"/>
  <c r="AU46" i="44" s="1"/>
  <c r="AS28" i="92"/>
  <c r="AL28" i="92"/>
  <c r="AU28" i="92" s="1"/>
  <c r="AS64" i="92"/>
  <c r="AL64" i="92"/>
  <c r="AU64" i="92" s="1"/>
  <c r="AR74" i="91"/>
  <c r="AH74" i="11"/>
  <c r="AQ74" i="11" s="1"/>
  <c r="AR71" i="49"/>
  <c r="Z71" i="103"/>
  <c r="AS35" i="44"/>
  <c r="AS53" i="44"/>
  <c r="AL53" i="44"/>
  <c r="AU53" i="44" s="1"/>
  <c r="AS71" i="44"/>
  <c r="AL71" i="44"/>
  <c r="AU71" i="44" s="1"/>
  <c r="AS10" i="92"/>
  <c r="AL10" i="92"/>
  <c r="AU10" i="92" s="1"/>
  <c r="AI71" i="18"/>
  <c r="AN71" i="18"/>
  <c r="Y77" i="45"/>
  <c r="X77" i="45"/>
  <c r="AL13" i="44" l="1"/>
  <c r="AU13" i="44" s="1"/>
  <c r="AL60" i="92"/>
  <c r="AU60" i="92" s="1"/>
  <c r="AL12" i="44"/>
  <c r="AU12" i="44" s="1"/>
  <c r="AL48" i="92"/>
  <c r="AU48" i="92" s="1"/>
  <c r="AL54" i="92"/>
  <c r="AU54" i="92" s="1"/>
  <c r="X72" i="18"/>
  <c r="AH72" i="18" s="1"/>
  <c r="AQ72" i="18" s="1"/>
  <c r="AL21" i="92"/>
  <c r="AU21" i="92" s="1"/>
  <c r="AL30" i="92"/>
  <c r="AU30" i="92" s="1"/>
  <c r="AL17" i="92"/>
  <c r="AU17" i="92" s="1"/>
  <c r="AL51" i="92"/>
  <c r="AU51" i="92" s="1"/>
  <c r="AL47" i="92"/>
  <c r="AU47" i="92" s="1"/>
  <c r="AL68" i="44"/>
  <c r="AU68" i="44" s="1"/>
  <c r="AU81" i="44" s="1"/>
  <c r="C11" i="44" s="1"/>
  <c r="AL59" i="92"/>
  <c r="AU59" i="92" s="1"/>
  <c r="AL11" i="92"/>
  <c r="AU11" i="92" s="1"/>
  <c r="AL64" i="44"/>
  <c r="AU64" i="44" s="1"/>
  <c r="AL31" i="92"/>
  <c r="AU31" i="92" s="1"/>
  <c r="AL71" i="92"/>
  <c r="AU71" i="92" s="1"/>
  <c r="Z79" i="104"/>
  <c r="AF79" i="104" s="1"/>
  <c r="AO79" i="104" s="1"/>
  <c r="AO81" i="104" s="1"/>
  <c r="Z78" i="20"/>
  <c r="AL28" i="44"/>
  <c r="AU28" i="44" s="1"/>
  <c r="AS81" i="13"/>
  <c r="AG78" i="20"/>
  <c r="AP78" i="20" s="1"/>
  <c r="AE78" i="20"/>
  <c r="AF78" i="20"/>
  <c r="AO78" i="20" s="1"/>
  <c r="W79" i="20"/>
  <c r="W71" i="35"/>
  <c r="AF70" i="35"/>
  <c r="AO70" i="35" s="1"/>
  <c r="AG70" i="35"/>
  <c r="AP70" i="35" s="1"/>
  <c r="AE70" i="35"/>
  <c r="X75" i="11"/>
  <c r="Y75" i="11"/>
  <c r="Z75" i="11" s="1"/>
  <c r="AH79" i="84"/>
  <c r="AQ79" i="84" s="1"/>
  <c r="AQ81" i="84" s="1"/>
  <c r="AZ3" i="84"/>
  <c r="AX7" i="84" s="1"/>
  <c r="S7" i="84" s="1"/>
  <c r="AC7" i="84" s="1"/>
  <c r="AB8" i="84" s="1"/>
  <c r="AX4" i="84"/>
  <c r="S4" i="84" s="1"/>
  <c r="AC4" i="84" s="1"/>
  <c r="AB5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AX74" i="84"/>
  <c r="S74" i="84" s="1"/>
  <c r="AC74" i="84" s="1"/>
  <c r="AB75" i="84" s="1"/>
  <c r="AX75" i="84"/>
  <c r="S75" i="84" s="1"/>
  <c r="AC75" i="84" s="1"/>
  <c r="AB76" i="84" s="1"/>
  <c r="Y72" i="98"/>
  <c r="X72" i="98"/>
  <c r="Z72" i="98" s="1"/>
  <c r="AG72" i="85"/>
  <c r="AP72" i="85" s="1"/>
  <c r="AF72" i="85"/>
  <c r="AO72" i="85" s="1"/>
  <c r="W73" i="85"/>
  <c r="AE72" i="85"/>
  <c r="AI76" i="41"/>
  <c r="AN76" i="41"/>
  <c r="AR76" i="88"/>
  <c r="AI75" i="54"/>
  <c r="AN75" i="54"/>
  <c r="AH77" i="45"/>
  <c r="AQ77" i="45" s="1"/>
  <c r="AI72" i="10"/>
  <c r="AN72" i="10"/>
  <c r="AS4" i="92"/>
  <c r="AL4" i="92"/>
  <c r="AU4" i="92" s="1"/>
  <c r="Y69" i="90"/>
  <c r="X69" i="90"/>
  <c r="Y69" i="82"/>
  <c r="X69" i="82"/>
  <c r="W74" i="43"/>
  <c r="AG73" i="43"/>
  <c r="AP73" i="43" s="1"/>
  <c r="AF73" i="43"/>
  <c r="AO73" i="43" s="1"/>
  <c r="AE73" i="43"/>
  <c r="AR73" i="96"/>
  <c r="AG69" i="102"/>
  <c r="AP69" i="102" s="1"/>
  <c r="AF69" i="102"/>
  <c r="AO69" i="102" s="1"/>
  <c r="W70" i="102"/>
  <c r="AE69" i="102"/>
  <c r="AR69" i="42"/>
  <c r="AH71" i="16"/>
  <c r="AQ71" i="16" s="1"/>
  <c r="AI76" i="100"/>
  <c r="AN76" i="100"/>
  <c r="Z79" i="84"/>
  <c r="Y70" i="83"/>
  <c r="X70" i="83"/>
  <c r="AR67" i="94"/>
  <c r="AE72" i="49"/>
  <c r="AG72" i="49"/>
  <c r="AP72" i="49" s="1"/>
  <c r="AF72" i="49"/>
  <c r="AO72" i="49" s="1"/>
  <c r="W73" i="49"/>
  <c r="AH74" i="96"/>
  <c r="AQ74" i="96" s="1"/>
  <c r="AT81" i="44"/>
  <c r="AI68" i="82"/>
  <c r="AN68" i="82"/>
  <c r="AI75" i="91"/>
  <c r="AN75" i="91"/>
  <c r="AG68" i="94"/>
  <c r="AP68" i="94" s="1"/>
  <c r="W69" i="94"/>
  <c r="AE68" i="94"/>
  <c r="AF68" i="94"/>
  <c r="AO68" i="94" s="1"/>
  <c r="AR71" i="18"/>
  <c r="AH70" i="48"/>
  <c r="AQ70" i="48" s="1"/>
  <c r="AR76" i="45"/>
  <c r="Z71" i="16"/>
  <c r="AR79" i="44"/>
  <c r="AR81" i="44" s="1"/>
  <c r="AL79" i="44"/>
  <c r="AU79" i="44" s="1"/>
  <c r="AH77" i="88"/>
  <c r="AQ77" i="88" s="1"/>
  <c r="Z74" i="96"/>
  <c r="AL4" i="44"/>
  <c r="AU4" i="44" s="1"/>
  <c r="AS4" i="44"/>
  <c r="AS81" i="44" s="1"/>
  <c r="Y77" i="100"/>
  <c r="X77" i="100"/>
  <c r="AH78" i="20"/>
  <c r="AQ78" i="20" s="1"/>
  <c r="AR71" i="85"/>
  <c r="Z70" i="48"/>
  <c r="AR78" i="104"/>
  <c r="AF73" i="55"/>
  <c r="AO73" i="55" s="1"/>
  <c r="AE73" i="55"/>
  <c r="AG73" i="55"/>
  <c r="AP73" i="55" s="1"/>
  <c r="W74" i="55"/>
  <c r="Z77" i="88"/>
  <c r="AF74" i="51"/>
  <c r="AO74" i="51" s="1"/>
  <c r="AE74" i="51"/>
  <c r="AG74" i="51"/>
  <c r="AP74" i="51" s="1"/>
  <c r="W75" i="51"/>
  <c r="Y77" i="41"/>
  <c r="X77" i="41"/>
  <c r="Z77" i="41" s="1"/>
  <c r="Y70" i="50"/>
  <c r="X70" i="50"/>
  <c r="AF73" i="99"/>
  <c r="AO73" i="99" s="1"/>
  <c r="AE73" i="99"/>
  <c r="AG73" i="99"/>
  <c r="AP73" i="99" s="1"/>
  <c r="W74" i="99"/>
  <c r="Y74" i="95"/>
  <c r="Z74" i="95" s="1"/>
  <c r="X74" i="95"/>
  <c r="Y73" i="87"/>
  <c r="X73" i="87"/>
  <c r="AI69" i="50"/>
  <c r="AN69" i="50"/>
  <c r="AH70" i="42"/>
  <c r="AQ70" i="42" s="1"/>
  <c r="Z77" i="45"/>
  <c r="AE71" i="103"/>
  <c r="AG71" i="103"/>
  <c r="AP71" i="103" s="1"/>
  <c r="W72" i="103"/>
  <c r="AF71" i="103"/>
  <c r="AO71" i="103" s="1"/>
  <c r="AI68" i="90"/>
  <c r="AN68" i="90"/>
  <c r="AH68" i="94"/>
  <c r="AQ68" i="94" s="1"/>
  <c r="AR79" i="92"/>
  <c r="AR81" i="92" s="1"/>
  <c r="AL79" i="92"/>
  <c r="AU79" i="92" s="1"/>
  <c r="AS6" i="92"/>
  <c r="AL6" i="92"/>
  <c r="AU6" i="92" s="1"/>
  <c r="AR77" i="20"/>
  <c r="Y73" i="10"/>
  <c r="X73" i="10"/>
  <c r="Z73" i="10" s="1"/>
  <c r="AI74" i="11"/>
  <c r="AN74" i="11"/>
  <c r="AR69" i="48"/>
  <c r="AS5" i="92"/>
  <c r="AL5" i="92"/>
  <c r="AU5" i="92" s="1"/>
  <c r="Y76" i="91"/>
  <c r="X76" i="91"/>
  <c r="AT81" i="92"/>
  <c r="Z70" i="42"/>
  <c r="AI71" i="98"/>
  <c r="AN71" i="98"/>
  <c r="AI69" i="83"/>
  <c r="AN69" i="83"/>
  <c r="AH72" i="85"/>
  <c r="AQ72" i="85" s="1"/>
  <c r="AH79" i="104"/>
  <c r="AQ79" i="104" s="1"/>
  <c r="AQ81" i="104" s="1"/>
  <c r="AZ3" i="104"/>
  <c r="AX12" i="104" s="1"/>
  <c r="S12" i="104" s="1"/>
  <c r="AC12" i="104" s="1"/>
  <c r="AB13" i="104" s="1"/>
  <c r="AX32" i="104"/>
  <c r="S32" i="104" s="1"/>
  <c r="AC32" i="104" s="1"/>
  <c r="AB33" i="104" s="1"/>
  <c r="AX38" i="104"/>
  <c r="S38" i="104" s="1"/>
  <c r="AC38" i="104" s="1"/>
  <c r="AB39" i="104" s="1"/>
  <c r="AX44" i="104"/>
  <c r="S44" i="104" s="1"/>
  <c r="AC44" i="104" s="1"/>
  <c r="AB45" i="104" s="1"/>
  <c r="AX50" i="104"/>
  <c r="S50" i="104" s="1"/>
  <c r="AC50" i="104" s="1"/>
  <c r="AB51" i="104" s="1"/>
  <c r="AX56" i="104"/>
  <c r="S56" i="104" s="1"/>
  <c r="AC56" i="104" s="1"/>
  <c r="AB57" i="104" s="1"/>
  <c r="AX62" i="104"/>
  <c r="S62" i="104" s="1"/>
  <c r="AC62" i="104" s="1"/>
  <c r="AB63" i="104" s="1"/>
  <c r="AX68" i="104"/>
  <c r="S68" i="104" s="1"/>
  <c r="AC68" i="104" s="1"/>
  <c r="AB69" i="104" s="1"/>
  <c r="AX74" i="104"/>
  <c r="S74" i="104" s="1"/>
  <c r="AC74" i="104" s="1"/>
  <c r="AB75" i="104" s="1"/>
  <c r="AR78" i="84"/>
  <c r="Y76" i="54"/>
  <c r="X76" i="54"/>
  <c r="AI73" i="95"/>
  <c r="AN73" i="95"/>
  <c r="AI72" i="87"/>
  <c r="AN72" i="87"/>
  <c r="AX26" i="104" l="1"/>
  <c r="S26" i="104" s="1"/>
  <c r="AC26" i="104" s="1"/>
  <c r="AB27" i="104" s="1"/>
  <c r="AX73" i="104"/>
  <c r="S73" i="104" s="1"/>
  <c r="AC73" i="104" s="1"/>
  <c r="AB74" i="104" s="1"/>
  <c r="AX49" i="104"/>
  <c r="S49" i="104" s="1"/>
  <c r="AC49" i="104" s="1"/>
  <c r="AB50" i="104" s="1"/>
  <c r="AX19" i="104"/>
  <c r="S19" i="104" s="1"/>
  <c r="AC19" i="104" s="1"/>
  <c r="AB20" i="104" s="1"/>
  <c r="AG79" i="104"/>
  <c r="AP79" i="104" s="1"/>
  <c r="AP81" i="104" s="1"/>
  <c r="AX60" i="104"/>
  <c r="S60" i="104" s="1"/>
  <c r="AC60" i="104" s="1"/>
  <c r="AB61" i="104" s="1"/>
  <c r="AJ61" i="104" s="1"/>
  <c r="AX18" i="104"/>
  <c r="S18" i="104" s="1"/>
  <c r="AC18" i="104" s="1"/>
  <c r="AB19" i="104" s="1"/>
  <c r="AX10" i="104"/>
  <c r="S10" i="104" s="1"/>
  <c r="AC10" i="104" s="1"/>
  <c r="AB11" i="104" s="1"/>
  <c r="AX4" i="104"/>
  <c r="S4" i="104" s="1"/>
  <c r="AC4" i="104" s="1"/>
  <c r="AB5" i="104" s="1"/>
  <c r="AX79" i="104"/>
  <c r="S79" i="104" s="1"/>
  <c r="AC79" i="104" s="1"/>
  <c r="AX13" i="104"/>
  <c r="S13" i="104" s="1"/>
  <c r="AC13" i="104" s="1"/>
  <c r="AB14" i="104" s="1"/>
  <c r="AK14" i="104" s="1"/>
  <c r="AT14" i="104" s="1"/>
  <c r="AX55" i="104"/>
  <c r="S55" i="104" s="1"/>
  <c r="AC55" i="104" s="1"/>
  <c r="AB56" i="104" s="1"/>
  <c r="AK56" i="104" s="1"/>
  <c r="AT56" i="104" s="1"/>
  <c r="AX37" i="104"/>
  <c r="S37" i="104" s="1"/>
  <c r="AC37" i="104" s="1"/>
  <c r="AB38" i="104" s="1"/>
  <c r="AX11" i="104"/>
  <c r="S11" i="104" s="1"/>
  <c r="AC11" i="104" s="1"/>
  <c r="AB12" i="104" s="1"/>
  <c r="AX72" i="104"/>
  <c r="S72" i="104" s="1"/>
  <c r="AC72" i="104" s="1"/>
  <c r="AB73" i="104" s="1"/>
  <c r="AX48" i="104"/>
  <c r="S48" i="104" s="1"/>
  <c r="AC48" i="104" s="1"/>
  <c r="AB49" i="104" s="1"/>
  <c r="AX30" i="104"/>
  <c r="S30" i="104" s="1"/>
  <c r="AC30" i="104" s="1"/>
  <c r="AB31" i="104" s="1"/>
  <c r="AJ31" i="104" s="1"/>
  <c r="AX75" i="104"/>
  <c r="S75" i="104" s="1"/>
  <c r="AC75" i="104" s="1"/>
  <c r="AB76" i="104" s="1"/>
  <c r="AK76" i="104" s="1"/>
  <c r="AT76" i="104" s="1"/>
  <c r="AX71" i="104"/>
  <c r="S71" i="104" s="1"/>
  <c r="AC71" i="104" s="1"/>
  <c r="AB72" i="104" s="1"/>
  <c r="AX65" i="104"/>
  <c r="S65" i="104" s="1"/>
  <c r="AC65" i="104" s="1"/>
  <c r="AB66" i="104" s="1"/>
  <c r="AX59" i="104"/>
  <c r="S59" i="104" s="1"/>
  <c r="AC59" i="104" s="1"/>
  <c r="AB60" i="104" s="1"/>
  <c r="AX53" i="104"/>
  <c r="S53" i="104" s="1"/>
  <c r="AC53" i="104" s="1"/>
  <c r="AB54" i="104" s="1"/>
  <c r="AX47" i="104"/>
  <c r="S47" i="104" s="1"/>
  <c r="AC47" i="104" s="1"/>
  <c r="AB48" i="104" s="1"/>
  <c r="AJ48" i="104" s="1"/>
  <c r="AX41" i="104"/>
  <c r="S41" i="104" s="1"/>
  <c r="AC41" i="104" s="1"/>
  <c r="AB42" i="104" s="1"/>
  <c r="AK42" i="104" s="1"/>
  <c r="AT42" i="104" s="1"/>
  <c r="AX35" i="104"/>
  <c r="S35" i="104" s="1"/>
  <c r="AC35" i="104" s="1"/>
  <c r="AB36" i="104" s="1"/>
  <c r="AX29" i="104"/>
  <c r="S29" i="104" s="1"/>
  <c r="AC29" i="104" s="1"/>
  <c r="AB30" i="104" s="1"/>
  <c r="AX23" i="104"/>
  <c r="S23" i="104" s="1"/>
  <c r="AC23" i="104" s="1"/>
  <c r="AB24" i="104" s="1"/>
  <c r="AX17" i="104"/>
  <c r="S17" i="104" s="1"/>
  <c r="AC17" i="104" s="1"/>
  <c r="AB18" i="104" s="1"/>
  <c r="AX9" i="104"/>
  <c r="S9" i="104" s="1"/>
  <c r="AC9" i="104" s="1"/>
  <c r="AB10" i="104" s="1"/>
  <c r="Z72" i="18"/>
  <c r="AE72" i="18" s="1"/>
  <c r="AX67" i="104"/>
  <c r="S67" i="104" s="1"/>
  <c r="AC67" i="104" s="1"/>
  <c r="AB68" i="104" s="1"/>
  <c r="AX31" i="104"/>
  <c r="S31" i="104" s="1"/>
  <c r="AC31" i="104" s="1"/>
  <c r="AB32" i="104" s="1"/>
  <c r="AX5" i="104"/>
  <c r="S5" i="104" s="1"/>
  <c r="AC5" i="104" s="1"/>
  <c r="AB6" i="104" s="1"/>
  <c r="AX76" i="104"/>
  <c r="S76" i="104" s="1"/>
  <c r="AC76" i="104" s="1"/>
  <c r="AB77" i="104" s="1"/>
  <c r="AX42" i="104"/>
  <c r="S42" i="104" s="1"/>
  <c r="AC42" i="104" s="1"/>
  <c r="AB43" i="104" s="1"/>
  <c r="AK43" i="104" s="1"/>
  <c r="AT43" i="104" s="1"/>
  <c r="AX24" i="104"/>
  <c r="S24" i="104" s="1"/>
  <c r="AC24" i="104" s="1"/>
  <c r="AB25" i="104" s="1"/>
  <c r="AJ25" i="104" s="1"/>
  <c r="AX78" i="104"/>
  <c r="S78" i="104" s="1"/>
  <c r="AC78" i="104" s="1"/>
  <c r="AB79" i="104" s="1"/>
  <c r="AX70" i="104"/>
  <c r="S70" i="104" s="1"/>
  <c r="AC70" i="104" s="1"/>
  <c r="AB71" i="104" s="1"/>
  <c r="AX64" i="104"/>
  <c r="S64" i="104" s="1"/>
  <c r="AC64" i="104" s="1"/>
  <c r="AB65" i="104" s="1"/>
  <c r="AX58" i="104"/>
  <c r="S58" i="104" s="1"/>
  <c r="AC58" i="104" s="1"/>
  <c r="AB59" i="104" s="1"/>
  <c r="AX52" i="104"/>
  <c r="S52" i="104" s="1"/>
  <c r="AC52" i="104" s="1"/>
  <c r="AB53" i="104" s="1"/>
  <c r="AK53" i="104" s="1"/>
  <c r="AT53" i="104" s="1"/>
  <c r="AX46" i="104"/>
  <c r="S46" i="104" s="1"/>
  <c r="AC46" i="104" s="1"/>
  <c r="AB47" i="104" s="1"/>
  <c r="AJ47" i="104" s="1"/>
  <c r="AX40" i="104"/>
  <c r="S40" i="104" s="1"/>
  <c r="AC40" i="104" s="1"/>
  <c r="AB41" i="104" s="1"/>
  <c r="AX34" i="104"/>
  <c r="S34" i="104" s="1"/>
  <c r="AC34" i="104" s="1"/>
  <c r="AB35" i="104" s="1"/>
  <c r="AX28" i="104"/>
  <c r="S28" i="104" s="1"/>
  <c r="AC28" i="104" s="1"/>
  <c r="AB29" i="104" s="1"/>
  <c r="AX22" i="104"/>
  <c r="S22" i="104" s="1"/>
  <c r="AC22" i="104" s="1"/>
  <c r="AB23" i="104" s="1"/>
  <c r="AX16" i="104"/>
  <c r="S16" i="104" s="1"/>
  <c r="AC16" i="104" s="1"/>
  <c r="AB17" i="104" s="1"/>
  <c r="AK17" i="104" s="1"/>
  <c r="AT17" i="104" s="1"/>
  <c r="AX8" i="104"/>
  <c r="S8" i="104" s="1"/>
  <c r="AC8" i="104" s="1"/>
  <c r="AB9" i="104" s="1"/>
  <c r="AK9" i="104" s="1"/>
  <c r="AT9" i="104" s="1"/>
  <c r="Z70" i="83"/>
  <c r="AX20" i="104"/>
  <c r="S20" i="104" s="1"/>
  <c r="AC20" i="104" s="1"/>
  <c r="AB21" i="104" s="1"/>
  <c r="AE79" i="104"/>
  <c r="AX61" i="104"/>
  <c r="S61" i="104" s="1"/>
  <c r="AC61" i="104" s="1"/>
  <c r="AB62" i="104" s="1"/>
  <c r="AX43" i="104"/>
  <c r="S43" i="104" s="1"/>
  <c r="AC43" i="104" s="1"/>
  <c r="AB44" i="104" s="1"/>
  <c r="AK44" i="104" s="1"/>
  <c r="AT44" i="104" s="1"/>
  <c r="AX25" i="104"/>
  <c r="S25" i="104" s="1"/>
  <c r="AC25" i="104" s="1"/>
  <c r="AB26" i="104" s="1"/>
  <c r="AJ26" i="104" s="1"/>
  <c r="Z76" i="91"/>
  <c r="AX66" i="104"/>
  <c r="S66" i="104" s="1"/>
  <c r="AC66" i="104" s="1"/>
  <c r="AB67" i="104" s="1"/>
  <c r="AX54" i="104"/>
  <c r="S54" i="104" s="1"/>
  <c r="AC54" i="104" s="1"/>
  <c r="AB55" i="104" s="1"/>
  <c r="AX36" i="104"/>
  <c r="S36" i="104" s="1"/>
  <c r="AC36" i="104" s="1"/>
  <c r="AB37" i="104" s="1"/>
  <c r="Z76" i="54"/>
  <c r="AG76" i="54" s="1"/>
  <c r="AP76" i="54" s="1"/>
  <c r="AX77" i="104"/>
  <c r="S77" i="104" s="1"/>
  <c r="AC77" i="104" s="1"/>
  <c r="AB78" i="104" s="1"/>
  <c r="AK78" i="104" s="1"/>
  <c r="AT78" i="104" s="1"/>
  <c r="AX69" i="104"/>
  <c r="S69" i="104" s="1"/>
  <c r="AC69" i="104" s="1"/>
  <c r="AB70" i="104" s="1"/>
  <c r="AX63" i="104"/>
  <c r="S63" i="104" s="1"/>
  <c r="AC63" i="104" s="1"/>
  <c r="AB64" i="104" s="1"/>
  <c r="AX57" i="104"/>
  <c r="S57" i="104" s="1"/>
  <c r="AC57" i="104" s="1"/>
  <c r="AB58" i="104" s="1"/>
  <c r="AX51" i="104"/>
  <c r="S51" i="104" s="1"/>
  <c r="AC51" i="104" s="1"/>
  <c r="AB52" i="104" s="1"/>
  <c r="AX45" i="104"/>
  <c r="S45" i="104" s="1"/>
  <c r="AC45" i="104" s="1"/>
  <c r="AB46" i="104" s="1"/>
  <c r="AK46" i="104" s="1"/>
  <c r="AT46" i="104" s="1"/>
  <c r="AX39" i="104"/>
  <c r="S39" i="104" s="1"/>
  <c r="AC39" i="104" s="1"/>
  <c r="AB40" i="104" s="1"/>
  <c r="AK40" i="104" s="1"/>
  <c r="AT40" i="104" s="1"/>
  <c r="AX33" i="104"/>
  <c r="S33" i="104" s="1"/>
  <c r="AC33" i="104" s="1"/>
  <c r="AB34" i="104" s="1"/>
  <c r="AX27" i="104"/>
  <c r="S27" i="104" s="1"/>
  <c r="AC27" i="104" s="1"/>
  <c r="AB28" i="104" s="1"/>
  <c r="AX21" i="104"/>
  <c r="S21" i="104" s="1"/>
  <c r="AC21" i="104" s="1"/>
  <c r="AB22" i="104" s="1"/>
  <c r="AX15" i="104"/>
  <c r="S15" i="104" s="1"/>
  <c r="AC15" i="104" s="1"/>
  <c r="AB16" i="104" s="1"/>
  <c r="AX3" i="104"/>
  <c r="S3" i="104" s="1"/>
  <c r="AC3" i="104" s="1"/>
  <c r="AJ3" i="104" s="1"/>
  <c r="AX6" i="84"/>
  <c r="S6" i="84" s="1"/>
  <c r="AC6" i="84" s="1"/>
  <c r="AB7" i="84" s="1"/>
  <c r="AJ7" i="84" s="1"/>
  <c r="AX5" i="84"/>
  <c r="S5" i="84" s="1"/>
  <c r="AC5" i="84" s="1"/>
  <c r="AB6" i="84" s="1"/>
  <c r="AE76" i="91"/>
  <c r="W77" i="91"/>
  <c r="AG76" i="91"/>
  <c r="AP76" i="91" s="1"/>
  <c r="AF76" i="91"/>
  <c r="AO76" i="91" s="1"/>
  <c r="AE76" i="54"/>
  <c r="W76" i="11"/>
  <c r="AE75" i="11"/>
  <c r="AG75" i="11"/>
  <c r="AP75" i="11" s="1"/>
  <c r="AF75" i="11"/>
  <c r="AO75" i="11" s="1"/>
  <c r="AJ71" i="104"/>
  <c r="AK71" i="104"/>
  <c r="AT71" i="104" s="1"/>
  <c r="AK64" i="104"/>
  <c r="AT64" i="104" s="1"/>
  <c r="AJ64" i="104"/>
  <c r="AJ74" i="104"/>
  <c r="AK74" i="104"/>
  <c r="AT74" i="104" s="1"/>
  <c r="AK68" i="104"/>
  <c r="AT68" i="104" s="1"/>
  <c r="AJ68" i="104"/>
  <c r="AK62" i="104"/>
  <c r="AT62" i="104" s="1"/>
  <c r="AJ62" i="104"/>
  <c r="AK50" i="104"/>
  <c r="AT50" i="104" s="1"/>
  <c r="AJ50" i="104"/>
  <c r="AJ44" i="104"/>
  <c r="AJ38" i="104"/>
  <c r="AK38" i="104"/>
  <c r="AT38" i="104" s="1"/>
  <c r="AK32" i="104"/>
  <c r="AT32" i="104" s="1"/>
  <c r="AJ32" i="104"/>
  <c r="AK26" i="104"/>
  <c r="AT26" i="104" s="1"/>
  <c r="AK20" i="104"/>
  <c r="AT20" i="104" s="1"/>
  <c r="AJ20" i="104"/>
  <c r="AX6" i="104"/>
  <c r="S6" i="104" s="1"/>
  <c r="AC6" i="104" s="1"/>
  <c r="AB7" i="104" s="1"/>
  <c r="AH76" i="91"/>
  <c r="AQ76" i="91" s="1"/>
  <c r="AR68" i="90"/>
  <c r="AE77" i="45"/>
  <c r="AF77" i="45"/>
  <c r="AO77" i="45" s="1"/>
  <c r="W78" i="45"/>
  <c r="AG77" i="45"/>
  <c r="AP77" i="45" s="1"/>
  <c r="AE74" i="95"/>
  <c r="AG74" i="95"/>
  <c r="AP74" i="95" s="1"/>
  <c r="W75" i="95"/>
  <c r="AF74" i="95"/>
  <c r="AO74" i="95" s="1"/>
  <c r="AI73" i="99"/>
  <c r="AR73" i="99" s="1"/>
  <c r="AN73" i="99"/>
  <c r="AF77" i="41"/>
  <c r="AO77" i="41" s="1"/>
  <c r="AG77" i="41"/>
  <c r="AP77" i="41" s="1"/>
  <c r="W78" i="41"/>
  <c r="AE77" i="41"/>
  <c r="AH77" i="100"/>
  <c r="AQ77" i="100" s="1"/>
  <c r="AI68" i="94"/>
  <c r="AN68" i="94"/>
  <c r="AR68" i="82"/>
  <c r="AH69" i="90"/>
  <c r="AQ69" i="90" s="1"/>
  <c r="AR72" i="10"/>
  <c r="AE72" i="98"/>
  <c r="AF72" i="98"/>
  <c r="AO72" i="98" s="1"/>
  <c r="AG72" i="98"/>
  <c r="AP72" i="98" s="1"/>
  <c r="W73" i="98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8" i="20"/>
  <c r="AN78" i="20"/>
  <c r="AJ73" i="104"/>
  <c r="AK73" i="104"/>
  <c r="AT73" i="104" s="1"/>
  <c r="AJ67" i="104"/>
  <c r="AK67" i="104"/>
  <c r="AT67" i="104" s="1"/>
  <c r="AK55" i="104"/>
  <c r="AT55" i="104" s="1"/>
  <c r="AJ49" i="104"/>
  <c r="AK49" i="104"/>
  <c r="AT49" i="104" s="1"/>
  <c r="AJ37" i="104"/>
  <c r="AK37" i="104"/>
  <c r="AT37" i="104" s="1"/>
  <c r="AK31" i="104"/>
  <c r="AT31" i="104" s="1"/>
  <c r="AJ19" i="104"/>
  <c r="AK19" i="104"/>
  <c r="AT19" i="104" s="1"/>
  <c r="AJ12" i="104"/>
  <c r="AK12" i="104"/>
  <c r="AT12" i="104" s="1"/>
  <c r="AR69" i="83"/>
  <c r="AR69" i="50"/>
  <c r="AG77" i="88"/>
  <c r="AP77" i="88" s="1"/>
  <c r="AF77" i="88"/>
  <c r="AO77" i="88" s="1"/>
  <c r="AE77" i="88"/>
  <c r="W78" i="88"/>
  <c r="Z77" i="100"/>
  <c r="AF71" i="16"/>
  <c r="AO71" i="16" s="1"/>
  <c r="AG71" i="16"/>
  <c r="AP71" i="16" s="1"/>
  <c r="AE71" i="16"/>
  <c r="W72" i="16"/>
  <c r="Y69" i="94"/>
  <c r="X69" i="94"/>
  <c r="AR76" i="100"/>
  <c r="Z69" i="90"/>
  <c r="AR75" i="54"/>
  <c r="AI72" i="85"/>
  <c r="AN72" i="8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K66" i="104"/>
  <c r="AT66" i="104" s="1"/>
  <c r="AJ66" i="104"/>
  <c r="AJ60" i="104"/>
  <c r="AK60" i="104"/>
  <c r="AT60" i="104" s="1"/>
  <c r="AK54" i="104"/>
  <c r="AT54" i="104" s="1"/>
  <c r="AJ54" i="104"/>
  <c r="AK48" i="104"/>
  <c r="AT48" i="104" s="1"/>
  <c r="AJ42" i="104"/>
  <c r="AK36" i="104"/>
  <c r="AT36" i="104" s="1"/>
  <c r="AJ36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R74" i="11"/>
  <c r="AH73" i="87"/>
  <c r="AQ73" i="87" s="1"/>
  <c r="AH70" i="50"/>
  <c r="AQ70" i="50" s="1"/>
  <c r="Y73" i="49"/>
  <c r="X73" i="49"/>
  <c r="AH70" i="83"/>
  <c r="AQ70" i="83" s="1"/>
  <c r="Y74" i="43"/>
  <c r="X74" i="43"/>
  <c r="Y73" i="85"/>
  <c r="X73" i="85"/>
  <c r="AK76" i="84"/>
  <c r="AT76" i="84" s="1"/>
  <c r="AJ76" i="84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Y71" i="35"/>
  <c r="X71" i="35"/>
  <c r="AR73" i="95"/>
  <c r="AJ65" i="104"/>
  <c r="AK65" i="104"/>
  <c r="AT65" i="104" s="1"/>
  <c r="AJ59" i="104"/>
  <c r="AK59" i="104"/>
  <c r="AT59" i="104" s="1"/>
  <c r="AK47" i="104"/>
  <c r="AT47" i="104" s="1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J10" i="104"/>
  <c r="AK10" i="104"/>
  <c r="AT10" i="104" s="1"/>
  <c r="AK6" i="104"/>
  <c r="AT6" i="104" s="1"/>
  <c r="AR71" i="98"/>
  <c r="AH73" i="10"/>
  <c r="AQ73" i="10" s="1"/>
  <c r="Y72" i="103"/>
  <c r="X72" i="103"/>
  <c r="Z73" i="87"/>
  <c r="Z70" i="50"/>
  <c r="Y75" i="51"/>
  <c r="X75" i="51"/>
  <c r="Y74" i="55"/>
  <c r="X74" i="55"/>
  <c r="Z74" i="55" s="1"/>
  <c r="AE70" i="48"/>
  <c r="AG70" i="48"/>
  <c r="AP70" i="48" s="1"/>
  <c r="AF70" i="48"/>
  <c r="AO70" i="48" s="1"/>
  <c r="W71" i="48"/>
  <c r="AE70" i="83"/>
  <c r="AF70" i="83"/>
  <c r="AO70" i="83" s="1"/>
  <c r="AG70" i="83"/>
  <c r="AP70" i="83" s="1"/>
  <c r="W71" i="83"/>
  <c r="AH69" i="82"/>
  <c r="AQ69" i="82" s="1"/>
  <c r="AU81" i="92"/>
  <c r="C11" i="92" s="1"/>
  <c r="F36" i="57" s="1"/>
  <c r="AJ75" i="84"/>
  <c r="AK75" i="84"/>
  <c r="AT75" i="84" s="1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H75" i="11"/>
  <c r="AQ75" i="11" s="1"/>
  <c r="AN79" i="104"/>
  <c r="AN81" i="104" s="1"/>
  <c r="AK72" i="104"/>
  <c r="AT72" i="104" s="1"/>
  <c r="AJ72" i="104"/>
  <c r="AJ78" i="104"/>
  <c r="AJ58" i="104"/>
  <c r="AK58" i="104"/>
  <c r="AT58" i="104" s="1"/>
  <c r="AJ40" i="104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5" i="104"/>
  <c r="AK5" i="104"/>
  <c r="AT5" i="104" s="1"/>
  <c r="W71" i="42"/>
  <c r="AF70" i="42"/>
  <c r="AO70" i="42" s="1"/>
  <c r="AE70" i="42"/>
  <c r="AG70" i="42"/>
  <c r="AP70" i="42" s="1"/>
  <c r="AF73" i="10"/>
  <c r="AO73" i="10" s="1"/>
  <c r="AE73" i="10"/>
  <c r="AG73" i="10"/>
  <c r="AP73" i="10" s="1"/>
  <c r="W74" i="10"/>
  <c r="Y74" i="99"/>
  <c r="X74" i="99"/>
  <c r="AF72" i="18"/>
  <c r="AO72" i="18" s="1"/>
  <c r="AR75" i="91"/>
  <c r="AI69" i="102"/>
  <c r="AR69" i="102" s="1"/>
  <c r="AN69" i="102"/>
  <c r="Z69" i="82"/>
  <c r="AS81" i="92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K6" i="84"/>
  <c r="AT6" i="84" s="1"/>
  <c r="Y79" i="20"/>
  <c r="X79" i="20"/>
  <c r="AK77" i="104"/>
  <c r="AT77" i="104" s="1"/>
  <c r="AH76" i="54"/>
  <c r="AQ76" i="54" s="1"/>
  <c r="AJ79" i="104"/>
  <c r="AS79" i="104" s="1"/>
  <c r="AK79" i="104"/>
  <c r="AT79" i="104" s="1"/>
  <c r="AK70" i="104"/>
  <c r="AT70" i="104" s="1"/>
  <c r="AJ70" i="104"/>
  <c r="AK52" i="104"/>
  <c r="AT52" i="104" s="1"/>
  <c r="AR72" i="87"/>
  <c r="AK75" i="104"/>
  <c r="AT75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K39" i="104"/>
  <c r="AT39" i="104" s="1"/>
  <c r="AJ33" i="104"/>
  <c r="AK33" i="104"/>
  <c r="AT33" i="104" s="1"/>
  <c r="AJ27" i="104"/>
  <c r="AK27" i="104"/>
  <c r="AT27" i="104" s="1"/>
  <c r="AK21" i="104"/>
  <c r="AT21" i="104" s="1"/>
  <c r="AJ21" i="104"/>
  <c r="AX14" i="104"/>
  <c r="S14" i="104" s="1"/>
  <c r="AC14" i="104" s="1"/>
  <c r="AB15" i="104" s="1"/>
  <c r="AX7" i="104"/>
  <c r="S7" i="104" s="1"/>
  <c r="AC7" i="104" s="1"/>
  <c r="AB8" i="104" s="1"/>
  <c r="AI71" i="103"/>
  <c r="AN71" i="103"/>
  <c r="AH74" i="95"/>
  <c r="AQ74" i="95" s="1"/>
  <c r="AH77" i="41"/>
  <c r="AQ77" i="41" s="1"/>
  <c r="AI74" i="51"/>
  <c r="AN74" i="51"/>
  <c r="AI73" i="55"/>
  <c r="AN73" i="55"/>
  <c r="W75" i="96"/>
  <c r="AG74" i="96"/>
  <c r="AP74" i="96" s="1"/>
  <c r="AF74" i="96"/>
  <c r="AO74" i="96" s="1"/>
  <c r="AE74" i="96"/>
  <c r="AI72" i="49"/>
  <c r="AN72" i="49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X70" i="102"/>
  <c r="Y70" i="102"/>
  <c r="Z70" i="102" s="1"/>
  <c r="AI73" i="43"/>
  <c r="AN73" i="43"/>
  <c r="AR76" i="41"/>
  <c r="AH72" i="98"/>
  <c r="AQ72" i="98" s="1"/>
  <c r="AK78" i="84"/>
  <c r="AT78" i="84" s="1"/>
  <c r="AJ78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X3" i="84"/>
  <c r="S3" i="84" s="1"/>
  <c r="AC3" i="84" s="1"/>
  <c r="AI70" i="35"/>
  <c r="AN70" i="35"/>
  <c r="AJ17" i="104" l="1"/>
  <c r="AJ30" i="104"/>
  <c r="AJ55" i="104"/>
  <c r="AJ77" i="104"/>
  <c r="AJ39" i="104"/>
  <c r="Z74" i="99"/>
  <c r="AG74" i="99" s="1"/>
  <c r="AP74" i="99" s="1"/>
  <c r="AJ75" i="104"/>
  <c r="W73" i="18"/>
  <c r="AJ16" i="104"/>
  <c r="AJ53" i="104"/>
  <c r="AK7" i="84"/>
  <c r="AT7" i="84" s="1"/>
  <c r="AB4" i="104"/>
  <c r="AJ4" i="104" s="1"/>
  <c r="AK25" i="104"/>
  <c r="AT25" i="104" s="1"/>
  <c r="AJ43" i="104"/>
  <c r="AK61" i="104"/>
  <c r="AT61" i="104" s="1"/>
  <c r="AJ56" i="104"/>
  <c r="AJ76" i="104"/>
  <c r="AS76" i="104" s="1"/>
  <c r="W77" i="54"/>
  <c r="X77" i="54" s="1"/>
  <c r="AJ9" i="104"/>
  <c r="AJ46" i="104"/>
  <c r="AJ6" i="84"/>
  <c r="AG72" i="18"/>
  <c r="AP72" i="18" s="1"/>
  <c r="AI79" i="104"/>
  <c r="AR79" i="104" s="1"/>
  <c r="AR81" i="104" s="1"/>
  <c r="AF76" i="54"/>
  <c r="AO76" i="54" s="1"/>
  <c r="AJ45" i="104"/>
  <c r="AJ52" i="104"/>
  <c r="AJ6" i="104"/>
  <c r="AJ41" i="104"/>
  <c r="AJ13" i="104"/>
  <c r="AL13" i="104" s="1"/>
  <c r="AU13" i="104" s="1"/>
  <c r="Z73" i="85"/>
  <c r="AG73" i="85" s="1"/>
  <c r="AP73" i="85" s="1"/>
  <c r="Z69" i="94"/>
  <c r="AE69" i="94" s="1"/>
  <c r="Z71" i="35"/>
  <c r="W72" i="35" s="1"/>
  <c r="AF74" i="99"/>
  <c r="AO74" i="99" s="1"/>
  <c r="W70" i="94"/>
  <c r="AG69" i="94"/>
  <c r="AP69" i="94" s="1"/>
  <c r="AF69" i="94"/>
  <c r="AO69" i="94" s="1"/>
  <c r="AE71" i="35"/>
  <c r="AG71" i="35"/>
  <c r="AP71" i="35" s="1"/>
  <c r="AF71" i="35"/>
  <c r="AO71" i="35" s="1"/>
  <c r="AS70" i="84"/>
  <c r="AL70" i="84"/>
  <c r="AU70" i="84" s="1"/>
  <c r="AR72" i="49"/>
  <c r="AS35" i="84"/>
  <c r="AL35" i="84"/>
  <c r="AU35" i="84" s="1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I79" i="84"/>
  <c r="AP79" i="84"/>
  <c r="AP81" i="84" s="1"/>
  <c r="AR74" i="51"/>
  <c r="AR71" i="103"/>
  <c r="AS27" i="104"/>
  <c r="AL27" i="104"/>
  <c r="AU27" i="104" s="1"/>
  <c r="AS45" i="104"/>
  <c r="AL45" i="104"/>
  <c r="AU45" i="104" s="1"/>
  <c r="AS59" i="84"/>
  <c r="AL59" i="84"/>
  <c r="AU59" i="84" s="1"/>
  <c r="AH74" i="99"/>
  <c r="AQ74" i="99" s="1"/>
  <c r="AI73" i="10"/>
  <c r="AN73" i="10"/>
  <c r="Y71" i="42"/>
  <c r="X71" i="42"/>
  <c r="AS34" i="104"/>
  <c r="AL34" i="104"/>
  <c r="AU34" i="104" s="1"/>
  <c r="AS58" i="104"/>
  <c r="AL58" i="104"/>
  <c r="AU58" i="104" s="1"/>
  <c r="AS8" i="84"/>
  <c r="AL8" i="84"/>
  <c r="AU8" i="84" s="1"/>
  <c r="AI70" i="83"/>
  <c r="AN70" i="83"/>
  <c r="AH74" i="55"/>
  <c r="AQ74" i="55" s="1"/>
  <c r="W74" i="87"/>
  <c r="AG73" i="87"/>
  <c r="AP73" i="87" s="1"/>
  <c r="AF73" i="87"/>
  <c r="AO73" i="87" s="1"/>
  <c r="AE73" i="87"/>
  <c r="AS6" i="104"/>
  <c r="AL6" i="104"/>
  <c r="AU6" i="104" s="1"/>
  <c r="AS23" i="104"/>
  <c r="AL23" i="104"/>
  <c r="AU23" i="104" s="1"/>
  <c r="AS41" i="104"/>
  <c r="AL41" i="104"/>
  <c r="AU41" i="104" s="1"/>
  <c r="AS59" i="104"/>
  <c r="AL59" i="104"/>
  <c r="AU59" i="104" s="1"/>
  <c r="AS14" i="84"/>
  <c r="AL14" i="84"/>
  <c r="AU14" i="84" s="1"/>
  <c r="AS68" i="84"/>
  <c r="AL68" i="84"/>
  <c r="AU68" i="84" s="1"/>
  <c r="AL3" i="104"/>
  <c r="AU3" i="104" s="1"/>
  <c r="AS3" i="104"/>
  <c r="AS25" i="104"/>
  <c r="AL25" i="104"/>
  <c r="AU25" i="104" s="1"/>
  <c r="AS61" i="104"/>
  <c r="AL61" i="104"/>
  <c r="AU61" i="104" s="1"/>
  <c r="AR78" i="20"/>
  <c r="AS21" i="84"/>
  <c r="AL21" i="84"/>
  <c r="AU21" i="84" s="1"/>
  <c r="AS57" i="84"/>
  <c r="AL57" i="84"/>
  <c r="AU57" i="84" s="1"/>
  <c r="Y78" i="41"/>
  <c r="X78" i="41"/>
  <c r="Y78" i="45"/>
  <c r="X78" i="45"/>
  <c r="AS71" i="104"/>
  <c r="AL71" i="104"/>
  <c r="AU71" i="104" s="1"/>
  <c r="AI75" i="11"/>
  <c r="AN75" i="11"/>
  <c r="AN76" i="54"/>
  <c r="AS34" i="84"/>
  <c r="AL34" i="84"/>
  <c r="AU34" i="84" s="1"/>
  <c r="AK8" i="104"/>
  <c r="AT8" i="104" s="1"/>
  <c r="AJ8" i="104"/>
  <c r="AS52" i="104"/>
  <c r="AL52" i="104"/>
  <c r="AU52" i="104" s="1"/>
  <c r="AS77" i="104"/>
  <c r="AL77" i="104"/>
  <c r="AU77" i="104" s="1"/>
  <c r="AS11" i="84"/>
  <c r="AL11" i="84"/>
  <c r="AU11" i="84" s="1"/>
  <c r="AS22" i="104"/>
  <c r="AL22" i="104"/>
  <c r="AU22" i="104" s="1"/>
  <c r="AS24" i="84"/>
  <c r="AL24" i="84"/>
  <c r="AU24" i="84" s="1"/>
  <c r="AS42" i="84"/>
  <c r="AL42" i="84"/>
  <c r="AU42" i="84" s="1"/>
  <c r="AS60" i="84"/>
  <c r="AL60" i="84"/>
  <c r="AU60" i="84" s="1"/>
  <c r="AS75" i="84"/>
  <c r="AL75" i="84"/>
  <c r="AU75" i="84" s="1"/>
  <c r="AE74" i="55"/>
  <c r="W75" i="55"/>
  <c r="AG74" i="55"/>
  <c r="AP74" i="55" s="1"/>
  <c r="AF74" i="55"/>
  <c r="AO74" i="55" s="1"/>
  <c r="AH72" i="103"/>
  <c r="AQ72" i="103" s="1"/>
  <c r="AL29" i="104"/>
  <c r="AU29" i="104" s="1"/>
  <c r="AS29" i="104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4" i="43"/>
  <c r="AQ74" i="43" s="1"/>
  <c r="AS24" i="104"/>
  <c r="AL24" i="104"/>
  <c r="AU24" i="104" s="1"/>
  <c r="AS42" i="104"/>
  <c r="AL42" i="104"/>
  <c r="AU42" i="104" s="1"/>
  <c r="AS60" i="104"/>
  <c r="AL60" i="104"/>
  <c r="AU60" i="104" s="1"/>
  <c r="AS32" i="84"/>
  <c r="AL32" i="84"/>
  <c r="AU32" i="84" s="1"/>
  <c r="AS50" i="84"/>
  <c r="AL50" i="84"/>
  <c r="AU50" i="84" s="1"/>
  <c r="AG77" i="100"/>
  <c r="AP77" i="100" s="1"/>
  <c r="W78" i="100"/>
  <c r="AF77" i="100"/>
  <c r="AO77" i="100" s="1"/>
  <c r="AE77" i="100"/>
  <c r="AS31" i="104"/>
  <c r="AL31" i="104"/>
  <c r="AU31" i="104" s="1"/>
  <c r="AS9" i="84"/>
  <c r="AL9" i="84"/>
  <c r="AU9" i="84" s="1"/>
  <c r="AS27" i="84"/>
  <c r="AL27" i="84"/>
  <c r="AU27" i="84" s="1"/>
  <c r="AS63" i="84"/>
  <c r="AL63" i="84"/>
  <c r="AU63" i="84" s="1"/>
  <c r="Y75" i="95"/>
  <c r="X75" i="95"/>
  <c r="AS20" i="104"/>
  <c r="AL20" i="104"/>
  <c r="AU20" i="104" s="1"/>
  <c r="AS56" i="104"/>
  <c r="AL56" i="104"/>
  <c r="AU56" i="104" s="1"/>
  <c r="Y76" i="11"/>
  <c r="X76" i="11"/>
  <c r="AK15" i="104"/>
  <c r="AT15" i="104" s="1"/>
  <c r="AJ15" i="104"/>
  <c r="AS33" i="104"/>
  <c r="AL33" i="104"/>
  <c r="AU33" i="104" s="1"/>
  <c r="AS51" i="104"/>
  <c r="AL51" i="104"/>
  <c r="AU51" i="104" s="1"/>
  <c r="AS69" i="104"/>
  <c r="AL69" i="104"/>
  <c r="AU69" i="104" s="1"/>
  <c r="AH79" i="20"/>
  <c r="AQ79" i="20" s="1"/>
  <c r="AQ81" i="20" s="1"/>
  <c r="AZ3" i="20"/>
  <c r="AX7" i="20" s="1"/>
  <c r="S7" i="20" s="1"/>
  <c r="AC7" i="20" s="1"/>
  <c r="AB8" i="20" s="1"/>
  <c r="AX14" i="20"/>
  <c r="S14" i="20" s="1"/>
  <c r="AC14" i="20" s="1"/>
  <c r="AB15" i="20" s="1"/>
  <c r="AX15" i="20"/>
  <c r="S15" i="20" s="1"/>
  <c r="AC15" i="20" s="1"/>
  <c r="AB16" i="20" s="1"/>
  <c r="AX26" i="20"/>
  <c r="S26" i="20" s="1"/>
  <c r="AC26" i="20" s="1"/>
  <c r="AB27" i="20" s="1"/>
  <c r="AX27" i="20"/>
  <c r="S27" i="20" s="1"/>
  <c r="AC27" i="20" s="1"/>
  <c r="AB28" i="20" s="1"/>
  <c r="AX29" i="20"/>
  <c r="S29" i="20" s="1"/>
  <c r="AC29" i="20" s="1"/>
  <c r="AB30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8" i="20"/>
  <c r="S78" i="20" s="1"/>
  <c r="AC78" i="20" s="1"/>
  <c r="AB79" i="20" s="1"/>
  <c r="AX75" i="20"/>
  <c r="S75" i="20" s="1"/>
  <c r="AC75" i="20" s="1"/>
  <c r="AB76" i="20" s="1"/>
  <c r="AX76" i="20"/>
  <c r="S76" i="20" s="1"/>
  <c r="AC76" i="20" s="1"/>
  <c r="AB77" i="20" s="1"/>
  <c r="AS29" i="84"/>
  <c r="AL29" i="84"/>
  <c r="AU29" i="84" s="1"/>
  <c r="AS47" i="84"/>
  <c r="AL47" i="84"/>
  <c r="AU47" i="84" s="1"/>
  <c r="AS65" i="84"/>
  <c r="AL65" i="84"/>
  <c r="AU65" i="84" s="1"/>
  <c r="W70" i="82"/>
  <c r="AG69" i="82"/>
  <c r="AP69" i="82" s="1"/>
  <c r="AE69" i="82"/>
  <c r="AF69" i="82"/>
  <c r="AO69" i="82" s="1"/>
  <c r="Y73" i="18"/>
  <c r="X73" i="18"/>
  <c r="AS5" i="104"/>
  <c r="AL5" i="104"/>
  <c r="AU5" i="104" s="1"/>
  <c r="AS40" i="104"/>
  <c r="AL40" i="104"/>
  <c r="AU40" i="104" s="1"/>
  <c r="AS78" i="104"/>
  <c r="AL78" i="104"/>
  <c r="AU78" i="104" s="1"/>
  <c r="AS12" i="84"/>
  <c r="AL12" i="84"/>
  <c r="AU12" i="84" s="1"/>
  <c r="AS66" i="84"/>
  <c r="AL66" i="84"/>
  <c r="AU66" i="84" s="1"/>
  <c r="Y71" i="48"/>
  <c r="X71" i="48"/>
  <c r="Z72" i="103"/>
  <c r="AS10" i="104"/>
  <c r="AL10" i="104"/>
  <c r="AU10" i="104" s="1"/>
  <c r="AS47" i="104"/>
  <c r="AL47" i="104"/>
  <c r="AU47" i="104" s="1"/>
  <c r="AS65" i="104"/>
  <c r="AL65" i="104"/>
  <c r="AU65" i="104" s="1"/>
  <c r="AS76" i="84"/>
  <c r="AL76" i="84"/>
  <c r="AU76" i="84" s="1"/>
  <c r="Z74" i="43"/>
  <c r="AS66" i="104"/>
  <c r="AL66" i="104"/>
  <c r="AU66" i="104" s="1"/>
  <c r="AS56" i="84"/>
  <c r="AL56" i="84"/>
  <c r="AU56" i="84" s="1"/>
  <c r="AS74" i="84"/>
  <c r="AL74" i="84"/>
  <c r="AU74" i="84" s="1"/>
  <c r="AE69" i="90"/>
  <c r="W70" i="90"/>
  <c r="AG69" i="90"/>
  <c r="AP69" i="90" s="1"/>
  <c r="AF69" i="90"/>
  <c r="AO69" i="90" s="1"/>
  <c r="AS12" i="104"/>
  <c r="AL12" i="104"/>
  <c r="AU12" i="104" s="1"/>
  <c r="AS49" i="104"/>
  <c r="AL49" i="104"/>
  <c r="AU49" i="104" s="1"/>
  <c r="AS67" i="104"/>
  <c r="AL67" i="104"/>
  <c r="AU67" i="104" s="1"/>
  <c r="AS45" i="84"/>
  <c r="AL45" i="84"/>
  <c r="AU45" i="84" s="1"/>
  <c r="Y73" i="98"/>
  <c r="X73" i="98"/>
  <c r="AI77" i="45"/>
  <c r="AN77" i="45"/>
  <c r="AS38" i="104"/>
  <c r="AL38" i="104"/>
  <c r="AU38" i="104" s="1"/>
  <c r="AS74" i="104"/>
  <c r="AL74" i="104"/>
  <c r="AU74" i="104" s="1"/>
  <c r="AR73" i="43"/>
  <c r="AS58" i="84"/>
  <c r="AL58" i="84"/>
  <c r="AU58" i="84" s="1"/>
  <c r="AS39" i="104"/>
  <c r="AL39" i="104"/>
  <c r="AU39" i="104" s="1"/>
  <c r="AS70" i="104"/>
  <c r="AL70" i="104"/>
  <c r="AU70" i="104" s="1"/>
  <c r="Z79" i="20"/>
  <c r="AS9" i="104"/>
  <c r="AL9" i="104"/>
  <c r="AU9" i="104" s="1"/>
  <c r="AS46" i="104"/>
  <c r="AL46" i="104"/>
  <c r="AU46" i="104" s="1"/>
  <c r="AS72" i="104"/>
  <c r="AL72" i="104"/>
  <c r="AU72" i="104" s="1"/>
  <c r="AS30" i="84"/>
  <c r="AL30" i="84"/>
  <c r="AU30" i="84" s="1"/>
  <c r="AS48" i="84"/>
  <c r="AL48" i="84"/>
  <c r="AU48" i="84" s="1"/>
  <c r="Y71" i="83"/>
  <c r="X71" i="83"/>
  <c r="Z75" i="51"/>
  <c r="AH75" i="51"/>
  <c r="AQ75" i="51" s="1"/>
  <c r="AS17" i="104"/>
  <c r="AL17" i="104"/>
  <c r="AU17" i="104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H73" i="49"/>
  <c r="AQ73" i="49" s="1"/>
  <c r="AS11" i="104"/>
  <c r="AL11" i="104"/>
  <c r="AU11" i="104" s="1"/>
  <c r="AS30" i="104"/>
  <c r="AL30" i="104"/>
  <c r="AU30" i="104" s="1"/>
  <c r="AS48" i="104"/>
  <c r="AL48" i="104"/>
  <c r="AU48" i="104" s="1"/>
  <c r="AS20" i="84"/>
  <c r="AL20" i="84"/>
  <c r="AU20" i="84" s="1"/>
  <c r="AS38" i="84"/>
  <c r="AL38" i="84"/>
  <c r="AU38" i="84" s="1"/>
  <c r="Y72" i="16"/>
  <c r="X72" i="16"/>
  <c r="Z72" i="16" s="1"/>
  <c r="Y78" i="88"/>
  <c r="Z78" i="88" s="1"/>
  <c r="X78" i="88"/>
  <c r="AS15" i="84"/>
  <c r="AL15" i="84"/>
  <c r="AU15" i="84" s="1"/>
  <c r="AS51" i="84"/>
  <c r="AL51" i="84"/>
  <c r="AU51" i="84" s="1"/>
  <c r="AI74" i="95"/>
  <c r="AN74" i="95"/>
  <c r="AS26" i="104"/>
  <c r="AL26" i="104"/>
  <c r="AU26" i="104" s="1"/>
  <c r="AS62" i="104"/>
  <c r="AL62" i="104"/>
  <c r="AU62" i="104" s="1"/>
  <c r="AL64" i="104"/>
  <c r="AU64" i="104" s="1"/>
  <c r="AS64" i="104"/>
  <c r="AS52" i="84"/>
  <c r="AL52" i="84"/>
  <c r="AU52" i="84" s="1"/>
  <c r="AS78" i="84"/>
  <c r="AL78" i="84"/>
  <c r="AU78" i="84" s="1"/>
  <c r="AH70" i="102"/>
  <c r="AQ70" i="102" s="1"/>
  <c r="AJ3" i="84"/>
  <c r="AB4" i="84"/>
  <c r="AS40" i="84"/>
  <c r="AL40" i="84"/>
  <c r="AU40" i="84" s="1"/>
  <c r="AR73" i="55"/>
  <c r="AS57" i="104"/>
  <c r="AL57" i="104"/>
  <c r="AU57" i="104" s="1"/>
  <c r="AS75" i="104"/>
  <c r="AL75" i="104"/>
  <c r="AU75" i="104" s="1"/>
  <c r="AS53" i="84"/>
  <c r="AL53" i="84"/>
  <c r="AU53" i="84" s="1"/>
  <c r="AS71" i="84"/>
  <c r="AL71" i="84"/>
  <c r="AU71" i="84" s="1"/>
  <c r="AI72" i="18"/>
  <c r="AN72" i="18"/>
  <c r="Y74" i="10"/>
  <c r="X74" i="10"/>
  <c r="AI70" i="42"/>
  <c r="AN70" i="42"/>
  <c r="AS28" i="104"/>
  <c r="AL28" i="104"/>
  <c r="AU28" i="104" s="1"/>
  <c r="AS36" i="84"/>
  <c r="AL36" i="84"/>
  <c r="AU36" i="84" s="1"/>
  <c r="AS35" i="104"/>
  <c r="AL35" i="104"/>
  <c r="AU35" i="104" s="1"/>
  <c r="AS53" i="104"/>
  <c r="AL53" i="104"/>
  <c r="AU53" i="104" s="1"/>
  <c r="AS31" i="84"/>
  <c r="AL31" i="84"/>
  <c r="AU31" i="84" s="1"/>
  <c r="AS49" i="84"/>
  <c r="AL49" i="84"/>
  <c r="AU49" i="84" s="1"/>
  <c r="AS67" i="84"/>
  <c r="AL67" i="84"/>
  <c r="AU67" i="84" s="1"/>
  <c r="AH73" i="85"/>
  <c r="AQ73" i="85" s="1"/>
  <c r="Z73" i="49"/>
  <c r="AS18" i="104"/>
  <c r="AL18" i="104"/>
  <c r="AU18" i="104" s="1"/>
  <c r="AS36" i="104"/>
  <c r="AL36" i="104"/>
  <c r="AU36" i="104" s="1"/>
  <c r="AS54" i="104"/>
  <c r="AL54" i="104"/>
  <c r="AU54" i="104" s="1"/>
  <c r="AS26" i="84"/>
  <c r="AL26" i="84"/>
  <c r="AU26" i="84" s="1"/>
  <c r="AS62" i="84"/>
  <c r="AL62" i="84"/>
  <c r="AU62" i="84" s="1"/>
  <c r="AI71" i="16"/>
  <c r="AN71" i="16"/>
  <c r="AI77" i="88"/>
  <c r="AN77" i="88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33" i="84"/>
  <c r="AL33" i="84"/>
  <c r="AU33" i="84" s="1"/>
  <c r="AS69" i="84"/>
  <c r="AL69" i="84"/>
  <c r="AU69" i="84" s="1"/>
  <c r="AR68" i="94"/>
  <c r="AK7" i="104"/>
  <c r="AT7" i="104" s="1"/>
  <c r="AJ7" i="104"/>
  <c r="AS44" i="104"/>
  <c r="AL44" i="104"/>
  <c r="AU44" i="104" s="1"/>
  <c r="Y77" i="91"/>
  <c r="X77" i="91"/>
  <c r="AS16" i="84"/>
  <c r="AL16" i="84"/>
  <c r="AU16" i="84" s="1"/>
  <c r="AF70" i="102"/>
  <c r="AO70" i="102" s="1"/>
  <c r="AG70" i="102"/>
  <c r="W71" i="102"/>
  <c r="AE70" i="102"/>
  <c r="AN70" i="102" s="1"/>
  <c r="Y75" i="96"/>
  <c r="X75" i="96"/>
  <c r="AR70" i="35"/>
  <c r="AS21" i="104"/>
  <c r="AL21" i="104"/>
  <c r="AU21" i="104" s="1"/>
  <c r="AS17" i="84"/>
  <c r="AL17" i="84"/>
  <c r="AU17" i="84" s="1"/>
  <c r="AS22" i="84"/>
  <c r="AL22" i="84"/>
  <c r="AU22" i="84" s="1"/>
  <c r="AI74" i="96"/>
  <c r="AN74" i="96"/>
  <c r="AS63" i="104"/>
  <c r="AL63" i="104"/>
  <c r="AU63" i="104" s="1"/>
  <c r="AS6" i="84"/>
  <c r="AL6" i="84"/>
  <c r="AU6" i="84" s="1"/>
  <c r="AS23" i="84"/>
  <c r="AL23" i="84"/>
  <c r="AU23" i="84" s="1"/>
  <c r="AS41" i="84"/>
  <c r="AL41" i="84"/>
  <c r="AU41" i="84" s="1"/>
  <c r="AK79" i="84"/>
  <c r="AT79" i="84" s="1"/>
  <c r="AS16" i="104"/>
  <c r="AL16" i="104"/>
  <c r="AU16" i="104" s="1"/>
  <c r="AS18" i="84"/>
  <c r="AL18" i="84"/>
  <c r="AU18" i="84" s="1"/>
  <c r="AS54" i="84"/>
  <c r="AL54" i="84"/>
  <c r="AU54" i="84" s="1"/>
  <c r="AS72" i="84"/>
  <c r="AL72" i="84"/>
  <c r="AU72" i="84" s="1"/>
  <c r="AI70" i="48"/>
  <c r="AN70" i="48"/>
  <c r="AF70" i="50"/>
  <c r="AO70" i="50" s="1"/>
  <c r="W71" i="50"/>
  <c r="AG70" i="50"/>
  <c r="AP70" i="50" s="1"/>
  <c r="AE70" i="50"/>
  <c r="AH71" i="35"/>
  <c r="AQ71" i="35" s="1"/>
  <c r="AS13" i="84"/>
  <c r="AL13" i="84"/>
  <c r="AU13" i="84" s="1"/>
  <c r="AS7" i="84"/>
  <c r="AS44" i="84"/>
  <c r="AL44" i="84"/>
  <c r="AU44" i="84" s="1"/>
  <c r="AR72" i="85"/>
  <c r="AH69" i="94"/>
  <c r="AQ69" i="94" s="1"/>
  <c r="AS43" i="104"/>
  <c r="AL43" i="104"/>
  <c r="AU43" i="104" s="1"/>
  <c r="AS39" i="84"/>
  <c r="AL39" i="84"/>
  <c r="AU39" i="84" s="1"/>
  <c r="AS77" i="84"/>
  <c r="AL77" i="84"/>
  <c r="AU77" i="84" s="1"/>
  <c r="AI72" i="98"/>
  <c r="AN72" i="98"/>
  <c r="AI77" i="41"/>
  <c r="AN77" i="41"/>
  <c r="AJ14" i="104"/>
  <c r="AS32" i="104"/>
  <c r="AL32" i="104"/>
  <c r="AU32" i="104" s="1"/>
  <c r="AS50" i="104"/>
  <c r="AL50" i="104"/>
  <c r="AU50" i="104" s="1"/>
  <c r="AS68" i="104"/>
  <c r="AL68" i="104"/>
  <c r="AU68" i="104" s="1"/>
  <c r="AI76" i="91"/>
  <c r="AN76" i="91"/>
  <c r="AL76" i="104" l="1"/>
  <c r="AU76" i="104" s="1"/>
  <c r="AF73" i="85"/>
  <c r="AO73" i="85" s="1"/>
  <c r="AE74" i="99"/>
  <c r="W75" i="99"/>
  <c r="Z77" i="54"/>
  <c r="AG77" i="54" s="1"/>
  <c r="AP77" i="54" s="1"/>
  <c r="AL7" i="84"/>
  <c r="AU7" i="84" s="1"/>
  <c r="Y77" i="54"/>
  <c r="AX74" i="20"/>
  <c r="S74" i="20" s="1"/>
  <c r="AC74" i="20" s="1"/>
  <c r="AB75" i="20" s="1"/>
  <c r="AX68" i="20"/>
  <c r="S68" i="20" s="1"/>
  <c r="AC68" i="20" s="1"/>
  <c r="AB69" i="20" s="1"/>
  <c r="AX62" i="20"/>
  <c r="S62" i="20" s="1"/>
  <c r="AC62" i="20" s="1"/>
  <c r="AB63" i="20" s="1"/>
  <c r="AX56" i="20"/>
  <c r="S56" i="20" s="1"/>
  <c r="AC56" i="20" s="1"/>
  <c r="AB57" i="20" s="1"/>
  <c r="AK57" i="20" s="1"/>
  <c r="AT57" i="20" s="1"/>
  <c r="AX50" i="20"/>
  <c r="S50" i="20" s="1"/>
  <c r="AC50" i="20" s="1"/>
  <c r="AB51" i="20" s="1"/>
  <c r="AK51" i="20" s="1"/>
  <c r="AT51" i="20" s="1"/>
  <c r="AX44" i="20"/>
  <c r="S44" i="20" s="1"/>
  <c r="AC44" i="20" s="1"/>
  <c r="AB45" i="20" s="1"/>
  <c r="AX38" i="20"/>
  <c r="S38" i="20" s="1"/>
  <c r="AC38" i="20" s="1"/>
  <c r="AB39" i="20" s="1"/>
  <c r="AX32" i="20"/>
  <c r="S32" i="20" s="1"/>
  <c r="AC32" i="20" s="1"/>
  <c r="AB33" i="20" s="1"/>
  <c r="AX25" i="20"/>
  <c r="S25" i="20" s="1"/>
  <c r="AC25" i="20" s="1"/>
  <c r="AB26" i="20" s="1"/>
  <c r="Z75" i="95"/>
  <c r="AG75" i="95" s="1"/>
  <c r="AP75" i="95" s="1"/>
  <c r="AI76" i="54"/>
  <c r="AR76" i="54" s="1"/>
  <c r="AS13" i="104"/>
  <c r="W74" i="85"/>
  <c r="AK4" i="104"/>
  <c r="AT4" i="104" s="1"/>
  <c r="Z74" i="10"/>
  <c r="AX73" i="20"/>
  <c r="S73" i="20" s="1"/>
  <c r="AC73" i="20" s="1"/>
  <c r="AB74" i="20" s="1"/>
  <c r="AJ74" i="20" s="1"/>
  <c r="AX67" i="20"/>
  <c r="S67" i="20" s="1"/>
  <c r="AC67" i="20" s="1"/>
  <c r="AB68" i="20" s="1"/>
  <c r="AJ68" i="20" s="1"/>
  <c r="AX61" i="20"/>
  <c r="S61" i="20" s="1"/>
  <c r="AC61" i="20" s="1"/>
  <c r="AB62" i="20" s="1"/>
  <c r="AX55" i="20"/>
  <c r="S55" i="20" s="1"/>
  <c r="AC55" i="20" s="1"/>
  <c r="AB56" i="20" s="1"/>
  <c r="AX49" i="20"/>
  <c r="S49" i="20" s="1"/>
  <c r="AC49" i="20" s="1"/>
  <c r="AB50" i="20" s="1"/>
  <c r="AX43" i="20"/>
  <c r="S43" i="20" s="1"/>
  <c r="AC43" i="20" s="1"/>
  <c r="AB44" i="20" s="1"/>
  <c r="AX37" i="20"/>
  <c r="S37" i="20" s="1"/>
  <c r="AC37" i="20" s="1"/>
  <c r="AB38" i="20" s="1"/>
  <c r="AK38" i="20" s="1"/>
  <c r="AT38" i="20" s="1"/>
  <c r="AX31" i="20"/>
  <c r="S31" i="20" s="1"/>
  <c r="AC31" i="20" s="1"/>
  <c r="AB32" i="20" s="1"/>
  <c r="AK32" i="20" s="1"/>
  <c r="AT32" i="20" s="1"/>
  <c r="AX24" i="20"/>
  <c r="S24" i="20" s="1"/>
  <c r="AC24" i="20" s="1"/>
  <c r="AB25" i="20" s="1"/>
  <c r="AL79" i="104"/>
  <c r="AU79" i="104" s="1"/>
  <c r="AE73" i="85"/>
  <c r="AX77" i="20"/>
  <c r="S77" i="20" s="1"/>
  <c r="AC77" i="20" s="1"/>
  <c r="AB78" i="20" s="1"/>
  <c r="AX72" i="20"/>
  <c r="S72" i="20" s="1"/>
  <c r="AC72" i="20" s="1"/>
  <c r="AB73" i="20" s="1"/>
  <c r="AJ73" i="20" s="1"/>
  <c r="AX66" i="20"/>
  <c r="S66" i="20" s="1"/>
  <c r="AC66" i="20" s="1"/>
  <c r="AB67" i="20" s="1"/>
  <c r="AK67" i="20" s="1"/>
  <c r="AT67" i="20" s="1"/>
  <c r="AX60" i="20"/>
  <c r="S60" i="20" s="1"/>
  <c r="AC60" i="20" s="1"/>
  <c r="AB61" i="20" s="1"/>
  <c r="AX54" i="20"/>
  <c r="S54" i="20" s="1"/>
  <c r="AC54" i="20" s="1"/>
  <c r="AB55" i="20" s="1"/>
  <c r="AX48" i="20"/>
  <c r="S48" i="20" s="1"/>
  <c r="AC48" i="20" s="1"/>
  <c r="AB49" i="20" s="1"/>
  <c r="AX42" i="20"/>
  <c r="S42" i="20" s="1"/>
  <c r="AC42" i="20" s="1"/>
  <c r="AB43" i="20" s="1"/>
  <c r="AX36" i="20"/>
  <c r="S36" i="20" s="1"/>
  <c r="AC36" i="20" s="1"/>
  <c r="AB37" i="20" s="1"/>
  <c r="AK37" i="20" s="1"/>
  <c r="AT37" i="20" s="1"/>
  <c r="AX30" i="20"/>
  <c r="S30" i="20" s="1"/>
  <c r="AC30" i="20" s="1"/>
  <c r="AB31" i="20" s="1"/>
  <c r="AJ31" i="20" s="1"/>
  <c r="AX19" i="20"/>
  <c r="S19" i="20" s="1"/>
  <c r="AC19" i="20" s="1"/>
  <c r="AB20" i="20" s="1"/>
  <c r="AX9" i="20"/>
  <c r="S9" i="20" s="1"/>
  <c r="AC9" i="20" s="1"/>
  <c r="AB10" i="20" s="1"/>
  <c r="AX18" i="20"/>
  <c r="S18" i="20" s="1"/>
  <c r="AC18" i="20" s="1"/>
  <c r="AB19" i="20" s="1"/>
  <c r="AX8" i="20"/>
  <c r="S8" i="20" s="1"/>
  <c r="AC8" i="20" s="1"/>
  <c r="AB9" i="20" s="1"/>
  <c r="AX6" i="20"/>
  <c r="S6" i="20" s="1"/>
  <c r="AC6" i="20" s="1"/>
  <c r="AB7" i="20" s="1"/>
  <c r="AX21" i="20"/>
  <c r="S21" i="20" s="1"/>
  <c r="AC21" i="20" s="1"/>
  <c r="AB22" i="20" s="1"/>
  <c r="AK22" i="20" s="1"/>
  <c r="AT22" i="20" s="1"/>
  <c r="AX13" i="20"/>
  <c r="S13" i="20" s="1"/>
  <c r="AC13" i="20" s="1"/>
  <c r="AB14" i="20" s="1"/>
  <c r="AX4" i="20"/>
  <c r="S4" i="20" s="1"/>
  <c r="AC4" i="20" s="1"/>
  <c r="AB5" i="20" s="1"/>
  <c r="AX28" i="20"/>
  <c r="S28" i="20" s="1"/>
  <c r="AC28" i="20" s="1"/>
  <c r="AB29" i="20" s="1"/>
  <c r="AX20" i="20"/>
  <c r="S20" i="20" s="1"/>
  <c r="AC20" i="20" s="1"/>
  <c r="AB21" i="20" s="1"/>
  <c r="AX12" i="20"/>
  <c r="S12" i="20" s="1"/>
  <c r="AC12" i="20" s="1"/>
  <c r="AB13" i="20" s="1"/>
  <c r="AF74" i="10"/>
  <c r="AO74" i="10" s="1"/>
  <c r="W75" i="10"/>
  <c r="AE74" i="10"/>
  <c r="AG74" i="10"/>
  <c r="AP74" i="10" s="1"/>
  <c r="AR74" i="96"/>
  <c r="AL7" i="104"/>
  <c r="AU7" i="104" s="1"/>
  <c r="AS7" i="104"/>
  <c r="AS81" i="104" s="1"/>
  <c r="AE73" i="49"/>
  <c r="AF73" i="49"/>
  <c r="AO73" i="49" s="1"/>
  <c r="AG73" i="49"/>
  <c r="AP73" i="49" s="1"/>
  <c r="W74" i="49"/>
  <c r="AR74" i="95"/>
  <c r="AF78" i="88"/>
  <c r="AO78" i="88" s="1"/>
  <c r="W79" i="88"/>
  <c r="AG78" i="88"/>
  <c r="AP78" i="88" s="1"/>
  <c r="AE78" i="88"/>
  <c r="AH71" i="83"/>
  <c r="AQ71" i="83" s="1"/>
  <c r="Y70" i="90"/>
  <c r="X70" i="90"/>
  <c r="AH71" i="48"/>
  <c r="AQ71" i="48" s="1"/>
  <c r="AI69" i="82"/>
  <c r="AN69" i="82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K16" i="20"/>
  <c r="AT16" i="20" s="1"/>
  <c r="AK10" i="20"/>
  <c r="AT10" i="20" s="1"/>
  <c r="AK5" i="20"/>
  <c r="AT5" i="20" s="1"/>
  <c r="AH78" i="45"/>
  <c r="AQ78" i="45" s="1"/>
  <c r="Y74" i="87"/>
  <c r="X74" i="87"/>
  <c r="AI69" i="94"/>
  <c r="AN69" i="94"/>
  <c r="AH77" i="91"/>
  <c r="AQ77" i="91" s="1"/>
  <c r="AR71" i="16"/>
  <c r="Z71" i="83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I69" i="90"/>
  <c r="AN69" i="90"/>
  <c r="Z71" i="48"/>
  <c r="AH73" i="18"/>
  <c r="AQ73" i="18" s="1"/>
  <c r="AK75" i="20"/>
  <c r="AT75" i="20" s="1"/>
  <c r="AJ75" i="20"/>
  <c r="AK69" i="20"/>
  <c r="AT69" i="20" s="1"/>
  <c r="AJ69" i="20"/>
  <c r="AK63" i="20"/>
  <c r="AT63" i="20" s="1"/>
  <c r="AJ63" i="20"/>
  <c r="AJ57" i="20"/>
  <c r="AJ51" i="20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21" i="20"/>
  <c r="AT21" i="20" s="1"/>
  <c r="AJ15" i="20"/>
  <c r="AK15" i="20"/>
  <c r="AT15" i="20" s="1"/>
  <c r="AJ9" i="20"/>
  <c r="AK9" i="20"/>
  <c r="AT9" i="20" s="1"/>
  <c r="AH75" i="95"/>
  <c r="AQ75" i="95" s="1"/>
  <c r="AI77" i="100"/>
  <c r="AN77" i="100"/>
  <c r="Z78" i="45"/>
  <c r="AR70" i="83"/>
  <c r="AR79" i="84"/>
  <c r="AR81" i="84" s="1"/>
  <c r="AL79" i="84"/>
  <c r="AU79" i="84" s="1"/>
  <c r="Y70" i="94"/>
  <c r="X70" i="94"/>
  <c r="Z70" i="94" s="1"/>
  <c r="AR72" i="18"/>
  <c r="AH77" i="54"/>
  <c r="AQ77" i="54" s="1"/>
  <c r="AH72" i="16"/>
  <c r="AQ72" i="16" s="1"/>
  <c r="AE74" i="43"/>
  <c r="AF74" i="43"/>
  <c r="AO74" i="43" s="1"/>
  <c r="W75" i="43"/>
  <c r="AG74" i="43"/>
  <c r="AP74" i="43" s="1"/>
  <c r="Z73" i="18"/>
  <c r="Y70" i="82"/>
  <c r="X70" i="82"/>
  <c r="AJ62" i="20"/>
  <c r="AK62" i="20"/>
  <c r="AT62" i="20" s="1"/>
  <c r="AK56" i="20"/>
  <c r="AT56" i="20" s="1"/>
  <c r="AK50" i="20"/>
  <c r="AT50" i="20" s="1"/>
  <c r="AJ44" i="20"/>
  <c r="AK44" i="20"/>
  <c r="AT44" i="20" s="1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S15" i="104"/>
  <c r="AL15" i="104"/>
  <c r="AU15" i="104" s="1"/>
  <c r="W76" i="95"/>
  <c r="AE75" i="95"/>
  <c r="X75" i="55"/>
  <c r="Y75" i="55"/>
  <c r="AS8" i="104"/>
  <c r="AL8" i="104"/>
  <c r="AU8" i="104" s="1"/>
  <c r="AR73" i="10"/>
  <c r="AI71" i="35"/>
  <c r="AN71" i="35"/>
  <c r="AE72" i="16"/>
  <c r="AN72" i="16" s="1"/>
  <c r="AG72" i="16"/>
  <c r="AF72" i="16"/>
  <c r="AO72" i="16" s="1"/>
  <c r="W73" i="16"/>
  <c r="AR77" i="45"/>
  <c r="AK78" i="20"/>
  <c r="AT78" i="20" s="1"/>
  <c r="AJ78" i="20"/>
  <c r="AJ67" i="20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8" i="20"/>
  <c r="AT8" i="20" s="1"/>
  <c r="AJ8" i="20"/>
  <c r="Y78" i="100"/>
  <c r="X78" i="100"/>
  <c r="AI74" i="55"/>
  <c r="AN74" i="55"/>
  <c r="AR75" i="11"/>
  <c r="AH78" i="41"/>
  <c r="AQ78" i="41" s="1"/>
  <c r="AI73" i="87"/>
  <c r="AN73" i="87"/>
  <c r="Y75" i="99"/>
  <c r="X75" i="99"/>
  <c r="Z77" i="91"/>
  <c r="AH75" i="96"/>
  <c r="AQ75" i="96" s="1"/>
  <c r="AR70" i="42"/>
  <c r="AJ4" i="84"/>
  <c r="AK4" i="84"/>
  <c r="AT4" i="84" s="1"/>
  <c r="AT81" i="84" s="1"/>
  <c r="AS14" i="104"/>
  <c r="AL14" i="104"/>
  <c r="AU14" i="104" s="1"/>
  <c r="AL4" i="104"/>
  <c r="AU4" i="104" s="1"/>
  <c r="AS4" i="104"/>
  <c r="Z75" i="96"/>
  <c r="AH74" i="10"/>
  <c r="AQ74" i="10" s="1"/>
  <c r="AL3" i="84"/>
  <c r="AU3" i="84" s="1"/>
  <c r="AS3" i="84"/>
  <c r="AH73" i="98"/>
  <c r="AQ73" i="98" s="1"/>
  <c r="AJ77" i="20"/>
  <c r="AK77" i="20"/>
  <c r="AT77" i="20" s="1"/>
  <c r="AK72" i="20"/>
  <c r="AT72" i="20" s="1"/>
  <c r="AJ72" i="20"/>
  <c r="AK66" i="20"/>
  <c r="AT66" i="20" s="1"/>
  <c r="AJ60" i="20"/>
  <c r="AK60" i="20"/>
  <c r="AT60" i="20" s="1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5" i="20"/>
  <c r="S5" i="20" s="1"/>
  <c r="AC5" i="20" s="1"/>
  <c r="AB6" i="20" s="1"/>
  <c r="AH76" i="11"/>
  <c r="AQ76" i="11" s="1"/>
  <c r="Z78" i="41"/>
  <c r="AH71" i="42"/>
  <c r="AQ71" i="42" s="1"/>
  <c r="Y74" i="85"/>
  <c r="Z74" i="85"/>
  <c r="X74" i="85"/>
  <c r="AI74" i="99"/>
  <c r="AN74" i="99"/>
  <c r="AR77" i="41"/>
  <c r="AI70" i="50"/>
  <c r="AN70" i="50"/>
  <c r="AR72" i="98"/>
  <c r="Y71" i="50"/>
  <c r="X71" i="50"/>
  <c r="Y71" i="102"/>
  <c r="X71" i="102"/>
  <c r="AR76" i="91"/>
  <c r="AT81" i="104"/>
  <c r="AI70" i="102"/>
  <c r="AP70" i="102"/>
  <c r="AE77" i="54"/>
  <c r="AF77" i="54"/>
  <c r="AO77" i="54" s="1"/>
  <c r="AR70" i="48"/>
  <c r="AR77" i="88"/>
  <c r="AH78" i="88"/>
  <c r="AQ78" i="88" s="1"/>
  <c r="AF75" i="51"/>
  <c r="AO75" i="51" s="1"/>
  <c r="AG75" i="51"/>
  <c r="AP75" i="51" s="1"/>
  <c r="W76" i="51"/>
  <c r="AE75" i="51"/>
  <c r="Z73" i="98"/>
  <c r="AF72" i="103"/>
  <c r="AO72" i="103" s="1"/>
  <c r="AE72" i="103"/>
  <c r="AG72" i="103"/>
  <c r="AP72" i="103" s="1"/>
  <c r="W73" i="103"/>
  <c r="AJ76" i="20"/>
  <c r="AK76" i="20"/>
  <c r="AT76" i="20" s="1"/>
  <c r="AK71" i="20"/>
  <c r="AT71" i="20" s="1"/>
  <c r="AJ71" i="20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X22" i="20"/>
  <c r="S22" i="20" s="1"/>
  <c r="AC22" i="20" s="1"/>
  <c r="AB23" i="20" s="1"/>
  <c r="AX16" i="20"/>
  <c r="S16" i="20" s="1"/>
  <c r="AC16" i="20" s="1"/>
  <c r="AB17" i="20" s="1"/>
  <c r="AX10" i="20"/>
  <c r="S10" i="20" s="1"/>
  <c r="AC10" i="20" s="1"/>
  <c r="AB11" i="20" s="1"/>
  <c r="AX3" i="20"/>
  <c r="S3" i="20" s="1"/>
  <c r="AC3" i="20" s="1"/>
  <c r="Z76" i="11"/>
  <c r="Z71" i="42"/>
  <c r="Y72" i="35"/>
  <c r="X72" i="35"/>
  <c r="AI73" i="85"/>
  <c r="AN73" i="85"/>
  <c r="AJ32" i="20" l="1"/>
  <c r="AK68" i="20"/>
  <c r="AT68" i="20" s="1"/>
  <c r="Z78" i="100"/>
  <c r="AJ37" i="20"/>
  <c r="AK73" i="20"/>
  <c r="AT73" i="20" s="1"/>
  <c r="AF75" i="95"/>
  <c r="AO75" i="95" s="1"/>
  <c r="AJ50" i="20"/>
  <c r="AJ30" i="20"/>
  <c r="AJ66" i="20"/>
  <c r="AU81" i="104"/>
  <c r="C11" i="104" s="1"/>
  <c r="F48" i="57" s="1"/>
  <c r="AJ38" i="20"/>
  <c r="AS38" i="20" s="1"/>
  <c r="AK74" i="20"/>
  <c r="AT74" i="20" s="1"/>
  <c r="AJ21" i="20"/>
  <c r="W78" i="54"/>
  <c r="AJ56" i="20"/>
  <c r="AS35" i="20"/>
  <c r="AL35" i="20"/>
  <c r="AU35" i="20" s="1"/>
  <c r="AI72" i="103"/>
  <c r="AN72" i="103"/>
  <c r="AH71" i="50"/>
  <c r="AQ71" i="50" s="1"/>
  <c r="AR70" i="50"/>
  <c r="AE74" i="85"/>
  <c r="W75" i="85"/>
  <c r="AG74" i="85"/>
  <c r="AP74" i="85" s="1"/>
  <c r="AF74" i="85"/>
  <c r="AO74" i="85" s="1"/>
  <c r="AS30" i="20"/>
  <c r="AL30" i="20"/>
  <c r="AU30" i="20" s="1"/>
  <c r="AS66" i="20"/>
  <c r="AL66" i="20"/>
  <c r="AU66" i="20" s="1"/>
  <c r="AF75" i="96"/>
  <c r="AO75" i="96" s="1"/>
  <c r="AG75" i="96"/>
  <c r="AP75" i="96" s="1"/>
  <c r="AE75" i="96"/>
  <c r="W76" i="96"/>
  <c r="AS4" i="84"/>
  <c r="AS81" i="84" s="1"/>
  <c r="AL4" i="84"/>
  <c r="AU4" i="84" s="1"/>
  <c r="AU81" i="84" s="1"/>
  <c r="C11" i="84" s="1"/>
  <c r="F28" i="57" s="1"/>
  <c r="AF78" i="100"/>
  <c r="AO78" i="100" s="1"/>
  <c r="AE78" i="100"/>
  <c r="W79" i="100"/>
  <c r="AG78" i="100"/>
  <c r="AP78" i="100" s="1"/>
  <c r="AS73" i="20"/>
  <c r="AL73" i="20"/>
  <c r="AU73" i="20" s="1"/>
  <c r="AR71" i="35"/>
  <c r="AH75" i="55"/>
  <c r="AQ75" i="55" s="1"/>
  <c r="AF70" i="94"/>
  <c r="AO70" i="94" s="1"/>
  <c r="AE70" i="94"/>
  <c r="W71" i="94"/>
  <c r="AG70" i="94"/>
  <c r="AP70" i="94" s="1"/>
  <c r="W79" i="45"/>
  <c r="AG78" i="45"/>
  <c r="AP78" i="45" s="1"/>
  <c r="AE78" i="45"/>
  <c r="AF78" i="45"/>
  <c r="AO78" i="45" s="1"/>
  <c r="AS69" i="20"/>
  <c r="AL69" i="20"/>
  <c r="AU69" i="20" s="1"/>
  <c r="AS28" i="20"/>
  <c r="AL28" i="20"/>
  <c r="AU28" i="20" s="1"/>
  <c r="Y79" i="88"/>
  <c r="X79" i="88"/>
  <c r="Z72" i="35"/>
  <c r="AH72" i="35"/>
  <c r="AQ72" i="35" s="1"/>
  <c r="AK17" i="20"/>
  <c r="AT17" i="20" s="1"/>
  <c r="AJ17" i="20"/>
  <c r="AS41" i="20"/>
  <c r="AL41" i="20"/>
  <c r="AU41" i="20" s="1"/>
  <c r="Z71" i="50"/>
  <c r="AS48" i="20"/>
  <c r="AL48" i="20"/>
  <c r="AU48" i="20" s="1"/>
  <c r="AR73" i="87"/>
  <c r="AS19" i="20"/>
  <c r="AL19" i="20"/>
  <c r="AU19" i="20" s="1"/>
  <c r="AS37" i="20"/>
  <c r="AL37" i="20"/>
  <c r="AU37" i="20" s="1"/>
  <c r="AS55" i="20"/>
  <c r="AL55" i="20"/>
  <c r="AU55" i="20" s="1"/>
  <c r="Y73" i="16"/>
  <c r="X73" i="16"/>
  <c r="AS20" i="20"/>
  <c r="AL20" i="20"/>
  <c r="AU20" i="20" s="1"/>
  <c r="AS56" i="20"/>
  <c r="AL56" i="20"/>
  <c r="AU56" i="20" s="1"/>
  <c r="AS74" i="20"/>
  <c r="AS15" i="20"/>
  <c r="AL15" i="20"/>
  <c r="AU15" i="20" s="1"/>
  <c r="AS33" i="20"/>
  <c r="AL33" i="20"/>
  <c r="AU33" i="20" s="1"/>
  <c r="AS51" i="20"/>
  <c r="AL51" i="20"/>
  <c r="AU51" i="20" s="1"/>
  <c r="AI79" i="20"/>
  <c r="AN79" i="20"/>
  <c r="AN81" i="20" s="1"/>
  <c r="AR69" i="94"/>
  <c r="AJ10" i="20"/>
  <c r="AS46" i="20"/>
  <c r="AL46" i="20"/>
  <c r="AU46" i="20" s="1"/>
  <c r="AS64" i="20"/>
  <c r="AL64" i="20"/>
  <c r="AU64" i="20" s="1"/>
  <c r="AR69" i="82"/>
  <c r="AH70" i="90"/>
  <c r="AQ70" i="90" s="1"/>
  <c r="AK23" i="20"/>
  <c r="AT23" i="20" s="1"/>
  <c r="AJ23" i="20"/>
  <c r="AS59" i="20"/>
  <c r="AL59" i="20"/>
  <c r="AU59" i="20" s="1"/>
  <c r="AS76" i="20"/>
  <c r="AL76" i="20"/>
  <c r="AU76" i="20" s="1"/>
  <c r="AG73" i="98"/>
  <c r="AP73" i="98" s="1"/>
  <c r="AF73" i="98"/>
  <c r="AO73" i="98" s="1"/>
  <c r="AE73" i="98"/>
  <c r="W74" i="98"/>
  <c r="AI77" i="54"/>
  <c r="AN77" i="54"/>
  <c r="AG78" i="41"/>
  <c r="AP78" i="41" s="1"/>
  <c r="AF78" i="41"/>
  <c r="AO78" i="41" s="1"/>
  <c r="W79" i="41"/>
  <c r="AE78" i="41"/>
  <c r="AK6" i="20"/>
  <c r="AT6" i="20" s="1"/>
  <c r="AJ6" i="20"/>
  <c r="AS54" i="20"/>
  <c r="AL54" i="20"/>
  <c r="AU54" i="20" s="1"/>
  <c r="AS72" i="20"/>
  <c r="AL72" i="20"/>
  <c r="AU72" i="20" s="1"/>
  <c r="AE77" i="91"/>
  <c r="AF77" i="91"/>
  <c r="AO77" i="91" s="1"/>
  <c r="W78" i="91"/>
  <c r="AG77" i="91"/>
  <c r="AP77" i="91" s="1"/>
  <c r="AS8" i="20"/>
  <c r="AL8" i="20"/>
  <c r="AU8" i="20" s="1"/>
  <c r="AS25" i="20"/>
  <c r="AL25" i="20"/>
  <c r="AU25" i="20" s="1"/>
  <c r="AS61" i="20"/>
  <c r="AL61" i="20"/>
  <c r="AU61" i="20" s="1"/>
  <c r="AS78" i="20"/>
  <c r="AL78" i="20"/>
  <c r="AU78" i="20" s="1"/>
  <c r="AN75" i="95"/>
  <c r="AS26" i="20"/>
  <c r="AL26" i="20"/>
  <c r="AU26" i="20" s="1"/>
  <c r="AH70" i="82"/>
  <c r="AQ70" i="82" s="1"/>
  <c r="Y75" i="43"/>
  <c r="X75" i="43"/>
  <c r="AS21" i="20"/>
  <c r="AL21" i="20"/>
  <c r="AU21" i="20" s="1"/>
  <c r="AL39" i="20"/>
  <c r="AU39" i="20" s="1"/>
  <c r="AS39" i="20"/>
  <c r="AS57" i="20"/>
  <c r="AL57" i="20"/>
  <c r="AU57" i="20" s="1"/>
  <c r="AS75" i="20"/>
  <c r="AL75" i="20"/>
  <c r="AU75" i="20" s="1"/>
  <c r="AH74" i="87"/>
  <c r="AQ74" i="87" s="1"/>
  <c r="AS34" i="20"/>
  <c r="AL34" i="20"/>
  <c r="AU34" i="20" s="1"/>
  <c r="Z70" i="90"/>
  <c r="AI73" i="49"/>
  <c r="AN73" i="49"/>
  <c r="AJ11" i="20"/>
  <c r="AK11" i="20"/>
  <c r="AT11" i="20" s="1"/>
  <c r="AS53" i="20"/>
  <c r="AL53" i="20"/>
  <c r="AU53" i="20" s="1"/>
  <c r="AF71" i="42"/>
  <c r="AO71" i="42" s="1"/>
  <c r="AG71" i="42"/>
  <c r="AP71" i="42" s="1"/>
  <c r="AE71" i="42"/>
  <c r="W72" i="42"/>
  <c r="AS29" i="20"/>
  <c r="AL29" i="20"/>
  <c r="AU29" i="20" s="1"/>
  <c r="AS65" i="20"/>
  <c r="AL65" i="20"/>
  <c r="AU65" i="20" s="1"/>
  <c r="Y78" i="54"/>
  <c r="Z78" i="54"/>
  <c r="X78" i="54"/>
  <c r="AK12" i="20"/>
  <c r="AT12" i="20" s="1"/>
  <c r="AJ12" i="20"/>
  <c r="AS36" i="20"/>
  <c r="AL36" i="20"/>
  <c r="AU36" i="20" s="1"/>
  <c r="AH75" i="99"/>
  <c r="AQ75" i="99" s="1"/>
  <c r="AS43" i="20"/>
  <c r="AL43" i="20"/>
  <c r="AU43" i="20" s="1"/>
  <c r="AI72" i="16"/>
  <c r="AP72" i="16"/>
  <c r="Y76" i="95"/>
  <c r="X76" i="95"/>
  <c r="AS7" i="20"/>
  <c r="AL7" i="20"/>
  <c r="AU7" i="20" s="1"/>
  <c r="AS44" i="20"/>
  <c r="AL44" i="20"/>
  <c r="AU44" i="20" s="1"/>
  <c r="AS62" i="20"/>
  <c r="AL62" i="20"/>
  <c r="AU62" i="20" s="1"/>
  <c r="Z70" i="82"/>
  <c r="W72" i="48"/>
  <c r="AF71" i="48"/>
  <c r="AO71" i="48" s="1"/>
  <c r="AE71" i="48"/>
  <c r="AG71" i="48"/>
  <c r="AP71" i="48" s="1"/>
  <c r="Z74" i="87"/>
  <c r="AJ16" i="20"/>
  <c r="AS52" i="20"/>
  <c r="AL52" i="20"/>
  <c r="AU52" i="20" s="1"/>
  <c r="AS70" i="20"/>
  <c r="AL70" i="20"/>
  <c r="AU70" i="20" s="1"/>
  <c r="AI74" i="10"/>
  <c r="AN74" i="10"/>
  <c r="AL47" i="20"/>
  <c r="AU47" i="20" s="1"/>
  <c r="AS47" i="20"/>
  <c r="AH71" i="102"/>
  <c r="AQ71" i="102" s="1"/>
  <c r="W77" i="11"/>
  <c r="AE76" i="11"/>
  <c r="AN76" i="11" s="1"/>
  <c r="AF76" i="11"/>
  <c r="AO76" i="11" s="1"/>
  <c r="AG76" i="11"/>
  <c r="Y73" i="103"/>
  <c r="X73" i="103"/>
  <c r="Z73" i="103" s="1"/>
  <c r="AI75" i="51"/>
  <c r="AN75" i="51"/>
  <c r="Z71" i="102"/>
  <c r="AR74" i="99"/>
  <c r="AJ18" i="20"/>
  <c r="AK18" i="20"/>
  <c r="AT18" i="20" s="1"/>
  <c r="Z75" i="99"/>
  <c r="AR74" i="55"/>
  <c r="AS49" i="20"/>
  <c r="AL49" i="20"/>
  <c r="AU49" i="20" s="1"/>
  <c r="AS67" i="20"/>
  <c r="AL67" i="20"/>
  <c r="AU67" i="20" s="1"/>
  <c r="AS32" i="20"/>
  <c r="AL32" i="20"/>
  <c r="AU32" i="20" s="1"/>
  <c r="AI74" i="43"/>
  <c r="AN74" i="43"/>
  <c r="AR77" i="100"/>
  <c r="AS27" i="20"/>
  <c r="AL27" i="20"/>
  <c r="AU27" i="20" s="1"/>
  <c r="AS45" i="20"/>
  <c r="AL45" i="20"/>
  <c r="AU45" i="20" s="1"/>
  <c r="AS63" i="20"/>
  <c r="AL63" i="20"/>
  <c r="AU63" i="20" s="1"/>
  <c r="AG71" i="83"/>
  <c r="AP71" i="83" s="1"/>
  <c r="AF71" i="83"/>
  <c r="AO71" i="83" s="1"/>
  <c r="W72" i="83"/>
  <c r="AE71" i="83"/>
  <c r="AJ5" i="20"/>
  <c r="AS58" i="20"/>
  <c r="AL58" i="20"/>
  <c r="AU58" i="20" s="1"/>
  <c r="AK79" i="20"/>
  <c r="AT79" i="20" s="1"/>
  <c r="AI78" i="88"/>
  <c r="AN78" i="88"/>
  <c r="Y75" i="10"/>
  <c r="X75" i="10"/>
  <c r="AR73" i="85"/>
  <c r="AB4" i="20"/>
  <c r="AJ3" i="20"/>
  <c r="AS71" i="20"/>
  <c r="AL71" i="20"/>
  <c r="AU71" i="20" s="1"/>
  <c r="Y76" i="51"/>
  <c r="X76" i="51"/>
  <c r="AR70" i="102"/>
  <c r="AH74" i="85"/>
  <c r="AQ74" i="85" s="1"/>
  <c r="AJ24" i="20"/>
  <c r="AK24" i="20"/>
  <c r="AT24" i="20" s="1"/>
  <c r="AS42" i="20"/>
  <c r="AL42" i="20"/>
  <c r="AU42" i="20" s="1"/>
  <c r="AS60" i="20"/>
  <c r="AL60" i="20"/>
  <c r="AU60" i="20" s="1"/>
  <c r="AS77" i="20"/>
  <c r="AL77" i="20"/>
  <c r="AU77" i="20" s="1"/>
  <c r="AH78" i="100"/>
  <c r="AQ78" i="100" s="1"/>
  <c r="AS13" i="20"/>
  <c r="AL13" i="20"/>
  <c r="AU13" i="20" s="1"/>
  <c r="AS31" i="20"/>
  <c r="AL31" i="20"/>
  <c r="AU31" i="20" s="1"/>
  <c r="Z75" i="55"/>
  <c r="AS14" i="20"/>
  <c r="AL14" i="20"/>
  <c r="AU14" i="20" s="1"/>
  <c r="AS50" i="20"/>
  <c r="AL50" i="20"/>
  <c r="AU50" i="20" s="1"/>
  <c r="AS68" i="20"/>
  <c r="AL68" i="20"/>
  <c r="AU68" i="20" s="1"/>
  <c r="W74" i="18"/>
  <c r="AE73" i="18"/>
  <c r="AG73" i="18"/>
  <c r="AP73" i="18" s="1"/>
  <c r="AF73" i="18"/>
  <c r="AO73" i="18" s="1"/>
  <c r="AH70" i="94"/>
  <c r="AQ70" i="94" s="1"/>
  <c r="AS9" i="20"/>
  <c r="AL9" i="20"/>
  <c r="AU9" i="20" s="1"/>
  <c r="AR69" i="90"/>
  <c r="AJ22" i="20"/>
  <c r="AS40" i="20"/>
  <c r="AL40" i="20"/>
  <c r="AU40" i="20" s="1"/>
  <c r="Y74" i="49"/>
  <c r="X74" i="49"/>
  <c r="AL38" i="20" l="1"/>
  <c r="AU38" i="20" s="1"/>
  <c r="Z75" i="10"/>
  <c r="W76" i="10" s="1"/>
  <c r="AI75" i="95"/>
  <c r="AL74" i="20"/>
  <c r="AU74" i="20" s="1"/>
  <c r="Z76" i="95"/>
  <c r="AE76" i="95" s="1"/>
  <c r="Z76" i="51"/>
  <c r="AG76" i="51" s="1"/>
  <c r="AP76" i="51" s="1"/>
  <c r="AG75" i="10"/>
  <c r="AP75" i="10" s="1"/>
  <c r="AF75" i="10"/>
  <c r="AO75" i="10" s="1"/>
  <c r="AE75" i="10"/>
  <c r="AG76" i="95"/>
  <c r="AP76" i="95" s="1"/>
  <c r="AH74" i="49"/>
  <c r="AQ74" i="49" s="1"/>
  <c r="Z74" i="49"/>
  <c r="AF75" i="55"/>
  <c r="AO75" i="55" s="1"/>
  <c r="AG75" i="55"/>
  <c r="AP75" i="55" s="1"/>
  <c r="W76" i="55"/>
  <c r="AE75" i="55"/>
  <c r="AS3" i="20"/>
  <c r="AL3" i="20"/>
  <c r="AU3" i="20" s="1"/>
  <c r="AS5" i="20"/>
  <c r="AL5" i="20"/>
  <c r="AU5" i="20" s="1"/>
  <c r="AI76" i="11"/>
  <c r="AP76" i="11"/>
  <c r="AR78" i="88"/>
  <c r="AI71" i="83"/>
  <c r="AN71" i="83"/>
  <c r="AS18" i="20"/>
  <c r="AL18" i="20"/>
  <c r="AU18" i="20" s="1"/>
  <c r="AH73" i="103"/>
  <c r="AQ73" i="103" s="1"/>
  <c r="AI71" i="42"/>
  <c r="AN71" i="42"/>
  <c r="AS11" i="20"/>
  <c r="AL11" i="20"/>
  <c r="AU11" i="20" s="1"/>
  <c r="AR75" i="95"/>
  <c r="AS6" i="20"/>
  <c r="AL6" i="20"/>
  <c r="AU6" i="20" s="1"/>
  <c r="AS23" i="20"/>
  <c r="AL23" i="20"/>
  <c r="AU23" i="20" s="1"/>
  <c r="AH73" i="16"/>
  <c r="AQ73" i="16" s="1"/>
  <c r="AH79" i="88"/>
  <c r="AQ79" i="88" s="1"/>
  <c r="AQ81" i="88" s="1"/>
  <c r="AZ3" i="88"/>
  <c r="AX72" i="88" s="1"/>
  <c r="S72" i="88" s="1"/>
  <c r="AC72" i="88" s="1"/>
  <c r="AB73" i="88" s="1"/>
  <c r="AX9" i="88"/>
  <c r="S9" i="88" s="1"/>
  <c r="AC9" i="88" s="1"/>
  <c r="AB10" i="88" s="1"/>
  <c r="AX23" i="88"/>
  <c r="S23" i="88" s="1"/>
  <c r="AC23" i="88" s="1"/>
  <c r="AB24" i="88" s="1"/>
  <c r="AX30" i="88"/>
  <c r="S30" i="88" s="1"/>
  <c r="AC30" i="88" s="1"/>
  <c r="AB31" i="88" s="1"/>
  <c r="AX36" i="88"/>
  <c r="S36" i="88" s="1"/>
  <c r="AC36" i="88" s="1"/>
  <c r="AB37" i="88" s="1"/>
  <c r="AX42" i="88"/>
  <c r="S42" i="88" s="1"/>
  <c r="AC42" i="88" s="1"/>
  <c r="AB43" i="88" s="1"/>
  <c r="AX48" i="88"/>
  <c r="S48" i="88" s="1"/>
  <c r="AC48" i="88" s="1"/>
  <c r="AB49" i="88" s="1"/>
  <c r="AX54" i="88"/>
  <c r="S54" i="88" s="1"/>
  <c r="AC54" i="88" s="1"/>
  <c r="AB55" i="88" s="1"/>
  <c r="AX59" i="88"/>
  <c r="S59" i="88" s="1"/>
  <c r="AC59" i="88" s="1"/>
  <c r="AB60" i="88" s="1"/>
  <c r="AX60" i="88"/>
  <c r="S60" i="88" s="1"/>
  <c r="AC60" i="88" s="1"/>
  <c r="AB61" i="88" s="1"/>
  <c r="AX65" i="88"/>
  <c r="S65" i="88" s="1"/>
  <c r="AC65" i="88" s="1"/>
  <c r="AB66" i="88" s="1"/>
  <c r="AX66" i="88"/>
  <c r="S66" i="88" s="1"/>
  <c r="AC66" i="88" s="1"/>
  <c r="AB67" i="88" s="1"/>
  <c r="AX71" i="88"/>
  <c r="S71" i="88" s="1"/>
  <c r="AC71" i="88" s="1"/>
  <c r="AB72" i="88" s="1"/>
  <c r="AX73" i="88"/>
  <c r="S73" i="88" s="1"/>
  <c r="AC73" i="88" s="1"/>
  <c r="AB74" i="88" s="1"/>
  <c r="AX77" i="88"/>
  <c r="S77" i="88" s="1"/>
  <c r="AC77" i="88" s="1"/>
  <c r="AB78" i="88" s="1"/>
  <c r="Y79" i="100"/>
  <c r="X79" i="100"/>
  <c r="X76" i="96"/>
  <c r="Y76" i="96"/>
  <c r="AI74" i="85"/>
  <c r="AN74" i="85"/>
  <c r="AF73" i="103"/>
  <c r="AO73" i="103" s="1"/>
  <c r="W74" i="103"/>
  <c r="AE73" i="103"/>
  <c r="AG73" i="103"/>
  <c r="AP73" i="103" s="1"/>
  <c r="Y77" i="11"/>
  <c r="X77" i="11"/>
  <c r="AI71" i="48"/>
  <c r="AN71" i="48"/>
  <c r="AS12" i="20"/>
  <c r="AL12" i="20"/>
  <c r="AU12" i="20" s="1"/>
  <c r="AH75" i="43"/>
  <c r="AQ75" i="43" s="1"/>
  <c r="AI77" i="91"/>
  <c r="AN77" i="91"/>
  <c r="AS10" i="20"/>
  <c r="AL10" i="20"/>
  <c r="AU10" i="20" s="1"/>
  <c r="Z73" i="16"/>
  <c r="W72" i="50"/>
  <c r="AE71" i="50"/>
  <c r="AG71" i="50"/>
  <c r="AP71" i="50" s="1"/>
  <c r="AF71" i="50"/>
  <c r="AO71" i="50" s="1"/>
  <c r="Z79" i="88"/>
  <c r="AI78" i="100"/>
  <c r="AN78" i="100"/>
  <c r="AI75" i="96"/>
  <c r="AN75" i="96"/>
  <c r="AI73" i="18"/>
  <c r="AN73" i="18"/>
  <c r="AH75" i="10"/>
  <c r="AQ75" i="10" s="1"/>
  <c r="AR73" i="49"/>
  <c r="Z75" i="43"/>
  <c r="AR77" i="54"/>
  <c r="Y71" i="94"/>
  <c r="X71" i="94"/>
  <c r="Y74" i="18"/>
  <c r="X74" i="18"/>
  <c r="AS24" i="20"/>
  <c r="AL24" i="20"/>
  <c r="AU24" i="20" s="1"/>
  <c r="AF71" i="102"/>
  <c r="AO71" i="102" s="1"/>
  <c r="W72" i="102"/>
  <c r="AE71" i="102"/>
  <c r="AG71" i="102"/>
  <c r="AP71" i="102" s="1"/>
  <c r="AS16" i="20"/>
  <c r="AL16" i="20"/>
  <c r="AU16" i="20" s="1"/>
  <c r="Y72" i="48"/>
  <c r="X72" i="48"/>
  <c r="Z72" i="48" s="1"/>
  <c r="AR72" i="16"/>
  <c r="AH78" i="54"/>
  <c r="AQ78" i="54" s="1"/>
  <c r="W71" i="90"/>
  <c r="AF70" i="90"/>
  <c r="AO70" i="90" s="1"/>
  <c r="AE70" i="90"/>
  <c r="AG70" i="90"/>
  <c r="AP70" i="90" s="1"/>
  <c r="AI78" i="41"/>
  <c r="AN78" i="41"/>
  <c r="AI78" i="45"/>
  <c r="AN78" i="45"/>
  <c r="AI70" i="94"/>
  <c r="AN70" i="94"/>
  <c r="AR72" i="103"/>
  <c r="AR74" i="43"/>
  <c r="AF75" i="99"/>
  <c r="AO75" i="99" s="1"/>
  <c r="W76" i="99"/>
  <c r="AE75" i="99"/>
  <c r="AG75" i="99"/>
  <c r="AP75" i="99" s="1"/>
  <c r="AR74" i="10"/>
  <c r="W75" i="87"/>
  <c r="AG74" i="87"/>
  <c r="AP74" i="87" s="1"/>
  <c r="AE74" i="87"/>
  <c r="AF74" i="87"/>
  <c r="AO74" i="87" s="1"/>
  <c r="AF70" i="82"/>
  <c r="AO70" i="82" s="1"/>
  <c r="AE70" i="82"/>
  <c r="W71" i="82"/>
  <c r="AG70" i="82"/>
  <c r="AP70" i="82" s="1"/>
  <c r="AE78" i="54"/>
  <c r="AF78" i="54"/>
  <c r="AO78" i="54" s="1"/>
  <c r="AG78" i="54"/>
  <c r="AP78" i="54" s="1"/>
  <c r="W79" i="54"/>
  <c r="Y79" i="41"/>
  <c r="X79" i="41"/>
  <c r="Z79" i="41" s="1"/>
  <c r="Y74" i="98"/>
  <c r="X74" i="98"/>
  <c r="AS17" i="20"/>
  <c r="AL17" i="20"/>
  <c r="AU17" i="20" s="1"/>
  <c r="AS22" i="20"/>
  <c r="AL22" i="20"/>
  <c r="AU22" i="20" s="1"/>
  <c r="Y72" i="83"/>
  <c r="X72" i="83"/>
  <c r="Z72" i="83" s="1"/>
  <c r="AH76" i="51"/>
  <c r="AQ76" i="51" s="1"/>
  <c r="AK4" i="20"/>
  <c r="AT4" i="20" s="1"/>
  <c r="AT81" i="20" s="1"/>
  <c r="AJ4" i="20"/>
  <c r="AR75" i="51"/>
  <c r="AH76" i="95"/>
  <c r="AQ76" i="95" s="1"/>
  <c r="Y72" i="42"/>
  <c r="X72" i="42"/>
  <c r="Y78" i="91"/>
  <c r="X78" i="91"/>
  <c r="Z78" i="91" s="1"/>
  <c r="AI73" i="98"/>
  <c r="AN73" i="98"/>
  <c r="AR79" i="20"/>
  <c r="AR81" i="20" s="1"/>
  <c r="AL79" i="20"/>
  <c r="AU79" i="20" s="1"/>
  <c r="AG72" i="35"/>
  <c r="AP72" i="35" s="1"/>
  <c r="W73" i="35"/>
  <c r="AF72" i="35"/>
  <c r="AO72" i="35" s="1"/>
  <c r="AE72" i="35"/>
  <c r="Y79" i="45"/>
  <c r="X79" i="45"/>
  <c r="Y75" i="85"/>
  <c r="X75" i="85"/>
  <c r="Z75" i="85" s="1"/>
  <c r="AX53" i="88" l="1"/>
  <c r="S53" i="88" s="1"/>
  <c r="AC53" i="88" s="1"/>
  <c r="AB54" i="88" s="1"/>
  <c r="AX35" i="88"/>
  <c r="S35" i="88" s="1"/>
  <c r="AC35" i="88" s="1"/>
  <c r="AB36" i="88" s="1"/>
  <c r="AX70" i="88"/>
  <c r="S70" i="88" s="1"/>
  <c r="AC70" i="88" s="1"/>
  <c r="AB71" i="88" s="1"/>
  <c r="AX64" i="88"/>
  <c r="S64" i="88" s="1"/>
  <c r="AC64" i="88" s="1"/>
  <c r="AB65" i="88" s="1"/>
  <c r="AX58" i="88"/>
  <c r="S58" i="88" s="1"/>
  <c r="AC58" i="88" s="1"/>
  <c r="AB59" i="88" s="1"/>
  <c r="AK59" i="88" s="1"/>
  <c r="AT59" i="88" s="1"/>
  <c r="AX52" i="88"/>
  <c r="S52" i="88" s="1"/>
  <c r="AC52" i="88" s="1"/>
  <c r="AB53" i="88" s="1"/>
  <c r="AK53" i="88" s="1"/>
  <c r="AT53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1" i="88"/>
  <c r="S21" i="88" s="1"/>
  <c r="AC21" i="88" s="1"/>
  <c r="AB22" i="88" s="1"/>
  <c r="AJ22" i="88" s="1"/>
  <c r="W77" i="51"/>
  <c r="X77" i="51" s="1"/>
  <c r="W77" i="95"/>
  <c r="Z74" i="18"/>
  <c r="AX78" i="88"/>
  <c r="S78" i="88" s="1"/>
  <c r="AC78" i="88" s="1"/>
  <c r="AB79" i="88" s="1"/>
  <c r="AX69" i="88"/>
  <c r="S69" i="88" s="1"/>
  <c r="AC69" i="88" s="1"/>
  <c r="AB70" i="88" s="1"/>
  <c r="AX63" i="88"/>
  <c r="S63" i="88" s="1"/>
  <c r="AC63" i="88" s="1"/>
  <c r="AB64" i="88" s="1"/>
  <c r="AK64" i="88" s="1"/>
  <c r="AT64" i="88" s="1"/>
  <c r="AX57" i="88"/>
  <c r="S57" i="88" s="1"/>
  <c r="AC57" i="88" s="1"/>
  <c r="AB58" i="88" s="1"/>
  <c r="AJ58" i="88" s="1"/>
  <c r="AX51" i="88"/>
  <c r="S51" i="88" s="1"/>
  <c r="AC51" i="88" s="1"/>
  <c r="AB52" i="88" s="1"/>
  <c r="AX45" i="88"/>
  <c r="S45" i="88" s="1"/>
  <c r="AC45" i="88" s="1"/>
  <c r="AB46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K28" i="88" s="1"/>
  <c r="AT28" i="88" s="1"/>
  <c r="AX19" i="88"/>
  <c r="S19" i="88" s="1"/>
  <c r="AC19" i="88" s="1"/>
  <c r="AB20" i="88" s="1"/>
  <c r="AK20" i="88" s="1"/>
  <c r="AT20" i="88" s="1"/>
  <c r="AF76" i="51"/>
  <c r="AO76" i="51" s="1"/>
  <c r="AX41" i="88"/>
  <c r="S41" i="88" s="1"/>
  <c r="AC41" i="88" s="1"/>
  <c r="AB42" i="88" s="1"/>
  <c r="AX22" i="88"/>
  <c r="S22" i="88" s="1"/>
  <c r="AC22" i="88" s="1"/>
  <c r="AB23" i="88" s="1"/>
  <c r="AE76" i="51"/>
  <c r="AX76" i="88"/>
  <c r="S76" i="88" s="1"/>
  <c r="AC76" i="88" s="1"/>
  <c r="AB77" i="88" s="1"/>
  <c r="AK77" i="88" s="1"/>
  <c r="AT77" i="88" s="1"/>
  <c r="AX75" i="88"/>
  <c r="S75" i="88" s="1"/>
  <c r="AC75" i="88" s="1"/>
  <c r="AB76" i="88" s="1"/>
  <c r="AK76" i="88" s="1"/>
  <c r="AT76" i="88" s="1"/>
  <c r="AX68" i="88"/>
  <c r="S68" i="88" s="1"/>
  <c r="AC68" i="88" s="1"/>
  <c r="AB69" i="88" s="1"/>
  <c r="AX62" i="88"/>
  <c r="S62" i="88" s="1"/>
  <c r="AC62" i="88" s="1"/>
  <c r="AB63" i="88" s="1"/>
  <c r="AX56" i="88"/>
  <c r="S56" i="88" s="1"/>
  <c r="AC56" i="88" s="1"/>
  <c r="AB57" i="88" s="1"/>
  <c r="AX50" i="88"/>
  <c r="S50" i="88" s="1"/>
  <c r="AC50" i="88" s="1"/>
  <c r="AB51" i="88" s="1"/>
  <c r="AX44" i="88"/>
  <c r="S44" i="88" s="1"/>
  <c r="AC44" i="88" s="1"/>
  <c r="AB45" i="88" s="1"/>
  <c r="AK45" i="88" s="1"/>
  <c r="AT45" i="88" s="1"/>
  <c r="AX38" i="88"/>
  <c r="S38" i="88" s="1"/>
  <c r="AC38" i="88" s="1"/>
  <c r="AB39" i="88" s="1"/>
  <c r="AK39" i="88" s="1"/>
  <c r="AT39" i="88" s="1"/>
  <c r="AX32" i="88"/>
  <c r="S32" i="88" s="1"/>
  <c r="AC32" i="88" s="1"/>
  <c r="AB33" i="88" s="1"/>
  <c r="AX26" i="88"/>
  <c r="S26" i="88" s="1"/>
  <c r="AC26" i="88" s="1"/>
  <c r="AB27" i="88" s="1"/>
  <c r="AX16" i="88"/>
  <c r="S16" i="88" s="1"/>
  <c r="AC16" i="88" s="1"/>
  <c r="AB17" i="88" s="1"/>
  <c r="AF76" i="95"/>
  <c r="AO76" i="95" s="1"/>
  <c r="AX47" i="88"/>
  <c r="S47" i="88" s="1"/>
  <c r="AC47" i="88" s="1"/>
  <c r="AB48" i="88" s="1"/>
  <c r="AJ48" i="88" s="1"/>
  <c r="AX29" i="88"/>
  <c r="S29" i="88" s="1"/>
  <c r="AC29" i="88" s="1"/>
  <c r="AB30" i="88" s="1"/>
  <c r="AK30" i="88" s="1"/>
  <c r="AT30" i="88" s="1"/>
  <c r="Z79" i="100"/>
  <c r="AX74" i="88"/>
  <c r="S74" i="88" s="1"/>
  <c r="AC74" i="88" s="1"/>
  <c r="AB75" i="88" s="1"/>
  <c r="AX67" i="88"/>
  <c r="S67" i="88" s="1"/>
  <c r="AC67" i="88" s="1"/>
  <c r="AB68" i="88" s="1"/>
  <c r="AX61" i="88"/>
  <c r="S61" i="88" s="1"/>
  <c r="AC61" i="88" s="1"/>
  <c r="AB62" i="88" s="1"/>
  <c r="AX55" i="88"/>
  <c r="S55" i="88" s="1"/>
  <c r="AC55" i="88" s="1"/>
  <c r="AB56" i="88" s="1"/>
  <c r="AK56" i="88" s="1"/>
  <c r="AT56" i="88" s="1"/>
  <c r="AX49" i="88"/>
  <c r="S49" i="88" s="1"/>
  <c r="AC49" i="88" s="1"/>
  <c r="AB50" i="88" s="1"/>
  <c r="AJ50" i="88" s="1"/>
  <c r="AX43" i="88"/>
  <c r="S43" i="88" s="1"/>
  <c r="AC43" i="88" s="1"/>
  <c r="AB44" i="88" s="1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5" i="88"/>
  <c r="S15" i="88" s="1"/>
  <c r="AC15" i="88" s="1"/>
  <c r="AB16" i="88" s="1"/>
  <c r="AJ16" i="88" s="1"/>
  <c r="AX10" i="88"/>
  <c r="S10" i="88" s="1"/>
  <c r="AC10" i="88" s="1"/>
  <c r="AB11" i="88" s="1"/>
  <c r="AK11" i="88" s="1"/>
  <c r="AT11" i="88" s="1"/>
  <c r="Z76" i="96"/>
  <c r="AX7" i="88"/>
  <c r="S7" i="88" s="1"/>
  <c r="AC7" i="88" s="1"/>
  <c r="AB8" i="88" s="1"/>
  <c r="AX3" i="88"/>
  <c r="S3" i="88" s="1"/>
  <c r="AC3" i="88" s="1"/>
  <c r="Z72" i="42"/>
  <c r="AF72" i="42" s="1"/>
  <c r="AO72" i="42" s="1"/>
  <c r="Z77" i="11"/>
  <c r="AE77" i="11" s="1"/>
  <c r="AX13" i="88"/>
  <c r="S13" i="88" s="1"/>
  <c r="AC13" i="88" s="1"/>
  <c r="AB14" i="88" s="1"/>
  <c r="AG76" i="96"/>
  <c r="AP76" i="96" s="1"/>
  <c r="W77" i="96"/>
  <c r="AF76" i="96"/>
  <c r="AO76" i="96" s="1"/>
  <c r="AE76" i="96"/>
  <c r="AE75" i="85"/>
  <c r="AG75" i="85"/>
  <c r="AP75" i="85" s="1"/>
  <c r="W76" i="85"/>
  <c r="AF75" i="85"/>
  <c r="AO75" i="85" s="1"/>
  <c r="AF78" i="91"/>
  <c r="AO78" i="91" s="1"/>
  <c r="AE78" i="91"/>
  <c r="AN78" i="91" s="1"/>
  <c r="W79" i="91"/>
  <c r="AG78" i="91"/>
  <c r="AG79" i="41"/>
  <c r="AP79" i="41" s="1"/>
  <c r="AE79" i="41"/>
  <c r="W80" i="41"/>
  <c r="AF79" i="41"/>
  <c r="AO79" i="41" s="1"/>
  <c r="AH79" i="45"/>
  <c r="AQ79" i="45" s="1"/>
  <c r="AQ81" i="45" s="1"/>
  <c r="AZ3" i="45"/>
  <c r="AX8" i="45" s="1"/>
  <c r="S8" i="45" s="1"/>
  <c r="AC8" i="45" s="1"/>
  <c r="AB9" i="45" s="1"/>
  <c r="AX5" i="45"/>
  <c r="S5" i="45" s="1"/>
  <c r="AC5" i="45" s="1"/>
  <c r="AB6" i="45" s="1"/>
  <c r="AX6" i="45"/>
  <c r="S6" i="45" s="1"/>
  <c r="AC6" i="45" s="1"/>
  <c r="AB7" i="45" s="1"/>
  <c r="AX10" i="45"/>
  <c r="S10" i="45" s="1"/>
  <c r="AC10" i="45" s="1"/>
  <c r="AB11" i="45" s="1"/>
  <c r="AX12" i="45"/>
  <c r="S12" i="45" s="1"/>
  <c r="AC12" i="45" s="1"/>
  <c r="AB13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6" i="45"/>
  <c r="S76" i="45" s="1"/>
  <c r="AC76" i="45" s="1"/>
  <c r="AB77" i="45" s="1"/>
  <c r="AX78" i="45"/>
  <c r="S78" i="45" s="1"/>
  <c r="AC78" i="45" s="1"/>
  <c r="AB79" i="45" s="1"/>
  <c r="AF72" i="83"/>
  <c r="AO72" i="83" s="1"/>
  <c r="AE72" i="83"/>
  <c r="AG72" i="83"/>
  <c r="AP72" i="83" s="1"/>
  <c r="W73" i="83"/>
  <c r="AH74" i="98"/>
  <c r="AQ74" i="98" s="1"/>
  <c r="AI72" i="35"/>
  <c r="AN72" i="35"/>
  <c r="Z74" i="98"/>
  <c r="Y79" i="54"/>
  <c r="Z79" i="54"/>
  <c r="X79" i="54"/>
  <c r="AI75" i="99"/>
  <c r="AN75" i="99"/>
  <c r="AR73" i="98"/>
  <c r="AI70" i="82"/>
  <c r="AR70" i="82" s="1"/>
  <c r="AN70" i="82"/>
  <c r="Y75" i="87"/>
  <c r="X75" i="87"/>
  <c r="Y76" i="99"/>
  <c r="X76" i="99"/>
  <c r="Z76" i="99" s="1"/>
  <c r="AH72" i="48"/>
  <c r="AQ72" i="48" s="1"/>
  <c r="AH74" i="18"/>
  <c r="AQ74" i="18" s="1"/>
  <c r="AR75" i="96"/>
  <c r="AH79" i="100"/>
  <c r="AQ79" i="100" s="1"/>
  <c r="AQ81" i="100" s="1"/>
  <c r="AZ3" i="100"/>
  <c r="AX3" i="100" s="1"/>
  <c r="S3" i="100" s="1"/>
  <c r="AC3" i="100" s="1"/>
  <c r="AX9" i="100"/>
  <c r="S9" i="100" s="1"/>
  <c r="AC9" i="100" s="1"/>
  <c r="AB10" i="100" s="1"/>
  <c r="AX22" i="100"/>
  <c r="S22" i="100" s="1"/>
  <c r="AC22" i="100" s="1"/>
  <c r="AB23" i="100" s="1"/>
  <c r="AX31" i="100"/>
  <c r="S31" i="100" s="1"/>
  <c r="AC31" i="100" s="1"/>
  <c r="AB32" i="100" s="1"/>
  <c r="AX37" i="100"/>
  <c r="S37" i="100" s="1"/>
  <c r="AC37" i="100" s="1"/>
  <c r="AB38" i="100" s="1"/>
  <c r="AX43" i="100"/>
  <c r="S43" i="100" s="1"/>
  <c r="AC43" i="100" s="1"/>
  <c r="AB44" i="100" s="1"/>
  <c r="AX49" i="100"/>
  <c r="S49" i="100" s="1"/>
  <c r="AC49" i="100" s="1"/>
  <c r="AB50" i="100" s="1"/>
  <c r="AX55" i="100"/>
  <c r="S55" i="100" s="1"/>
  <c r="AC55" i="100" s="1"/>
  <c r="AB56" i="100" s="1"/>
  <c r="AX61" i="100"/>
  <c r="S61" i="100" s="1"/>
  <c r="AC61" i="100" s="1"/>
  <c r="AB62" i="100" s="1"/>
  <c r="AX67" i="100"/>
  <c r="S67" i="100" s="1"/>
  <c r="AC67" i="100" s="1"/>
  <c r="AB68" i="100" s="1"/>
  <c r="AX73" i="100"/>
  <c r="S73" i="100" s="1"/>
  <c r="AC73" i="100" s="1"/>
  <c r="AB74" i="100" s="1"/>
  <c r="AJ76" i="88"/>
  <c r="AJ69" i="88"/>
  <c r="AK69" i="88"/>
  <c r="AT69" i="88" s="1"/>
  <c r="AK63" i="88"/>
  <c r="AT63" i="88" s="1"/>
  <c r="AK57" i="88"/>
  <c r="AT57" i="88" s="1"/>
  <c r="AJ51" i="88"/>
  <c r="AK51" i="88"/>
  <c r="AT51" i="88" s="1"/>
  <c r="AJ45" i="88"/>
  <c r="AJ39" i="88"/>
  <c r="AJ33" i="88"/>
  <c r="AK33" i="88"/>
  <c r="AT33" i="88" s="1"/>
  <c r="AK27" i="88"/>
  <c r="AT27" i="88" s="1"/>
  <c r="AX20" i="88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X5" i="88"/>
  <c r="S5" i="88" s="1"/>
  <c r="AC5" i="88" s="1"/>
  <c r="AB6" i="88" s="1"/>
  <c r="Y76" i="55"/>
  <c r="X76" i="55"/>
  <c r="Y77" i="51"/>
  <c r="Y77" i="95"/>
  <c r="X77" i="95"/>
  <c r="AE74" i="18"/>
  <c r="W75" i="18"/>
  <c r="AF74" i="18"/>
  <c r="AO74" i="18" s="1"/>
  <c r="AG74" i="18"/>
  <c r="AP74" i="18" s="1"/>
  <c r="AK75" i="88"/>
  <c r="AT75" i="88" s="1"/>
  <c r="AJ56" i="88"/>
  <c r="AK44" i="88"/>
  <c r="AT44" i="88" s="1"/>
  <c r="AJ32" i="88"/>
  <c r="AK32" i="88"/>
  <c r="AT32" i="88" s="1"/>
  <c r="AK14" i="88"/>
  <c r="AT14" i="88" s="1"/>
  <c r="AK8" i="88"/>
  <c r="AT8" i="88" s="1"/>
  <c r="AR71" i="83"/>
  <c r="Y73" i="35"/>
  <c r="X73" i="35"/>
  <c r="AR77" i="9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J62" i="88"/>
  <c r="AK62" i="88"/>
  <c r="AT62" i="88" s="1"/>
  <c r="AK50" i="88"/>
  <c r="AT50" i="88" s="1"/>
  <c r="AJ26" i="88"/>
  <c r="AK26" i="88"/>
  <c r="AT26" i="88" s="1"/>
  <c r="Z79" i="45"/>
  <c r="AS4" i="20"/>
  <c r="AS81" i="20" s="1"/>
  <c r="AL4" i="20"/>
  <c r="AU4" i="20" s="1"/>
  <c r="AU81" i="20" s="1"/>
  <c r="C11" i="20" s="1"/>
  <c r="AI78" i="54"/>
  <c r="AN78" i="54"/>
  <c r="AI70" i="90"/>
  <c r="AN70" i="90"/>
  <c r="Y72" i="102"/>
  <c r="X72" i="102"/>
  <c r="Z72" i="102" s="1"/>
  <c r="AR78" i="100"/>
  <c r="Y72" i="50"/>
  <c r="X72" i="50"/>
  <c r="AR74" i="85"/>
  <c r="AJ74" i="88"/>
  <c r="AK74" i="88"/>
  <c r="AT74" i="88" s="1"/>
  <c r="AK67" i="88"/>
  <c r="AT67" i="88" s="1"/>
  <c r="AJ67" i="88"/>
  <c r="AJ61" i="88"/>
  <c r="AK61" i="88"/>
  <c r="AT61" i="88" s="1"/>
  <c r="AJ55" i="88"/>
  <c r="AK55" i="88"/>
  <c r="AT55" i="88" s="1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I75" i="10"/>
  <c r="AN75" i="10"/>
  <c r="AH78" i="91"/>
  <c r="AQ78" i="91" s="1"/>
  <c r="AH79" i="41"/>
  <c r="AQ79" i="41" s="1"/>
  <c r="AR70" i="94"/>
  <c r="AE72" i="48"/>
  <c r="AG72" i="48"/>
  <c r="AP72" i="48" s="1"/>
  <c r="W73" i="48"/>
  <c r="AF72" i="48"/>
  <c r="AO72" i="48" s="1"/>
  <c r="AI71" i="102"/>
  <c r="AN71" i="102"/>
  <c r="AF75" i="43"/>
  <c r="AO75" i="43" s="1"/>
  <c r="AG75" i="43"/>
  <c r="AP75" i="43" s="1"/>
  <c r="W76" i="43"/>
  <c r="AE75" i="43"/>
  <c r="AI71" i="50"/>
  <c r="AN71" i="50"/>
  <c r="AJ68" i="88"/>
  <c r="AK68" i="88"/>
  <c r="AT68" i="88" s="1"/>
  <c r="AK38" i="88"/>
  <c r="AT38" i="88" s="1"/>
  <c r="AH72" i="83"/>
  <c r="AQ72" i="83" s="1"/>
  <c r="AR78" i="45"/>
  <c r="Z71" i="94"/>
  <c r="AH71" i="94"/>
  <c r="AQ71" i="94" s="1"/>
  <c r="AX79" i="88"/>
  <c r="S79" i="88" s="1"/>
  <c r="AC79" i="88" s="1"/>
  <c r="AF79" i="88"/>
  <c r="AO79" i="88" s="1"/>
  <c r="AO81" i="88" s="1"/>
  <c r="AE79" i="88"/>
  <c r="AK79" i="88" s="1"/>
  <c r="AT79" i="88" s="1"/>
  <c r="AG79" i="88"/>
  <c r="AP79" i="88" s="1"/>
  <c r="AP81" i="88" s="1"/>
  <c r="AF73" i="16"/>
  <c r="AO73" i="16" s="1"/>
  <c r="AE73" i="16"/>
  <c r="AG73" i="16"/>
  <c r="AP73" i="16" s="1"/>
  <c r="W74" i="16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K42" i="88"/>
  <c r="AT42" i="88" s="1"/>
  <c r="AJ42" i="88"/>
  <c r="AJ36" i="88"/>
  <c r="AK36" i="88"/>
  <c r="AT36" i="88" s="1"/>
  <c r="AK24" i="88"/>
  <c r="AT24" i="88" s="1"/>
  <c r="AJ24" i="88"/>
  <c r="AX17" i="88"/>
  <c r="S17" i="88" s="1"/>
  <c r="AC17" i="88" s="1"/>
  <c r="AB18" i="88" s="1"/>
  <c r="AX11" i="88"/>
  <c r="S11" i="88" s="1"/>
  <c r="AC11" i="88" s="1"/>
  <c r="AB12" i="88" s="1"/>
  <c r="AX4" i="88"/>
  <c r="S4" i="88" s="1"/>
  <c r="AC4" i="88" s="1"/>
  <c r="AB5" i="88" s="1"/>
  <c r="W75" i="49"/>
  <c r="AF74" i="49"/>
  <c r="AO74" i="49" s="1"/>
  <c r="AG74" i="49"/>
  <c r="AP74" i="49" s="1"/>
  <c r="AE74" i="49"/>
  <c r="AH75" i="85"/>
  <c r="AQ75" i="85" s="1"/>
  <c r="AI74" i="87"/>
  <c r="AN74" i="87"/>
  <c r="Y71" i="90"/>
  <c r="X71" i="90"/>
  <c r="AR73" i="18"/>
  <c r="AR71" i="48"/>
  <c r="AI73" i="103"/>
  <c r="AN73" i="103"/>
  <c r="AJ77" i="88"/>
  <c r="AK71" i="88"/>
  <c r="AT71" i="88" s="1"/>
  <c r="AJ71" i="88"/>
  <c r="AJ65" i="88"/>
  <c r="AK65" i="88"/>
  <c r="AT65" i="88" s="1"/>
  <c r="AJ59" i="88"/>
  <c r="AK47" i="88"/>
  <c r="AT47" i="88" s="1"/>
  <c r="AJ41" i="88"/>
  <c r="AK41" i="88"/>
  <c r="AT41" i="88" s="1"/>
  <c r="AJ35" i="88"/>
  <c r="AK35" i="88"/>
  <c r="AT35" i="88" s="1"/>
  <c r="AK29" i="88"/>
  <c r="AT29" i="88" s="1"/>
  <c r="AJ23" i="88"/>
  <c r="AK23" i="88"/>
  <c r="AT23" i="88" s="1"/>
  <c r="AK17" i="88"/>
  <c r="AT17" i="88" s="1"/>
  <c r="AJ17" i="88"/>
  <c r="AK73" i="88"/>
  <c r="AT73" i="88" s="1"/>
  <c r="AJ73" i="88"/>
  <c r="AR71" i="42"/>
  <c r="AI76" i="51"/>
  <c r="AN76" i="51"/>
  <c r="AI76" i="95"/>
  <c r="AN76" i="95"/>
  <c r="AH72" i="42"/>
  <c r="AQ72" i="42" s="1"/>
  <c r="Y71" i="82"/>
  <c r="X71" i="82"/>
  <c r="AR78" i="41"/>
  <c r="AH77" i="11"/>
  <c r="AQ77" i="11" s="1"/>
  <c r="Y74" i="103"/>
  <c r="X74" i="103"/>
  <c r="AH76" i="96"/>
  <c r="AQ76" i="96" s="1"/>
  <c r="AJ79" i="88"/>
  <c r="AS79" i="88" s="1"/>
  <c r="AJ70" i="88"/>
  <c r="AK70" i="88"/>
  <c r="AT70" i="88" s="1"/>
  <c r="AJ64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16" i="88"/>
  <c r="AT16" i="88" s="1"/>
  <c r="AK10" i="88"/>
  <c r="AT10" i="88" s="1"/>
  <c r="AJ3" i="88"/>
  <c r="AB4" i="88"/>
  <c r="AR76" i="11"/>
  <c r="AI75" i="55"/>
  <c r="AN75" i="55"/>
  <c r="Y76" i="10"/>
  <c r="X76" i="10"/>
  <c r="AX76" i="100" l="1"/>
  <c r="S76" i="100" s="1"/>
  <c r="AC76" i="100" s="1"/>
  <c r="AB77" i="100" s="1"/>
  <c r="AX72" i="100"/>
  <c r="S72" i="100" s="1"/>
  <c r="AC72" i="100" s="1"/>
  <c r="AB73" i="100" s="1"/>
  <c r="AX54" i="100"/>
  <c r="S54" i="100" s="1"/>
  <c r="AC54" i="100" s="1"/>
  <c r="AB55" i="100" s="1"/>
  <c r="AX36" i="100"/>
  <c r="S36" i="100" s="1"/>
  <c r="AC36" i="100" s="1"/>
  <c r="AB37" i="100" s="1"/>
  <c r="AK48" i="88"/>
  <c r="AT48" i="88" s="1"/>
  <c r="AJ38" i="88"/>
  <c r="AL38" i="88" s="1"/>
  <c r="AU38" i="88" s="1"/>
  <c r="AJ20" i="88"/>
  <c r="AJ27" i="88"/>
  <c r="AJ63" i="88"/>
  <c r="AX77" i="100"/>
  <c r="S77" i="100" s="1"/>
  <c r="AC77" i="100" s="1"/>
  <c r="AB78" i="100" s="1"/>
  <c r="AX71" i="100"/>
  <c r="S71" i="100" s="1"/>
  <c r="AC71" i="100" s="1"/>
  <c r="AB72" i="100" s="1"/>
  <c r="AK72" i="100" s="1"/>
  <c r="AT72" i="100" s="1"/>
  <c r="AX65" i="100"/>
  <c r="S65" i="100" s="1"/>
  <c r="AC65" i="100" s="1"/>
  <c r="AB66" i="100" s="1"/>
  <c r="AJ66" i="100" s="1"/>
  <c r="AX59" i="100"/>
  <c r="S59" i="100" s="1"/>
  <c r="AC59" i="100" s="1"/>
  <c r="AB60" i="100" s="1"/>
  <c r="AX53" i="100"/>
  <c r="S53" i="100" s="1"/>
  <c r="AC53" i="100" s="1"/>
  <c r="AB54" i="100" s="1"/>
  <c r="AX47" i="100"/>
  <c r="S47" i="100" s="1"/>
  <c r="AC47" i="100" s="1"/>
  <c r="AB48" i="100" s="1"/>
  <c r="AX41" i="100"/>
  <c r="S41" i="100" s="1"/>
  <c r="AC41" i="100" s="1"/>
  <c r="AB42" i="100" s="1"/>
  <c r="AX35" i="100"/>
  <c r="S35" i="100" s="1"/>
  <c r="AC35" i="100" s="1"/>
  <c r="AB36" i="100" s="1"/>
  <c r="AK36" i="100" s="1"/>
  <c r="AT36" i="100" s="1"/>
  <c r="AX29" i="100"/>
  <c r="S29" i="100" s="1"/>
  <c r="AC29" i="100" s="1"/>
  <c r="AB30" i="100" s="1"/>
  <c r="AK30" i="100" s="1"/>
  <c r="AT30" i="100" s="1"/>
  <c r="AX17" i="100"/>
  <c r="S17" i="100" s="1"/>
  <c r="AC17" i="100" s="1"/>
  <c r="AB18" i="100" s="1"/>
  <c r="AK22" i="88"/>
  <c r="AT22" i="88" s="1"/>
  <c r="AK58" i="88"/>
  <c r="AT58" i="88" s="1"/>
  <c r="AJ53" i="88"/>
  <c r="AJ30" i="88"/>
  <c r="AS30" i="88" s="1"/>
  <c r="AX78" i="100"/>
  <c r="S78" i="100" s="1"/>
  <c r="AC78" i="100" s="1"/>
  <c r="AB79" i="100" s="1"/>
  <c r="AJ79" i="100" s="1"/>
  <c r="AS79" i="100" s="1"/>
  <c r="AX70" i="100"/>
  <c r="S70" i="100" s="1"/>
  <c r="AC70" i="100" s="1"/>
  <c r="AB71" i="100" s="1"/>
  <c r="AX64" i="100"/>
  <c r="S64" i="100" s="1"/>
  <c r="AC64" i="100" s="1"/>
  <c r="AB65" i="100" s="1"/>
  <c r="AX58" i="100"/>
  <c r="S58" i="100" s="1"/>
  <c r="AC58" i="100" s="1"/>
  <c r="AB59" i="100" s="1"/>
  <c r="AX52" i="100"/>
  <c r="S52" i="100" s="1"/>
  <c r="AC52" i="100" s="1"/>
  <c r="AB53" i="100" s="1"/>
  <c r="AX46" i="100"/>
  <c r="S46" i="100" s="1"/>
  <c r="AC46" i="100" s="1"/>
  <c r="AB47" i="100" s="1"/>
  <c r="AK47" i="100" s="1"/>
  <c r="AT47" i="100" s="1"/>
  <c r="AX40" i="100"/>
  <c r="S40" i="100" s="1"/>
  <c r="AC40" i="100" s="1"/>
  <c r="AB41" i="100" s="1"/>
  <c r="AK41" i="100" s="1"/>
  <c r="AT41" i="100" s="1"/>
  <c r="AX34" i="100"/>
  <c r="S34" i="100" s="1"/>
  <c r="AC34" i="100" s="1"/>
  <c r="AB35" i="100" s="1"/>
  <c r="AX28" i="100"/>
  <c r="S28" i="100" s="1"/>
  <c r="AC28" i="100" s="1"/>
  <c r="AB29" i="100" s="1"/>
  <c r="AX16" i="100"/>
  <c r="S16" i="100" s="1"/>
  <c r="AC16" i="100" s="1"/>
  <c r="AB17" i="100" s="1"/>
  <c r="AJ29" i="88"/>
  <c r="AX66" i="100"/>
  <c r="S66" i="100" s="1"/>
  <c r="AC66" i="100" s="1"/>
  <c r="AB67" i="100" s="1"/>
  <c r="AK67" i="100" s="1"/>
  <c r="AT67" i="100" s="1"/>
  <c r="AX48" i="100"/>
  <c r="S48" i="100" s="1"/>
  <c r="AC48" i="100" s="1"/>
  <c r="AB49" i="100" s="1"/>
  <c r="AJ49" i="100" s="1"/>
  <c r="AX20" i="100"/>
  <c r="S20" i="100" s="1"/>
  <c r="AC20" i="100" s="1"/>
  <c r="AB21" i="100" s="1"/>
  <c r="AJ75" i="88"/>
  <c r="AX74" i="100"/>
  <c r="S74" i="100" s="1"/>
  <c r="AC74" i="100" s="1"/>
  <c r="AB75" i="100" s="1"/>
  <c r="AX69" i="100"/>
  <c r="S69" i="100" s="1"/>
  <c r="AC69" i="100" s="1"/>
  <c r="AB70" i="100" s="1"/>
  <c r="AX63" i="100"/>
  <c r="S63" i="100" s="1"/>
  <c r="AC63" i="100" s="1"/>
  <c r="AB64" i="100" s="1"/>
  <c r="AJ64" i="100" s="1"/>
  <c r="AX57" i="100"/>
  <c r="S57" i="100" s="1"/>
  <c r="AC57" i="100" s="1"/>
  <c r="AB58" i="100" s="1"/>
  <c r="AJ58" i="100" s="1"/>
  <c r="AX51" i="100"/>
  <c r="S51" i="100" s="1"/>
  <c r="AC51" i="100" s="1"/>
  <c r="AB52" i="100" s="1"/>
  <c r="AX45" i="100"/>
  <c r="S45" i="100" s="1"/>
  <c r="AC45" i="100" s="1"/>
  <c r="AB46" i="100" s="1"/>
  <c r="AX39" i="100"/>
  <c r="S39" i="100" s="1"/>
  <c r="AC39" i="100" s="1"/>
  <c r="AB40" i="100" s="1"/>
  <c r="AX33" i="100"/>
  <c r="S33" i="100" s="1"/>
  <c r="AC33" i="100" s="1"/>
  <c r="AB34" i="100" s="1"/>
  <c r="AX26" i="100"/>
  <c r="S26" i="100" s="1"/>
  <c r="AC26" i="100" s="1"/>
  <c r="AB27" i="100" s="1"/>
  <c r="AX14" i="100"/>
  <c r="S14" i="100" s="1"/>
  <c r="AC14" i="100" s="1"/>
  <c r="AB15" i="100" s="1"/>
  <c r="AJ15" i="100" s="1"/>
  <c r="W78" i="11"/>
  <c r="AX60" i="100"/>
  <c r="S60" i="100" s="1"/>
  <c r="AC60" i="100" s="1"/>
  <c r="AB61" i="100" s="1"/>
  <c r="AX42" i="100"/>
  <c r="S42" i="100" s="1"/>
  <c r="AC42" i="100" s="1"/>
  <c r="AB43" i="100" s="1"/>
  <c r="AX30" i="100"/>
  <c r="S30" i="100" s="1"/>
  <c r="AC30" i="100" s="1"/>
  <c r="AB31" i="100" s="1"/>
  <c r="AJ52" i="88"/>
  <c r="AS52" i="88" s="1"/>
  <c r="AJ47" i="88"/>
  <c r="AS47" i="88" s="1"/>
  <c r="AJ10" i="88"/>
  <c r="AJ49" i="88"/>
  <c r="AJ44" i="88"/>
  <c r="AJ57" i="88"/>
  <c r="AX75" i="100"/>
  <c r="S75" i="100" s="1"/>
  <c r="AC75" i="100" s="1"/>
  <c r="AB76" i="100" s="1"/>
  <c r="AJ76" i="100" s="1"/>
  <c r="AX68" i="100"/>
  <c r="S68" i="100" s="1"/>
  <c r="AC68" i="100" s="1"/>
  <c r="AB69" i="100" s="1"/>
  <c r="AJ69" i="100" s="1"/>
  <c r="AX62" i="100"/>
  <c r="S62" i="100" s="1"/>
  <c r="AC62" i="100" s="1"/>
  <c r="AB63" i="100" s="1"/>
  <c r="AX56" i="100"/>
  <c r="S56" i="100" s="1"/>
  <c r="AC56" i="100" s="1"/>
  <c r="AB57" i="100" s="1"/>
  <c r="AX50" i="100"/>
  <c r="S50" i="100" s="1"/>
  <c r="AC50" i="100" s="1"/>
  <c r="AB51" i="100" s="1"/>
  <c r="AX44" i="100"/>
  <c r="S44" i="100" s="1"/>
  <c r="AC44" i="100" s="1"/>
  <c r="AB45" i="100" s="1"/>
  <c r="AX38" i="100"/>
  <c r="S38" i="100" s="1"/>
  <c r="AC38" i="100" s="1"/>
  <c r="AB39" i="100" s="1"/>
  <c r="AJ39" i="100" s="1"/>
  <c r="AX32" i="100"/>
  <c r="S32" i="100" s="1"/>
  <c r="AC32" i="100" s="1"/>
  <c r="AB33" i="100" s="1"/>
  <c r="AJ33" i="100" s="1"/>
  <c r="AX23" i="100"/>
  <c r="S23" i="100" s="1"/>
  <c r="AC23" i="100" s="1"/>
  <c r="AB24" i="100" s="1"/>
  <c r="AX10" i="100"/>
  <c r="S10" i="100" s="1"/>
  <c r="AC10" i="100" s="1"/>
  <c r="AB11" i="100" s="1"/>
  <c r="AX13" i="45"/>
  <c r="S13" i="45" s="1"/>
  <c r="AC13" i="45" s="1"/>
  <c r="AB14" i="45" s="1"/>
  <c r="AG77" i="11"/>
  <c r="AP77" i="11" s="1"/>
  <c r="W73" i="42"/>
  <c r="Z74" i="103"/>
  <c r="AF74" i="103" s="1"/>
  <c r="AO74" i="103" s="1"/>
  <c r="Z71" i="90"/>
  <c r="AX27" i="100"/>
  <c r="S27" i="100" s="1"/>
  <c r="AC27" i="100" s="1"/>
  <c r="AB28" i="100" s="1"/>
  <c r="AX21" i="100"/>
  <c r="S21" i="100" s="1"/>
  <c r="AC21" i="100" s="1"/>
  <c r="AB22" i="100" s="1"/>
  <c r="AX15" i="100"/>
  <c r="S15" i="100" s="1"/>
  <c r="AC15" i="100" s="1"/>
  <c r="AB16" i="100" s="1"/>
  <c r="AX8" i="100"/>
  <c r="S8" i="100" s="1"/>
  <c r="AC8" i="100" s="1"/>
  <c r="AB9" i="100" s="1"/>
  <c r="AX11" i="45"/>
  <c r="S11" i="45" s="1"/>
  <c r="AC11" i="45" s="1"/>
  <c r="AB12" i="45" s="1"/>
  <c r="AK12" i="45" s="1"/>
  <c r="AT12" i="45" s="1"/>
  <c r="AX4" i="45"/>
  <c r="S4" i="45" s="1"/>
  <c r="AC4" i="45" s="1"/>
  <c r="AB5" i="45" s="1"/>
  <c r="AF77" i="11"/>
  <c r="AO77" i="11" s="1"/>
  <c r="AG72" i="42"/>
  <c r="AP72" i="42" s="1"/>
  <c r="AX25" i="100"/>
  <c r="S25" i="100" s="1"/>
  <c r="AC25" i="100" s="1"/>
  <c r="AB26" i="100" s="1"/>
  <c r="AX19" i="100"/>
  <c r="S19" i="100" s="1"/>
  <c r="AC19" i="100" s="1"/>
  <c r="AB20" i="100" s="1"/>
  <c r="AK20" i="100" s="1"/>
  <c r="AT20" i="100" s="1"/>
  <c r="AX12" i="100"/>
  <c r="S12" i="100" s="1"/>
  <c r="AC12" i="100" s="1"/>
  <c r="AB13" i="100" s="1"/>
  <c r="AJ13" i="100" s="1"/>
  <c r="AX5" i="100"/>
  <c r="S5" i="100" s="1"/>
  <c r="AC5" i="100" s="1"/>
  <c r="AB6" i="100" s="1"/>
  <c r="AX15" i="45"/>
  <c r="S15" i="45" s="1"/>
  <c r="AC15" i="45" s="1"/>
  <c r="AB16" i="45" s="1"/>
  <c r="AX9" i="45"/>
  <c r="S9" i="45" s="1"/>
  <c r="AC9" i="45" s="1"/>
  <c r="AB10" i="45" s="1"/>
  <c r="AE72" i="42"/>
  <c r="AJ11" i="88"/>
  <c r="AS11" i="88" s="1"/>
  <c r="AX24" i="100"/>
  <c r="S24" i="100" s="1"/>
  <c r="AC24" i="100" s="1"/>
  <c r="AB25" i="100" s="1"/>
  <c r="AJ25" i="100" s="1"/>
  <c r="AX18" i="100"/>
  <c r="S18" i="100" s="1"/>
  <c r="AC18" i="100" s="1"/>
  <c r="AB19" i="100" s="1"/>
  <c r="AX11" i="100"/>
  <c r="S11" i="100" s="1"/>
  <c r="AC11" i="100" s="1"/>
  <c r="AB12" i="100" s="1"/>
  <c r="AX4" i="100"/>
  <c r="S4" i="100" s="1"/>
  <c r="AC4" i="100" s="1"/>
  <c r="AB5" i="100" s="1"/>
  <c r="AX14" i="45"/>
  <c r="S14" i="45" s="1"/>
  <c r="AC14" i="45" s="1"/>
  <c r="AB15" i="45" s="1"/>
  <c r="AX7" i="45"/>
  <c r="S7" i="45" s="1"/>
  <c r="AC7" i="45" s="1"/>
  <c r="AB8" i="45" s="1"/>
  <c r="AK8" i="45" s="1"/>
  <c r="AT8" i="45" s="1"/>
  <c r="W75" i="103"/>
  <c r="AF71" i="90"/>
  <c r="AO71" i="90" s="1"/>
  <c r="AG71" i="90"/>
  <c r="AP71" i="90" s="1"/>
  <c r="W72" i="90"/>
  <c r="AE71" i="90"/>
  <c r="AH76" i="10"/>
  <c r="AQ76" i="10" s="1"/>
  <c r="AS16" i="88"/>
  <c r="AL16" i="88"/>
  <c r="AU16" i="88" s="1"/>
  <c r="AS34" i="88"/>
  <c r="AL34" i="88"/>
  <c r="AU34" i="88" s="1"/>
  <c r="AS70" i="88"/>
  <c r="AL70" i="88"/>
  <c r="AU70" i="88" s="1"/>
  <c r="AH71" i="82"/>
  <c r="AQ71" i="82" s="1"/>
  <c r="AK4" i="88"/>
  <c r="AT4" i="88" s="1"/>
  <c r="AJ4" i="88"/>
  <c r="AS22" i="88"/>
  <c r="AL22" i="88"/>
  <c r="AU22" i="88" s="1"/>
  <c r="AR76" i="51"/>
  <c r="AL47" i="88"/>
  <c r="AU47" i="88" s="1"/>
  <c r="AS65" i="88"/>
  <c r="AL65" i="88"/>
  <c r="AU65" i="88" s="1"/>
  <c r="AR73" i="103"/>
  <c r="AS24" i="88"/>
  <c r="AL24" i="88"/>
  <c r="AU24" i="88" s="1"/>
  <c r="AS42" i="88"/>
  <c r="AL42" i="88"/>
  <c r="AU42" i="88" s="1"/>
  <c r="AS60" i="88"/>
  <c r="AL60" i="88"/>
  <c r="AU60" i="88" s="1"/>
  <c r="AS78" i="88"/>
  <c r="AL78" i="88"/>
  <c r="AU78" i="88" s="1"/>
  <c r="AS38" i="88"/>
  <c r="AR71" i="102"/>
  <c r="AJ25" i="88"/>
  <c r="AK25" i="88"/>
  <c r="AT25" i="88" s="1"/>
  <c r="AS43" i="88"/>
  <c r="AL43" i="88"/>
  <c r="AU43" i="88" s="1"/>
  <c r="AS61" i="88"/>
  <c r="AL61" i="88"/>
  <c r="AU61" i="88" s="1"/>
  <c r="AH72" i="102"/>
  <c r="AQ72" i="102" s="1"/>
  <c r="AR78" i="54"/>
  <c r="AS50" i="88"/>
  <c r="AL50" i="88"/>
  <c r="AU50" i="88" s="1"/>
  <c r="AS27" i="88"/>
  <c r="AL27" i="88"/>
  <c r="AU27" i="88" s="1"/>
  <c r="AS63" i="88"/>
  <c r="AL63" i="88"/>
  <c r="AU63" i="88" s="1"/>
  <c r="AK78" i="100"/>
  <c r="AT78" i="100" s="1"/>
  <c r="AK60" i="100"/>
  <c r="AT60" i="100" s="1"/>
  <c r="AJ60" i="100"/>
  <c r="AK54" i="100"/>
  <c r="AT54" i="100" s="1"/>
  <c r="AJ54" i="100"/>
  <c r="AK48" i="100"/>
  <c r="AT48" i="100" s="1"/>
  <c r="AK42" i="100"/>
  <c r="AT42" i="100" s="1"/>
  <c r="AJ42" i="100"/>
  <c r="AK24" i="100"/>
  <c r="AT24" i="100" s="1"/>
  <c r="AK18" i="100"/>
  <c r="AT18" i="100" s="1"/>
  <c r="AJ18" i="100"/>
  <c r="AK12" i="100"/>
  <c r="AT12" i="100" s="1"/>
  <c r="AJ3" i="100"/>
  <c r="AB4" i="100"/>
  <c r="AI72" i="83"/>
  <c r="AN72" i="83"/>
  <c r="AK78" i="45"/>
  <c r="AT78" i="45" s="1"/>
  <c r="AJ78" i="45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Y77" i="96"/>
  <c r="X77" i="96"/>
  <c r="Y73" i="42"/>
  <c r="X73" i="42"/>
  <c r="AS17" i="88"/>
  <c r="AL17" i="88"/>
  <c r="AU17" i="88" s="1"/>
  <c r="AS53" i="88"/>
  <c r="AL53" i="88"/>
  <c r="AU53" i="88" s="1"/>
  <c r="AS71" i="88"/>
  <c r="AL71" i="88"/>
  <c r="AU71" i="88" s="1"/>
  <c r="Y75" i="49"/>
  <c r="X75" i="49"/>
  <c r="AI75" i="43"/>
  <c r="AN75" i="43"/>
  <c r="AR75" i="10"/>
  <c r="AS67" i="88"/>
  <c r="AL67" i="88"/>
  <c r="AU67" i="88" s="1"/>
  <c r="AH72" i="50"/>
  <c r="AQ72" i="50" s="1"/>
  <c r="AE72" i="102"/>
  <c r="W73" i="102"/>
  <c r="AG72" i="102"/>
  <c r="AP72" i="102" s="1"/>
  <c r="AF72" i="102"/>
  <c r="AO72" i="102" s="1"/>
  <c r="AS56" i="88"/>
  <c r="AL56" i="88"/>
  <c r="AU56" i="88" s="1"/>
  <c r="AH77" i="51"/>
  <c r="AQ77" i="51" s="1"/>
  <c r="AK6" i="88"/>
  <c r="AT6" i="88" s="1"/>
  <c r="AJ6" i="88"/>
  <c r="AK71" i="100"/>
  <c r="AT71" i="100" s="1"/>
  <c r="AJ65" i="100"/>
  <c r="AK65" i="100"/>
  <c r="AT65" i="100" s="1"/>
  <c r="AJ59" i="100"/>
  <c r="AK59" i="100"/>
  <c r="AT59" i="100" s="1"/>
  <c r="AJ53" i="100"/>
  <c r="AK53" i="100"/>
  <c r="AT53" i="100" s="1"/>
  <c r="AJ47" i="100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K6" i="100"/>
  <c r="AT6" i="100" s="1"/>
  <c r="AH75" i="87"/>
  <c r="AQ75" i="87" s="1"/>
  <c r="AE74" i="98"/>
  <c r="AF74" i="98"/>
  <c r="AO74" i="98" s="1"/>
  <c r="AG74" i="98"/>
  <c r="AP74" i="98" s="1"/>
  <c r="W75" i="98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I78" i="91"/>
  <c r="AP78" i="91"/>
  <c r="Y76" i="85"/>
  <c r="X76" i="85"/>
  <c r="AS35" i="88"/>
  <c r="AL35" i="88"/>
  <c r="AU35" i="88" s="1"/>
  <c r="AI79" i="88"/>
  <c r="AN79" i="88"/>
  <c r="AN81" i="88" s="1"/>
  <c r="Y76" i="43"/>
  <c r="X76" i="43"/>
  <c r="AS31" i="88"/>
  <c r="AL31" i="88"/>
  <c r="AU31" i="88" s="1"/>
  <c r="AS49" i="88"/>
  <c r="AL49" i="88"/>
  <c r="AU49" i="88" s="1"/>
  <c r="Z72" i="50"/>
  <c r="AS20" i="88"/>
  <c r="AL20" i="88"/>
  <c r="AU20" i="88" s="1"/>
  <c r="Y75" i="18"/>
  <c r="X75" i="18"/>
  <c r="Z77" i="51"/>
  <c r="AJ9" i="88"/>
  <c r="AK9" i="88"/>
  <c r="AT9" i="88" s="1"/>
  <c r="AS33" i="88"/>
  <c r="AL33" i="88"/>
  <c r="AU33" i="88" s="1"/>
  <c r="AS51" i="88"/>
  <c r="AL51" i="88"/>
  <c r="AU51" i="88" s="1"/>
  <c r="AS69" i="88"/>
  <c r="AL69" i="88"/>
  <c r="AU69" i="88" s="1"/>
  <c r="AJ75" i="100"/>
  <c r="AK75" i="100"/>
  <c r="AT75" i="100" s="1"/>
  <c r="AK70" i="100"/>
  <c r="AT70" i="100" s="1"/>
  <c r="AJ70" i="100"/>
  <c r="AK64" i="100"/>
  <c r="AT64" i="100" s="1"/>
  <c r="AK58" i="100"/>
  <c r="AT58" i="100" s="1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5" i="100"/>
  <c r="AT5" i="100" s="1"/>
  <c r="AJ5" i="100"/>
  <c r="Z75" i="87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K13" i="45"/>
  <c r="AT13" i="45" s="1"/>
  <c r="AJ13" i="45"/>
  <c r="AK6" i="45"/>
  <c r="AT6" i="45" s="1"/>
  <c r="AJ6" i="45"/>
  <c r="X79" i="91"/>
  <c r="Y79" i="91"/>
  <c r="Y78" i="11"/>
  <c r="X78" i="11"/>
  <c r="AK5" i="88"/>
  <c r="AT5" i="88" s="1"/>
  <c r="AJ5" i="88"/>
  <c r="AS48" i="88"/>
  <c r="AL48" i="88"/>
  <c r="AU48" i="88" s="1"/>
  <c r="AS66" i="88"/>
  <c r="AL66" i="88"/>
  <c r="AU66" i="88" s="1"/>
  <c r="Y74" i="16"/>
  <c r="X74" i="16"/>
  <c r="AS68" i="88"/>
  <c r="AL68" i="88"/>
  <c r="AU68" i="88" s="1"/>
  <c r="Y73" i="48"/>
  <c r="X73" i="48"/>
  <c r="AK7" i="88"/>
  <c r="AT7" i="88" s="1"/>
  <c r="AJ7" i="88"/>
  <c r="AS37" i="88"/>
  <c r="AL37" i="88"/>
  <c r="AU37" i="8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9" i="45" s="1"/>
  <c r="AT79" i="45" s="1"/>
  <c r="AS62" i="88"/>
  <c r="AL62" i="88"/>
  <c r="AU62" i="88" s="1"/>
  <c r="AI74" i="18"/>
  <c r="AN74" i="18"/>
  <c r="AJ15" i="88"/>
  <c r="AK15" i="88"/>
  <c r="AT15" i="88" s="1"/>
  <c r="AS57" i="88"/>
  <c r="AL57" i="88"/>
  <c r="AU57" i="88" s="1"/>
  <c r="AJ63" i="100"/>
  <c r="AK63" i="100"/>
  <c r="AT63" i="100" s="1"/>
  <c r="AK57" i="100"/>
  <c r="AT57" i="100" s="1"/>
  <c r="AK51" i="100"/>
  <c r="AT51" i="100" s="1"/>
  <c r="AJ51" i="100"/>
  <c r="AK45" i="100"/>
  <c r="AT45" i="100" s="1"/>
  <c r="AJ45" i="100"/>
  <c r="AK27" i="100"/>
  <c r="AT27" i="100" s="1"/>
  <c r="AJ27" i="100"/>
  <c r="AK21" i="100"/>
  <c r="AT21" i="100" s="1"/>
  <c r="AJ21" i="100"/>
  <c r="AK9" i="100"/>
  <c r="AT9" i="100" s="1"/>
  <c r="AJ9" i="100"/>
  <c r="AR75" i="99"/>
  <c r="AR72" i="35"/>
  <c r="AK77" i="45"/>
  <c r="AT77" i="45" s="1"/>
  <c r="AJ77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5" i="45"/>
  <c r="AT5" i="45" s="1"/>
  <c r="AJ5" i="45"/>
  <c r="Y80" i="41"/>
  <c r="X80" i="41"/>
  <c r="AI75" i="85"/>
  <c r="AN75" i="85"/>
  <c r="AR74" i="87"/>
  <c r="AS10" i="88"/>
  <c r="AL10" i="88"/>
  <c r="AU10" i="88" s="1"/>
  <c r="AR76" i="95"/>
  <c r="AS23" i="88"/>
  <c r="AL23" i="88"/>
  <c r="AU23" i="88" s="1"/>
  <c r="AS41" i="88"/>
  <c r="AL41" i="88"/>
  <c r="AU41" i="88" s="1"/>
  <c r="AS59" i="88"/>
  <c r="AL59" i="88"/>
  <c r="AU59" i="88" s="1"/>
  <c r="AS77" i="88"/>
  <c r="AL77" i="88"/>
  <c r="AU77" i="88" s="1"/>
  <c r="AI74" i="49"/>
  <c r="AN74" i="49"/>
  <c r="AK12" i="88"/>
  <c r="AT12" i="88" s="1"/>
  <c r="AJ12" i="88"/>
  <c r="W72" i="94"/>
  <c r="AG71" i="94"/>
  <c r="AP71" i="94" s="1"/>
  <c r="AE71" i="94"/>
  <c r="AF71" i="94"/>
  <c r="AO71" i="94" s="1"/>
  <c r="AJ13" i="88"/>
  <c r="AK13" i="88"/>
  <c r="AT13" i="88" s="1"/>
  <c r="AS55" i="88"/>
  <c r="AL55" i="88"/>
  <c r="AU55" i="88" s="1"/>
  <c r="AS74" i="88"/>
  <c r="AL74" i="88"/>
  <c r="AU74" i="88" s="1"/>
  <c r="AR70" i="90"/>
  <c r="AI79" i="100"/>
  <c r="AN79" i="100"/>
  <c r="AN81" i="100" s="1"/>
  <c r="AH73" i="35"/>
  <c r="AQ73" i="35" s="1"/>
  <c r="AJ8" i="88"/>
  <c r="AS32" i="88"/>
  <c r="AL32" i="88"/>
  <c r="AU32" i="88" s="1"/>
  <c r="AS75" i="88"/>
  <c r="AL75" i="88"/>
  <c r="AU75" i="88" s="1"/>
  <c r="AH77" i="95"/>
  <c r="AQ77" i="95" s="1"/>
  <c r="AH76" i="55"/>
  <c r="AQ76" i="55" s="1"/>
  <c r="AK21" i="88"/>
  <c r="AT21" i="88" s="1"/>
  <c r="AJ21" i="88"/>
  <c r="AS39" i="88"/>
  <c r="AL39" i="88"/>
  <c r="AU39" i="88" s="1"/>
  <c r="AS76" i="88"/>
  <c r="AL76" i="88"/>
  <c r="AU76" i="88" s="1"/>
  <c r="AK74" i="100"/>
  <c r="AT74" i="100" s="1"/>
  <c r="AJ74" i="100"/>
  <c r="AK68" i="100"/>
  <c r="AT68" i="100" s="1"/>
  <c r="AJ62" i="100"/>
  <c r="AK62" i="100"/>
  <c r="AT62" i="100" s="1"/>
  <c r="AJ56" i="100"/>
  <c r="AK56" i="100"/>
  <c r="AT56" i="100" s="1"/>
  <c r="AK50" i="100"/>
  <c r="AT50" i="100" s="1"/>
  <c r="AJ50" i="100"/>
  <c r="AK44" i="100"/>
  <c r="AT44" i="100" s="1"/>
  <c r="AJ44" i="100"/>
  <c r="AK38" i="100"/>
  <c r="AT38" i="100" s="1"/>
  <c r="AJ38" i="100"/>
  <c r="AJ32" i="100"/>
  <c r="AK32" i="100"/>
  <c r="AT32" i="100" s="1"/>
  <c r="AK26" i="100"/>
  <c r="AT26" i="100" s="1"/>
  <c r="AJ20" i="100"/>
  <c r="AX13" i="100"/>
  <c r="S13" i="100" s="1"/>
  <c r="AC13" i="100" s="1"/>
  <c r="AB14" i="100" s="1"/>
  <c r="AX7" i="100"/>
  <c r="S7" i="100" s="1"/>
  <c r="AC7" i="100" s="1"/>
  <c r="AB8" i="100" s="1"/>
  <c r="AH76" i="99"/>
  <c r="AQ76" i="99" s="1"/>
  <c r="AH79" i="54"/>
  <c r="AQ79" i="54" s="1"/>
  <c r="AQ81" i="54" s="1"/>
  <c r="AZ3" i="54"/>
  <c r="AX3" i="54" s="1"/>
  <c r="S3" i="54" s="1"/>
  <c r="AC3" i="54" s="1"/>
  <c r="AX8" i="54"/>
  <c r="S8" i="54" s="1"/>
  <c r="AC8" i="54" s="1"/>
  <c r="AB9" i="54" s="1"/>
  <c r="AX9" i="54"/>
  <c r="S9" i="54" s="1"/>
  <c r="AC9" i="54" s="1"/>
  <c r="AB10" i="54" s="1"/>
  <c r="AX15" i="54"/>
  <c r="S15" i="54" s="1"/>
  <c r="AC15" i="54" s="1"/>
  <c r="AB16" i="54" s="1"/>
  <c r="AX17" i="54"/>
  <c r="S17" i="54" s="1"/>
  <c r="AC17" i="54" s="1"/>
  <c r="AB18" i="54" s="1"/>
  <c r="AX18" i="54"/>
  <c r="S18" i="54" s="1"/>
  <c r="AC18" i="54" s="1"/>
  <c r="AB19" i="54" s="1"/>
  <c r="AX24" i="54"/>
  <c r="S24" i="54" s="1"/>
  <c r="AC24" i="54" s="1"/>
  <c r="AB25" i="54" s="1"/>
  <c r="AX26" i="54"/>
  <c r="S26" i="54" s="1"/>
  <c r="AC26" i="54" s="1"/>
  <c r="AB27" i="54" s="1"/>
  <c r="AX27" i="54"/>
  <c r="S27" i="54" s="1"/>
  <c r="AC27" i="54" s="1"/>
  <c r="AB28" i="54" s="1"/>
  <c r="AX33" i="54"/>
  <c r="S33" i="54" s="1"/>
  <c r="AC33" i="54" s="1"/>
  <c r="AB34" i="54" s="1"/>
  <c r="AX35" i="54"/>
  <c r="S35" i="54" s="1"/>
  <c r="AC35" i="54" s="1"/>
  <c r="AB36" i="54" s="1"/>
  <c r="AX36" i="54"/>
  <c r="S36" i="54" s="1"/>
  <c r="AC36" i="54" s="1"/>
  <c r="AB37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72" i="54"/>
  <c r="S72" i="54" s="1"/>
  <c r="AC72" i="54" s="1"/>
  <c r="AB73" i="54" s="1"/>
  <c r="AX73" i="54"/>
  <c r="S73" i="54" s="1"/>
  <c r="AC73" i="54" s="1"/>
  <c r="AB74" i="54" s="1"/>
  <c r="AX78" i="54"/>
  <c r="S78" i="54" s="1"/>
  <c r="AC78" i="54" s="1"/>
  <c r="AB79" i="54" s="1"/>
  <c r="AX74" i="54"/>
  <c r="S74" i="54" s="1"/>
  <c r="AC74" i="54" s="1"/>
  <c r="AB75" i="54" s="1"/>
  <c r="Y73" i="83"/>
  <c r="X73" i="83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X3" i="45"/>
  <c r="S3" i="45" s="1"/>
  <c r="AC3" i="45" s="1"/>
  <c r="AI79" i="41"/>
  <c r="AR79" i="41" s="1"/>
  <c r="AN79" i="41"/>
  <c r="AI76" i="96"/>
  <c r="AN76" i="96"/>
  <c r="AI72" i="42"/>
  <c r="AN72" i="42"/>
  <c r="Z76" i="10"/>
  <c r="Z71" i="82"/>
  <c r="AL3" i="88"/>
  <c r="AU3" i="88" s="1"/>
  <c r="AS3" i="88"/>
  <c r="AS40" i="88"/>
  <c r="AL40" i="88"/>
  <c r="AU40" i="88" s="1"/>
  <c r="AS58" i="88"/>
  <c r="AL58" i="88"/>
  <c r="AU58" i="88" s="1"/>
  <c r="AH74" i="103"/>
  <c r="AQ74" i="103" s="1"/>
  <c r="AS73" i="88"/>
  <c r="AL73" i="88"/>
  <c r="AU73" i="88" s="1"/>
  <c r="AR75" i="55"/>
  <c r="AS28" i="88"/>
  <c r="AL28" i="88"/>
  <c r="AU28" i="88" s="1"/>
  <c r="AS46" i="88"/>
  <c r="AL46" i="88"/>
  <c r="AU46" i="88" s="1"/>
  <c r="AS64" i="88"/>
  <c r="AL64" i="88"/>
  <c r="AU64" i="88" s="1"/>
  <c r="AS29" i="88"/>
  <c r="AL29" i="88"/>
  <c r="AU29" i="88" s="1"/>
  <c r="AH71" i="90"/>
  <c r="AQ71" i="90" s="1"/>
  <c r="AJ18" i="88"/>
  <c r="AK18" i="88"/>
  <c r="AT18" i="88" s="1"/>
  <c r="AS36" i="88"/>
  <c r="AL36" i="88"/>
  <c r="AU36" i="88" s="1"/>
  <c r="AS54" i="88"/>
  <c r="AL54" i="88"/>
  <c r="AU54" i="88" s="1"/>
  <c r="AS72" i="88"/>
  <c r="AL72" i="88"/>
  <c r="AU72" i="88" s="1"/>
  <c r="AI73" i="16"/>
  <c r="AN73" i="16"/>
  <c r="AR71" i="50"/>
  <c r="AI72" i="48"/>
  <c r="AN72" i="48"/>
  <c r="AJ19" i="88"/>
  <c r="AK19" i="88"/>
  <c r="AT19" i="88" s="1"/>
  <c r="AS26" i="88"/>
  <c r="AL26" i="88"/>
  <c r="AU26" i="88" s="1"/>
  <c r="Z73" i="35"/>
  <c r="AJ14" i="88"/>
  <c r="AS44" i="88"/>
  <c r="AL44" i="88"/>
  <c r="AU44" i="88" s="1"/>
  <c r="Z77" i="95"/>
  <c r="Z76" i="55"/>
  <c r="AS45" i="88"/>
  <c r="AL45" i="88"/>
  <c r="AU45" i="88" s="1"/>
  <c r="AK77" i="100"/>
  <c r="AT77" i="100" s="1"/>
  <c r="AJ77" i="100"/>
  <c r="AJ73" i="100"/>
  <c r="AK73" i="100"/>
  <c r="AT73" i="100" s="1"/>
  <c r="AJ67" i="100"/>
  <c r="AK61" i="100"/>
  <c r="AT61" i="100" s="1"/>
  <c r="AJ61" i="100"/>
  <c r="AJ55" i="100"/>
  <c r="AK55" i="100"/>
  <c r="AT55" i="100" s="1"/>
  <c r="AK43" i="100"/>
  <c r="AT43" i="100" s="1"/>
  <c r="AJ43" i="100"/>
  <c r="AK37" i="100"/>
  <c r="AT37" i="100" s="1"/>
  <c r="AJ37" i="100"/>
  <c r="AK31" i="100"/>
  <c r="AT31" i="100" s="1"/>
  <c r="AJ31" i="100"/>
  <c r="AK25" i="100"/>
  <c r="AT25" i="100" s="1"/>
  <c r="AK19" i="100"/>
  <c r="AT19" i="100" s="1"/>
  <c r="AX6" i="100"/>
  <c r="S6" i="100" s="1"/>
  <c r="AC6" i="100" s="1"/>
  <c r="AB7" i="100" s="1"/>
  <c r="AF76" i="99"/>
  <c r="AO76" i="99" s="1"/>
  <c r="AG76" i="99"/>
  <c r="AP76" i="99" s="1"/>
  <c r="AE76" i="99"/>
  <c r="W77" i="99"/>
  <c r="AX79" i="54"/>
  <c r="S79" i="54" s="1"/>
  <c r="AC79" i="54" s="1"/>
  <c r="AG79" i="54"/>
  <c r="AP79" i="54" s="1"/>
  <c r="AP81" i="54" s="1"/>
  <c r="AE79" i="54"/>
  <c r="AF79" i="54"/>
  <c r="AO79" i="54" s="1"/>
  <c r="AO81" i="54" s="1"/>
  <c r="AJ76" i="45"/>
  <c r="AK76" i="45"/>
  <c r="AT76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I77" i="11"/>
  <c r="AR77" i="11" s="1"/>
  <c r="AN77" i="11"/>
  <c r="AK15" i="100" l="1"/>
  <c r="AT15" i="100" s="1"/>
  <c r="AK33" i="100"/>
  <c r="AT33" i="100" s="1"/>
  <c r="AK69" i="100"/>
  <c r="AT69" i="100" s="1"/>
  <c r="AL30" i="88"/>
  <c r="AU30" i="88" s="1"/>
  <c r="Z76" i="85"/>
  <c r="W77" i="85" s="1"/>
  <c r="AJ71" i="100"/>
  <c r="AS71" i="100" s="1"/>
  <c r="AJ30" i="100"/>
  <c r="AJ48" i="100"/>
  <c r="AK66" i="100"/>
  <c r="AT66" i="100" s="1"/>
  <c r="AL11" i="88"/>
  <c r="AU11" i="88" s="1"/>
  <c r="AK49" i="100"/>
  <c r="AT49" i="100" s="1"/>
  <c r="AJ11" i="45"/>
  <c r="AS11" i="45" s="1"/>
  <c r="AX75" i="54"/>
  <c r="S75" i="54" s="1"/>
  <c r="AC75" i="54" s="1"/>
  <c r="AB76" i="54" s="1"/>
  <c r="AX71" i="54"/>
  <c r="S71" i="54" s="1"/>
  <c r="AC71" i="54" s="1"/>
  <c r="AB72" i="54" s="1"/>
  <c r="AX65" i="54"/>
  <c r="S65" i="54" s="1"/>
  <c r="AC65" i="54" s="1"/>
  <c r="AB66" i="54" s="1"/>
  <c r="AX59" i="54"/>
  <c r="S59" i="54" s="1"/>
  <c r="AC59" i="54" s="1"/>
  <c r="AB60" i="54" s="1"/>
  <c r="AX53" i="54"/>
  <c r="S53" i="54" s="1"/>
  <c r="AC53" i="54" s="1"/>
  <c r="AB54" i="54" s="1"/>
  <c r="AJ54" i="54" s="1"/>
  <c r="AX47" i="54"/>
  <c r="S47" i="54" s="1"/>
  <c r="AC47" i="54" s="1"/>
  <c r="AB48" i="54" s="1"/>
  <c r="AJ48" i="54" s="1"/>
  <c r="AX41" i="54"/>
  <c r="S41" i="54" s="1"/>
  <c r="AC41" i="54" s="1"/>
  <c r="AB42" i="54" s="1"/>
  <c r="AX32" i="54"/>
  <c r="S32" i="54" s="1"/>
  <c r="AC32" i="54" s="1"/>
  <c r="AB33" i="54" s="1"/>
  <c r="AX23" i="54"/>
  <c r="S23" i="54" s="1"/>
  <c r="AC23" i="54" s="1"/>
  <c r="AB24" i="54" s="1"/>
  <c r="AX14" i="54"/>
  <c r="S14" i="54" s="1"/>
  <c r="AC14" i="54" s="1"/>
  <c r="AB15" i="54" s="1"/>
  <c r="AJ41" i="100"/>
  <c r="AS41" i="100" s="1"/>
  <c r="AK79" i="100"/>
  <c r="AT79" i="100" s="1"/>
  <c r="AJ12" i="100"/>
  <c r="AG74" i="103"/>
  <c r="AP74" i="103" s="1"/>
  <c r="AJ24" i="100"/>
  <c r="AJ78" i="100"/>
  <c r="AJ19" i="100"/>
  <c r="AX76" i="54"/>
  <c r="S76" i="54" s="1"/>
  <c r="AC76" i="54" s="1"/>
  <c r="AB77" i="54" s="1"/>
  <c r="AJ77" i="54" s="1"/>
  <c r="AX70" i="54"/>
  <c r="S70" i="54" s="1"/>
  <c r="AC70" i="54" s="1"/>
  <c r="AB71" i="54" s="1"/>
  <c r="AX64" i="54"/>
  <c r="S64" i="54" s="1"/>
  <c r="AC64" i="54" s="1"/>
  <c r="AB65" i="54" s="1"/>
  <c r="AX58" i="54"/>
  <c r="S58" i="54" s="1"/>
  <c r="AC58" i="54" s="1"/>
  <c r="AB59" i="54" s="1"/>
  <c r="AX52" i="54"/>
  <c r="S52" i="54" s="1"/>
  <c r="AC52" i="54" s="1"/>
  <c r="AB53" i="54" s="1"/>
  <c r="AX46" i="54"/>
  <c r="S46" i="54" s="1"/>
  <c r="AC46" i="54" s="1"/>
  <c r="AB47" i="54" s="1"/>
  <c r="AK47" i="54" s="1"/>
  <c r="AT47" i="54" s="1"/>
  <c r="AX39" i="54"/>
  <c r="S39" i="54" s="1"/>
  <c r="AC39" i="54" s="1"/>
  <c r="AB40" i="54" s="1"/>
  <c r="AJ40" i="54" s="1"/>
  <c r="AX30" i="54"/>
  <c r="S30" i="54" s="1"/>
  <c r="AC30" i="54" s="1"/>
  <c r="AB31" i="54" s="1"/>
  <c r="AX21" i="54"/>
  <c r="S21" i="54" s="1"/>
  <c r="AC21" i="54" s="1"/>
  <c r="AB22" i="54" s="1"/>
  <c r="AX12" i="54"/>
  <c r="S12" i="54" s="1"/>
  <c r="AC12" i="54" s="1"/>
  <c r="AB13" i="54" s="1"/>
  <c r="AJ26" i="100"/>
  <c r="AJ12" i="45"/>
  <c r="AL12" i="45" s="1"/>
  <c r="AU12" i="45" s="1"/>
  <c r="AK39" i="100"/>
  <c r="AT39" i="100" s="1"/>
  <c r="AK76" i="100"/>
  <c r="AT76" i="100" s="1"/>
  <c r="AL52" i="88"/>
  <c r="AU52" i="88" s="1"/>
  <c r="AJ8" i="45"/>
  <c r="AJ36" i="100"/>
  <c r="AJ72" i="100"/>
  <c r="AS72" i="100" s="1"/>
  <c r="AE74" i="103"/>
  <c r="AI74" i="103" s="1"/>
  <c r="AK13" i="100"/>
  <c r="AT13" i="100" s="1"/>
  <c r="AX77" i="54"/>
  <c r="S77" i="54" s="1"/>
  <c r="AC77" i="54" s="1"/>
  <c r="AB78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K58" i="54" s="1"/>
  <c r="AT58" i="54" s="1"/>
  <c r="AX51" i="54"/>
  <c r="S51" i="54" s="1"/>
  <c r="AC51" i="54" s="1"/>
  <c r="AB52" i="54" s="1"/>
  <c r="AK52" i="54" s="1"/>
  <c r="AT52" i="54" s="1"/>
  <c r="AX45" i="54"/>
  <c r="S45" i="54" s="1"/>
  <c r="AC45" i="54" s="1"/>
  <c r="AB46" i="54" s="1"/>
  <c r="AX38" i="54"/>
  <c r="S38" i="54" s="1"/>
  <c r="AC38" i="54" s="1"/>
  <c r="AB39" i="54" s="1"/>
  <c r="AX29" i="54"/>
  <c r="S29" i="54" s="1"/>
  <c r="AC29" i="54" s="1"/>
  <c r="AB30" i="54" s="1"/>
  <c r="AX20" i="54"/>
  <c r="S20" i="54" s="1"/>
  <c r="AC20" i="54" s="1"/>
  <c r="AB21" i="54" s="1"/>
  <c r="AX11" i="54"/>
  <c r="S11" i="54" s="1"/>
  <c r="AC11" i="54" s="1"/>
  <c r="AB12" i="54" s="1"/>
  <c r="AJ68" i="100"/>
  <c r="AS68" i="100" s="1"/>
  <c r="AJ57" i="100"/>
  <c r="AJ7" i="45"/>
  <c r="AX4" i="54"/>
  <c r="S4" i="54" s="1"/>
  <c r="AC4" i="54" s="1"/>
  <c r="AB5" i="54" s="1"/>
  <c r="Z79" i="91"/>
  <c r="W80" i="91" s="1"/>
  <c r="AX37" i="54"/>
  <c r="S37" i="54" s="1"/>
  <c r="AC37" i="54" s="1"/>
  <c r="AB38" i="54" s="1"/>
  <c r="AX31" i="54"/>
  <c r="S31" i="54" s="1"/>
  <c r="AC31" i="54" s="1"/>
  <c r="AB32" i="54" s="1"/>
  <c r="AK32" i="54" s="1"/>
  <c r="AT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X6" i="54"/>
  <c r="S6" i="54" s="1"/>
  <c r="AC6" i="54" s="1"/>
  <c r="AB7" i="54" s="1"/>
  <c r="AK7" i="54" s="1"/>
  <c r="AT7" i="54" s="1"/>
  <c r="AX40" i="54"/>
  <c r="S40" i="54" s="1"/>
  <c r="AC40" i="54" s="1"/>
  <c r="AB41" i="54" s="1"/>
  <c r="AJ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X16" i="54"/>
  <c r="S16" i="54" s="1"/>
  <c r="AC16" i="54" s="1"/>
  <c r="AB17" i="54" s="1"/>
  <c r="AX10" i="54"/>
  <c r="S10" i="54" s="1"/>
  <c r="AC10" i="54" s="1"/>
  <c r="AB11" i="54" s="1"/>
  <c r="AJ11" i="54" s="1"/>
  <c r="AX5" i="54"/>
  <c r="S5" i="54" s="1"/>
  <c r="AC5" i="54" s="1"/>
  <c r="AB6" i="54" s="1"/>
  <c r="AJ6" i="54" s="1"/>
  <c r="AF79" i="91"/>
  <c r="AO79" i="91" s="1"/>
  <c r="AE79" i="91"/>
  <c r="AG79" i="91"/>
  <c r="AP79" i="91" s="1"/>
  <c r="AI79" i="54"/>
  <c r="AN79" i="54"/>
  <c r="AN81" i="54" s="1"/>
  <c r="AS55" i="100"/>
  <c r="AL55" i="100"/>
  <c r="AU55" i="100" s="1"/>
  <c r="AF77" i="95"/>
  <c r="AO77" i="95" s="1"/>
  <c r="AE77" i="95"/>
  <c r="W78" i="95"/>
  <c r="AG77" i="95"/>
  <c r="AP77" i="95" s="1"/>
  <c r="AR72" i="42"/>
  <c r="AS65" i="45"/>
  <c r="AL65" i="45"/>
  <c r="AU65" i="45" s="1"/>
  <c r="AH73" i="83"/>
  <c r="AQ73" i="83" s="1"/>
  <c r="AJ78" i="54"/>
  <c r="AK78" i="54"/>
  <c r="AT78" i="54" s="1"/>
  <c r="AK70" i="54"/>
  <c r="AT70" i="54" s="1"/>
  <c r="AJ70" i="54"/>
  <c r="AJ64" i="54"/>
  <c r="AK64" i="54"/>
  <c r="AT64" i="54" s="1"/>
  <c r="AJ52" i="54"/>
  <c r="AK46" i="54"/>
  <c r="AT46" i="54" s="1"/>
  <c r="AJ34" i="54"/>
  <c r="AK34" i="54"/>
  <c r="AT34" i="54" s="1"/>
  <c r="AJ28" i="54"/>
  <c r="AK28" i="54"/>
  <c r="AT28" i="54" s="1"/>
  <c r="AK22" i="54"/>
  <c r="AT22" i="54" s="1"/>
  <c r="AJ16" i="54"/>
  <c r="AK16" i="54"/>
  <c r="AT16" i="54" s="1"/>
  <c r="AK10" i="54"/>
  <c r="AT10" i="54" s="1"/>
  <c r="AK5" i="54"/>
  <c r="AT5" i="54" s="1"/>
  <c r="AS26" i="100"/>
  <c r="AL26" i="100"/>
  <c r="AU26" i="100" s="1"/>
  <c r="AS62" i="100"/>
  <c r="AL62" i="100"/>
  <c r="AU62" i="100" s="1"/>
  <c r="AH80" i="41"/>
  <c r="AQ80" i="41" s="1"/>
  <c r="AS48" i="45"/>
  <c r="AL48" i="45"/>
  <c r="AU48" i="45" s="1"/>
  <c r="AS15" i="100"/>
  <c r="AL15" i="100"/>
  <c r="AU15" i="100" s="1"/>
  <c r="AS33" i="100"/>
  <c r="AL33" i="100"/>
  <c r="AU33" i="100" s="1"/>
  <c r="AS69" i="100"/>
  <c r="AL69" i="100"/>
  <c r="AU69" i="100" s="1"/>
  <c r="AS15" i="88"/>
  <c r="AL15" i="88"/>
  <c r="AU15" i="88" s="1"/>
  <c r="AH74" i="16"/>
  <c r="AQ74" i="16" s="1"/>
  <c r="AS13" i="45"/>
  <c r="AL13" i="45"/>
  <c r="AU13" i="45" s="1"/>
  <c r="AF75" i="87"/>
  <c r="AO75" i="87" s="1"/>
  <c r="AG75" i="87"/>
  <c r="AP75" i="87" s="1"/>
  <c r="AE75" i="87"/>
  <c r="W76" i="87"/>
  <c r="AS16" i="100"/>
  <c r="AL16" i="100"/>
  <c r="AU16" i="100" s="1"/>
  <c r="AS34" i="100"/>
  <c r="AL34" i="100"/>
  <c r="AU34" i="100" s="1"/>
  <c r="AH75" i="18"/>
  <c r="AQ75" i="18" s="1"/>
  <c r="AS14" i="45"/>
  <c r="AL14" i="45"/>
  <c r="AU14" i="45" s="1"/>
  <c r="AS50" i="45"/>
  <c r="AL50" i="45"/>
  <c r="AU50" i="45" s="1"/>
  <c r="AS68" i="45"/>
  <c r="AL68" i="45"/>
  <c r="AU68" i="45" s="1"/>
  <c r="AS53" i="100"/>
  <c r="AL53" i="100"/>
  <c r="AU53" i="100" s="1"/>
  <c r="AH77" i="96"/>
  <c r="AQ77" i="96" s="1"/>
  <c r="AS15" i="45"/>
  <c r="AL15" i="45"/>
  <c r="AU15" i="45" s="1"/>
  <c r="AS51" i="45"/>
  <c r="AL51" i="45"/>
  <c r="AU51" i="45" s="1"/>
  <c r="AS3" i="100"/>
  <c r="AL3" i="100"/>
  <c r="AU3" i="100" s="1"/>
  <c r="AS24" i="100"/>
  <c r="AL24" i="100"/>
  <c r="AU24" i="100" s="1"/>
  <c r="AS78" i="100"/>
  <c r="AL78" i="100"/>
  <c r="AU78" i="100" s="1"/>
  <c r="AS10" i="45"/>
  <c r="AL10" i="45"/>
  <c r="AU10" i="45" s="1"/>
  <c r="AS70" i="45"/>
  <c r="AL70" i="45"/>
  <c r="AU70" i="45" s="1"/>
  <c r="AS25" i="100"/>
  <c r="AL25" i="100"/>
  <c r="AU25" i="100" s="1"/>
  <c r="AS43" i="100"/>
  <c r="AL43" i="100"/>
  <c r="AU43" i="100" s="1"/>
  <c r="AS61" i="100"/>
  <c r="AL61" i="100"/>
  <c r="AU61" i="100" s="1"/>
  <c r="AS77" i="100"/>
  <c r="AL77" i="100"/>
  <c r="AU77" i="100" s="1"/>
  <c r="AS29" i="45"/>
  <c r="AL29" i="45"/>
  <c r="AU29" i="45" s="1"/>
  <c r="AS47" i="45"/>
  <c r="AL47" i="45"/>
  <c r="AU47" i="45" s="1"/>
  <c r="Z73" i="83"/>
  <c r="AJ79" i="54"/>
  <c r="AS79" i="54" s="1"/>
  <c r="AK79" i="54"/>
  <c r="AT79" i="54" s="1"/>
  <c r="AK69" i="54"/>
  <c r="AT69" i="54" s="1"/>
  <c r="AJ69" i="54"/>
  <c r="AJ63" i="54"/>
  <c r="AK63" i="54"/>
  <c r="AT63" i="54" s="1"/>
  <c r="AK57" i="54"/>
  <c r="AT57" i="54" s="1"/>
  <c r="AK51" i="54"/>
  <c r="AT51" i="54" s="1"/>
  <c r="AJ51" i="54"/>
  <c r="AK45" i="54"/>
  <c r="AT45" i="54" s="1"/>
  <c r="AJ45" i="54"/>
  <c r="AK39" i="54"/>
  <c r="AT39" i="54" s="1"/>
  <c r="AK33" i="54"/>
  <c r="AT33" i="54" s="1"/>
  <c r="AJ33" i="54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K8" i="100"/>
  <c r="AT8" i="100" s="1"/>
  <c r="AJ8" i="100"/>
  <c r="AS50" i="100"/>
  <c r="AL50" i="100"/>
  <c r="AU50" i="100" s="1"/>
  <c r="AS8" i="88"/>
  <c r="AL8" i="88"/>
  <c r="AU8" i="88" s="1"/>
  <c r="AI71" i="94"/>
  <c r="AN71" i="94"/>
  <c r="AR74" i="49"/>
  <c r="Z80" i="41"/>
  <c r="AS18" i="45"/>
  <c r="AL18" i="45"/>
  <c r="AU18" i="45" s="1"/>
  <c r="AS36" i="45"/>
  <c r="AL36" i="45"/>
  <c r="AU36" i="45" s="1"/>
  <c r="AS21" i="100"/>
  <c r="AL21" i="100"/>
  <c r="AU21" i="100" s="1"/>
  <c r="AH73" i="48"/>
  <c r="AQ73" i="48" s="1"/>
  <c r="Z74" i="16"/>
  <c r="AS31" i="45"/>
  <c r="AL31" i="45"/>
  <c r="AU31" i="45" s="1"/>
  <c r="AS49" i="45"/>
  <c r="AL49" i="45"/>
  <c r="AU49" i="45" s="1"/>
  <c r="AS67" i="45"/>
  <c r="AL67" i="45"/>
  <c r="AU67" i="45" s="1"/>
  <c r="AS5" i="100"/>
  <c r="AL5" i="100"/>
  <c r="AU5" i="100" s="1"/>
  <c r="AS58" i="100"/>
  <c r="AL58" i="100"/>
  <c r="AU58" i="100" s="1"/>
  <c r="Z75" i="18"/>
  <c r="AR79" i="88"/>
  <c r="AR81" i="88" s="1"/>
  <c r="AL79" i="88"/>
  <c r="AU79" i="88" s="1"/>
  <c r="AS20" i="45"/>
  <c r="AL20" i="45"/>
  <c r="AU20" i="45" s="1"/>
  <c r="AS56" i="45"/>
  <c r="AL56" i="45"/>
  <c r="AU56" i="45" s="1"/>
  <c r="AS74" i="45"/>
  <c r="AL74" i="45"/>
  <c r="AU74" i="45" s="1"/>
  <c r="AI74" i="98"/>
  <c r="AN74" i="98"/>
  <c r="Z77" i="96"/>
  <c r="AS21" i="45"/>
  <c r="AL21" i="45"/>
  <c r="AU21" i="45" s="1"/>
  <c r="AS57" i="45"/>
  <c r="AL57" i="45"/>
  <c r="AU57" i="45" s="1"/>
  <c r="AS78" i="45"/>
  <c r="AL78" i="45"/>
  <c r="AU78" i="45" s="1"/>
  <c r="AS30" i="100"/>
  <c r="AL30" i="100"/>
  <c r="AU30" i="100" s="1"/>
  <c r="AS48" i="100"/>
  <c r="AL48" i="100"/>
  <c r="AU48" i="100" s="1"/>
  <c r="AS25" i="88"/>
  <c r="AL25" i="88"/>
  <c r="AU25" i="88" s="1"/>
  <c r="AS28" i="45"/>
  <c r="AL28" i="45"/>
  <c r="AU28" i="45" s="1"/>
  <c r="AS64" i="45"/>
  <c r="AL64" i="45"/>
  <c r="AU64" i="45" s="1"/>
  <c r="AS73" i="100"/>
  <c r="AL73" i="100"/>
  <c r="AU73" i="100" s="1"/>
  <c r="AJ7" i="100"/>
  <c r="AK7" i="100"/>
  <c r="AT7" i="100" s="1"/>
  <c r="AS19" i="88"/>
  <c r="AL19" i="88"/>
  <c r="AU19" i="88" s="1"/>
  <c r="AR73" i="16"/>
  <c r="AR76" i="96"/>
  <c r="AS17" i="45"/>
  <c r="AL17" i="45"/>
  <c r="AU17" i="45" s="1"/>
  <c r="AS35" i="45"/>
  <c r="AL35" i="45"/>
  <c r="AU35" i="45" s="1"/>
  <c r="AS53" i="45"/>
  <c r="AL53" i="45"/>
  <c r="AU53" i="4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J14" i="100"/>
  <c r="AK14" i="100"/>
  <c r="AT14" i="100" s="1"/>
  <c r="AS32" i="100"/>
  <c r="AL32" i="100"/>
  <c r="AU32" i="100" s="1"/>
  <c r="AR79" i="100"/>
  <c r="AR81" i="100" s="1"/>
  <c r="AS54" i="45"/>
  <c r="AL54" i="45"/>
  <c r="AU54" i="45" s="1"/>
  <c r="AS72" i="45"/>
  <c r="AL72" i="45"/>
  <c r="AU72" i="45" s="1"/>
  <c r="AS39" i="100"/>
  <c r="AS57" i="100"/>
  <c r="AL57" i="100"/>
  <c r="AU57" i="100" s="1"/>
  <c r="AS76" i="100"/>
  <c r="AL76" i="100"/>
  <c r="AU76" i="100" s="1"/>
  <c r="AR74" i="18"/>
  <c r="Z73" i="48"/>
  <c r="AL19" i="45"/>
  <c r="AU19" i="45" s="1"/>
  <c r="AS19" i="45"/>
  <c r="AS37" i="45"/>
  <c r="AL37" i="45"/>
  <c r="AU37" i="45" s="1"/>
  <c r="AS55" i="45"/>
  <c r="AL55" i="45"/>
  <c r="AU55" i="45" s="1"/>
  <c r="AS22" i="100"/>
  <c r="AL22" i="100"/>
  <c r="AU22" i="100" s="1"/>
  <c r="AS40" i="100"/>
  <c r="AL40" i="100"/>
  <c r="AU40" i="100" s="1"/>
  <c r="AS75" i="100"/>
  <c r="AL75" i="100"/>
  <c r="AU75" i="100" s="1"/>
  <c r="AR78" i="91"/>
  <c r="AS38" i="45"/>
  <c r="AL38" i="45"/>
  <c r="AU38" i="45" s="1"/>
  <c r="AJ6" i="100"/>
  <c r="AS23" i="100"/>
  <c r="AL23" i="100"/>
  <c r="AU23" i="100" s="1"/>
  <c r="AS59" i="100"/>
  <c r="AL59" i="100"/>
  <c r="AU59" i="100" s="1"/>
  <c r="AS39" i="45"/>
  <c r="AL39" i="45"/>
  <c r="AU39" i="45" s="1"/>
  <c r="AS12" i="100"/>
  <c r="AL12" i="100"/>
  <c r="AU12" i="100" s="1"/>
  <c r="AS66" i="100"/>
  <c r="AL66" i="100"/>
  <c r="AU66" i="100" s="1"/>
  <c r="AL4" i="88"/>
  <c r="AU4" i="88" s="1"/>
  <c r="AS4" i="88"/>
  <c r="AS46" i="45"/>
  <c r="AL46" i="45"/>
  <c r="AU46" i="45" s="1"/>
  <c r="AS19" i="100"/>
  <c r="AL19" i="100"/>
  <c r="AU19" i="100" s="1"/>
  <c r="AS52" i="45"/>
  <c r="AL52" i="45"/>
  <c r="AU52" i="45" s="1"/>
  <c r="AS16" i="45"/>
  <c r="AL16" i="45"/>
  <c r="AU16" i="45" s="1"/>
  <c r="AS67" i="100"/>
  <c r="AL67" i="100"/>
  <c r="AU67" i="100" s="1"/>
  <c r="AS14" i="88"/>
  <c r="AL14" i="88"/>
  <c r="AU14" i="88" s="1"/>
  <c r="AE71" i="82"/>
  <c r="AG71" i="82"/>
  <c r="AP71" i="82" s="1"/>
  <c r="AF71" i="82"/>
  <c r="AO71" i="82" s="1"/>
  <c r="W72" i="82"/>
  <c r="AS71" i="45"/>
  <c r="AL71" i="45"/>
  <c r="AU71" i="45" s="1"/>
  <c r="AJ75" i="54"/>
  <c r="AK75" i="54"/>
  <c r="AT75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K31" i="54"/>
  <c r="AT31" i="54" s="1"/>
  <c r="AJ25" i="54"/>
  <c r="AK25" i="54"/>
  <c r="AT25" i="54" s="1"/>
  <c r="AJ19" i="54"/>
  <c r="AK19" i="54"/>
  <c r="AT19" i="54" s="1"/>
  <c r="AK13" i="54"/>
  <c r="AT13" i="54" s="1"/>
  <c r="AJ13" i="54"/>
  <c r="AS20" i="100"/>
  <c r="AL20" i="100"/>
  <c r="AU20" i="100" s="1"/>
  <c r="AS38" i="100"/>
  <c r="AL38" i="100"/>
  <c r="AU38" i="100" s="1"/>
  <c r="AS74" i="100"/>
  <c r="AL74" i="100"/>
  <c r="AU74" i="100" s="1"/>
  <c r="AS21" i="88"/>
  <c r="AL21" i="88"/>
  <c r="AU21" i="88" s="1"/>
  <c r="Y72" i="94"/>
  <c r="X72" i="94"/>
  <c r="Z72" i="94" s="1"/>
  <c r="AS5" i="45"/>
  <c r="AL5" i="45"/>
  <c r="AU5" i="45" s="1"/>
  <c r="AS42" i="45"/>
  <c r="AL42" i="45"/>
  <c r="AU42" i="45" s="1"/>
  <c r="AS77" i="45"/>
  <c r="AL77" i="45"/>
  <c r="AU77" i="45" s="1"/>
  <c r="AS9" i="100"/>
  <c r="AL9" i="100"/>
  <c r="AU9" i="100" s="1"/>
  <c r="AS27" i="100"/>
  <c r="AL27" i="100"/>
  <c r="AU27" i="100" s="1"/>
  <c r="AS45" i="100"/>
  <c r="AL45" i="100"/>
  <c r="AU45" i="100" s="1"/>
  <c r="AS5" i="88"/>
  <c r="AL5" i="88"/>
  <c r="AU5" i="88" s="1"/>
  <c r="AH79" i="91"/>
  <c r="AQ79" i="91" s="1"/>
  <c r="AS73" i="45"/>
  <c r="AL73" i="45"/>
  <c r="AU73" i="45" s="1"/>
  <c r="AS46" i="100"/>
  <c r="AL46" i="100"/>
  <c r="AU46" i="100" s="1"/>
  <c r="AS7" i="45"/>
  <c r="AL7" i="45"/>
  <c r="AU7" i="45" s="1"/>
  <c r="AS26" i="45"/>
  <c r="AL26" i="45"/>
  <c r="AU26" i="45" s="1"/>
  <c r="AS62" i="45"/>
  <c r="AL62" i="45"/>
  <c r="AU62" i="45" s="1"/>
  <c r="AS6" i="88"/>
  <c r="AL6" i="88"/>
  <c r="AU6" i="88" s="1"/>
  <c r="Y73" i="102"/>
  <c r="X73" i="102"/>
  <c r="AR75" i="43"/>
  <c r="AH73" i="42"/>
  <c r="AQ73" i="42" s="1"/>
  <c r="AS8" i="45"/>
  <c r="AL8" i="45"/>
  <c r="AU8" i="45" s="1"/>
  <c r="AS45" i="45"/>
  <c r="AL45" i="45"/>
  <c r="AU45" i="45" s="1"/>
  <c r="AS18" i="100"/>
  <c r="AL18" i="100"/>
  <c r="AU18" i="100" s="1"/>
  <c r="AS36" i="100"/>
  <c r="AL36" i="100"/>
  <c r="AU36" i="100" s="1"/>
  <c r="AS54" i="100"/>
  <c r="AL54" i="100"/>
  <c r="AU54" i="100" s="1"/>
  <c r="AT81" i="88"/>
  <c r="AI71" i="90"/>
  <c r="AN71" i="90"/>
  <c r="AS34" i="45"/>
  <c r="AL34" i="45"/>
  <c r="AU34" i="45" s="1"/>
  <c r="AS9" i="45"/>
  <c r="AL9" i="45"/>
  <c r="AU9" i="45" s="1"/>
  <c r="AS22" i="45"/>
  <c r="AL22" i="45"/>
  <c r="AU22" i="45" s="1"/>
  <c r="AS58" i="45"/>
  <c r="AL58" i="45"/>
  <c r="AU58" i="45" s="1"/>
  <c r="AS31" i="100"/>
  <c r="AL31" i="100"/>
  <c r="AU31" i="100" s="1"/>
  <c r="AS40" i="45"/>
  <c r="AL40" i="45"/>
  <c r="AU40" i="45" s="1"/>
  <c r="AS76" i="45"/>
  <c r="AL76" i="45"/>
  <c r="AU76" i="45" s="1"/>
  <c r="Y77" i="99"/>
  <c r="X77" i="99"/>
  <c r="AS13" i="100"/>
  <c r="AL13" i="100"/>
  <c r="AU13" i="100" s="1"/>
  <c r="AS49" i="100"/>
  <c r="AL49" i="100"/>
  <c r="AU49" i="100" s="1"/>
  <c r="AG73" i="35"/>
  <c r="AP73" i="35" s="1"/>
  <c r="AE73" i="35"/>
  <c r="W74" i="35"/>
  <c r="AF73" i="35"/>
  <c r="AO73" i="35" s="1"/>
  <c r="AR72" i="48"/>
  <c r="AS18" i="88"/>
  <c r="AL18" i="88"/>
  <c r="AU18" i="88" s="1"/>
  <c r="AE76" i="10"/>
  <c r="AG76" i="10"/>
  <c r="AP76" i="10" s="1"/>
  <c r="W77" i="10"/>
  <c r="AF76" i="10"/>
  <c r="AO76" i="10" s="1"/>
  <c r="AS75" i="45"/>
  <c r="AL75" i="45"/>
  <c r="AU75" i="45" s="1"/>
  <c r="AK76" i="54"/>
  <c r="AT76" i="54" s="1"/>
  <c r="AK72" i="54"/>
  <c r="AT72" i="54" s="1"/>
  <c r="AJ72" i="54"/>
  <c r="AK66" i="54"/>
  <c r="AT66" i="54" s="1"/>
  <c r="AJ66" i="54"/>
  <c r="AK60" i="54"/>
  <c r="AT60" i="54" s="1"/>
  <c r="AJ60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B4" i="54"/>
  <c r="AJ3" i="54"/>
  <c r="AS56" i="100"/>
  <c r="AL56" i="100"/>
  <c r="AU56" i="100" s="1"/>
  <c r="AS13" i="88"/>
  <c r="AL13" i="88"/>
  <c r="AU13" i="88" s="1"/>
  <c r="AS12" i="88"/>
  <c r="AL12" i="88"/>
  <c r="AU12" i="88" s="1"/>
  <c r="AS24" i="45"/>
  <c r="AL24" i="45"/>
  <c r="AU24" i="45" s="1"/>
  <c r="AS60" i="45"/>
  <c r="AL60" i="45"/>
  <c r="AU60" i="45" s="1"/>
  <c r="AS63" i="100"/>
  <c r="AL63" i="100"/>
  <c r="AU63" i="100" s="1"/>
  <c r="AS6" i="45"/>
  <c r="AL6" i="45"/>
  <c r="AU6" i="45" s="1"/>
  <c r="AS10" i="100"/>
  <c r="AL10" i="100"/>
  <c r="AU10" i="100" s="1"/>
  <c r="AS28" i="100"/>
  <c r="AL28" i="100"/>
  <c r="AU28" i="100" s="1"/>
  <c r="AS64" i="100"/>
  <c r="AL64" i="100"/>
  <c r="AU64" i="100" s="1"/>
  <c r="AS9" i="88"/>
  <c r="AL9" i="88"/>
  <c r="AU9" i="88" s="1"/>
  <c r="Z76" i="43"/>
  <c r="AH76" i="43"/>
  <c r="AQ76" i="43" s="1"/>
  <c r="AH76" i="85"/>
  <c r="AQ76" i="85" s="1"/>
  <c r="AS44" i="45"/>
  <c r="AL44" i="45"/>
  <c r="AU44" i="45" s="1"/>
  <c r="Y75" i="98"/>
  <c r="X75" i="98"/>
  <c r="Z75" i="98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2" i="102"/>
  <c r="AN72" i="102"/>
  <c r="AH75" i="49"/>
  <c r="AQ75" i="49" s="1"/>
  <c r="Z73" i="42"/>
  <c r="AS27" i="45"/>
  <c r="AL27" i="45"/>
  <c r="AU27" i="45" s="1"/>
  <c r="AS63" i="45"/>
  <c r="AL63" i="45"/>
  <c r="AU63" i="45" s="1"/>
  <c r="AR72" i="83"/>
  <c r="Y72" i="90"/>
  <c r="X72" i="90"/>
  <c r="AI76" i="99"/>
  <c r="AR76" i="99" s="1"/>
  <c r="AN76" i="99"/>
  <c r="AS37" i="100"/>
  <c r="AL37" i="100"/>
  <c r="AU37" i="100" s="1"/>
  <c r="AF76" i="55"/>
  <c r="AO76" i="55" s="1"/>
  <c r="AG76" i="55"/>
  <c r="AP76" i="55" s="1"/>
  <c r="W77" i="55"/>
  <c r="AE76" i="55"/>
  <c r="AB4" i="45"/>
  <c r="AJ3" i="45"/>
  <c r="AS23" i="45"/>
  <c r="AL23" i="45"/>
  <c r="AU23" i="45" s="1"/>
  <c r="AS41" i="45"/>
  <c r="AL41" i="45"/>
  <c r="AU41" i="45" s="1"/>
  <c r="AS59" i="45"/>
  <c r="AL59" i="45"/>
  <c r="AU59" i="45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S44" i="100"/>
  <c r="AL44" i="100"/>
  <c r="AU44" i="100" s="1"/>
  <c r="AR75" i="85"/>
  <c r="AS30" i="45"/>
  <c r="AL30" i="45"/>
  <c r="AU30" i="45" s="1"/>
  <c r="AS66" i="45"/>
  <c r="AL66" i="45"/>
  <c r="AU66" i="45" s="1"/>
  <c r="AS51" i="100"/>
  <c r="AL51" i="100"/>
  <c r="AU51" i="100" s="1"/>
  <c r="AI79" i="45"/>
  <c r="AN79" i="45"/>
  <c r="AN81" i="45" s="1"/>
  <c r="AS7" i="88"/>
  <c r="AL7" i="88"/>
  <c r="AU7" i="88" s="1"/>
  <c r="Z78" i="11"/>
  <c r="AH78" i="11"/>
  <c r="AQ78" i="11" s="1"/>
  <c r="AS25" i="45"/>
  <c r="AL25" i="45"/>
  <c r="AU25" i="45" s="1"/>
  <c r="AS43" i="45"/>
  <c r="AL43" i="45"/>
  <c r="AU43" i="45" s="1"/>
  <c r="AS61" i="45"/>
  <c r="AL61" i="45"/>
  <c r="AU61" i="45" s="1"/>
  <c r="AS52" i="100"/>
  <c r="AL52" i="100"/>
  <c r="AU52" i="100" s="1"/>
  <c r="AS70" i="100"/>
  <c r="AL70" i="100"/>
  <c r="AU70" i="100" s="1"/>
  <c r="AE77" i="51"/>
  <c r="W78" i="51"/>
  <c r="AG77" i="51"/>
  <c r="AP77" i="51" s="1"/>
  <c r="AF77" i="51"/>
  <c r="AO77" i="51" s="1"/>
  <c r="AF72" i="50"/>
  <c r="AO72" i="50" s="1"/>
  <c r="AG72" i="50"/>
  <c r="AP72" i="50" s="1"/>
  <c r="W73" i="50"/>
  <c r="AE72" i="50"/>
  <c r="AS32" i="45"/>
  <c r="AL32" i="45"/>
  <c r="AU32" i="45" s="1"/>
  <c r="AS17" i="100"/>
  <c r="AL17" i="100"/>
  <c r="AU17" i="100" s="1"/>
  <c r="AL35" i="100"/>
  <c r="AU35" i="100" s="1"/>
  <c r="AS35" i="100"/>
  <c r="Z75" i="49"/>
  <c r="AS33" i="45"/>
  <c r="AL33" i="45"/>
  <c r="AU33" i="45" s="1"/>
  <c r="AS69" i="45"/>
  <c r="AL69" i="45"/>
  <c r="AU69" i="45" s="1"/>
  <c r="AJ4" i="100"/>
  <c r="AK4" i="100"/>
  <c r="AT4" i="100" s="1"/>
  <c r="AS42" i="100"/>
  <c r="AL42" i="100"/>
  <c r="AU42" i="100" s="1"/>
  <c r="AS60" i="100"/>
  <c r="AL60" i="100"/>
  <c r="AU60" i="100" s="1"/>
  <c r="Y75" i="103"/>
  <c r="X75" i="103"/>
  <c r="AJ7" i="54" l="1"/>
  <c r="AL39" i="100"/>
  <c r="AU39" i="100" s="1"/>
  <c r="AL79" i="100"/>
  <c r="AU79" i="100" s="1"/>
  <c r="AJ39" i="54"/>
  <c r="AK40" i="54"/>
  <c r="AT40" i="54" s="1"/>
  <c r="AJ58" i="54"/>
  <c r="AS58" i="54" s="1"/>
  <c r="AE76" i="85"/>
  <c r="AL72" i="100"/>
  <c r="AU72" i="100" s="1"/>
  <c r="AK77" i="54"/>
  <c r="AT77" i="54" s="1"/>
  <c r="AK54" i="54"/>
  <c r="AT54" i="54" s="1"/>
  <c r="AN74" i="103"/>
  <c r="AL41" i="100"/>
  <c r="AU41" i="100" s="1"/>
  <c r="AJ57" i="54"/>
  <c r="AL11" i="45"/>
  <c r="AU11" i="45" s="1"/>
  <c r="AG76" i="85"/>
  <c r="AP76" i="85" s="1"/>
  <c r="AJ5" i="54"/>
  <c r="AK6" i="54"/>
  <c r="AT6" i="54" s="1"/>
  <c r="AS12" i="45"/>
  <c r="AK41" i="54"/>
  <c r="AT41" i="54" s="1"/>
  <c r="Z72" i="90"/>
  <c r="AJ76" i="54"/>
  <c r="AJ32" i="54"/>
  <c r="AL68" i="100"/>
  <c r="AU68" i="100" s="1"/>
  <c r="AL71" i="100"/>
  <c r="AU71" i="100" s="1"/>
  <c r="AJ46" i="54"/>
  <c r="AF76" i="85"/>
  <c r="AO76" i="85" s="1"/>
  <c r="AT81" i="100"/>
  <c r="Z77" i="99"/>
  <c r="AG77" i="99" s="1"/>
  <c r="AP77" i="99" s="1"/>
  <c r="AJ31" i="54"/>
  <c r="AL31" i="54" s="1"/>
  <c r="AU31" i="54" s="1"/>
  <c r="AJ10" i="54"/>
  <c r="AL10" i="54" s="1"/>
  <c r="AU10" i="54" s="1"/>
  <c r="Z73" i="102"/>
  <c r="AJ22" i="54"/>
  <c r="W74" i="102"/>
  <c r="AF73" i="102"/>
  <c r="AO73" i="102" s="1"/>
  <c r="AE73" i="102"/>
  <c r="AG73" i="102"/>
  <c r="AP73" i="102" s="1"/>
  <c r="AE72" i="90"/>
  <c r="W73" i="90"/>
  <c r="AG72" i="90"/>
  <c r="AP72" i="90" s="1"/>
  <c r="AF72" i="90"/>
  <c r="AO72" i="90" s="1"/>
  <c r="AK4" i="45"/>
  <c r="AT4" i="45" s="1"/>
  <c r="AT81" i="45" s="1"/>
  <c r="AJ4" i="45"/>
  <c r="W76" i="98"/>
  <c r="AG75" i="98"/>
  <c r="AP75" i="98" s="1"/>
  <c r="AF75" i="98"/>
  <c r="AO75" i="98" s="1"/>
  <c r="AE75" i="98"/>
  <c r="AS18" i="54"/>
  <c r="AL18" i="54"/>
  <c r="AU18" i="54" s="1"/>
  <c r="AS36" i="54"/>
  <c r="AL36" i="54"/>
  <c r="AU36" i="54" s="1"/>
  <c r="AE77" i="99"/>
  <c r="AF77" i="99"/>
  <c r="AO77" i="99" s="1"/>
  <c r="W78" i="99"/>
  <c r="AS19" i="54"/>
  <c r="AL19" i="54"/>
  <c r="AU19" i="54" s="1"/>
  <c r="AS37" i="54"/>
  <c r="AL37" i="54"/>
  <c r="AU37" i="54" s="1"/>
  <c r="AS73" i="54"/>
  <c r="AL73" i="54"/>
  <c r="AU73" i="54" s="1"/>
  <c r="Y72" i="82"/>
  <c r="X72" i="82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G77" i="96"/>
  <c r="AP77" i="96" s="1"/>
  <c r="AF77" i="96"/>
  <c r="AO77" i="96" s="1"/>
  <c r="W78" i="96"/>
  <c r="AE77" i="96"/>
  <c r="AE74" i="16"/>
  <c r="AG74" i="16"/>
  <c r="AP74" i="16" s="1"/>
  <c r="W75" i="16"/>
  <c r="AF74" i="16"/>
  <c r="AO74" i="16" s="1"/>
  <c r="AG80" i="41"/>
  <c r="AP80" i="41" s="1"/>
  <c r="W81" i="41"/>
  <c r="AE80" i="41"/>
  <c r="AF80" i="41"/>
  <c r="AO80" i="41" s="1"/>
  <c r="AS57" i="54"/>
  <c r="AL57" i="54"/>
  <c r="AU57" i="54" s="1"/>
  <c r="Y76" i="87"/>
  <c r="X76" i="87"/>
  <c r="AS5" i="54"/>
  <c r="AL5" i="54"/>
  <c r="AU5" i="54" s="1"/>
  <c r="AS22" i="54"/>
  <c r="AL22" i="54"/>
  <c r="AU22" i="54" s="1"/>
  <c r="AI77" i="51"/>
  <c r="AN77" i="5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E73" i="42"/>
  <c r="AF73" i="42"/>
  <c r="AO73" i="42" s="1"/>
  <c r="AG73" i="42"/>
  <c r="AP73" i="42" s="1"/>
  <c r="W74" i="42"/>
  <c r="AS3" i="54"/>
  <c r="AL3" i="54"/>
  <c r="AU3" i="54" s="1"/>
  <c r="AS24" i="54"/>
  <c r="AL24" i="54"/>
  <c r="AU24" i="54" s="1"/>
  <c r="AS42" i="54"/>
  <c r="AL42" i="54"/>
  <c r="AU42" i="54" s="1"/>
  <c r="AS60" i="54"/>
  <c r="AL60" i="54"/>
  <c r="AU60" i="54" s="1"/>
  <c r="AS76" i="54"/>
  <c r="AL76" i="54"/>
  <c r="AU76" i="54" s="1"/>
  <c r="Y77" i="10"/>
  <c r="X77" i="10"/>
  <c r="AR71" i="90"/>
  <c r="AS7" i="54"/>
  <c r="AL7" i="54"/>
  <c r="AU7" i="54" s="1"/>
  <c r="AF75" i="18"/>
  <c r="AO75" i="18" s="1"/>
  <c r="AG75" i="18"/>
  <c r="AP75" i="18" s="1"/>
  <c r="W76" i="18"/>
  <c r="AE75" i="18"/>
  <c r="AS9" i="54"/>
  <c r="AL9" i="54"/>
  <c r="AU9" i="54" s="1"/>
  <c r="AS45" i="54"/>
  <c r="AL45" i="54"/>
  <c r="AU45" i="54" s="1"/>
  <c r="AF73" i="83"/>
  <c r="AO73" i="83" s="1"/>
  <c r="AE73" i="83"/>
  <c r="AG73" i="83"/>
  <c r="AP73" i="83" s="1"/>
  <c r="W74" i="83"/>
  <c r="AI75" i="87"/>
  <c r="AN75" i="87"/>
  <c r="AS40" i="54"/>
  <c r="AL40" i="54"/>
  <c r="AU40" i="54" s="1"/>
  <c r="AS78" i="54"/>
  <c r="AL78" i="54"/>
  <c r="AU78" i="54" s="1"/>
  <c r="Y78" i="95"/>
  <c r="X78" i="95"/>
  <c r="Z78" i="95" s="1"/>
  <c r="AR79" i="54"/>
  <c r="AR81" i="54" s="1"/>
  <c r="AL79" i="54"/>
  <c r="AU79" i="54" s="1"/>
  <c r="AS47" i="54"/>
  <c r="AL47" i="54"/>
  <c r="AU47" i="54" s="1"/>
  <c r="AI76" i="55"/>
  <c r="AN76" i="55"/>
  <c r="AR72" i="102"/>
  <c r="AF76" i="43"/>
  <c r="AO76" i="43" s="1"/>
  <c r="AG76" i="43"/>
  <c r="AP76" i="43" s="1"/>
  <c r="AE76" i="43"/>
  <c r="W77" i="43"/>
  <c r="AK4" i="54"/>
  <c r="AT4" i="54" s="1"/>
  <c r="AJ4" i="54"/>
  <c r="AH72" i="94"/>
  <c r="AQ72" i="94" s="1"/>
  <c r="AS25" i="54"/>
  <c r="AL25" i="54"/>
  <c r="AU25" i="54" s="1"/>
  <c r="AS43" i="54"/>
  <c r="AL43" i="54"/>
  <c r="AU43" i="54" s="1"/>
  <c r="AS61" i="54"/>
  <c r="AL61" i="54"/>
  <c r="AU61" i="54" s="1"/>
  <c r="AS75" i="54"/>
  <c r="AL75" i="54"/>
  <c r="AU75" i="54" s="1"/>
  <c r="AL20" i="54"/>
  <c r="AU20" i="54" s="1"/>
  <c r="AS20" i="54"/>
  <c r="AS38" i="54"/>
  <c r="AL38" i="54"/>
  <c r="AU38" i="54" s="1"/>
  <c r="AS56" i="54"/>
  <c r="AL56" i="54"/>
  <c r="AU56" i="54" s="1"/>
  <c r="AS27" i="54"/>
  <c r="AL27" i="54"/>
  <c r="AU27" i="54" s="1"/>
  <c r="AS63" i="54"/>
  <c r="AL63" i="54"/>
  <c r="AU63" i="54" s="1"/>
  <c r="AS46" i="54"/>
  <c r="AL46" i="54"/>
  <c r="AU46" i="54" s="1"/>
  <c r="AI77" i="95"/>
  <c r="AN77" i="95"/>
  <c r="AI76" i="85"/>
  <c r="AN76" i="85"/>
  <c r="AL4" i="100"/>
  <c r="AU4" i="100" s="1"/>
  <c r="AS4" i="100"/>
  <c r="AS66" i="54"/>
  <c r="AL66" i="54"/>
  <c r="AU66" i="54" s="1"/>
  <c r="AI76" i="10"/>
  <c r="AN76" i="10"/>
  <c r="W73" i="94"/>
  <c r="AE72" i="94"/>
  <c r="AF72" i="94"/>
  <c r="AO72" i="94" s="1"/>
  <c r="AG72" i="94"/>
  <c r="AP72" i="94" s="1"/>
  <c r="AS13" i="54"/>
  <c r="AL13" i="54"/>
  <c r="AU13" i="54" s="1"/>
  <c r="AS67" i="54"/>
  <c r="AL67" i="54"/>
  <c r="AU67" i="54" s="1"/>
  <c r="AI71" i="82"/>
  <c r="AN71" i="82"/>
  <c r="AE73" i="48"/>
  <c r="AF73" i="48"/>
  <c r="AO73" i="48" s="1"/>
  <c r="W74" i="48"/>
  <c r="AG73" i="48"/>
  <c r="AP73" i="48" s="1"/>
  <c r="AS14" i="100"/>
  <c r="AL14" i="100"/>
  <c r="AU14" i="100" s="1"/>
  <c r="AS74" i="54"/>
  <c r="AL74" i="54"/>
  <c r="AU74" i="54" s="1"/>
  <c r="AS33" i="54"/>
  <c r="AL33" i="54"/>
  <c r="AU33" i="54" s="1"/>
  <c r="AS51" i="54"/>
  <c r="AL51" i="54"/>
  <c r="AU51" i="54" s="1"/>
  <c r="AS69" i="54"/>
  <c r="AL69" i="54"/>
  <c r="AU69" i="54" s="1"/>
  <c r="AS10" i="54"/>
  <c r="AS28" i="54"/>
  <c r="AL28" i="54"/>
  <c r="AU28" i="54" s="1"/>
  <c r="AS64" i="54"/>
  <c r="AL64" i="54"/>
  <c r="AU64" i="54" s="1"/>
  <c r="AS29" i="54"/>
  <c r="AL29" i="54"/>
  <c r="AU29" i="54" s="1"/>
  <c r="AH75" i="103"/>
  <c r="AQ75" i="103" s="1"/>
  <c r="W76" i="49"/>
  <c r="AG75" i="49"/>
  <c r="AP75" i="49" s="1"/>
  <c r="AE75" i="49"/>
  <c r="AF75" i="49"/>
  <c r="AO75" i="49" s="1"/>
  <c r="AR79" i="45"/>
  <c r="AR81" i="45" s="1"/>
  <c r="AL79" i="45"/>
  <c r="AU79" i="45" s="1"/>
  <c r="AI72" i="50"/>
  <c r="AN72" i="50"/>
  <c r="AE78" i="11"/>
  <c r="AF78" i="11"/>
  <c r="AO78" i="11" s="1"/>
  <c r="W79" i="11"/>
  <c r="AG78" i="11"/>
  <c r="AP78" i="11" s="1"/>
  <c r="AS6" i="54"/>
  <c r="AS23" i="54"/>
  <c r="AL23" i="54"/>
  <c r="AU23" i="54" s="1"/>
  <c r="AS59" i="54"/>
  <c r="AL59" i="54"/>
  <c r="AU59" i="54" s="1"/>
  <c r="AS77" i="54"/>
  <c r="AL77" i="54"/>
  <c r="AU77" i="54" s="1"/>
  <c r="AH72" i="90"/>
  <c r="AQ72" i="90" s="1"/>
  <c r="AS12" i="54"/>
  <c r="AL12" i="54"/>
  <c r="AU12" i="54" s="1"/>
  <c r="AS30" i="54"/>
  <c r="AL30" i="54"/>
  <c r="AU30" i="54" s="1"/>
  <c r="AS48" i="54"/>
  <c r="AL48" i="54"/>
  <c r="AU48" i="54" s="1"/>
  <c r="Y74" i="35"/>
  <c r="X74" i="35"/>
  <c r="AH73" i="102"/>
  <c r="AQ73" i="102" s="1"/>
  <c r="AS49" i="54"/>
  <c r="AL49" i="54"/>
  <c r="AU49" i="54" s="1"/>
  <c r="AS81" i="88"/>
  <c r="AS6" i="100"/>
  <c r="AL6" i="100"/>
  <c r="AU6" i="100" s="1"/>
  <c r="AS8" i="54"/>
  <c r="AL8" i="54"/>
  <c r="AU8" i="54" s="1"/>
  <c r="AS26" i="54"/>
  <c r="AL26" i="54"/>
  <c r="AU26" i="54" s="1"/>
  <c r="AR74" i="98"/>
  <c r="AR71" i="94"/>
  <c r="AS15" i="54"/>
  <c r="AL15" i="54"/>
  <c r="AU15" i="54" s="1"/>
  <c r="AS52" i="54"/>
  <c r="AL52" i="54"/>
  <c r="AU52" i="54" s="1"/>
  <c r="AS70" i="54"/>
  <c r="AL70" i="54"/>
  <c r="AU70" i="54" s="1"/>
  <c r="Y80" i="91"/>
  <c r="X80" i="91"/>
  <c r="Z75" i="103"/>
  <c r="AS41" i="54"/>
  <c r="AL41" i="54"/>
  <c r="AU41" i="54" s="1"/>
  <c r="Y77" i="55"/>
  <c r="X77" i="55"/>
  <c r="Y73" i="50"/>
  <c r="X73" i="50"/>
  <c r="Y78" i="51"/>
  <c r="Z78" i="51" s="1"/>
  <c r="X78" i="51"/>
  <c r="AS11" i="54"/>
  <c r="AL11" i="54"/>
  <c r="AU11" i="54" s="1"/>
  <c r="AS65" i="54"/>
  <c r="AL65" i="54"/>
  <c r="AU65" i="54" s="1"/>
  <c r="AS3" i="45"/>
  <c r="AL3" i="45"/>
  <c r="AU3" i="45" s="1"/>
  <c r="AH75" i="98"/>
  <c r="AQ75" i="98" s="1"/>
  <c r="AS54" i="54"/>
  <c r="AL54" i="54"/>
  <c r="AU54" i="54" s="1"/>
  <c r="AS72" i="54"/>
  <c r="AL72" i="54"/>
  <c r="AU72" i="54" s="1"/>
  <c r="AI73" i="35"/>
  <c r="AN73" i="35"/>
  <c r="AH77" i="99"/>
  <c r="AQ77" i="99" s="1"/>
  <c r="AR74" i="103"/>
  <c r="AS55" i="54"/>
  <c r="AL55" i="54"/>
  <c r="AU55" i="54" s="1"/>
  <c r="AU81" i="88"/>
  <c r="C11" i="88" s="1"/>
  <c r="F32" i="57" s="1"/>
  <c r="AS44" i="54"/>
  <c r="AL44" i="54"/>
  <c r="AU44" i="54" s="1"/>
  <c r="AS62" i="54"/>
  <c r="AL62" i="54"/>
  <c r="AU62" i="54" s="1"/>
  <c r="AS7" i="100"/>
  <c r="AL7" i="100"/>
  <c r="AU7" i="100" s="1"/>
  <c r="AS8" i="100"/>
  <c r="AL8" i="100"/>
  <c r="AU8" i="100" s="1"/>
  <c r="AS21" i="54"/>
  <c r="AL21" i="54"/>
  <c r="AU21" i="54" s="1"/>
  <c r="AS39" i="54"/>
  <c r="AL39" i="54"/>
  <c r="AU39" i="54" s="1"/>
  <c r="AS16" i="54"/>
  <c r="AL16" i="54"/>
  <c r="AU16" i="54" s="1"/>
  <c r="AS34" i="54"/>
  <c r="AL34" i="54"/>
  <c r="AU34" i="54" s="1"/>
  <c r="AI79" i="91"/>
  <c r="AN79" i="91"/>
  <c r="Y77" i="85"/>
  <c r="X77" i="85"/>
  <c r="Z77" i="55" l="1"/>
  <c r="AS31" i="54"/>
  <c r="AT81" i="54"/>
  <c r="Z80" i="91"/>
  <c r="AL6" i="54"/>
  <c r="AU6" i="54" s="1"/>
  <c r="AL58" i="54"/>
  <c r="AU58" i="54" s="1"/>
  <c r="Z73" i="50"/>
  <c r="Z77" i="10"/>
  <c r="AE77" i="10" s="1"/>
  <c r="AS81" i="100"/>
  <c r="AU81" i="100"/>
  <c r="C11" i="100" s="1"/>
  <c r="F44" i="57" s="1"/>
  <c r="AF73" i="50"/>
  <c r="AO73" i="50" s="1"/>
  <c r="AG73" i="50"/>
  <c r="AP73" i="50" s="1"/>
  <c r="AE73" i="50"/>
  <c r="W74" i="50"/>
  <c r="W78" i="10"/>
  <c r="AF77" i="10"/>
  <c r="AO77" i="10" s="1"/>
  <c r="AG77" i="10"/>
  <c r="AP77" i="10" s="1"/>
  <c r="AH77" i="85"/>
  <c r="AQ77" i="85" s="1"/>
  <c r="AR79" i="91"/>
  <c r="Y76" i="49"/>
  <c r="X76" i="49"/>
  <c r="AR71" i="82"/>
  <c r="Y77" i="43"/>
  <c r="X77" i="43"/>
  <c r="AH78" i="95"/>
  <c r="AQ78" i="95" s="1"/>
  <c r="Y74" i="42"/>
  <c r="X74" i="42"/>
  <c r="AL4" i="45"/>
  <c r="AU4" i="45" s="1"/>
  <c r="AU81" i="45" s="1"/>
  <c r="C11" i="45" s="1"/>
  <c r="AS4" i="45"/>
  <c r="AI72" i="90"/>
  <c r="AN72" i="90"/>
  <c r="AE75" i="103"/>
  <c r="AF75" i="103"/>
  <c r="AO75" i="103" s="1"/>
  <c r="AG75" i="103"/>
  <c r="AP75" i="103" s="1"/>
  <c r="W76" i="103"/>
  <c r="AH74" i="35"/>
  <c r="AQ74" i="35" s="1"/>
  <c r="Y79" i="11"/>
  <c r="X79" i="11"/>
  <c r="AR77" i="95"/>
  <c r="AI76" i="43"/>
  <c r="AN76" i="43"/>
  <c r="AR76" i="55"/>
  <c r="AE78" i="95"/>
  <c r="W79" i="95"/>
  <c r="AG78" i="95"/>
  <c r="AP78" i="95" s="1"/>
  <c r="AF78" i="95"/>
  <c r="AO78" i="95" s="1"/>
  <c r="AI73" i="83"/>
  <c r="AN73" i="83"/>
  <c r="AR77" i="51"/>
  <c r="AI77" i="96"/>
  <c r="AN77" i="96"/>
  <c r="AH72" i="82"/>
  <c r="AQ72" i="82" s="1"/>
  <c r="AI77" i="99"/>
  <c r="AN77" i="99"/>
  <c r="AH78" i="51"/>
  <c r="AQ78" i="51" s="1"/>
  <c r="AH77" i="55"/>
  <c r="AQ77" i="55" s="1"/>
  <c r="AH80" i="91"/>
  <c r="AQ80" i="91" s="1"/>
  <c r="Z74" i="35"/>
  <c r="Y74" i="48"/>
  <c r="X74" i="48"/>
  <c r="AI72" i="94"/>
  <c r="AN72" i="94"/>
  <c r="AR75" i="87"/>
  <c r="AI75" i="18"/>
  <c r="AN75" i="18"/>
  <c r="AH76" i="87"/>
  <c r="AQ76" i="87" s="1"/>
  <c r="Y78" i="96"/>
  <c r="X78" i="96"/>
  <c r="Z72" i="82"/>
  <c r="AI75" i="98"/>
  <c r="AN75" i="98"/>
  <c r="AS81" i="45"/>
  <c r="W78" i="55"/>
  <c r="AE77" i="55"/>
  <c r="AF77" i="55"/>
  <c r="AO77" i="55" s="1"/>
  <c r="AG77" i="55"/>
  <c r="AP77" i="55" s="1"/>
  <c r="W81" i="91"/>
  <c r="AE80" i="91"/>
  <c r="AN80" i="91" s="1"/>
  <c r="AF80" i="91"/>
  <c r="AG80" i="91"/>
  <c r="AP80" i="91" s="1"/>
  <c r="AI78" i="11"/>
  <c r="AN78" i="11"/>
  <c r="Y73" i="94"/>
  <c r="X73" i="94"/>
  <c r="Z73" i="94" s="1"/>
  <c r="AL4" i="54"/>
  <c r="AU4" i="54" s="1"/>
  <c r="AS4" i="54"/>
  <c r="AS81" i="54" s="1"/>
  <c r="Y76" i="18"/>
  <c r="X76" i="18"/>
  <c r="AI73" i="42"/>
  <c r="AN73" i="42"/>
  <c r="Z76" i="87"/>
  <c r="Y75" i="16"/>
  <c r="X75" i="16"/>
  <c r="AI73" i="102"/>
  <c r="AN73" i="102"/>
  <c r="AE78" i="51"/>
  <c r="AF78" i="51"/>
  <c r="AO78" i="51" s="1"/>
  <c r="AG78" i="51"/>
  <c r="AP78" i="51" s="1"/>
  <c r="W79" i="51"/>
  <c r="AR73" i="35"/>
  <c r="AI75" i="49"/>
  <c r="AN75" i="49"/>
  <c r="AI73" i="48"/>
  <c r="AN73" i="48"/>
  <c r="AH77" i="10"/>
  <c r="AQ77" i="10" s="1"/>
  <c r="AI80" i="41"/>
  <c r="AN80" i="41"/>
  <c r="Z77" i="85"/>
  <c r="AH73" i="50"/>
  <c r="AQ73" i="50" s="1"/>
  <c r="AR72" i="50"/>
  <c r="AR76" i="10"/>
  <c r="AR76" i="85"/>
  <c r="Y74" i="83"/>
  <c r="Z74" i="83"/>
  <c r="X74" i="83"/>
  <c r="Y81" i="41"/>
  <c r="X81" i="41"/>
  <c r="AI74" i="16"/>
  <c r="AN74" i="16"/>
  <c r="Y78" i="99"/>
  <c r="Z78" i="99" s="1"/>
  <c r="X78" i="99"/>
  <c r="Y76" i="98"/>
  <c r="X76" i="98"/>
  <c r="Z76" i="98" s="1"/>
  <c r="Y73" i="90"/>
  <c r="X73" i="90"/>
  <c r="Z73" i="90" s="1"/>
  <c r="Y74" i="102"/>
  <c r="X74" i="102"/>
  <c r="Z77" i="43" l="1"/>
  <c r="Z75" i="16"/>
  <c r="AU81" i="54"/>
  <c r="C11" i="54" s="1"/>
  <c r="Z81" i="41"/>
  <c r="AG81" i="41" s="1"/>
  <c r="AP81" i="41" s="1"/>
  <c r="AE76" i="98"/>
  <c r="AF76" i="98"/>
  <c r="AO76" i="98" s="1"/>
  <c r="W77" i="98"/>
  <c r="AG76" i="98"/>
  <c r="AP76" i="98" s="1"/>
  <c r="AF81" i="41"/>
  <c r="AO81" i="41" s="1"/>
  <c r="AE81" i="41"/>
  <c r="W82" i="41"/>
  <c r="AR73" i="42"/>
  <c r="AE75" i="16"/>
  <c r="AF75" i="16"/>
  <c r="AO75" i="16" s="1"/>
  <c r="AG75" i="16"/>
  <c r="AP75" i="16" s="1"/>
  <c r="W76" i="16"/>
  <c r="AH76" i="18"/>
  <c r="AQ76" i="18" s="1"/>
  <c r="AF73" i="94"/>
  <c r="AO73" i="94" s="1"/>
  <c r="W74" i="94"/>
  <c r="AE73" i="94"/>
  <c r="AG73" i="94"/>
  <c r="AP73" i="94" s="1"/>
  <c r="AI80" i="91"/>
  <c r="AO80" i="91"/>
  <c r="AI77" i="55"/>
  <c r="AN77" i="55"/>
  <c r="AH78" i="96"/>
  <c r="AQ78" i="96" s="1"/>
  <c r="AR77" i="96"/>
  <c r="AR72" i="90"/>
  <c r="AE77" i="43"/>
  <c r="AF77" i="43"/>
  <c r="AO77" i="43" s="1"/>
  <c r="AG77" i="43"/>
  <c r="AP77" i="43" s="1"/>
  <c r="W78" i="43"/>
  <c r="AI77" i="10"/>
  <c r="AN77" i="10"/>
  <c r="AH74" i="102"/>
  <c r="AQ74" i="102" s="1"/>
  <c r="Z74" i="102"/>
  <c r="AR74" i="16"/>
  <c r="AE77" i="85"/>
  <c r="AG77" i="85"/>
  <c r="AP77" i="85" s="1"/>
  <c r="W78" i="85"/>
  <c r="AF77" i="85"/>
  <c r="AO77" i="85" s="1"/>
  <c r="AR75" i="49"/>
  <c r="Z76" i="18"/>
  <c r="Y78" i="55"/>
  <c r="X78" i="55"/>
  <c r="Z78" i="96"/>
  <c r="AR72" i="94"/>
  <c r="AR76" i="43"/>
  <c r="Y76" i="103"/>
  <c r="X76" i="103"/>
  <c r="AG78" i="99"/>
  <c r="AP78" i="99" s="1"/>
  <c r="AE78" i="99"/>
  <c r="W79" i="99"/>
  <c r="AF78" i="99"/>
  <c r="AO78" i="99" s="1"/>
  <c r="AE74" i="83"/>
  <c r="AG74" i="83"/>
  <c r="AP74" i="83" s="1"/>
  <c r="W75" i="83"/>
  <c r="AF74" i="83"/>
  <c r="AO74" i="83" s="1"/>
  <c r="AH81" i="41"/>
  <c r="AQ81" i="41" s="1"/>
  <c r="AI78" i="51"/>
  <c r="AN78" i="51"/>
  <c r="AF76" i="87"/>
  <c r="AO76" i="87" s="1"/>
  <c r="AE76" i="87"/>
  <c r="W77" i="87"/>
  <c r="AG76" i="87"/>
  <c r="AP76" i="87" s="1"/>
  <c r="Y81" i="91"/>
  <c r="X81" i="91"/>
  <c r="Z81" i="91" s="1"/>
  <c r="AH74" i="48"/>
  <c r="AQ74" i="48" s="1"/>
  <c r="Y79" i="95"/>
  <c r="X79" i="95"/>
  <c r="Z79" i="95" s="1"/>
  <c r="Y74" i="50"/>
  <c r="X74" i="50"/>
  <c r="AE73" i="90"/>
  <c r="W74" i="90"/>
  <c r="AG73" i="90"/>
  <c r="AP73" i="90" s="1"/>
  <c r="AF73" i="90"/>
  <c r="AO73" i="90" s="1"/>
  <c r="AH76" i="98"/>
  <c r="AQ76" i="98" s="1"/>
  <c r="AH73" i="90"/>
  <c r="AQ73" i="90" s="1"/>
  <c r="AH78" i="99"/>
  <c r="AQ78" i="99" s="1"/>
  <c r="AR80" i="41"/>
  <c r="AR78" i="11"/>
  <c r="AR75" i="18"/>
  <c r="Z74" i="48"/>
  <c r="AI78" i="95"/>
  <c r="AN78" i="95"/>
  <c r="AH74" i="42"/>
  <c r="AQ74" i="42" s="1"/>
  <c r="AI73" i="50"/>
  <c r="AN73" i="50"/>
  <c r="AI75" i="103"/>
  <c r="AN75" i="103"/>
  <c r="Z74" i="42"/>
  <c r="AH76" i="49"/>
  <c r="AQ76" i="49" s="1"/>
  <c r="AR73" i="102"/>
  <c r="AR75" i="98"/>
  <c r="AR73" i="83"/>
  <c r="AH79" i="11"/>
  <c r="AQ79" i="11" s="1"/>
  <c r="AH74" i="83"/>
  <c r="AQ74" i="83" s="1"/>
  <c r="AR73" i="48"/>
  <c r="Y79" i="51"/>
  <c r="X79" i="51"/>
  <c r="Z79" i="51" s="1"/>
  <c r="AH75" i="16"/>
  <c r="AQ75" i="16" s="1"/>
  <c r="AH73" i="94"/>
  <c r="AQ73" i="94" s="1"/>
  <c r="AF72" i="82"/>
  <c r="AO72" i="82" s="1"/>
  <c r="AE72" i="82"/>
  <c r="AG72" i="82"/>
  <c r="AP72" i="82" s="1"/>
  <c r="W73" i="82"/>
  <c r="AG74" i="35"/>
  <c r="AP74" i="35" s="1"/>
  <c r="AE74" i="35"/>
  <c r="W75" i="35"/>
  <c r="AF74" i="35"/>
  <c r="AO74" i="35" s="1"/>
  <c r="AR77" i="99"/>
  <c r="Z79" i="11"/>
  <c r="AH77" i="43"/>
  <c r="AQ77" i="43" s="1"/>
  <c r="Z76" i="49"/>
  <c r="Y78" i="10"/>
  <c r="X78" i="10"/>
  <c r="Z78" i="10" s="1"/>
  <c r="AH74" i="50" l="1"/>
  <c r="AQ74" i="50" s="1"/>
  <c r="W82" i="91"/>
  <c r="AG81" i="91"/>
  <c r="AP81" i="91" s="1"/>
  <c r="AF81" i="91"/>
  <c r="AO81" i="91" s="1"/>
  <c r="AE81" i="91"/>
  <c r="AI74" i="83"/>
  <c r="AN74" i="83"/>
  <c r="AH76" i="103"/>
  <c r="AQ76" i="103" s="1"/>
  <c r="AI77" i="85"/>
  <c r="AN77" i="85"/>
  <c r="AR77" i="55"/>
  <c r="Y74" i="94"/>
  <c r="X74" i="94"/>
  <c r="AE78" i="10"/>
  <c r="AF78" i="10"/>
  <c r="AO78" i="10" s="1"/>
  <c r="W79" i="10"/>
  <c r="AG78" i="10"/>
  <c r="AP78" i="10" s="1"/>
  <c r="Y75" i="35"/>
  <c r="X75" i="35"/>
  <c r="AI72" i="82"/>
  <c r="AN72" i="82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7" i="51"/>
  <c r="S17" i="51" s="1"/>
  <c r="AC17" i="51" s="1"/>
  <c r="AB18" i="51" s="1"/>
  <c r="AX23" i="51"/>
  <c r="S23" i="51" s="1"/>
  <c r="AC23" i="51" s="1"/>
  <c r="AB24" i="51" s="1"/>
  <c r="AX29" i="51"/>
  <c r="S29" i="51" s="1"/>
  <c r="AC29" i="51" s="1"/>
  <c r="AB30" i="51" s="1"/>
  <c r="AX34" i="51"/>
  <c r="S34" i="51" s="1"/>
  <c r="AC34" i="51" s="1"/>
  <c r="AB35" i="51" s="1"/>
  <c r="AX35" i="51"/>
  <c r="S35" i="51" s="1"/>
  <c r="AC35" i="51" s="1"/>
  <c r="AB36" i="51" s="1"/>
  <c r="AX40" i="51"/>
  <c r="S40" i="51" s="1"/>
  <c r="AC40" i="51" s="1"/>
  <c r="AB41" i="51" s="1"/>
  <c r="AX41" i="51"/>
  <c r="S41" i="51" s="1"/>
  <c r="AC41" i="51" s="1"/>
  <c r="AB42" i="51" s="1"/>
  <c r="AX46" i="51"/>
  <c r="S46" i="51" s="1"/>
  <c r="AC46" i="51" s="1"/>
  <c r="AB47" i="51" s="1"/>
  <c r="AX47" i="51"/>
  <c r="S47" i="51" s="1"/>
  <c r="AC47" i="51" s="1"/>
  <c r="AB48" i="51" s="1"/>
  <c r="AX52" i="51"/>
  <c r="S52" i="51" s="1"/>
  <c r="AC52" i="51" s="1"/>
  <c r="AB53" i="51" s="1"/>
  <c r="AX53" i="51"/>
  <c r="S53" i="51" s="1"/>
  <c r="AC53" i="51" s="1"/>
  <c r="AB54" i="51" s="1"/>
  <c r="AX58" i="51"/>
  <c r="S58" i="51" s="1"/>
  <c r="AC58" i="51" s="1"/>
  <c r="AB59" i="51" s="1"/>
  <c r="AX59" i="51"/>
  <c r="S59" i="51" s="1"/>
  <c r="AC59" i="51" s="1"/>
  <c r="AB60" i="51" s="1"/>
  <c r="AX64" i="51"/>
  <c r="S64" i="51" s="1"/>
  <c r="AC64" i="51" s="1"/>
  <c r="AB65" i="51" s="1"/>
  <c r="AX65" i="51"/>
  <c r="S65" i="51" s="1"/>
  <c r="AC65" i="51" s="1"/>
  <c r="AB66" i="51" s="1"/>
  <c r="AX70" i="51"/>
  <c r="S70" i="51" s="1"/>
  <c r="AC70" i="51" s="1"/>
  <c r="AB71" i="51" s="1"/>
  <c r="AX71" i="51"/>
  <c r="S71" i="51" s="1"/>
  <c r="AC71" i="51" s="1"/>
  <c r="AB72" i="51" s="1"/>
  <c r="AX74" i="51"/>
  <c r="S74" i="51" s="1"/>
  <c r="AC74" i="51" s="1"/>
  <c r="AB75" i="51" s="1"/>
  <c r="AX77" i="51"/>
  <c r="S77" i="51" s="1"/>
  <c r="AC77" i="51" s="1"/>
  <c r="AB78" i="51" s="1"/>
  <c r="AR73" i="50"/>
  <c r="Z74" i="50"/>
  <c r="Z76" i="103"/>
  <c r="W79" i="96"/>
  <c r="AG78" i="96"/>
  <c r="AP78" i="96" s="1"/>
  <c r="AF78" i="96"/>
  <c r="AO78" i="96" s="1"/>
  <c r="AE78" i="96"/>
  <c r="AE76" i="49"/>
  <c r="AF76" i="49"/>
  <c r="AO76" i="49" s="1"/>
  <c r="AG76" i="49"/>
  <c r="AP76" i="49" s="1"/>
  <c r="W77" i="49"/>
  <c r="AE79" i="11"/>
  <c r="W80" i="11"/>
  <c r="AG79" i="11"/>
  <c r="AP79" i="11" s="1"/>
  <c r="AF79" i="11"/>
  <c r="AO79" i="11" s="1"/>
  <c r="AI74" i="35"/>
  <c r="AN74" i="35"/>
  <c r="AX79" i="51"/>
  <c r="S79" i="51" s="1"/>
  <c r="AC79" i="51" s="1"/>
  <c r="AF79" i="51"/>
  <c r="AO79" i="51" s="1"/>
  <c r="AO81" i="51" s="1"/>
  <c r="AE79" i="51"/>
  <c r="AN79" i="51" s="1"/>
  <c r="AN81" i="51" s="1"/>
  <c r="AG79" i="51"/>
  <c r="AR78" i="95"/>
  <c r="AR78" i="51"/>
  <c r="AH78" i="55"/>
  <c r="AQ78" i="55" s="1"/>
  <c r="AI77" i="43"/>
  <c r="AN77" i="43"/>
  <c r="AR80" i="91"/>
  <c r="Y76" i="16"/>
  <c r="X76" i="16"/>
  <c r="AF74" i="42"/>
  <c r="AO74" i="42" s="1"/>
  <c r="W75" i="42"/>
  <c r="AE74" i="42"/>
  <c r="AG74" i="42"/>
  <c r="AP74" i="42" s="1"/>
  <c r="AE74" i="48"/>
  <c r="AF74" i="48"/>
  <c r="AO74" i="48" s="1"/>
  <c r="AG74" i="48"/>
  <c r="AP74" i="48" s="1"/>
  <c r="W75" i="48"/>
  <c r="AH79" i="95"/>
  <c r="AQ79" i="95" s="1"/>
  <c r="Y79" i="99"/>
  <c r="X79" i="99"/>
  <c r="Z78" i="55"/>
  <c r="AF74" i="102"/>
  <c r="AO74" i="102" s="1"/>
  <c r="AE74" i="102"/>
  <c r="AG74" i="102"/>
  <c r="AP74" i="102" s="1"/>
  <c r="W75" i="102"/>
  <c r="Y82" i="41"/>
  <c r="Z82" i="41"/>
  <c r="X82" i="41"/>
  <c r="Y77" i="98"/>
  <c r="X77" i="98"/>
  <c r="Y74" i="90"/>
  <c r="X74" i="90"/>
  <c r="Z74" i="90" s="1"/>
  <c r="AE79" i="95"/>
  <c r="W80" i="95"/>
  <c r="AG79" i="95"/>
  <c r="AP79" i="95" s="1"/>
  <c r="AF79" i="95"/>
  <c r="AO79" i="95" s="1"/>
  <c r="Y77" i="87"/>
  <c r="X77" i="87"/>
  <c r="Y75" i="83"/>
  <c r="X75" i="83"/>
  <c r="AI78" i="99"/>
  <c r="AN78" i="99"/>
  <c r="Y78" i="85"/>
  <c r="X78" i="85"/>
  <c r="Z78" i="85" s="1"/>
  <c r="AR77" i="10"/>
  <c r="AI81" i="41"/>
  <c r="AR81" i="41" s="1"/>
  <c r="AN81" i="41"/>
  <c r="AH78" i="10"/>
  <c r="AQ78" i="10" s="1"/>
  <c r="Y73" i="82"/>
  <c r="X73" i="82"/>
  <c r="Z73" i="82" s="1"/>
  <c r="AR75" i="103"/>
  <c r="AI73" i="90"/>
  <c r="AN73" i="90"/>
  <c r="AH81" i="91"/>
  <c r="AQ81" i="91" s="1"/>
  <c r="AI76" i="87"/>
  <c r="AN76" i="87"/>
  <c r="AF76" i="18"/>
  <c r="AO76" i="18" s="1"/>
  <c r="W77" i="18"/>
  <c r="AE76" i="18"/>
  <c r="AG76" i="18"/>
  <c r="AP76" i="18" s="1"/>
  <c r="Y78" i="43"/>
  <c r="X78" i="43"/>
  <c r="Z78" i="43" s="1"/>
  <c r="AI73" i="94"/>
  <c r="AN73" i="94"/>
  <c r="AI75" i="16"/>
  <c r="AN75" i="16"/>
  <c r="AI76" i="98"/>
  <c r="AN76" i="98"/>
  <c r="AX28" i="51" l="1"/>
  <c r="S28" i="51" s="1"/>
  <c r="AC28" i="51" s="1"/>
  <c r="AB29" i="51" s="1"/>
  <c r="Z79" i="99"/>
  <c r="AX69" i="51"/>
  <c r="S69" i="51" s="1"/>
  <c r="AC69" i="51" s="1"/>
  <c r="AB70" i="51" s="1"/>
  <c r="AX63" i="51"/>
  <c r="S63" i="51" s="1"/>
  <c r="AC63" i="51" s="1"/>
  <c r="AB64" i="51" s="1"/>
  <c r="AX57" i="51"/>
  <c r="S57" i="51" s="1"/>
  <c r="AC57" i="51" s="1"/>
  <c r="AB58" i="51" s="1"/>
  <c r="AK58" i="51" s="1"/>
  <c r="AT58" i="51" s="1"/>
  <c r="AX51" i="51"/>
  <c r="S51" i="51" s="1"/>
  <c r="AC51" i="51" s="1"/>
  <c r="AB52" i="51" s="1"/>
  <c r="AK52" i="51" s="1"/>
  <c r="AT52" i="51" s="1"/>
  <c r="AX45" i="51"/>
  <c r="S45" i="51" s="1"/>
  <c r="AC45" i="51" s="1"/>
  <c r="AB46" i="51" s="1"/>
  <c r="AX39" i="51"/>
  <c r="S39" i="51" s="1"/>
  <c r="AC39" i="51" s="1"/>
  <c r="AB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K22" i="51" s="1"/>
  <c r="AT22" i="51" s="1"/>
  <c r="AX15" i="51"/>
  <c r="S15" i="51" s="1"/>
  <c r="AC15" i="51" s="1"/>
  <c r="AB16" i="51" s="1"/>
  <c r="AK16" i="51" s="1"/>
  <c r="AT16" i="51" s="1"/>
  <c r="AX76" i="51"/>
  <c r="S76" i="51" s="1"/>
  <c r="AC76" i="51" s="1"/>
  <c r="AB77" i="51" s="1"/>
  <c r="AX68" i="51"/>
  <c r="S68" i="51" s="1"/>
  <c r="AC68" i="51" s="1"/>
  <c r="AB69" i="51" s="1"/>
  <c r="AX62" i="51"/>
  <c r="S62" i="51" s="1"/>
  <c r="AC62" i="51" s="1"/>
  <c r="AB63" i="51" s="1"/>
  <c r="AX56" i="51"/>
  <c r="S56" i="51" s="1"/>
  <c r="AC56" i="51" s="1"/>
  <c r="AB57" i="51" s="1"/>
  <c r="AX50" i="51"/>
  <c r="S50" i="51" s="1"/>
  <c r="AC50" i="51" s="1"/>
  <c r="AB51" i="51" s="1"/>
  <c r="AJ51" i="51" s="1"/>
  <c r="AX44" i="51"/>
  <c r="S44" i="51" s="1"/>
  <c r="AC44" i="51" s="1"/>
  <c r="AB45" i="51" s="1"/>
  <c r="AK45" i="51" s="1"/>
  <c r="AT45" i="51" s="1"/>
  <c r="AX38" i="51"/>
  <c r="S38" i="51" s="1"/>
  <c r="AC38" i="51" s="1"/>
  <c r="AB39" i="51" s="1"/>
  <c r="AX32" i="51"/>
  <c r="S32" i="51" s="1"/>
  <c r="AC32" i="51" s="1"/>
  <c r="AB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K15" i="51" s="1"/>
  <c r="AT15" i="51" s="1"/>
  <c r="AX16" i="51"/>
  <c r="S16" i="51" s="1"/>
  <c r="AC16" i="51" s="1"/>
  <c r="AB17" i="51" s="1"/>
  <c r="AK17" i="51" s="1"/>
  <c r="AT17" i="51" s="1"/>
  <c r="AX78" i="51"/>
  <c r="S78" i="51" s="1"/>
  <c r="AC78" i="51" s="1"/>
  <c r="AB79" i="51" s="1"/>
  <c r="AX73" i="51"/>
  <c r="S73" i="51" s="1"/>
  <c r="AC73" i="51" s="1"/>
  <c r="AB74" i="51" s="1"/>
  <c r="AX67" i="51"/>
  <c r="S67" i="51" s="1"/>
  <c r="AC67" i="51" s="1"/>
  <c r="AB68" i="51" s="1"/>
  <c r="AX61" i="51"/>
  <c r="S61" i="51" s="1"/>
  <c r="AC61" i="51" s="1"/>
  <c r="AB62" i="51" s="1"/>
  <c r="AX55" i="51"/>
  <c r="S55" i="51" s="1"/>
  <c r="AC55" i="51" s="1"/>
  <c r="AB56" i="51" s="1"/>
  <c r="AX49" i="51"/>
  <c r="S49" i="51" s="1"/>
  <c r="AC49" i="51" s="1"/>
  <c r="AB50" i="51" s="1"/>
  <c r="AJ50" i="51" s="1"/>
  <c r="AX43" i="51"/>
  <c r="S43" i="51" s="1"/>
  <c r="AC43" i="51" s="1"/>
  <c r="AB44" i="51" s="1"/>
  <c r="AX37" i="51"/>
  <c r="S37" i="51" s="1"/>
  <c r="AC37" i="51" s="1"/>
  <c r="AB38" i="51" s="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X13" i="51"/>
  <c r="S13" i="51" s="1"/>
  <c r="AC13" i="51" s="1"/>
  <c r="AB14" i="51" s="1"/>
  <c r="AK14" i="51" s="1"/>
  <c r="AT14" i="51" s="1"/>
  <c r="AX22" i="51"/>
  <c r="S22" i="51" s="1"/>
  <c r="AC22" i="51" s="1"/>
  <c r="AB23" i="51" s="1"/>
  <c r="AX75" i="51"/>
  <c r="S75" i="51" s="1"/>
  <c r="AC75" i="51" s="1"/>
  <c r="AB76" i="51" s="1"/>
  <c r="AX72" i="51"/>
  <c r="S72" i="51" s="1"/>
  <c r="AC72" i="51" s="1"/>
  <c r="AB73" i="51" s="1"/>
  <c r="AX66" i="51"/>
  <c r="S66" i="51" s="1"/>
  <c r="AC66" i="51" s="1"/>
  <c r="AB67" i="51" s="1"/>
  <c r="AX60" i="51"/>
  <c r="S60" i="51" s="1"/>
  <c r="AC60" i="51" s="1"/>
  <c r="AB61" i="51" s="1"/>
  <c r="AX54" i="51"/>
  <c r="S54" i="51" s="1"/>
  <c r="AC54" i="51" s="1"/>
  <c r="AB55" i="51" s="1"/>
  <c r="AJ55" i="51" s="1"/>
  <c r="AX48" i="51"/>
  <c r="S48" i="51" s="1"/>
  <c r="AC48" i="51" s="1"/>
  <c r="AB49" i="51" s="1"/>
  <c r="AX42" i="51"/>
  <c r="S42" i="51" s="1"/>
  <c r="AC42" i="51" s="1"/>
  <c r="AB43" i="51" s="1"/>
  <c r="AX36" i="51"/>
  <c r="S36" i="51" s="1"/>
  <c r="AC36" i="51" s="1"/>
  <c r="AB37" i="51" s="1"/>
  <c r="AX30" i="51"/>
  <c r="S30" i="51" s="1"/>
  <c r="AC30" i="51" s="1"/>
  <c r="AB31" i="51" s="1"/>
  <c r="AX24" i="51"/>
  <c r="S24" i="51" s="1"/>
  <c r="AC24" i="51" s="1"/>
  <c r="AB25" i="51" s="1"/>
  <c r="AX18" i="51"/>
  <c r="S18" i="51" s="1"/>
  <c r="AC18" i="51" s="1"/>
  <c r="AB19" i="51" s="1"/>
  <c r="AK19" i="51" s="1"/>
  <c r="AT19" i="51" s="1"/>
  <c r="AX12" i="51"/>
  <c r="S12" i="51" s="1"/>
  <c r="AC12" i="51" s="1"/>
  <c r="AB13" i="51" s="1"/>
  <c r="Z74" i="94"/>
  <c r="Z77" i="87"/>
  <c r="AX10" i="51"/>
  <c r="S10" i="51" s="1"/>
  <c r="AC10" i="51" s="1"/>
  <c r="AB11" i="51" s="1"/>
  <c r="AX9" i="51"/>
  <c r="S9" i="51" s="1"/>
  <c r="AC9" i="51" s="1"/>
  <c r="AB10" i="51" s="1"/>
  <c r="AJ10" i="51" s="1"/>
  <c r="AX7" i="51"/>
  <c r="S7" i="51" s="1"/>
  <c r="AC7" i="51" s="1"/>
  <c r="AB8" i="51" s="1"/>
  <c r="AK8" i="51" s="1"/>
  <c r="AT8" i="51" s="1"/>
  <c r="AX6" i="51"/>
  <c r="S6" i="51" s="1"/>
  <c r="AC6" i="51" s="1"/>
  <c r="AB7" i="51" s="1"/>
  <c r="AX3" i="51"/>
  <c r="S3" i="51" s="1"/>
  <c r="AC3" i="51" s="1"/>
  <c r="AE78" i="43"/>
  <c r="W79" i="43"/>
  <c r="AG78" i="43"/>
  <c r="AP78" i="43" s="1"/>
  <c r="AF78" i="43"/>
  <c r="AO78" i="43" s="1"/>
  <c r="AF78" i="85"/>
  <c r="AO78" i="85" s="1"/>
  <c r="W79" i="85"/>
  <c r="AG78" i="85"/>
  <c r="AP78" i="85" s="1"/>
  <c r="AE78" i="85"/>
  <c r="AG73" i="82"/>
  <c r="AP73" i="82" s="1"/>
  <c r="W74" i="82"/>
  <c r="AF73" i="82"/>
  <c r="AO73" i="82" s="1"/>
  <c r="AE73" i="82"/>
  <c r="AE79" i="99"/>
  <c r="AG79" i="99"/>
  <c r="AP79" i="99" s="1"/>
  <c r="AF79" i="99"/>
  <c r="AO79" i="99" s="1"/>
  <c r="W80" i="99"/>
  <c r="W78" i="87"/>
  <c r="AF77" i="87"/>
  <c r="AO77" i="87" s="1"/>
  <c r="AG77" i="87"/>
  <c r="AP77" i="87" s="1"/>
  <c r="AE77" i="87"/>
  <c r="AR73" i="90"/>
  <c r="AI79" i="95"/>
  <c r="AN79" i="95"/>
  <c r="AI79" i="11"/>
  <c r="AN79" i="11"/>
  <c r="AF74" i="50"/>
  <c r="AO74" i="50" s="1"/>
  <c r="AE74" i="50"/>
  <c r="W75" i="50"/>
  <c r="AG74" i="50"/>
  <c r="AP74" i="50" s="1"/>
  <c r="AJ79" i="51"/>
  <c r="AS79" i="51" s="1"/>
  <c r="AK79" i="51"/>
  <c r="AT79" i="51" s="1"/>
  <c r="AJ70" i="51"/>
  <c r="AK70" i="51"/>
  <c r="AT70" i="51" s="1"/>
  <c r="AJ64" i="51"/>
  <c r="AK64" i="51"/>
  <c r="AT64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10" i="51"/>
  <c r="AT10" i="51" s="1"/>
  <c r="AK9" i="51"/>
  <c r="AT9" i="51" s="1"/>
  <c r="AH74" i="94"/>
  <c r="AQ74" i="94" s="1"/>
  <c r="AR77" i="85"/>
  <c r="Y82" i="91"/>
  <c r="X82" i="91"/>
  <c r="AR78" i="99"/>
  <c r="AH74" i="90"/>
  <c r="AQ74" i="90" s="1"/>
  <c r="AH82" i="41"/>
  <c r="AQ82" i="41" s="1"/>
  <c r="AI74" i="102"/>
  <c r="AN74" i="102"/>
  <c r="Y75" i="48"/>
  <c r="X75" i="48"/>
  <c r="AI74" i="42"/>
  <c r="AN74" i="42"/>
  <c r="AR74" i="35"/>
  <c r="AI78" i="96"/>
  <c r="AN78" i="96"/>
  <c r="AJ77" i="51"/>
  <c r="AK77" i="51"/>
  <c r="AT77" i="51" s="1"/>
  <c r="AJ69" i="51"/>
  <c r="AK69" i="51"/>
  <c r="AT69" i="51" s="1"/>
  <c r="AK63" i="51"/>
  <c r="AT63" i="51" s="1"/>
  <c r="AJ63" i="51"/>
  <c r="AK57" i="51"/>
  <c r="AT57" i="51" s="1"/>
  <c r="AJ45" i="51"/>
  <c r="AK39" i="51"/>
  <c r="AT39" i="51" s="1"/>
  <c r="AJ39" i="51"/>
  <c r="AK33" i="51"/>
  <c r="AT33" i="51" s="1"/>
  <c r="AJ33" i="51"/>
  <c r="AK27" i="51"/>
  <c r="AT27" i="51" s="1"/>
  <c r="AJ27" i="51"/>
  <c r="AK21" i="51"/>
  <c r="AT21" i="51" s="1"/>
  <c r="AJ8" i="51"/>
  <c r="W75" i="94"/>
  <c r="AE74" i="94"/>
  <c r="AG74" i="94"/>
  <c r="AP74" i="94" s="1"/>
  <c r="AF74" i="94"/>
  <c r="AO74" i="94" s="1"/>
  <c r="AR74" i="83"/>
  <c r="AF82" i="41"/>
  <c r="AO82" i="41" s="1"/>
  <c r="W83" i="41"/>
  <c r="AG82" i="41"/>
  <c r="AE82" i="41"/>
  <c r="AN82" i="41" s="1"/>
  <c r="Y75" i="42"/>
  <c r="X75" i="42"/>
  <c r="AI79" i="51"/>
  <c r="AP79" i="51"/>
  <c r="AP81" i="51" s="1"/>
  <c r="Y77" i="49"/>
  <c r="X77" i="49"/>
  <c r="Z77" i="49" s="1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K7" i="51"/>
  <c r="AT7" i="51" s="1"/>
  <c r="AK76" i="51"/>
  <c r="AT76" i="51" s="1"/>
  <c r="AJ76" i="51"/>
  <c r="AJ73" i="51"/>
  <c r="AK73" i="51"/>
  <c r="AT73" i="51" s="1"/>
  <c r="AK67" i="51"/>
  <c r="AT67" i="51" s="1"/>
  <c r="AJ67" i="51"/>
  <c r="AK61" i="51"/>
  <c r="AT61" i="51" s="1"/>
  <c r="AJ61" i="51"/>
  <c r="AK49" i="51"/>
  <c r="AT49" i="51" s="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3" i="51"/>
  <c r="AT13" i="51" s="1"/>
  <c r="AJ3" i="51"/>
  <c r="AB4" i="51"/>
  <c r="AR72" i="82"/>
  <c r="Y79" i="10"/>
  <c r="X79" i="10"/>
  <c r="AI81" i="91"/>
  <c r="AN81" i="91"/>
  <c r="AI76" i="18"/>
  <c r="AN76" i="18"/>
  <c r="AH75" i="83"/>
  <c r="AQ75" i="83" s="1"/>
  <c r="Z75" i="83"/>
  <c r="AE78" i="55"/>
  <c r="AF78" i="55"/>
  <c r="AO78" i="55" s="1"/>
  <c r="AG78" i="55"/>
  <c r="AP78" i="55" s="1"/>
  <c r="W79" i="55"/>
  <c r="AH77" i="98"/>
  <c r="AQ77" i="98" s="1"/>
  <c r="AH79" i="99"/>
  <c r="AQ79" i="99" s="1"/>
  <c r="AI74" i="48"/>
  <c r="AN74" i="48"/>
  <c r="AH76" i="16"/>
  <c r="AQ76" i="16" s="1"/>
  <c r="AR77" i="43"/>
  <c r="Y79" i="96"/>
  <c r="X79" i="96"/>
  <c r="AK78" i="51"/>
  <c r="AT78" i="51" s="1"/>
  <c r="AJ78" i="51"/>
  <c r="AJ72" i="51"/>
  <c r="AK72" i="51"/>
  <c r="AT72" i="51" s="1"/>
  <c r="AJ66" i="51"/>
  <c r="AK66" i="51"/>
  <c r="AT66" i="51" s="1"/>
  <c r="AK60" i="51"/>
  <c r="AT60" i="51" s="1"/>
  <c r="AK54" i="51"/>
  <c r="AT54" i="51" s="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K18" i="51"/>
  <c r="AT18" i="51" s="1"/>
  <c r="AJ12" i="51"/>
  <c r="AK12" i="51"/>
  <c r="AT12" i="51" s="1"/>
  <c r="AX4" i="51"/>
  <c r="S4" i="51" s="1"/>
  <c r="AC4" i="51" s="1"/>
  <c r="AB5" i="51" s="1"/>
  <c r="AH75" i="35"/>
  <c r="AQ75" i="35" s="1"/>
  <c r="AR73" i="94"/>
  <c r="AH78" i="43"/>
  <c r="AQ78" i="43" s="1"/>
  <c r="Y77" i="18"/>
  <c r="X77" i="18"/>
  <c r="AG74" i="90"/>
  <c r="AP74" i="90" s="1"/>
  <c r="AF74" i="90"/>
  <c r="AO74" i="90" s="1"/>
  <c r="AE74" i="90"/>
  <c r="W75" i="90"/>
  <c r="AR76" i="98"/>
  <c r="AH73" i="82"/>
  <c r="AQ73" i="82" s="1"/>
  <c r="AH78" i="85"/>
  <c r="AQ78" i="85" s="1"/>
  <c r="AR75" i="16"/>
  <c r="AR76" i="87"/>
  <c r="AH77" i="87"/>
  <c r="AQ77" i="87" s="1"/>
  <c r="Y80" i="95"/>
  <c r="X80" i="95"/>
  <c r="Z80" i="95" s="1"/>
  <c r="Z77" i="98"/>
  <c r="Y75" i="102"/>
  <c r="X75" i="102"/>
  <c r="Z76" i="16"/>
  <c r="Y80" i="11"/>
  <c r="X80" i="11"/>
  <c r="Z80" i="11" s="1"/>
  <c r="AI76" i="49"/>
  <c r="AN76" i="49"/>
  <c r="AF76" i="103"/>
  <c r="AO76" i="103" s="1"/>
  <c r="AE76" i="103"/>
  <c r="W77" i="103"/>
  <c r="AG76" i="103"/>
  <c r="AP76" i="103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1" i="51"/>
  <c r="AT11" i="51" s="1"/>
  <c r="AJ11" i="51"/>
  <c r="AX5" i="51"/>
  <c r="S5" i="51" s="1"/>
  <c r="AC5" i="51" s="1"/>
  <c r="AB6" i="51" s="1"/>
  <c r="Z75" i="35"/>
  <c r="AI78" i="10"/>
  <c r="AN78" i="10"/>
  <c r="Z75" i="42" l="1"/>
  <c r="AJ15" i="51"/>
  <c r="AK51" i="51"/>
  <c r="AT51" i="51" s="1"/>
  <c r="AJ16" i="51"/>
  <c r="AJ52" i="51"/>
  <c r="AJ60" i="51"/>
  <c r="AS60" i="51" s="1"/>
  <c r="AJ44" i="51"/>
  <c r="AJ22" i="51"/>
  <c r="AJ58" i="51"/>
  <c r="AJ13" i="51"/>
  <c r="AJ49" i="51"/>
  <c r="AS49" i="51" s="1"/>
  <c r="AJ19" i="51"/>
  <c r="AS19" i="51" s="1"/>
  <c r="AK55" i="51"/>
  <c r="AT55" i="51" s="1"/>
  <c r="AJ14" i="51"/>
  <c r="AK50" i="51"/>
  <c r="AT50" i="51" s="1"/>
  <c r="AJ7" i="51"/>
  <c r="AJ18" i="51"/>
  <c r="AS18" i="51" s="1"/>
  <c r="AJ54" i="51"/>
  <c r="AL54" i="51" s="1"/>
  <c r="AU54" i="51" s="1"/>
  <c r="AJ21" i="51"/>
  <c r="AJ57" i="51"/>
  <c r="Z79" i="10"/>
  <c r="W80" i="10" s="1"/>
  <c r="AJ9" i="51"/>
  <c r="W76" i="42"/>
  <c r="AG75" i="42"/>
  <c r="AP75" i="42" s="1"/>
  <c r="AF75" i="42"/>
  <c r="AO75" i="42" s="1"/>
  <c r="AE75" i="42"/>
  <c r="W81" i="95"/>
  <c r="AG80" i="95"/>
  <c r="AP80" i="95" s="1"/>
  <c r="AF80" i="95"/>
  <c r="AO80" i="95" s="1"/>
  <c r="AE80" i="95"/>
  <c r="AF79" i="10"/>
  <c r="AO79" i="10" s="1"/>
  <c r="AG79" i="10"/>
  <c r="AP79" i="10" s="1"/>
  <c r="W81" i="11"/>
  <c r="AF80" i="11"/>
  <c r="AO80" i="11" s="1"/>
  <c r="AG80" i="11"/>
  <c r="AP80" i="11" s="1"/>
  <c r="AE80" i="11"/>
  <c r="AE77" i="98"/>
  <c r="AG77" i="98"/>
  <c r="AP77" i="98" s="1"/>
  <c r="AF77" i="98"/>
  <c r="AO77" i="98" s="1"/>
  <c r="W78" i="98"/>
  <c r="AH77" i="18"/>
  <c r="AQ77" i="18" s="1"/>
  <c r="AS72" i="51"/>
  <c r="AL72" i="51"/>
  <c r="AU72" i="51" s="1"/>
  <c r="AE75" i="83"/>
  <c r="AF75" i="83"/>
  <c r="AO75" i="83" s="1"/>
  <c r="AG75" i="83"/>
  <c r="AP75" i="83" s="1"/>
  <c r="W76" i="83"/>
  <c r="AS44" i="51"/>
  <c r="AL44" i="51"/>
  <c r="AU44" i="51" s="1"/>
  <c r="AS62" i="51"/>
  <c r="AL62" i="51"/>
  <c r="AU62" i="51" s="1"/>
  <c r="AF77" i="49"/>
  <c r="AO77" i="49" s="1"/>
  <c r="AG77" i="49"/>
  <c r="AP77" i="49" s="1"/>
  <c r="W78" i="49"/>
  <c r="AE77" i="49"/>
  <c r="Y75" i="94"/>
  <c r="X75" i="94"/>
  <c r="AS21" i="51"/>
  <c r="AL21" i="51"/>
  <c r="AU21" i="51" s="1"/>
  <c r="AS57" i="51"/>
  <c r="AL57" i="51"/>
  <c r="AU57" i="51" s="1"/>
  <c r="AS77" i="51"/>
  <c r="AL77" i="51"/>
  <c r="AU77" i="51" s="1"/>
  <c r="AR74" i="42"/>
  <c r="AH82" i="91"/>
  <c r="AQ82" i="91" s="1"/>
  <c r="AS10" i="51"/>
  <c r="AL10" i="51"/>
  <c r="AU10" i="51" s="1"/>
  <c r="AR79" i="11"/>
  <c r="AI77" i="87"/>
  <c r="AN77" i="87"/>
  <c r="Y74" i="82"/>
  <c r="Z74" i="82" s="1"/>
  <c r="X74" i="82"/>
  <c r="AS17" i="51"/>
  <c r="AL17" i="51"/>
  <c r="AU17" i="51" s="1"/>
  <c r="Z77" i="18"/>
  <c r="AS24" i="51"/>
  <c r="AL24" i="51"/>
  <c r="AU24" i="51" s="1"/>
  <c r="AS78" i="51"/>
  <c r="AL78" i="51"/>
  <c r="AU78" i="51" s="1"/>
  <c r="AR76" i="18"/>
  <c r="AL19" i="51"/>
  <c r="AU19" i="51" s="1"/>
  <c r="AS14" i="51"/>
  <c r="AL14" i="51"/>
  <c r="AU14" i="51" s="1"/>
  <c r="AS32" i="51"/>
  <c r="AL32" i="51"/>
  <c r="AU32" i="51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75" i="48"/>
  <c r="AQ75" i="48" s="1"/>
  <c r="Z82" i="91"/>
  <c r="AS28" i="51"/>
  <c r="AL28" i="51"/>
  <c r="AU28" i="51" s="1"/>
  <c r="AS46" i="51"/>
  <c r="AL46" i="51"/>
  <c r="AU46" i="51" s="1"/>
  <c r="AS64" i="51"/>
  <c r="AL64" i="51"/>
  <c r="AU64" i="51" s="1"/>
  <c r="Y77" i="103"/>
  <c r="X77" i="103"/>
  <c r="AS35" i="51"/>
  <c r="AL35" i="51"/>
  <c r="AU35" i="51" s="1"/>
  <c r="AS75" i="51"/>
  <c r="AL75" i="51"/>
  <c r="AU75" i="51" s="1"/>
  <c r="Y75" i="90"/>
  <c r="X75" i="90"/>
  <c r="AJ5" i="51"/>
  <c r="AK5" i="51"/>
  <c r="AT5" i="51" s="1"/>
  <c r="AS42" i="51"/>
  <c r="AL42" i="51"/>
  <c r="AU42" i="51" s="1"/>
  <c r="AR74" i="48"/>
  <c r="Y79" i="55"/>
  <c r="Z79" i="55" s="1"/>
  <c r="X79" i="55"/>
  <c r="AS37" i="51"/>
  <c r="AL37" i="51"/>
  <c r="AU37" i="51" s="1"/>
  <c r="AS55" i="51"/>
  <c r="AL55" i="51"/>
  <c r="AU55" i="51" s="1"/>
  <c r="AS73" i="51"/>
  <c r="AL73" i="51"/>
  <c r="AU73" i="51" s="1"/>
  <c r="AS50" i="51"/>
  <c r="AL50" i="51"/>
  <c r="AU50" i="51" s="1"/>
  <c r="AS68" i="51"/>
  <c r="AL68" i="51"/>
  <c r="AU68" i="51" s="1"/>
  <c r="AR78" i="96"/>
  <c r="Z75" i="48"/>
  <c r="Y75" i="50"/>
  <c r="X75" i="50"/>
  <c r="AR79" i="95"/>
  <c r="AI79" i="99"/>
  <c r="AN79" i="99"/>
  <c r="AR78" i="10"/>
  <c r="AI76" i="103"/>
  <c r="AN76" i="103"/>
  <c r="AG75" i="35"/>
  <c r="AP75" i="35" s="1"/>
  <c r="W76" i="35"/>
  <c r="AF75" i="35"/>
  <c r="AO75" i="35" s="1"/>
  <c r="AE75" i="35"/>
  <c r="AF76" i="16"/>
  <c r="AO76" i="16" s="1"/>
  <c r="AG76" i="16"/>
  <c r="AP76" i="16" s="1"/>
  <c r="AE76" i="16"/>
  <c r="W77" i="16"/>
  <c r="AS41" i="51"/>
  <c r="AL41" i="51"/>
  <c r="AU41" i="51" s="1"/>
  <c r="AI74" i="90"/>
  <c r="AN74" i="90"/>
  <c r="AR81" i="91"/>
  <c r="AK4" i="51"/>
  <c r="AT4" i="51" s="1"/>
  <c r="AJ4" i="51"/>
  <c r="AS61" i="51"/>
  <c r="AL61" i="51"/>
  <c r="AU61" i="51" s="1"/>
  <c r="AS76" i="51"/>
  <c r="AL76" i="51"/>
  <c r="AU76" i="51" s="1"/>
  <c r="AR79" i="51"/>
  <c r="AR81" i="51" s="1"/>
  <c r="AL79" i="51"/>
  <c r="AU79" i="51" s="1"/>
  <c r="AI82" i="41"/>
  <c r="AP82" i="41"/>
  <c r="AS15" i="51"/>
  <c r="AL15" i="51"/>
  <c r="AU15" i="51" s="1"/>
  <c r="AS33" i="51"/>
  <c r="AL33" i="51"/>
  <c r="AU33" i="51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I74" i="50"/>
  <c r="AN74" i="50"/>
  <c r="Y78" i="87"/>
  <c r="X78" i="87"/>
  <c r="AI78" i="85"/>
  <c r="AN78" i="85"/>
  <c r="AS53" i="51"/>
  <c r="AL53" i="51"/>
  <c r="AU53" i="51" s="1"/>
  <c r="AH80" i="95"/>
  <c r="AQ80" i="95" s="1"/>
  <c r="AK6" i="51"/>
  <c r="AT6" i="51" s="1"/>
  <c r="AJ6" i="51"/>
  <c r="AS23" i="51"/>
  <c r="AL23" i="51"/>
  <c r="AU23" i="51" s="1"/>
  <c r="AS59" i="51"/>
  <c r="AL59" i="51"/>
  <c r="AU59" i="51" s="1"/>
  <c r="AH75" i="102"/>
  <c r="AQ75" i="102" s="1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6" i="96"/>
  <c r="S6" i="96" s="1"/>
  <c r="AC6" i="96" s="1"/>
  <c r="AB7" i="96" s="1"/>
  <c r="AX7" i="96"/>
  <c r="S7" i="96" s="1"/>
  <c r="AC7" i="96" s="1"/>
  <c r="AB8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S11" i="51"/>
  <c r="AL11" i="51"/>
  <c r="AU11" i="51" s="1"/>
  <c r="AR76" i="49"/>
  <c r="Z75" i="102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9" i="96"/>
  <c r="AH79" i="10"/>
  <c r="AQ79" i="10" s="1"/>
  <c r="AS3" i="51"/>
  <c r="AL3" i="51"/>
  <c r="AU3" i="51" s="1"/>
  <c r="AS25" i="51"/>
  <c r="AL25" i="51"/>
  <c r="AU25" i="51" s="1"/>
  <c r="AS43" i="51"/>
  <c r="AL43" i="51"/>
  <c r="AU43" i="51" s="1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H75" i="42"/>
  <c r="AQ75" i="42" s="1"/>
  <c r="Y83" i="41"/>
  <c r="X83" i="41"/>
  <c r="AS51" i="51"/>
  <c r="AL51" i="51"/>
  <c r="AU51" i="51" s="1"/>
  <c r="AS69" i="51"/>
  <c r="AL69" i="51"/>
  <c r="AU69" i="51" s="1"/>
  <c r="AS9" i="51"/>
  <c r="AL9" i="51"/>
  <c r="AU9" i="51" s="1"/>
  <c r="AS22" i="51"/>
  <c r="AL22" i="51"/>
  <c r="AU22" i="51" s="1"/>
  <c r="AS58" i="51"/>
  <c r="AL58" i="51"/>
  <c r="AU58" i="51" s="1"/>
  <c r="AI73" i="82"/>
  <c r="AR73" i="82" s="1"/>
  <c r="AN73" i="82"/>
  <c r="Y79" i="43"/>
  <c r="X79" i="43"/>
  <c r="AS71" i="51"/>
  <c r="AL71" i="51"/>
  <c r="AU71" i="51" s="1"/>
  <c r="AS29" i="51"/>
  <c r="AL29" i="51"/>
  <c r="AU29" i="51" s="1"/>
  <c r="AS47" i="51"/>
  <c r="AL47" i="51"/>
  <c r="AU47" i="51" s="1"/>
  <c r="AS65" i="51"/>
  <c r="AL65" i="51"/>
  <c r="AU65" i="51" s="1"/>
  <c r="AH80" i="11"/>
  <c r="AQ80" i="11" s="1"/>
  <c r="AS36" i="51"/>
  <c r="AL36" i="51"/>
  <c r="AU36" i="51" s="1"/>
  <c r="AS54" i="51"/>
  <c r="AI78" i="55"/>
  <c r="AN78" i="55"/>
  <c r="AS13" i="51"/>
  <c r="AL13" i="51"/>
  <c r="AU13" i="51" s="1"/>
  <c r="AS31" i="51"/>
  <c r="AL31" i="51"/>
  <c r="AU31" i="51" s="1"/>
  <c r="AS67" i="51"/>
  <c r="AL67" i="51"/>
  <c r="AU67" i="51" s="1"/>
  <c r="AS7" i="51"/>
  <c r="AL7" i="51"/>
  <c r="AU7" i="51" s="1"/>
  <c r="AS26" i="51"/>
  <c r="AL26" i="51"/>
  <c r="AU26" i="51" s="1"/>
  <c r="AH77" i="49"/>
  <c r="AQ77" i="49" s="1"/>
  <c r="AI74" i="94"/>
  <c r="AN74" i="94"/>
  <c r="AS39" i="51"/>
  <c r="AL39" i="51"/>
  <c r="AU39" i="51" s="1"/>
  <c r="AR74" i="102"/>
  <c r="AS40" i="51"/>
  <c r="AL40" i="51"/>
  <c r="AU40" i="51" s="1"/>
  <c r="X80" i="99"/>
  <c r="Y80" i="99"/>
  <c r="Y79" i="85"/>
  <c r="X79" i="85"/>
  <c r="AI78" i="43"/>
  <c r="AN78" i="43"/>
  <c r="AL60" i="51" l="1"/>
  <c r="AU60" i="51" s="1"/>
  <c r="AL49" i="51"/>
  <c r="AU49" i="51" s="1"/>
  <c r="AL18" i="51"/>
  <c r="AU18" i="51" s="1"/>
  <c r="AE79" i="10"/>
  <c r="Z80" i="99"/>
  <c r="AF80" i="99" s="1"/>
  <c r="AO80" i="99" s="1"/>
  <c r="Z78" i="87"/>
  <c r="W79" i="87" s="1"/>
  <c r="AX9" i="96"/>
  <c r="S9" i="96" s="1"/>
  <c r="AC9" i="96" s="1"/>
  <c r="AB10" i="96" s="1"/>
  <c r="AX5" i="96"/>
  <c r="S5" i="96" s="1"/>
  <c r="AC5" i="96" s="1"/>
  <c r="AB6" i="96" s="1"/>
  <c r="Z77" i="103"/>
  <c r="Z75" i="94"/>
  <c r="AF75" i="94" s="1"/>
  <c r="AO75" i="94" s="1"/>
  <c r="AX8" i="96"/>
  <c r="S8" i="96" s="1"/>
  <c r="AC8" i="96" s="1"/>
  <c r="AB9" i="96" s="1"/>
  <c r="AK9" i="96" s="1"/>
  <c r="AT9" i="96" s="1"/>
  <c r="AX4" i="96"/>
  <c r="S4" i="96" s="1"/>
  <c r="AC4" i="96" s="1"/>
  <c r="AB5" i="96" s="1"/>
  <c r="AK5" i="96" s="1"/>
  <c r="AT5" i="96" s="1"/>
  <c r="AF77" i="103"/>
  <c r="AO77" i="103" s="1"/>
  <c r="W78" i="103"/>
  <c r="AE77" i="103"/>
  <c r="AG77" i="103"/>
  <c r="AP77" i="103" s="1"/>
  <c r="W76" i="94"/>
  <c r="AG75" i="94"/>
  <c r="AP75" i="94" s="1"/>
  <c r="AE75" i="94"/>
  <c r="AE79" i="55"/>
  <c r="AF79" i="55"/>
  <c r="AO79" i="55" s="1"/>
  <c r="AG79" i="55"/>
  <c r="AP79" i="55" s="1"/>
  <c r="W80" i="55"/>
  <c r="AF78" i="87"/>
  <c r="AO78" i="87" s="1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T81" i="51"/>
  <c r="AR76" i="103"/>
  <c r="Y76" i="83"/>
  <c r="X76" i="83"/>
  <c r="Y78" i="98"/>
  <c r="X78" i="98"/>
  <c r="AI79" i="10"/>
  <c r="AN79" i="10"/>
  <c r="Y81" i="95"/>
  <c r="Z81" i="95" s="1"/>
  <c r="X81" i="95"/>
  <c r="AH79" i="43"/>
  <c r="AQ79" i="43" s="1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K20" i="96"/>
  <c r="AT20" i="96" s="1"/>
  <c r="AJ20" i="96"/>
  <c r="AJ14" i="96"/>
  <c r="AK14" i="96"/>
  <c r="AT14" i="96" s="1"/>
  <c r="AK8" i="96"/>
  <c r="AT8" i="96" s="1"/>
  <c r="AI75" i="35"/>
  <c r="AN75" i="35"/>
  <c r="AH75" i="50"/>
  <c r="AQ75" i="50" s="1"/>
  <c r="AH74" i="82"/>
  <c r="AQ74" i="82" s="1"/>
  <c r="Y80" i="10"/>
  <c r="X80" i="10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J13" i="96"/>
  <c r="AK13" i="96"/>
  <c r="AT13" i="96" s="1"/>
  <c r="AJ7" i="96"/>
  <c r="AK7" i="96"/>
  <c r="AT7" i="96" s="1"/>
  <c r="AR74" i="50"/>
  <c r="Y77" i="16"/>
  <c r="X77" i="16"/>
  <c r="Z77" i="16" s="1"/>
  <c r="Z75" i="50"/>
  <c r="W83" i="91"/>
  <c r="AG82" i="91"/>
  <c r="AP82" i="91" s="1"/>
  <c r="AF82" i="91"/>
  <c r="AO82" i="91" s="1"/>
  <c r="AE82" i="91"/>
  <c r="AG74" i="82"/>
  <c r="AP74" i="82" s="1"/>
  <c r="W75" i="82"/>
  <c r="AF74" i="82"/>
  <c r="AO74" i="82" s="1"/>
  <c r="AE74" i="82"/>
  <c r="Y81" i="11"/>
  <c r="X81" i="11"/>
  <c r="AI75" i="42"/>
  <c r="AN75" i="42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R78" i="85"/>
  <c r="AI76" i="16"/>
  <c r="AN76" i="16"/>
  <c r="X76" i="35"/>
  <c r="Z76" i="35" s="1"/>
  <c r="Y76" i="35"/>
  <c r="AS5" i="51"/>
  <c r="AL5" i="51"/>
  <c r="AU5" i="51" s="1"/>
  <c r="AI77" i="49"/>
  <c r="AN77" i="49"/>
  <c r="AI75" i="83"/>
  <c r="AN75" i="83"/>
  <c r="AI77" i="98"/>
  <c r="AN77" i="98"/>
  <c r="AI80" i="95"/>
  <c r="AR80" i="95" s="1"/>
  <c r="AN80" i="95"/>
  <c r="AH80" i="99"/>
  <c r="AQ80" i="99" s="1"/>
  <c r="AR78" i="43"/>
  <c r="AH79" i="85"/>
  <c r="AQ79" i="85" s="1"/>
  <c r="AR74" i="94"/>
  <c r="AH83" i="41"/>
  <c r="AQ83" i="41" s="1"/>
  <c r="AF75" i="102"/>
  <c r="AO75" i="102" s="1"/>
  <c r="AG75" i="102"/>
  <c r="AP75" i="102" s="1"/>
  <c r="W76" i="102"/>
  <c r="AE75" i="102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H78" i="87"/>
  <c r="AQ78" i="87" s="1"/>
  <c r="AR82" i="41"/>
  <c r="AR74" i="90"/>
  <c r="AR79" i="99"/>
  <c r="AE75" i="48"/>
  <c r="AF75" i="48"/>
  <c r="AO75" i="48" s="1"/>
  <c r="AG75" i="48"/>
  <c r="AP75" i="48" s="1"/>
  <c r="W76" i="48"/>
  <c r="AH75" i="90"/>
  <c r="AQ75" i="90" s="1"/>
  <c r="AG77" i="18"/>
  <c r="AP77" i="18" s="1"/>
  <c r="AE77" i="18"/>
  <c r="AF77" i="18"/>
  <c r="AO77" i="18" s="1"/>
  <c r="W78" i="18"/>
  <c r="Y78" i="49"/>
  <c r="X78" i="49"/>
  <c r="W81" i="99"/>
  <c r="Z79" i="43"/>
  <c r="Z79" i="85"/>
  <c r="AR78" i="55"/>
  <c r="Z83" i="41"/>
  <c r="AJ75" i="96"/>
  <c r="AK75" i="96"/>
  <c r="AT75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S6" i="51"/>
  <c r="AL6" i="51"/>
  <c r="AU6" i="51" s="1"/>
  <c r="AL4" i="51"/>
  <c r="AU4" i="51" s="1"/>
  <c r="AS4" i="51"/>
  <c r="AH79" i="55"/>
  <c r="AQ79" i="55" s="1"/>
  <c r="Z75" i="90"/>
  <c r="AH77" i="103"/>
  <c r="AQ77" i="103" s="1"/>
  <c r="AR77" i="87"/>
  <c r="AH75" i="94"/>
  <c r="AQ75" i="94" s="1"/>
  <c r="AI80" i="11"/>
  <c r="AN80" i="11"/>
  <c r="Y76" i="42"/>
  <c r="X76" i="42"/>
  <c r="Z78" i="98" l="1"/>
  <c r="AJ5" i="96"/>
  <c r="AE80" i="99"/>
  <c r="AN80" i="99" s="1"/>
  <c r="AJ9" i="96"/>
  <c r="AG78" i="87"/>
  <c r="AP78" i="87" s="1"/>
  <c r="AG80" i="99"/>
  <c r="AI80" i="99" s="1"/>
  <c r="AK79" i="96"/>
  <c r="AT79" i="96" s="1"/>
  <c r="AJ8" i="96"/>
  <c r="AE78" i="87"/>
  <c r="Z78" i="49"/>
  <c r="AE78" i="98"/>
  <c r="AF78" i="98"/>
  <c r="AO78" i="98" s="1"/>
  <c r="W79" i="98"/>
  <c r="AG78" i="98"/>
  <c r="AP78" i="98" s="1"/>
  <c r="W82" i="95"/>
  <c r="AG81" i="95"/>
  <c r="AP81" i="95" s="1"/>
  <c r="AE81" i="95"/>
  <c r="AF81" i="95"/>
  <c r="AO81" i="95" s="1"/>
  <c r="AS34" i="96"/>
  <c r="AL34" i="96"/>
  <c r="AU34" i="96" s="1"/>
  <c r="Y78" i="18"/>
  <c r="X78" i="18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AR77" i="98"/>
  <c r="AS18" i="96"/>
  <c r="AL18" i="96"/>
  <c r="AU18" i="96" s="1"/>
  <c r="AS54" i="96"/>
  <c r="AL54" i="96"/>
  <c r="AU54" i="96" s="1"/>
  <c r="AH81" i="11"/>
  <c r="AQ81" i="11" s="1"/>
  <c r="Y75" i="82"/>
  <c r="X75" i="82"/>
  <c r="Y83" i="91"/>
  <c r="X83" i="9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H81" i="95"/>
  <c r="AQ81" i="95" s="1"/>
  <c r="AN78" i="87"/>
  <c r="Y76" i="94"/>
  <c r="X76" i="94"/>
  <c r="AS16" i="96"/>
  <c r="AL16" i="96"/>
  <c r="AU16" i="96" s="1"/>
  <c r="AS52" i="96"/>
  <c r="AL52" i="96"/>
  <c r="AU52" i="96" s="1"/>
  <c r="AS70" i="96"/>
  <c r="AL70" i="96"/>
  <c r="AU70" i="96" s="1"/>
  <c r="AE79" i="85"/>
  <c r="AF79" i="85"/>
  <c r="AO79" i="85" s="1"/>
  <c r="AG79" i="85"/>
  <c r="AP79" i="85" s="1"/>
  <c r="W80" i="85"/>
  <c r="AI75" i="48"/>
  <c r="AN75" i="48"/>
  <c r="AS77" i="96"/>
  <c r="AL77" i="96"/>
  <c r="AU77" i="96" s="1"/>
  <c r="AS78" i="96"/>
  <c r="AL78" i="96"/>
  <c r="AU78" i="96" s="1"/>
  <c r="AF76" i="35"/>
  <c r="AO76" i="35" s="1"/>
  <c r="AE76" i="35"/>
  <c r="AG76" i="35"/>
  <c r="AP76" i="35" s="1"/>
  <c r="W77" i="35"/>
  <c r="AS36" i="96"/>
  <c r="AL36" i="96"/>
  <c r="AU36" i="96" s="1"/>
  <c r="AS72" i="96"/>
  <c r="AL72" i="96"/>
  <c r="AU72" i="96" s="1"/>
  <c r="Z81" i="11"/>
  <c r="W76" i="50"/>
  <c r="AE75" i="50"/>
  <c r="AF75" i="50"/>
  <c r="AO75" i="50" s="1"/>
  <c r="AG75" i="50"/>
  <c r="AP75" i="50" s="1"/>
  <c r="AH80" i="10"/>
  <c r="AQ80" i="10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S15" i="96"/>
  <c r="AL15" i="96"/>
  <c r="AU15" i="96" s="1"/>
  <c r="AS33" i="96"/>
  <c r="AL33" i="96"/>
  <c r="AU33" i="96" s="1"/>
  <c r="AS51" i="96"/>
  <c r="AL51" i="96"/>
  <c r="AU51" i="96" s="1"/>
  <c r="AS69" i="96"/>
  <c r="AL69" i="96"/>
  <c r="AU69" i="96" s="1"/>
  <c r="Y79" i="87"/>
  <c r="X79" i="87"/>
  <c r="Z79" i="87" s="1"/>
  <c r="AI79" i="55"/>
  <c r="AN79" i="55"/>
  <c r="AG79" i="43"/>
  <c r="AP79" i="43" s="1"/>
  <c r="AF79" i="43"/>
  <c r="AO79" i="43" s="1"/>
  <c r="W80" i="43"/>
  <c r="AE79" i="43"/>
  <c r="AH78" i="49"/>
  <c r="AQ78" i="49" s="1"/>
  <c r="AI77" i="18"/>
  <c r="AN77" i="18"/>
  <c r="AS23" i="96"/>
  <c r="AL23" i="96"/>
  <c r="AU23" i="96" s="1"/>
  <c r="AS41" i="96"/>
  <c r="AL41" i="96"/>
  <c r="AU41" i="96" s="1"/>
  <c r="AS59" i="96"/>
  <c r="AL59" i="96"/>
  <c r="AU59" i="96" s="1"/>
  <c r="AR75" i="83"/>
  <c r="AK4" i="96"/>
  <c r="AT4" i="96" s="1"/>
  <c r="AT81" i="96" s="1"/>
  <c r="AJ4" i="96"/>
  <c r="AS60" i="96"/>
  <c r="AL60" i="96"/>
  <c r="AU60" i="96" s="1"/>
  <c r="AH77" i="16"/>
  <c r="AQ77" i="16" s="1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Z80" i="10"/>
  <c r="AS20" i="96"/>
  <c r="AL20" i="96"/>
  <c r="AU20" i="96" s="1"/>
  <c r="AH76" i="83"/>
  <c r="AQ76" i="83" s="1"/>
  <c r="Z76" i="42"/>
  <c r="AH76" i="42"/>
  <c r="AQ76" i="42" s="1"/>
  <c r="AR80" i="11"/>
  <c r="AS6" i="96"/>
  <c r="AL6" i="96"/>
  <c r="AU6" i="96" s="1"/>
  <c r="AS58" i="96"/>
  <c r="AL58" i="96"/>
  <c r="AU58" i="96" s="1"/>
  <c r="AE78" i="49"/>
  <c r="AF78" i="49"/>
  <c r="AO78" i="49" s="1"/>
  <c r="AG78" i="49"/>
  <c r="AP78" i="49" s="1"/>
  <c r="W79" i="49"/>
  <c r="AS11" i="96"/>
  <c r="AL11" i="96"/>
  <c r="AU11" i="96" s="1"/>
  <c r="AS65" i="96"/>
  <c r="AL65" i="96"/>
  <c r="AU65" i="96" s="1"/>
  <c r="AH76" i="35"/>
  <c r="AQ76" i="35" s="1"/>
  <c r="AL3" i="96"/>
  <c r="AU3" i="96" s="1"/>
  <c r="AS3" i="96"/>
  <c r="AS24" i="96"/>
  <c r="AL24" i="96"/>
  <c r="AU24" i="96" s="1"/>
  <c r="AS42" i="96"/>
  <c r="AL42" i="96"/>
  <c r="AU42" i="96" s="1"/>
  <c r="AI82" i="91"/>
  <c r="AN82" i="91"/>
  <c r="W78" i="16"/>
  <c r="AE77" i="16"/>
  <c r="AF77" i="16"/>
  <c r="AO77" i="16" s="1"/>
  <c r="AG77" i="16"/>
  <c r="AP77" i="16" s="1"/>
  <c r="AS31" i="96"/>
  <c r="AL31" i="96"/>
  <c r="AU31" i="96" s="1"/>
  <c r="AS67" i="96"/>
  <c r="AL67" i="96"/>
  <c r="AU67" i="96" s="1"/>
  <c r="AR75" i="35"/>
  <c r="AS38" i="96"/>
  <c r="AL38" i="96"/>
  <c r="AU38" i="96" s="1"/>
  <c r="AS56" i="96"/>
  <c r="AL56" i="96"/>
  <c r="AU56" i="96" s="1"/>
  <c r="AS74" i="96"/>
  <c r="AL74" i="96"/>
  <c r="AU74" i="96" s="1"/>
  <c r="Z76" i="83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I75" i="94"/>
  <c r="AN75" i="94"/>
  <c r="AI77" i="103"/>
  <c r="AN77" i="103"/>
  <c r="AS22" i="96"/>
  <c r="AL22" i="96"/>
  <c r="AU22" i="96" s="1"/>
  <c r="AS40" i="96"/>
  <c r="AL40" i="96"/>
  <c r="AU40" i="96" s="1"/>
  <c r="AS75" i="96"/>
  <c r="AL75" i="96"/>
  <c r="AU75" i="96" s="1"/>
  <c r="W76" i="90"/>
  <c r="AF75" i="90"/>
  <c r="AO75" i="90" s="1"/>
  <c r="AE75" i="90"/>
  <c r="AN75" i="90" s="1"/>
  <c r="AG75" i="90"/>
  <c r="AS81" i="51"/>
  <c r="AF83" i="41"/>
  <c r="AO83" i="41" s="1"/>
  <c r="W84" i="41"/>
  <c r="AG83" i="41"/>
  <c r="AP83" i="41" s="1"/>
  <c r="AE83" i="41"/>
  <c r="Y81" i="99"/>
  <c r="Z81" i="99" s="1"/>
  <c r="X81" i="99"/>
  <c r="Y76" i="48"/>
  <c r="X76" i="48"/>
  <c r="AS29" i="96"/>
  <c r="AL29" i="96"/>
  <c r="AU29" i="96" s="1"/>
  <c r="AS47" i="96"/>
  <c r="AL47" i="96"/>
  <c r="AU47" i="96" s="1"/>
  <c r="AI75" i="102"/>
  <c r="AN75" i="102"/>
  <c r="AR77" i="49"/>
  <c r="AI74" i="82"/>
  <c r="AN74" i="82"/>
  <c r="AS13" i="96"/>
  <c r="AL13" i="96"/>
  <c r="AU13" i="96" s="1"/>
  <c r="AS49" i="96"/>
  <c r="AL49" i="96"/>
  <c r="AU49" i="96" s="1"/>
  <c r="AS8" i="96"/>
  <c r="AL8" i="96"/>
  <c r="AU8" i="96" s="1"/>
  <c r="AS26" i="96"/>
  <c r="AL26" i="96"/>
  <c r="AU26" i="96" s="1"/>
  <c r="AS44" i="96"/>
  <c r="AL44" i="96"/>
  <c r="AU44" i="96" s="1"/>
  <c r="AR79" i="10"/>
  <c r="AS9" i="96"/>
  <c r="AL9" i="96"/>
  <c r="AU9" i="96" s="1"/>
  <c r="AS27" i="96"/>
  <c r="AL27" i="96"/>
  <c r="AU27" i="96" s="1"/>
  <c r="AS45" i="96"/>
  <c r="AL45" i="96"/>
  <c r="AU45" i="96" s="1"/>
  <c r="Y80" i="55"/>
  <c r="X80" i="55"/>
  <c r="Y78" i="103"/>
  <c r="X78" i="103"/>
  <c r="AU81" i="51"/>
  <c r="C11" i="5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Y76" i="102"/>
  <c r="X76" i="102"/>
  <c r="Z76" i="102" s="1"/>
  <c r="AR76" i="16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AR75" i="42"/>
  <c r="AS62" i="96"/>
  <c r="AL62" i="96"/>
  <c r="AU62" i="96" s="1"/>
  <c r="AI79" i="96"/>
  <c r="AN79" i="96"/>
  <c r="AN81" i="96" s="1"/>
  <c r="AH78" i="98"/>
  <c r="AQ78" i="98" s="1"/>
  <c r="AS63" i="96"/>
  <c r="AL63" i="96"/>
  <c r="AU63" i="96" s="1"/>
  <c r="AP80" i="99" l="1"/>
  <c r="AI78" i="87"/>
  <c r="Z75" i="82"/>
  <c r="AF75" i="82" s="1"/>
  <c r="AO75" i="82" s="1"/>
  <c r="Z80" i="55"/>
  <c r="AG80" i="55" s="1"/>
  <c r="AP80" i="55" s="1"/>
  <c r="W76" i="82"/>
  <c r="AG75" i="82"/>
  <c r="AP75" i="82" s="1"/>
  <c r="W81" i="55"/>
  <c r="AF80" i="55"/>
  <c r="AO80" i="55" s="1"/>
  <c r="AE80" i="55"/>
  <c r="AG81" i="99"/>
  <c r="AP81" i="99" s="1"/>
  <c r="W82" i="99"/>
  <c r="AF81" i="99"/>
  <c r="AO81" i="99" s="1"/>
  <c r="AE81" i="99"/>
  <c r="AR80" i="99"/>
  <c r="Y76" i="90"/>
  <c r="X76" i="90"/>
  <c r="AI78" i="49"/>
  <c r="AN78" i="49"/>
  <c r="AE76" i="42"/>
  <c r="AF76" i="42"/>
  <c r="AO76" i="42" s="1"/>
  <c r="W77" i="42"/>
  <c r="AG76" i="42"/>
  <c r="AP76" i="42" s="1"/>
  <c r="AS4" i="96"/>
  <c r="AS81" i="96" s="1"/>
  <c r="AL4" i="96"/>
  <c r="AU4" i="96" s="1"/>
  <c r="AI79" i="43"/>
  <c r="AN79" i="43"/>
  <c r="AH79" i="87"/>
  <c r="AQ79" i="87" s="1"/>
  <c r="AR78" i="87"/>
  <c r="Y82" i="95"/>
  <c r="X82" i="95"/>
  <c r="AI77" i="16"/>
  <c r="AN77" i="16"/>
  <c r="Y80" i="43"/>
  <c r="X80" i="43"/>
  <c r="AF79" i="87"/>
  <c r="AO79" i="87" s="1"/>
  <c r="AG79" i="87"/>
  <c r="AP79" i="87" s="1"/>
  <c r="W80" i="87"/>
  <c r="AE79" i="87"/>
  <c r="AI76" i="35"/>
  <c r="AR76" i="35" s="1"/>
  <c r="AN76" i="35"/>
  <c r="AI79" i="85"/>
  <c r="AN79" i="85"/>
  <c r="AH76" i="48"/>
  <c r="AQ76" i="48" s="1"/>
  <c r="Y78" i="16"/>
  <c r="X78" i="16"/>
  <c r="W81" i="10"/>
  <c r="AG80" i="10"/>
  <c r="AP80" i="10" s="1"/>
  <c r="AF80" i="10"/>
  <c r="AO80" i="10" s="1"/>
  <c r="AE80" i="10"/>
  <c r="AR75" i="48"/>
  <c r="AH76" i="94"/>
  <c r="AQ76" i="94" s="1"/>
  <c r="AH83" i="91"/>
  <c r="AQ83" i="91" s="1"/>
  <c r="AF76" i="102"/>
  <c r="AO76" i="102" s="1"/>
  <c r="AE76" i="102"/>
  <c r="W77" i="102"/>
  <c r="AG76" i="102"/>
  <c r="AP76" i="102" s="1"/>
  <c r="AE76" i="83"/>
  <c r="AG76" i="83"/>
  <c r="AP76" i="83" s="1"/>
  <c r="W77" i="83"/>
  <c r="AF76" i="83"/>
  <c r="AO76" i="83" s="1"/>
  <c r="Y79" i="49"/>
  <c r="X79" i="49"/>
  <c r="AI75" i="50"/>
  <c r="AN75" i="50"/>
  <c r="Z76" i="94"/>
  <c r="Z83" i="91"/>
  <c r="AH78" i="18"/>
  <c r="AQ78" i="18" s="1"/>
  <c r="Y79" i="98"/>
  <c r="X79" i="98"/>
  <c r="AH80" i="55"/>
  <c r="AQ80" i="55" s="1"/>
  <c r="AR77" i="103"/>
  <c r="Z76" i="48"/>
  <c r="AH78" i="103"/>
  <c r="AQ78" i="103" s="1"/>
  <c r="AR75" i="94"/>
  <c r="AR82" i="91"/>
  <c r="Y76" i="50"/>
  <c r="X76" i="50"/>
  <c r="Y80" i="85"/>
  <c r="X80" i="85"/>
  <c r="Z78" i="18"/>
  <c r="AI81" i="95"/>
  <c r="AN81" i="95"/>
  <c r="AH76" i="102"/>
  <c r="AQ76" i="102" s="1"/>
  <c r="AR75" i="102"/>
  <c r="AI83" i="41"/>
  <c r="AN83" i="41"/>
  <c r="AI75" i="90"/>
  <c r="AP75" i="90"/>
  <c r="AR79" i="96"/>
  <c r="AR81" i="96" s="1"/>
  <c r="AL79" i="96"/>
  <c r="AU79" i="96" s="1"/>
  <c r="Z78" i="103"/>
  <c r="AR74" i="82"/>
  <c r="AH81" i="99"/>
  <c r="AQ81" i="99" s="1"/>
  <c r="Y84" i="41"/>
  <c r="X84" i="41"/>
  <c r="Z84" i="41" s="1"/>
  <c r="AR77" i="18"/>
  <c r="AR79" i="55"/>
  <c r="W82" i="11"/>
  <c r="AF81" i="11"/>
  <c r="AO81" i="11" s="1"/>
  <c r="AG81" i="11"/>
  <c r="AP81" i="11" s="1"/>
  <c r="AE81" i="11"/>
  <c r="Y77" i="35"/>
  <c r="X77" i="35"/>
  <c r="AH75" i="82"/>
  <c r="AQ75" i="82" s="1"/>
  <c r="AI78" i="98"/>
  <c r="AN78" i="98"/>
  <c r="AE75" i="82" l="1"/>
  <c r="Z76" i="50"/>
  <c r="AF76" i="50" s="1"/>
  <c r="AO76" i="50" s="1"/>
  <c r="AE84" i="41"/>
  <c r="AF84" i="41"/>
  <c r="AO84" i="41" s="1"/>
  <c r="AG84" i="41"/>
  <c r="AP84" i="41" s="1"/>
  <c r="W85" i="41"/>
  <c r="AE76" i="50"/>
  <c r="AN76" i="50" s="1"/>
  <c r="AG76" i="50"/>
  <c r="W77" i="50"/>
  <c r="AG76" i="94"/>
  <c r="AP76" i="94" s="1"/>
  <c r="AF76" i="94"/>
  <c r="AO76" i="94" s="1"/>
  <c r="AE76" i="94"/>
  <c r="W77" i="94"/>
  <c r="AR79" i="85"/>
  <c r="AR77" i="16"/>
  <c r="AR79" i="43"/>
  <c r="Y82" i="99"/>
  <c r="Z82" i="99" s="1"/>
  <c r="X82" i="99"/>
  <c r="AH77" i="35"/>
  <c r="AQ77" i="35" s="1"/>
  <c r="AH76" i="50"/>
  <c r="AQ76" i="50" s="1"/>
  <c r="AG76" i="48"/>
  <c r="AP76" i="48" s="1"/>
  <c r="AF76" i="48"/>
  <c r="AO76" i="48" s="1"/>
  <c r="AE76" i="48"/>
  <c r="W77" i="48"/>
  <c r="Y77" i="102"/>
  <c r="X77" i="102"/>
  <c r="AH82" i="95"/>
  <c r="AQ82" i="95" s="1"/>
  <c r="AU81" i="96"/>
  <c r="C11" i="96" s="1"/>
  <c r="F40" i="57" s="1"/>
  <c r="AI76" i="42"/>
  <c r="AN76" i="42"/>
  <c r="AR81" i="95"/>
  <c r="AR75" i="50"/>
  <c r="Y77" i="83"/>
  <c r="X77" i="83"/>
  <c r="AI76" i="102"/>
  <c r="AN76" i="102"/>
  <c r="Y81" i="10"/>
  <c r="X81" i="10"/>
  <c r="AH80" i="43"/>
  <c r="AQ80" i="43" s="1"/>
  <c r="Z82" i="95"/>
  <c r="AI75" i="82"/>
  <c r="AN75" i="82"/>
  <c r="AR78" i="98"/>
  <c r="AH79" i="98"/>
  <c r="AQ79" i="98" s="1"/>
  <c r="AH79" i="49"/>
  <c r="AQ79" i="49" s="1"/>
  <c r="AH78" i="16"/>
  <c r="AQ78" i="16" s="1"/>
  <c r="Z80" i="43"/>
  <c r="AR78" i="49"/>
  <c r="AI80" i="55"/>
  <c r="AN80" i="55"/>
  <c r="Z77" i="35"/>
  <c r="Y82" i="11"/>
  <c r="X82" i="11"/>
  <c r="AR75" i="90"/>
  <c r="AH80" i="85"/>
  <c r="AQ80" i="85" s="1"/>
  <c r="Z79" i="98"/>
  <c r="Z79" i="49"/>
  <c r="AI76" i="83"/>
  <c r="AN76" i="83"/>
  <c r="Z78" i="16"/>
  <c r="AI79" i="87"/>
  <c r="AN79" i="87"/>
  <c r="AH76" i="90"/>
  <c r="AQ76" i="90" s="1"/>
  <c r="AI81" i="99"/>
  <c r="AN81" i="99"/>
  <c r="AH84" i="41"/>
  <c r="AQ84" i="41" s="1"/>
  <c r="AG78" i="18"/>
  <c r="AP78" i="18" s="1"/>
  <c r="W79" i="18"/>
  <c r="AE78" i="18"/>
  <c r="AF78" i="18"/>
  <c r="AO78" i="18" s="1"/>
  <c r="AI81" i="11"/>
  <c r="AN81" i="11"/>
  <c r="AF78" i="103"/>
  <c r="AO78" i="103" s="1"/>
  <c r="AG78" i="103"/>
  <c r="AP78" i="103" s="1"/>
  <c r="AE78" i="103"/>
  <c r="W79" i="103"/>
  <c r="AR83" i="41"/>
  <c r="Z80" i="85"/>
  <c r="AG83" i="91"/>
  <c r="AP83" i="91" s="1"/>
  <c r="AE83" i="91"/>
  <c r="AF83" i="91"/>
  <c r="AO83" i="91" s="1"/>
  <c r="W84" i="91"/>
  <c r="AI80" i="10"/>
  <c r="AN80" i="10"/>
  <c r="Y80" i="87"/>
  <c r="X80" i="87"/>
  <c r="Y77" i="42"/>
  <c r="X77" i="42"/>
  <c r="Z76" i="90"/>
  <c r="Y81" i="55"/>
  <c r="X81" i="55"/>
  <c r="Y76" i="82"/>
  <c r="X76" i="82"/>
  <c r="Z76" i="82" s="1"/>
  <c r="Z77" i="102" l="1"/>
  <c r="AF77" i="102"/>
  <c r="AO77" i="102" s="1"/>
  <c r="AE77" i="102"/>
  <c r="W78" i="102"/>
  <c r="AG77" i="102"/>
  <c r="AP77" i="102" s="1"/>
  <c r="AH76" i="82"/>
  <c r="AQ76" i="82" s="1"/>
  <c r="AF76" i="90"/>
  <c r="AO76" i="90" s="1"/>
  <c r="AE76" i="90"/>
  <c r="W77" i="90"/>
  <c r="AG76" i="90"/>
  <c r="AP76" i="90" s="1"/>
  <c r="AI83" i="91"/>
  <c r="AN83" i="91"/>
  <c r="X79" i="103"/>
  <c r="Y79" i="103"/>
  <c r="AR79" i="87"/>
  <c r="AR80" i="55"/>
  <c r="AH77" i="102"/>
  <c r="AQ77" i="102" s="1"/>
  <c r="AH82" i="99"/>
  <c r="AQ82" i="99" s="1"/>
  <c r="AI78" i="103"/>
  <c r="AN78" i="103"/>
  <c r="AE78" i="16"/>
  <c r="W79" i="16"/>
  <c r="AG78" i="16"/>
  <c r="AP78" i="16" s="1"/>
  <c r="AF78" i="16"/>
  <c r="AO78" i="16" s="1"/>
  <c r="AH82" i="11"/>
  <c r="AQ82" i="11" s="1"/>
  <c r="AE82" i="99"/>
  <c r="AG82" i="99"/>
  <c r="AP82" i="99" s="1"/>
  <c r="W83" i="99"/>
  <c r="AF82" i="99"/>
  <c r="AO82" i="99" s="1"/>
  <c r="Z82" i="11"/>
  <c r="AR76" i="102"/>
  <c r="Y85" i="41"/>
  <c r="X85" i="41"/>
  <c r="W77" i="82"/>
  <c r="AE76" i="82"/>
  <c r="AF76" i="82"/>
  <c r="AO76" i="82" s="1"/>
  <c r="AG76" i="82"/>
  <c r="AP76" i="82" s="1"/>
  <c r="AH77" i="83"/>
  <c r="AQ77" i="83" s="1"/>
  <c r="Y77" i="50"/>
  <c r="X77" i="50"/>
  <c r="AH77" i="42"/>
  <c r="AQ77" i="42" s="1"/>
  <c r="Z77" i="42"/>
  <c r="W81" i="85"/>
  <c r="AE80" i="85"/>
  <c r="AF80" i="85"/>
  <c r="AO80" i="85" s="1"/>
  <c r="AG80" i="85"/>
  <c r="AP80" i="85" s="1"/>
  <c r="AI78" i="18"/>
  <c r="AN78" i="18"/>
  <c r="AH81" i="55"/>
  <c r="AQ81" i="55" s="1"/>
  <c r="Z81" i="55"/>
  <c r="AH80" i="87"/>
  <c r="AQ80" i="87" s="1"/>
  <c r="Y84" i="91"/>
  <c r="X84" i="91"/>
  <c r="Z84" i="91" s="1"/>
  <c r="AE79" i="49"/>
  <c r="AG79" i="49"/>
  <c r="AP79" i="49" s="1"/>
  <c r="AF79" i="49"/>
  <c r="AO79" i="49" s="1"/>
  <c r="W80" i="49"/>
  <c r="AG77" i="35"/>
  <c r="AP77" i="35" s="1"/>
  <c r="AE77" i="35"/>
  <c r="W78" i="35"/>
  <c r="AF77" i="35"/>
  <c r="AO77" i="35" s="1"/>
  <c r="AR75" i="82"/>
  <c r="AH81" i="10"/>
  <c r="AQ81" i="10" s="1"/>
  <c r="Z77" i="83"/>
  <c r="Y77" i="48"/>
  <c r="X77" i="48"/>
  <c r="Y77" i="94"/>
  <c r="X77" i="94"/>
  <c r="Z77" i="94" s="1"/>
  <c r="AI76" i="50"/>
  <c r="AP76" i="50"/>
  <c r="AR80" i="10"/>
  <c r="Y79" i="18"/>
  <c r="X79" i="18"/>
  <c r="AR76" i="83"/>
  <c r="AF80" i="43"/>
  <c r="AO80" i="43" s="1"/>
  <c r="AE80" i="43"/>
  <c r="W81" i="43"/>
  <c r="AG80" i="43"/>
  <c r="AP80" i="43" s="1"/>
  <c r="Z80" i="87"/>
  <c r="AR81" i="11"/>
  <c r="AR81" i="99"/>
  <c r="AE79" i="98"/>
  <c r="AG79" i="98"/>
  <c r="AP79" i="98" s="1"/>
  <c r="W80" i="98"/>
  <c r="AF79" i="98"/>
  <c r="AO79" i="98" s="1"/>
  <c r="AE82" i="95"/>
  <c r="W83" i="95"/>
  <c r="AF82" i="95"/>
  <c r="AO82" i="95" s="1"/>
  <c r="AG82" i="95"/>
  <c r="AP82" i="95" s="1"/>
  <c r="Z81" i="10"/>
  <c r="AR76" i="42"/>
  <c r="AI76" i="48"/>
  <c r="AN76" i="48"/>
  <c r="AI76" i="94"/>
  <c r="AN76" i="94"/>
  <c r="AI84" i="41"/>
  <c r="AN84" i="41"/>
  <c r="Z77" i="48" l="1"/>
  <c r="AF77" i="48" s="1"/>
  <c r="AO77" i="48" s="1"/>
  <c r="Z79" i="18"/>
  <c r="W80" i="18" s="1"/>
  <c r="W78" i="48"/>
  <c r="AE77" i="48"/>
  <c r="AF79" i="18"/>
  <c r="AO79" i="18" s="1"/>
  <c r="AG79" i="18"/>
  <c r="AP79" i="18" s="1"/>
  <c r="AE79" i="18"/>
  <c r="AI80" i="43"/>
  <c r="AN80" i="43"/>
  <c r="AG81" i="10"/>
  <c r="AP81" i="10" s="1"/>
  <c r="W82" i="10"/>
  <c r="AE81" i="10"/>
  <c r="AF81" i="10"/>
  <c r="AO81" i="10" s="1"/>
  <c r="Y81" i="43"/>
  <c r="X81" i="43"/>
  <c r="AH77" i="94"/>
  <c r="AQ77" i="94" s="1"/>
  <c r="AF77" i="83"/>
  <c r="AO77" i="83" s="1"/>
  <c r="AG77" i="83"/>
  <c r="AP77" i="83" s="1"/>
  <c r="W78" i="83"/>
  <c r="AE77" i="83"/>
  <c r="AH84" i="91"/>
  <c r="AQ84" i="91" s="1"/>
  <c r="AH79" i="103"/>
  <c r="AQ79" i="103" s="1"/>
  <c r="AI76" i="90"/>
  <c r="AN76" i="90"/>
  <c r="W85" i="91"/>
  <c r="AG84" i="91"/>
  <c r="AP84" i="91" s="1"/>
  <c r="AF84" i="91"/>
  <c r="AO84" i="91" s="1"/>
  <c r="AE84" i="91"/>
  <c r="AI80" i="85"/>
  <c r="AN80" i="85"/>
  <c r="AI82" i="99"/>
  <c r="AN82" i="99"/>
  <c r="AR78" i="103"/>
  <c r="Y80" i="49"/>
  <c r="X80" i="49"/>
  <c r="AE81" i="55"/>
  <c r="W82" i="55"/>
  <c r="AF81" i="55"/>
  <c r="AO81" i="55" s="1"/>
  <c r="AG81" i="55"/>
  <c r="AP81" i="55" s="1"/>
  <c r="Y81" i="85"/>
  <c r="X81" i="85"/>
  <c r="AI76" i="82"/>
  <c r="AN76" i="82"/>
  <c r="W83" i="11"/>
  <c r="AE82" i="11"/>
  <c r="AG82" i="11"/>
  <c r="AP82" i="11" s="1"/>
  <c r="AF82" i="11"/>
  <c r="AO82" i="11" s="1"/>
  <c r="AR83" i="91"/>
  <c r="AR78" i="18"/>
  <c r="AE77" i="42"/>
  <c r="AF77" i="42"/>
  <c r="AO77" i="42" s="1"/>
  <c r="AG77" i="42"/>
  <c r="AP77" i="42" s="1"/>
  <c r="W78" i="42"/>
  <c r="AH77" i="50"/>
  <c r="AQ77" i="50" s="1"/>
  <c r="Y77" i="82"/>
  <c r="X77" i="82"/>
  <c r="Z77" i="82" s="1"/>
  <c r="X78" i="102"/>
  <c r="Y78" i="102"/>
  <c r="AR76" i="48"/>
  <c r="Y83" i="95"/>
  <c r="X83" i="95"/>
  <c r="AI79" i="98"/>
  <c r="AN79" i="98"/>
  <c r="Y78" i="35"/>
  <c r="X78" i="35"/>
  <c r="Z77" i="50"/>
  <c r="Z85" i="41"/>
  <c r="AH85" i="41"/>
  <c r="AQ85" i="41" s="1"/>
  <c r="Y79" i="16"/>
  <c r="X79" i="16"/>
  <c r="Z79" i="103"/>
  <c r="AI77" i="102"/>
  <c r="AN77" i="102"/>
  <c r="AR76" i="94"/>
  <c r="AE77" i="94"/>
  <c r="AG77" i="94"/>
  <c r="AP77" i="94" s="1"/>
  <c r="W78" i="94"/>
  <c r="AF77" i="94"/>
  <c r="AO77" i="94" s="1"/>
  <c r="Y80" i="98"/>
  <c r="X80" i="98"/>
  <c r="Z80" i="98" s="1"/>
  <c r="AF80" i="87"/>
  <c r="AO80" i="87" s="1"/>
  <c r="AG80" i="87"/>
  <c r="AP80" i="87" s="1"/>
  <c r="AE80" i="87"/>
  <c r="W81" i="87"/>
  <c r="AH77" i="48"/>
  <c r="AQ77" i="48" s="1"/>
  <c r="AR84" i="41"/>
  <c r="AI82" i="95"/>
  <c r="AN82" i="95"/>
  <c r="AH79" i="18"/>
  <c r="AQ79" i="18" s="1"/>
  <c r="AR76" i="50"/>
  <c r="AI77" i="35"/>
  <c r="AN77" i="35"/>
  <c r="AI79" i="49"/>
  <c r="AN79" i="49"/>
  <c r="Y83" i="99"/>
  <c r="X83" i="99"/>
  <c r="AI78" i="16"/>
  <c r="AN78" i="16"/>
  <c r="Y77" i="90"/>
  <c r="X77" i="90"/>
  <c r="Z77" i="90" s="1"/>
  <c r="AG77" i="48" l="1"/>
  <c r="AP77" i="48" s="1"/>
  <c r="Z78" i="35"/>
  <c r="W79" i="35" s="1"/>
  <c r="Z81" i="43"/>
  <c r="AE81" i="43" s="1"/>
  <c r="AF78" i="35"/>
  <c r="AO78" i="35" s="1"/>
  <c r="AG78" i="35"/>
  <c r="AP78" i="35" s="1"/>
  <c r="AE78" i="35"/>
  <c r="W81" i="98"/>
  <c r="AE80" i="98"/>
  <c r="AF80" i="98"/>
  <c r="AO80" i="98" s="1"/>
  <c r="AG80" i="98"/>
  <c r="AP80" i="98" s="1"/>
  <c r="AE77" i="82"/>
  <c r="AG77" i="82"/>
  <c r="AP77" i="82" s="1"/>
  <c r="AF77" i="82"/>
  <c r="AO77" i="82" s="1"/>
  <c r="W78" i="82"/>
  <c r="AG81" i="43"/>
  <c r="AP81" i="43" s="1"/>
  <c r="AF81" i="43"/>
  <c r="AO81" i="43" s="1"/>
  <c r="W82" i="43"/>
  <c r="AR76" i="82"/>
  <c r="AR76" i="90"/>
  <c r="AI77" i="83"/>
  <c r="AN77" i="83"/>
  <c r="AR80" i="43"/>
  <c r="AH83" i="95"/>
  <c r="AQ83" i="95" s="1"/>
  <c r="AI77" i="42"/>
  <c r="AN77" i="42"/>
  <c r="AH81" i="85"/>
  <c r="AQ81" i="85" s="1"/>
  <c r="AI84" i="91"/>
  <c r="AN84" i="91"/>
  <c r="Y78" i="83"/>
  <c r="X78" i="83"/>
  <c r="AI77" i="48"/>
  <c r="AN77" i="48"/>
  <c r="AF77" i="50"/>
  <c r="AO77" i="50" s="1"/>
  <c r="AE77" i="50"/>
  <c r="AN77" i="50" s="1"/>
  <c r="W78" i="50"/>
  <c r="AG77" i="50"/>
  <c r="AR80" i="85"/>
  <c r="Y80" i="18"/>
  <c r="X80" i="18"/>
  <c r="Z80" i="18" s="1"/>
  <c r="AR82" i="95"/>
  <c r="Y78" i="94"/>
  <c r="X78" i="94"/>
  <c r="Z83" i="95"/>
  <c r="AG79" i="103"/>
  <c r="AP79" i="103" s="1"/>
  <c r="AF79" i="103"/>
  <c r="AO79" i="103" s="1"/>
  <c r="AE79" i="103"/>
  <c r="W80" i="103"/>
  <c r="AR78" i="16"/>
  <c r="AI77" i="94"/>
  <c r="AN77" i="94"/>
  <c r="AH79" i="16"/>
  <c r="AQ79" i="16" s="1"/>
  <c r="Z81" i="85"/>
  <c r="AI81" i="55"/>
  <c r="AN81" i="55"/>
  <c r="AI81" i="10"/>
  <c r="AN81" i="10"/>
  <c r="AI79" i="18"/>
  <c r="AN79" i="18"/>
  <c r="Y78" i="48"/>
  <c r="X78" i="48"/>
  <c r="Z78" i="48" s="1"/>
  <c r="AF77" i="90"/>
  <c r="AO77" i="90" s="1"/>
  <c r="W78" i="90"/>
  <c r="AG77" i="90"/>
  <c r="AP77" i="90" s="1"/>
  <c r="AE77" i="90"/>
  <c r="AH78" i="102"/>
  <c r="AQ78" i="102" s="1"/>
  <c r="AH77" i="82"/>
  <c r="AQ77" i="82" s="1"/>
  <c r="Y82" i="55"/>
  <c r="X82" i="55"/>
  <c r="Z82" i="55" s="1"/>
  <c r="AH83" i="99"/>
  <c r="AQ83" i="99" s="1"/>
  <c r="AR77" i="35"/>
  <c r="Y81" i="87"/>
  <c r="X81" i="87"/>
  <c r="Z81" i="87" s="1"/>
  <c r="Z79" i="16"/>
  <c r="AI82" i="11"/>
  <c r="AN82" i="11"/>
  <c r="AH80" i="49"/>
  <c r="AQ80" i="49" s="1"/>
  <c r="AR82" i="99"/>
  <c r="AH81" i="43"/>
  <c r="AQ81" i="43" s="1"/>
  <c r="Y82" i="10"/>
  <c r="X82" i="10"/>
  <c r="AR77" i="102"/>
  <c r="AH78" i="35"/>
  <c r="AQ78" i="35" s="1"/>
  <c r="AR79" i="49"/>
  <c r="AH80" i="98"/>
  <c r="AQ80" i="98" s="1"/>
  <c r="AH77" i="90"/>
  <c r="AQ77" i="90" s="1"/>
  <c r="Z83" i="99"/>
  <c r="AI80" i="87"/>
  <c r="AN80" i="87"/>
  <c r="AG85" i="41"/>
  <c r="AP85" i="41" s="1"/>
  <c r="AE85" i="41"/>
  <c r="AF85" i="41"/>
  <c r="AO85" i="41" s="1"/>
  <c r="W86" i="41"/>
  <c r="AR79" i="98"/>
  <c r="Z78" i="102"/>
  <c r="Y78" i="42"/>
  <c r="X78" i="42"/>
  <c r="Z78" i="42" s="1"/>
  <c r="Y83" i="11"/>
  <c r="X83" i="11"/>
  <c r="Z80" i="49"/>
  <c r="Y85" i="91"/>
  <c r="X85" i="91"/>
  <c r="Z78" i="83" l="1"/>
  <c r="AH82" i="10"/>
  <c r="AQ82" i="10" s="1"/>
  <c r="AG81" i="87"/>
  <c r="AP81" i="87" s="1"/>
  <c r="AE81" i="87"/>
  <c r="AF81" i="87"/>
  <c r="AO81" i="87" s="1"/>
  <c r="W82" i="87"/>
  <c r="W82" i="85"/>
  <c r="AF81" i="85"/>
  <c r="AO81" i="85" s="1"/>
  <c r="AG81" i="85"/>
  <c r="AP81" i="85" s="1"/>
  <c r="AE81" i="85"/>
  <c r="AI79" i="103"/>
  <c r="AN79" i="103"/>
  <c r="Y82" i="43"/>
  <c r="X82" i="43"/>
  <c r="Y81" i="98"/>
  <c r="X81" i="98"/>
  <c r="Z81" i="98" s="1"/>
  <c r="Y86" i="41"/>
  <c r="X86" i="41"/>
  <c r="AH83" i="11"/>
  <c r="AQ83" i="11" s="1"/>
  <c r="Z82" i="10"/>
  <c r="Y78" i="90"/>
  <c r="X78" i="90"/>
  <c r="AR79" i="18"/>
  <c r="AR77" i="94"/>
  <c r="AR84" i="91"/>
  <c r="AI77" i="82"/>
  <c r="AN77" i="82"/>
  <c r="AF80" i="49"/>
  <c r="AO80" i="49" s="1"/>
  <c r="W81" i="49"/>
  <c r="AG80" i="49"/>
  <c r="AP80" i="49" s="1"/>
  <c r="AE80" i="49"/>
  <c r="AR77" i="48"/>
  <c r="AR77" i="42"/>
  <c r="Y79" i="35"/>
  <c r="X79" i="35"/>
  <c r="AE78" i="42"/>
  <c r="W79" i="42"/>
  <c r="AF78" i="42"/>
  <c r="AO78" i="42" s="1"/>
  <c r="AG78" i="42"/>
  <c r="AP78" i="42" s="1"/>
  <c r="AG78" i="102"/>
  <c r="AP78" i="102" s="1"/>
  <c r="AF78" i="102"/>
  <c r="AO78" i="102" s="1"/>
  <c r="W79" i="102"/>
  <c r="AE78" i="102"/>
  <c r="AI85" i="41"/>
  <c r="AR85" i="41" s="1"/>
  <c r="AN85" i="41"/>
  <c r="Z83" i="11"/>
  <c r="AH85" i="91"/>
  <c r="AQ85" i="91" s="1"/>
  <c r="Z85" i="91"/>
  <c r="AH78" i="42"/>
  <c r="AQ78" i="42" s="1"/>
  <c r="AR80" i="87"/>
  <c r="AR82" i="11"/>
  <c r="AH82" i="55"/>
  <c r="AQ82" i="55" s="1"/>
  <c r="AH78" i="48"/>
  <c r="AQ78" i="48" s="1"/>
  <c r="AR81" i="10"/>
  <c r="AF83" i="95"/>
  <c r="AO83" i="95" s="1"/>
  <c r="W84" i="95"/>
  <c r="AE83" i="95"/>
  <c r="AG83" i="95"/>
  <c r="AP83" i="95" s="1"/>
  <c r="AH80" i="18"/>
  <c r="AQ80" i="18" s="1"/>
  <c r="AI77" i="50"/>
  <c r="AP77" i="50"/>
  <c r="AH78" i="83"/>
  <c r="AQ78" i="83" s="1"/>
  <c r="AI78" i="35"/>
  <c r="AN78" i="35"/>
  <c r="AE83" i="99"/>
  <c r="AN83" i="99" s="1"/>
  <c r="W84" i="99"/>
  <c r="AF83" i="99"/>
  <c r="AO83" i="99" s="1"/>
  <c r="AG83" i="99"/>
  <c r="AF79" i="16"/>
  <c r="AO79" i="16" s="1"/>
  <c r="AG79" i="16"/>
  <c r="AP79" i="16" s="1"/>
  <c r="AE79" i="16"/>
  <c r="W80" i="16"/>
  <c r="AE82" i="55"/>
  <c r="AF82" i="55"/>
  <c r="AO82" i="55" s="1"/>
  <c r="AG82" i="55"/>
  <c r="AP82" i="55" s="1"/>
  <c r="W83" i="55"/>
  <c r="AE78" i="48"/>
  <c r="AG78" i="48"/>
  <c r="AP78" i="48" s="1"/>
  <c r="AF78" i="48"/>
  <c r="AO78" i="48" s="1"/>
  <c r="W79" i="48"/>
  <c r="AH78" i="94"/>
  <c r="AQ78" i="94" s="1"/>
  <c r="W81" i="18"/>
  <c r="AE80" i="18"/>
  <c r="AN80" i="18" s="1"/>
  <c r="AF80" i="18"/>
  <c r="AO80" i="18" s="1"/>
  <c r="AG80" i="18"/>
  <c r="Y78" i="50"/>
  <c r="X78" i="50"/>
  <c r="Z78" i="50" s="1"/>
  <c r="AF78" i="83"/>
  <c r="AO78" i="83" s="1"/>
  <c r="AE78" i="83"/>
  <c r="AG78" i="83"/>
  <c r="AP78" i="83" s="1"/>
  <c r="W79" i="83"/>
  <c r="Y78" i="82"/>
  <c r="X78" i="82"/>
  <c r="AH81" i="87"/>
  <c r="AQ81" i="87" s="1"/>
  <c r="AI77" i="90"/>
  <c r="AN77" i="90"/>
  <c r="AR81" i="55"/>
  <c r="Y80" i="103"/>
  <c r="X80" i="103"/>
  <c r="Z78" i="94"/>
  <c r="AR77" i="83"/>
  <c r="AI81" i="43"/>
  <c r="AN81" i="43"/>
  <c r="AI80" i="98"/>
  <c r="AN80" i="98"/>
  <c r="Z79" i="35" l="1"/>
  <c r="AF78" i="50"/>
  <c r="AO78" i="50" s="1"/>
  <c r="AG78" i="50"/>
  <c r="AP78" i="50" s="1"/>
  <c r="AE78" i="50"/>
  <c r="W79" i="50"/>
  <c r="W80" i="35"/>
  <c r="AF79" i="35"/>
  <c r="AO79" i="35" s="1"/>
  <c r="AG79" i="35"/>
  <c r="AP79" i="35" s="1"/>
  <c r="AE79" i="35"/>
  <c r="W79" i="94"/>
  <c r="AF78" i="94"/>
  <c r="AO78" i="94" s="1"/>
  <c r="AE78" i="94"/>
  <c r="AG78" i="94"/>
  <c r="AP78" i="94" s="1"/>
  <c r="AR77" i="82"/>
  <c r="AR80" i="98"/>
  <c r="AH78" i="82"/>
  <c r="AQ78" i="82" s="1"/>
  <c r="AI78" i="83"/>
  <c r="AN78" i="83"/>
  <c r="AI80" i="18"/>
  <c r="AP80" i="18"/>
  <c r="AI82" i="55"/>
  <c r="AN82" i="55"/>
  <c r="AR78" i="35"/>
  <c r="AI80" i="49"/>
  <c r="AN80" i="49"/>
  <c r="AH78" i="90"/>
  <c r="AQ78" i="90" s="1"/>
  <c r="AH81" i="98"/>
  <c r="AQ81" i="98" s="1"/>
  <c r="Y82" i="85"/>
  <c r="X82" i="85"/>
  <c r="AI78" i="48"/>
  <c r="AN78" i="48"/>
  <c r="AI83" i="99"/>
  <c r="AP83" i="99"/>
  <c r="AR77" i="50"/>
  <c r="AI78" i="102"/>
  <c r="AN78" i="102"/>
  <c r="Z78" i="90"/>
  <c r="W82" i="98"/>
  <c r="AE81" i="98"/>
  <c r="AN81" i="98" s="1"/>
  <c r="AG81" i="98"/>
  <c r="AF81" i="98"/>
  <c r="AO81" i="98" s="1"/>
  <c r="AR79" i="103"/>
  <c r="Y79" i="102"/>
  <c r="X79" i="102"/>
  <c r="Y79" i="42"/>
  <c r="X79" i="42"/>
  <c r="Y81" i="49"/>
  <c r="X81" i="49"/>
  <c r="Y82" i="87"/>
  <c r="X82" i="87"/>
  <c r="AH80" i="103"/>
  <c r="AQ80" i="103" s="1"/>
  <c r="Z80" i="103"/>
  <c r="AR81" i="43"/>
  <c r="Y81" i="18"/>
  <c r="X81" i="18"/>
  <c r="Y83" i="55"/>
  <c r="X83" i="55"/>
  <c r="AI79" i="16"/>
  <c r="AN79" i="16"/>
  <c r="Y84" i="99"/>
  <c r="X84" i="99"/>
  <c r="AI83" i="95"/>
  <c r="AN83" i="95"/>
  <c r="W86" i="91"/>
  <c r="AG85" i="91"/>
  <c r="AP85" i="91" s="1"/>
  <c r="AF85" i="91"/>
  <c r="AO85" i="91" s="1"/>
  <c r="AE85" i="91"/>
  <c r="AE83" i="11"/>
  <c r="AF83" i="11"/>
  <c r="AO83" i="11" s="1"/>
  <c r="W84" i="11"/>
  <c r="AG83" i="11"/>
  <c r="AP83" i="11" s="1"/>
  <c r="AI78" i="42"/>
  <c r="AN78" i="42"/>
  <c r="AF82" i="10"/>
  <c r="AO82" i="10" s="1"/>
  <c r="W83" i="10"/>
  <c r="AG82" i="10"/>
  <c r="AP82" i="10" s="1"/>
  <c r="AE82" i="10"/>
  <c r="AH86" i="41"/>
  <c r="AQ86" i="41" s="1"/>
  <c r="AH82" i="43"/>
  <c r="AQ82" i="43" s="1"/>
  <c r="AI81" i="85"/>
  <c r="AN81" i="85"/>
  <c r="AR77" i="90"/>
  <c r="Z78" i="82"/>
  <c r="AH78" i="50"/>
  <c r="AQ78" i="50" s="1"/>
  <c r="Y80" i="16"/>
  <c r="X80" i="16"/>
  <c r="Y79" i="83"/>
  <c r="X79" i="83"/>
  <c r="Z79" i="83" s="1"/>
  <c r="Y79" i="48"/>
  <c r="X79" i="48"/>
  <c r="Z79" i="48" s="1"/>
  <c r="Y84" i="95"/>
  <c r="X84" i="95"/>
  <c r="Z84" i="95" s="1"/>
  <c r="AH79" i="35"/>
  <c r="AQ79" i="35" s="1"/>
  <c r="Z86" i="41"/>
  <c r="Z82" i="43"/>
  <c r="AI81" i="87"/>
  <c r="AN81" i="87"/>
  <c r="Z81" i="18" l="1"/>
  <c r="Z80" i="16"/>
  <c r="AG80" i="16" s="1"/>
  <c r="AP80" i="16" s="1"/>
  <c r="AE81" i="18"/>
  <c r="W82" i="18"/>
  <c r="AF81" i="18"/>
  <c r="AO81" i="18" s="1"/>
  <c r="AG81" i="18"/>
  <c r="AP81" i="18" s="1"/>
  <c r="W80" i="48"/>
  <c r="AE79" i="48"/>
  <c r="AN79" i="48" s="1"/>
  <c r="AF79" i="48"/>
  <c r="AO79" i="48" s="1"/>
  <c r="AG79" i="48"/>
  <c r="AF80" i="16"/>
  <c r="AO80" i="16" s="1"/>
  <c r="AE80" i="16"/>
  <c r="AI83" i="11"/>
  <c r="AN83" i="11"/>
  <c r="AR79" i="16"/>
  <c r="AH81" i="49"/>
  <c r="AQ81" i="49" s="1"/>
  <c r="AH79" i="102"/>
  <c r="AQ79" i="102" s="1"/>
  <c r="AR78" i="102"/>
  <c r="AR78" i="48"/>
  <c r="Y80" i="35"/>
  <c r="X80" i="35"/>
  <c r="Z80" i="35" s="1"/>
  <c r="AR78" i="42"/>
  <c r="AR83" i="95"/>
  <c r="AH83" i="55"/>
  <c r="AQ83" i="55" s="1"/>
  <c r="Z81" i="49"/>
  <c r="Z79" i="102"/>
  <c r="AI81" i="98"/>
  <c r="AP81" i="98"/>
  <c r="AH82" i="85"/>
  <c r="AQ82" i="85" s="1"/>
  <c r="AR82" i="55"/>
  <c r="Y79" i="94"/>
  <c r="X79" i="94"/>
  <c r="AR81" i="85"/>
  <c r="AI82" i="10"/>
  <c r="AR82" i="10" s="1"/>
  <c r="AN82" i="10"/>
  <c r="AI85" i="91"/>
  <c r="AN85" i="91"/>
  <c r="AH84" i="99"/>
  <c r="AQ84" i="99" s="1"/>
  <c r="Z83" i="55"/>
  <c r="Z82" i="85"/>
  <c r="Y79" i="50"/>
  <c r="X79" i="50"/>
  <c r="AR81" i="87"/>
  <c r="Z84" i="99"/>
  <c r="AF80" i="103"/>
  <c r="AO80" i="103" s="1"/>
  <c r="W81" i="103"/>
  <c r="AG80" i="103"/>
  <c r="AP80" i="103" s="1"/>
  <c r="AE80" i="103"/>
  <c r="AH82" i="87"/>
  <c r="AQ82" i="87" s="1"/>
  <c r="AH79" i="42"/>
  <c r="AQ79" i="42" s="1"/>
  <c r="Y82" i="98"/>
  <c r="X82" i="98"/>
  <c r="AR80" i="49"/>
  <c r="AR80" i="18"/>
  <c r="AI79" i="35"/>
  <c r="AN79" i="35"/>
  <c r="AI78" i="50"/>
  <c r="AN78" i="50"/>
  <c r="W80" i="83"/>
  <c r="AG79" i="83"/>
  <c r="AP79" i="83" s="1"/>
  <c r="AF79" i="83"/>
  <c r="AO79" i="83" s="1"/>
  <c r="AE79" i="83"/>
  <c r="AF82" i="43"/>
  <c r="AO82" i="43" s="1"/>
  <c r="AG82" i="43"/>
  <c r="AP82" i="43" s="1"/>
  <c r="W83" i="43"/>
  <c r="AE82" i="43"/>
  <c r="AE78" i="82"/>
  <c r="W79" i="82"/>
  <c r="AG78" i="82"/>
  <c r="AP78" i="82" s="1"/>
  <c r="AF78" i="82"/>
  <c r="AO78" i="82" s="1"/>
  <c r="Y83" i="10"/>
  <c r="X83" i="10"/>
  <c r="Y84" i="11"/>
  <c r="X84" i="11"/>
  <c r="AH81" i="18"/>
  <c r="AQ81" i="18" s="1"/>
  <c r="Z82" i="87"/>
  <c r="Z79" i="42"/>
  <c r="W79" i="90"/>
  <c r="AE78" i="90"/>
  <c r="AG78" i="90"/>
  <c r="AP78" i="90" s="1"/>
  <c r="AF78" i="90"/>
  <c r="AO78" i="90" s="1"/>
  <c r="AR83" i="99"/>
  <c r="AE84" i="95"/>
  <c r="AN84" i="95" s="1"/>
  <c r="AF84" i="95"/>
  <c r="AO84" i="95" s="1"/>
  <c r="AG84" i="95"/>
  <c r="W85" i="95"/>
  <c r="AH79" i="48"/>
  <c r="AQ79" i="48" s="1"/>
  <c r="AH80" i="16"/>
  <c r="AQ80" i="16" s="1"/>
  <c r="W87" i="41"/>
  <c r="AE86" i="41"/>
  <c r="AG86" i="41"/>
  <c r="AP86" i="41" s="1"/>
  <c r="AF86" i="41"/>
  <c r="AO86" i="41" s="1"/>
  <c r="AH84" i="95"/>
  <c r="AQ84" i="95" s="1"/>
  <c r="AH79" i="83"/>
  <c r="AQ79" i="83" s="1"/>
  <c r="Y86" i="91"/>
  <c r="X86" i="91"/>
  <c r="AR78" i="83"/>
  <c r="AI78" i="94"/>
  <c r="AN78" i="94"/>
  <c r="Z82" i="98" l="1"/>
  <c r="Z86" i="91"/>
  <c r="W81" i="16"/>
  <c r="AG82" i="98"/>
  <c r="AP82" i="98" s="1"/>
  <c r="W83" i="98"/>
  <c r="AE82" i="98"/>
  <c r="AF82" i="98"/>
  <c r="AO82" i="98" s="1"/>
  <c r="AI84" i="95"/>
  <c r="AP84" i="95"/>
  <c r="AI86" i="41"/>
  <c r="AR86" i="41" s="1"/>
  <c r="AN86" i="41"/>
  <c r="W80" i="42"/>
  <c r="AG79" i="42"/>
  <c r="AP79" i="42" s="1"/>
  <c r="AF79" i="42"/>
  <c r="AO79" i="42" s="1"/>
  <c r="AE79" i="42"/>
  <c r="AI79" i="83"/>
  <c r="AN79" i="83"/>
  <c r="AH82" i="98"/>
  <c r="AQ82" i="98" s="1"/>
  <c r="W85" i="99"/>
  <c r="AE84" i="99"/>
  <c r="AG84" i="99"/>
  <c r="AP84" i="99" s="1"/>
  <c r="AF84" i="99"/>
  <c r="AO84" i="99" s="1"/>
  <c r="AF82" i="85"/>
  <c r="AO82" i="85" s="1"/>
  <c r="AE82" i="85"/>
  <c r="W83" i="85"/>
  <c r="AG82" i="85"/>
  <c r="AP82" i="85" s="1"/>
  <c r="AR81" i="98"/>
  <c r="AH80" i="35"/>
  <c r="AQ80" i="35" s="1"/>
  <c r="AI80" i="16"/>
  <c r="AR80" i="16" s="1"/>
  <c r="AN80" i="16"/>
  <c r="Y80" i="48"/>
  <c r="X80" i="48"/>
  <c r="Z80" i="48" s="1"/>
  <c r="AG82" i="87"/>
  <c r="AP82" i="87" s="1"/>
  <c r="W83" i="87"/>
  <c r="AF82" i="87"/>
  <c r="AO82" i="87" s="1"/>
  <c r="AE82" i="87"/>
  <c r="AH84" i="11"/>
  <c r="AQ84" i="11" s="1"/>
  <c r="AI82" i="43"/>
  <c r="AN82" i="43"/>
  <c r="AR79" i="35"/>
  <c r="AF83" i="55"/>
  <c r="AO83" i="55" s="1"/>
  <c r="W84" i="55"/>
  <c r="AG83" i="55"/>
  <c r="AP83" i="55" s="1"/>
  <c r="AE83" i="55"/>
  <c r="AH79" i="94"/>
  <c r="AQ79" i="94" s="1"/>
  <c r="AF79" i="102"/>
  <c r="AO79" i="102" s="1"/>
  <c r="AE79" i="102"/>
  <c r="W80" i="102"/>
  <c r="AG79" i="102"/>
  <c r="AP79" i="102" s="1"/>
  <c r="AE80" i="35"/>
  <c r="W81" i="35"/>
  <c r="AF80" i="35"/>
  <c r="AO80" i="35" s="1"/>
  <c r="AG80" i="35"/>
  <c r="AP80" i="35" s="1"/>
  <c r="Z84" i="11"/>
  <c r="Y83" i="43"/>
  <c r="X83" i="43"/>
  <c r="AI80" i="103"/>
  <c r="AN80" i="103"/>
  <c r="AR85" i="91"/>
  <c r="Z79" i="94"/>
  <c r="AE81" i="49"/>
  <c r="AN81" i="49" s="1"/>
  <c r="AG81" i="49"/>
  <c r="W82" i="49"/>
  <c r="AF81" i="49"/>
  <c r="AO81" i="49" s="1"/>
  <c r="AR83" i="11"/>
  <c r="AE86" i="91"/>
  <c r="W87" i="91"/>
  <c r="AG86" i="91"/>
  <c r="AP86" i="91" s="1"/>
  <c r="AF86" i="91"/>
  <c r="AO86" i="91" s="1"/>
  <c r="Y80" i="83"/>
  <c r="X80" i="83"/>
  <c r="AH79" i="50"/>
  <c r="AQ79" i="50" s="1"/>
  <c r="AI79" i="48"/>
  <c r="AP79" i="48"/>
  <c r="X85" i="95"/>
  <c r="Y85" i="95"/>
  <c r="Z85" i="95"/>
  <c r="AI78" i="90"/>
  <c r="AN78" i="90"/>
  <c r="AH83" i="10"/>
  <c r="AQ83" i="10" s="1"/>
  <c r="Y79" i="82"/>
  <c r="X79" i="82"/>
  <c r="Z79" i="82" s="1"/>
  <c r="Y81" i="103"/>
  <c r="X81" i="103"/>
  <c r="Z81" i="103" s="1"/>
  <c r="Z79" i="50"/>
  <c r="Y81" i="16"/>
  <c r="X81" i="16"/>
  <c r="Y82" i="18"/>
  <c r="X82" i="18"/>
  <c r="Z82" i="18" s="1"/>
  <c r="Y87" i="41"/>
  <c r="X87" i="41"/>
  <c r="AH86" i="91"/>
  <c r="AQ86" i="91" s="1"/>
  <c r="AR78" i="94"/>
  <c r="Y79" i="90"/>
  <c r="X79" i="90"/>
  <c r="Z83" i="10"/>
  <c r="AI78" i="82"/>
  <c r="AN78" i="82"/>
  <c r="AR78" i="50"/>
  <c r="AI81" i="18"/>
  <c r="AN81" i="18"/>
  <c r="AR81" i="18" l="1"/>
  <c r="W85" i="11"/>
  <c r="AG84" i="11"/>
  <c r="AP84" i="11" s="1"/>
  <c r="AF84" i="11"/>
  <c r="AO84" i="11" s="1"/>
  <c r="AE84" i="11"/>
  <c r="AR82" i="43"/>
  <c r="W81" i="48"/>
  <c r="AG80" i="48"/>
  <c r="AP80" i="48" s="1"/>
  <c r="AF80" i="48"/>
  <c r="AO80" i="48" s="1"/>
  <c r="AE80" i="48"/>
  <c r="AR84" i="95"/>
  <c r="AH82" i="18"/>
  <c r="AQ82" i="18" s="1"/>
  <c r="W80" i="50"/>
  <c r="AG79" i="50"/>
  <c r="AP79" i="50" s="1"/>
  <c r="AE79" i="50"/>
  <c r="AF79" i="50"/>
  <c r="AO79" i="50" s="1"/>
  <c r="AR79" i="48"/>
  <c r="AH80" i="83"/>
  <c r="AQ80" i="83" s="1"/>
  <c r="Y87" i="91"/>
  <c r="X87" i="91"/>
  <c r="Y82" i="49"/>
  <c r="X82" i="49"/>
  <c r="Y84" i="55"/>
  <c r="X84" i="55"/>
  <c r="AI82" i="87"/>
  <c r="AN82" i="87"/>
  <c r="Y83" i="85"/>
  <c r="X83" i="85"/>
  <c r="AI84" i="99"/>
  <c r="AN84" i="99"/>
  <c r="AG82" i="18"/>
  <c r="AP82" i="18" s="1"/>
  <c r="AE82" i="18"/>
  <c r="AF82" i="18"/>
  <c r="AO82" i="18" s="1"/>
  <c r="W83" i="18"/>
  <c r="AH81" i="103"/>
  <c r="AQ81" i="103" s="1"/>
  <c r="AR78" i="90"/>
  <c r="Z80" i="83"/>
  <c r="AI86" i="91"/>
  <c r="AN86" i="91"/>
  <c r="AI81" i="49"/>
  <c r="AP81" i="49"/>
  <c r="AR80" i="103"/>
  <c r="Y80" i="102"/>
  <c r="X80" i="102"/>
  <c r="AI82" i="85"/>
  <c r="AN82" i="85"/>
  <c r="Y85" i="99"/>
  <c r="X85" i="99"/>
  <c r="Y80" i="42"/>
  <c r="X80" i="42"/>
  <c r="Z80" i="42" s="1"/>
  <c r="AH79" i="90"/>
  <c r="AQ79" i="90" s="1"/>
  <c r="AE85" i="95"/>
  <c r="AG85" i="95"/>
  <c r="AP85" i="95" s="1"/>
  <c r="AF85" i="95"/>
  <c r="AO85" i="95" s="1"/>
  <c r="W86" i="95"/>
  <c r="AH83" i="43"/>
  <c r="AQ83" i="43" s="1"/>
  <c r="AI79" i="102"/>
  <c r="AN79" i="102"/>
  <c r="Y83" i="87"/>
  <c r="X83" i="87"/>
  <c r="AR79" i="83"/>
  <c r="AI82" i="98"/>
  <c r="AN82" i="98"/>
  <c r="AG79" i="82"/>
  <c r="AP79" i="82" s="1"/>
  <c r="W80" i="82"/>
  <c r="AE79" i="82"/>
  <c r="AF79" i="82"/>
  <c r="AO79" i="82" s="1"/>
  <c r="Z79" i="90"/>
  <c r="W82" i="103"/>
  <c r="AG81" i="103"/>
  <c r="AP81" i="103" s="1"/>
  <c r="AF81" i="103"/>
  <c r="AO81" i="103" s="1"/>
  <c r="AE81" i="103"/>
  <c r="AR78" i="82"/>
  <c r="AH87" i="41"/>
  <c r="AQ87" i="41" s="1"/>
  <c r="AH81" i="16"/>
  <c r="AQ81" i="16" s="1"/>
  <c r="W80" i="94"/>
  <c r="AE79" i="94"/>
  <c r="AF79" i="94"/>
  <c r="AO79" i="94" s="1"/>
  <c r="AG79" i="94"/>
  <c r="AP79" i="94" s="1"/>
  <c r="Z83" i="43"/>
  <c r="Y81" i="35"/>
  <c r="X81" i="35"/>
  <c r="Y83" i="98"/>
  <c r="X83" i="98"/>
  <c r="AG83" i="10"/>
  <c r="AP83" i="10" s="1"/>
  <c r="AF83" i="10"/>
  <c r="AO83" i="10" s="1"/>
  <c r="AE83" i="10"/>
  <c r="W84" i="10"/>
  <c r="Z87" i="41"/>
  <c r="Z81" i="16"/>
  <c r="AH79" i="82"/>
  <c r="AQ79" i="82" s="1"/>
  <c r="AH85" i="95"/>
  <c r="AQ85" i="95" s="1"/>
  <c r="AI80" i="35"/>
  <c r="AN80" i="35"/>
  <c r="AI83" i="55"/>
  <c r="AN83" i="55"/>
  <c r="AH80" i="48"/>
  <c r="AQ80" i="48" s="1"/>
  <c r="AI79" i="42"/>
  <c r="AR79" i="42" s="1"/>
  <c r="AN79" i="42"/>
  <c r="Z85" i="99" l="1"/>
  <c r="Z83" i="98"/>
  <c r="W84" i="98" s="1"/>
  <c r="AG85" i="99"/>
  <c r="AP85" i="99" s="1"/>
  <c r="W86" i="99"/>
  <c r="AE85" i="99"/>
  <c r="AF85" i="99"/>
  <c r="AO85" i="99" s="1"/>
  <c r="AG83" i="98"/>
  <c r="AP83" i="98" s="1"/>
  <c r="AF83" i="98"/>
  <c r="AO83" i="98" s="1"/>
  <c r="AE83" i="98"/>
  <c r="AR80" i="35"/>
  <c r="AG83" i="43"/>
  <c r="AP83" i="43" s="1"/>
  <c r="AE83" i="43"/>
  <c r="W84" i="43"/>
  <c r="AF83" i="43"/>
  <c r="AO83" i="43" s="1"/>
  <c r="AR82" i="98"/>
  <c r="AF80" i="42"/>
  <c r="AO80" i="42" s="1"/>
  <c r="AG80" i="42"/>
  <c r="AP80" i="42" s="1"/>
  <c r="AE80" i="42"/>
  <c r="W81" i="42"/>
  <c r="AR82" i="85"/>
  <c r="AR84" i="99"/>
  <c r="AH84" i="55"/>
  <c r="AQ84" i="55" s="1"/>
  <c r="AH87" i="91"/>
  <c r="AQ87" i="91" s="1"/>
  <c r="AI79" i="50"/>
  <c r="AN79" i="50"/>
  <c r="AI84" i="11"/>
  <c r="AN84" i="11"/>
  <c r="AI81" i="103"/>
  <c r="AN81" i="103"/>
  <c r="AR79" i="102"/>
  <c r="AH80" i="102"/>
  <c r="AQ80" i="102" s="1"/>
  <c r="AR81" i="49"/>
  <c r="Y83" i="18"/>
  <c r="X83" i="18"/>
  <c r="AH83" i="85"/>
  <c r="AQ83" i="85" s="1"/>
  <c r="Z84" i="55"/>
  <c r="Z87" i="91"/>
  <c r="AE87" i="41"/>
  <c r="AF87" i="41"/>
  <c r="AO87" i="41" s="1"/>
  <c r="AG87" i="41"/>
  <c r="AP87" i="41" s="1"/>
  <c r="W88" i="41"/>
  <c r="AH83" i="98"/>
  <c r="AQ83" i="98" s="1"/>
  <c r="Y84" i="10"/>
  <c r="X84" i="10"/>
  <c r="AI79" i="82"/>
  <c r="AN79" i="82"/>
  <c r="X86" i="95"/>
  <c r="Y86" i="95"/>
  <c r="AH85" i="99"/>
  <c r="AQ85" i="99" s="1"/>
  <c r="Z80" i="102"/>
  <c r="Z83" i="85"/>
  <c r="Y80" i="50"/>
  <c r="X80" i="50"/>
  <c r="Y81" i="48"/>
  <c r="X81" i="48"/>
  <c r="Y80" i="82"/>
  <c r="X80" i="82"/>
  <c r="AH83" i="87"/>
  <c r="AQ83" i="87" s="1"/>
  <c r="AR86" i="91"/>
  <c r="AI82" i="18"/>
  <c r="AR82" i="18" s="1"/>
  <c r="AN82" i="18"/>
  <c r="AH82" i="49"/>
  <c r="AQ82" i="49" s="1"/>
  <c r="Y85" i="11"/>
  <c r="X85" i="11"/>
  <c r="AI83" i="10"/>
  <c r="AN83" i="10"/>
  <c r="AI79" i="94"/>
  <c r="AR79" i="94" s="1"/>
  <c r="AN79" i="94"/>
  <c r="Y82" i="103"/>
  <c r="X82" i="103"/>
  <c r="Z83" i="87"/>
  <c r="W81" i="83"/>
  <c r="AE80" i="83"/>
  <c r="AG80" i="83"/>
  <c r="AP80" i="83" s="1"/>
  <c r="AF80" i="83"/>
  <c r="AO80" i="83" s="1"/>
  <c r="Z82" i="49"/>
  <c r="AH81" i="35"/>
  <c r="AQ81" i="35" s="1"/>
  <c r="AR83" i="55"/>
  <c r="Z81" i="35"/>
  <c r="AF81" i="16"/>
  <c r="AO81" i="16" s="1"/>
  <c r="W82" i="16"/>
  <c r="AG81" i="16"/>
  <c r="AP81" i="16" s="1"/>
  <c r="AE81" i="16"/>
  <c r="Y80" i="94"/>
  <c r="X80" i="94"/>
  <c r="AE79" i="90"/>
  <c r="W80" i="90"/>
  <c r="AF79" i="90"/>
  <c r="AO79" i="90" s="1"/>
  <c r="AG79" i="90"/>
  <c r="AP79" i="90" s="1"/>
  <c r="AI85" i="95"/>
  <c r="AN85" i="95"/>
  <c r="AH80" i="42"/>
  <c r="AQ80" i="42" s="1"/>
  <c r="AR82" i="87"/>
  <c r="AI80" i="48"/>
  <c r="AN80" i="48"/>
  <c r="Z80" i="94" l="1"/>
  <c r="AE80" i="94" s="1"/>
  <c r="W81" i="94"/>
  <c r="AG80" i="94"/>
  <c r="AP80" i="94" s="1"/>
  <c r="AF80" i="94"/>
  <c r="AO80" i="94" s="1"/>
  <c r="AI79" i="90"/>
  <c r="AN79" i="90"/>
  <c r="AH82" i="103"/>
  <c r="AQ82" i="103" s="1"/>
  <c r="AH80" i="82"/>
  <c r="AQ80" i="82" s="1"/>
  <c r="AH80" i="50"/>
  <c r="AQ80" i="50" s="1"/>
  <c r="AH86" i="95"/>
  <c r="AQ86" i="95" s="1"/>
  <c r="Y88" i="41"/>
  <c r="X88" i="41"/>
  <c r="Z88" i="41" s="1"/>
  <c r="Y84" i="98"/>
  <c r="X84" i="98"/>
  <c r="Z82" i="103"/>
  <c r="AH85" i="11"/>
  <c r="AQ85" i="11" s="1"/>
  <c r="Z80" i="82"/>
  <c r="Z80" i="50"/>
  <c r="AR84" i="11"/>
  <c r="Y81" i="42"/>
  <c r="X81" i="42"/>
  <c r="Z81" i="42" s="1"/>
  <c r="Z85" i="11"/>
  <c r="AR79" i="82"/>
  <c r="AI80" i="42"/>
  <c r="AN80" i="42"/>
  <c r="AH80" i="94"/>
  <c r="AQ80" i="94" s="1"/>
  <c r="AH81" i="48"/>
  <c r="AQ81" i="48" s="1"/>
  <c r="W84" i="85"/>
  <c r="AE83" i="85"/>
  <c r="AG83" i="85"/>
  <c r="AP83" i="85" s="1"/>
  <c r="AF83" i="85"/>
  <c r="AO83" i="85" s="1"/>
  <c r="AH84" i="10"/>
  <c r="AQ84" i="10" s="1"/>
  <c r="AI87" i="41"/>
  <c r="AN87" i="41"/>
  <c r="AR79" i="50"/>
  <c r="Y84" i="43"/>
  <c r="X84" i="43"/>
  <c r="Z84" i="43" s="1"/>
  <c r="AI83" i="98"/>
  <c r="AN83" i="98"/>
  <c r="AI85" i="99"/>
  <c r="AN85" i="99"/>
  <c r="AR83" i="10"/>
  <c r="AI80" i="83"/>
  <c r="AN80" i="83"/>
  <c r="AR80" i="48"/>
  <c r="Y81" i="83"/>
  <c r="X81" i="83"/>
  <c r="Z81" i="48"/>
  <c r="AF80" i="102"/>
  <c r="AO80" i="102" s="1"/>
  <c r="AE80" i="102"/>
  <c r="W81" i="102"/>
  <c r="AG80" i="102"/>
  <c r="AP80" i="102" s="1"/>
  <c r="Z86" i="95"/>
  <c r="Z84" i="10"/>
  <c r="AF87" i="91"/>
  <c r="AO87" i="91" s="1"/>
  <c r="AG87" i="91"/>
  <c r="AP87" i="91" s="1"/>
  <c r="W88" i="91"/>
  <c r="AE87" i="91"/>
  <c r="AI83" i="43"/>
  <c r="AN83" i="43"/>
  <c r="Y86" i="99"/>
  <c r="X86" i="99"/>
  <c r="AR85" i="95"/>
  <c r="Y82" i="16"/>
  <c r="X82" i="16"/>
  <c r="Z82" i="16" s="1"/>
  <c r="AF81" i="35"/>
  <c r="AO81" i="35" s="1"/>
  <c r="AE81" i="35"/>
  <c r="AG81" i="35"/>
  <c r="AP81" i="35" s="1"/>
  <c r="W82" i="35"/>
  <c r="Y80" i="90"/>
  <c r="X80" i="90"/>
  <c r="AI81" i="16"/>
  <c r="AN81" i="16"/>
  <c r="AF82" i="49"/>
  <c r="AO82" i="49" s="1"/>
  <c r="AG82" i="49"/>
  <c r="AP82" i="49" s="1"/>
  <c r="W83" i="49"/>
  <c r="AE82" i="49"/>
  <c r="AG83" i="87"/>
  <c r="AP83" i="87" s="1"/>
  <c r="W84" i="87"/>
  <c r="AE83" i="87"/>
  <c r="AF83" i="87"/>
  <c r="AO83" i="87" s="1"/>
  <c r="AE84" i="55"/>
  <c r="AG84" i="55"/>
  <c r="AP84" i="55" s="1"/>
  <c r="AF84" i="55"/>
  <c r="AO84" i="55" s="1"/>
  <c r="W85" i="55"/>
  <c r="Z83" i="18"/>
  <c r="AH83" i="18"/>
  <c r="AQ83" i="18" s="1"/>
  <c r="AR81" i="103"/>
  <c r="Z86" i="99" l="1"/>
  <c r="Z81" i="83"/>
  <c r="W82" i="83" s="1"/>
  <c r="W87" i="99"/>
  <c r="AE86" i="99"/>
  <c r="AF86" i="99"/>
  <c r="AO86" i="99" s="1"/>
  <c r="AG86" i="99"/>
  <c r="AP86" i="99" s="1"/>
  <c r="AF81" i="83"/>
  <c r="AO81" i="83" s="1"/>
  <c r="AE81" i="83"/>
  <c r="AG81" i="83"/>
  <c r="AP81" i="83" s="1"/>
  <c r="Y85" i="55"/>
  <c r="X85" i="55"/>
  <c r="AI83" i="87"/>
  <c r="AN83" i="87"/>
  <c r="AH82" i="16"/>
  <c r="AQ82" i="16" s="1"/>
  <c r="Y88" i="91"/>
  <c r="X88" i="91"/>
  <c r="AH84" i="43"/>
  <c r="AQ84" i="43" s="1"/>
  <c r="AR87" i="41"/>
  <c r="AH88" i="41"/>
  <c r="AQ88" i="41" s="1"/>
  <c r="AR79" i="90"/>
  <c r="AG82" i="16"/>
  <c r="AP82" i="16" s="1"/>
  <c r="AE82" i="16"/>
  <c r="W83" i="16"/>
  <c r="AF82" i="16"/>
  <c r="AO82" i="16" s="1"/>
  <c r="Y81" i="102"/>
  <c r="X81" i="102"/>
  <c r="AG84" i="43"/>
  <c r="AP84" i="43" s="1"/>
  <c r="AE84" i="43"/>
  <c r="W85" i="43"/>
  <c r="AF84" i="43"/>
  <c r="AO84" i="43" s="1"/>
  <c r="AF85" i="11"/>
  <c r="AO85" i="11" s="1"/>
  <c r="W86" i="11"/>
  <c r="AG85" i="11"/>
  <c r="AP85" i="11" s="1"/>
  <c r="AE85" i="11"/>
  <c r="W81" i="50"/>
  <c r="AE80" i="50"/>
  <c r="AF80" i="50"/>
  <c r="AO80" i="50" s="1"/>
  <c r="AG80" i="50"/>
  <c r="AP80" i="50" s="1"/>
  <c r="W89" i="41"/>
  <c r="AE88" i="41"/>
  <c r="AF88" i="41"/>
  <c r="AO88" i="41" s="1"/>
  <c r="AG88" i="41"/>
  <c r="AP88" i="41" s="1"/>
  <c r="Y82" i="35"/>
  <c r="X82" i="35"/>
  <c r="Z82" i="35" s="1"/>
  <c r="AI80" i="102"/>
  <c r="AN80" i="102"/>
  <c r="AH81" i="42"/>
  <c r="AQ81" i="42" s="1"/>
  <c r="W81" i="82"/>
  <c r="AG80" i="82"/>
  <c r="AP80" i="82" s="1"/>
  <c r="AF80" i="82"/>
  <c r="AO80" i="82" s="1"/>
  <c r="AE80" i="82"/>
  <c r="W83" i="103"/>
  <c r="AG82" i="103"/>
  <c r="AP82" i="103" s="1"/>
  <c r="AF82" i="103"/>
  <c r="AO82" i="103" s="1"/>
  <c r="AE82" i="103"/>
  <c r="AI83" i="85"/>
  <c r="AN83" i="85"/>
  <c r="AE81" i="42"/>
  <c r="AF81" i="42"/>
  <c r="AO81" i="42" s="1"/>
  <c r="W82" i="42"/>
  <c r="AG81" i="42"/>
  <c r="AP81" i="42" s="1"/>
  <c r="AH84" i="98"/>
  <c r="AQ84" i="98" s="1"/>
  <c r="Y84" i="87"/>
  <c r="X84" i="87"/>
  <c r="AR81" i="16"/>
  <c r="AR83" i="43"/>
  <c r="AR85" i="99"/>
  <c r="AI84" i="55"/>
  <c r="AN84" i="55"/>
  <c r="AI82" i="49"/>
  <c r="AN82" i="49"/>
  <c r="AH80" i="90"/>
  <c r="AQ80" i="90" s="1"/>
  <c r="AI81" i="35"/>
  <c r="AN81" i="35"/>
  <c r="AF86" i="95"/>
  <c r="AO86" i="95" s="1"/>
  <c r="AE86" i="95"/>
  <c r="AG86" i="95"/>
  <c r="AP86" i="95" s="1"/>
  <c r="W87" i="95"/>
  <c r="W82" i="48"/>
  <c r="AF81" i="48"/>
  <c r="AO81" i="48" s="1"/>
  <c r="AE81" i="48"/>
  <c r="AG81" i="48"/>
  <c r="AP81" i="48" s="1"/>
  <c r="Y84" i="85"/>
  <c r="X84" i="85"/>
  <c r="AR80" i="42"/>
  <c r="Z84" i="98"/>
  <c r="Y81" i="94"/>
  <c r="X81" i="94"/>
  <c r="AG84" i="10"/>
  <c r="AP84" i="10" s="1"/>
  <c r="AE84" i="10"/>
  <c r="AF84" i="10"/>
  <c r="AO84" i="10" s="1"/>
  <c r="W85" i="10"/>
  <c r="AF83" i="18"/>
  <c r="AO83" i="18" s="1"/>
  <c r="AG83" i="18"/>
  <c r="AP83" i="18" s="1"/>
  <c r="AE83" i="18"/>
  <c r="W84" i="18"/>
  <c r="Y83" i="49"/>
  <c r="X83" i="49"/>
  <c r="Z80" i="90"/>
  <c r="AH86" i="99"/>
  <c r="AQ86" i="99" s="1"/>
  <c r="AI87" i="91"/>
  <c r="AN87" i="91"/>
  <c r="AH81" i="83"/>
  <c r="AQ81" i="83" s="1"/>
  <c r="AR80" i="83"/>
  <c r="AR83" i="98"/>
  <c r="AI80" i="94"/>
  <c r="AN80" i="94"/>
  <c r="Z81" i="94" l="1"/>
  <c r="Z84" i="85"/>
  <c r="Z83" i="49"/>
  <c r="Z85" i="55"/>
  <c r="AG85" i="55" s="1"/>
  <c r="AP85" i="55" s="1"/>
  <c r="AF85" i="55"/>
  <c r="AO85" i="55" s="1"/>
  <c r="W86" i="55"/>
  <c r="AG83" i="49"/>
  <c r="AP83" i="49" s="1"/>
  <c r="AE83" i="49"/>
  <c r="W84" i="49"/>
  <c r="AF83" i="49"/>
  <c r="AO83" i="49" s="1"/>
  <c r="AF81" i="94"/>
  <c r="AO81" i="94" s="1"/>
  <c r="W82" i="94"/>
  <c r="AE81" i="94"/>
  <c r="AG81" i="94"/>
  <c r="AP81" i="94" s="1"/>
  <c r="AG84" i="85"/>
  <c r="AP84" i="85" s="1"/>
  <c r="AF84" i="85"/>
  <c r="AO84" i="85" s="1"/>
  <c r="AE84" i="85"/>
  <c r="W85" i="85"/>
  <c r="Y82" i="48"/>
  <c r="X82" i="48"/>
  <c r="AR83" i="85"/>
  <c r="AI80" i="82"/>
  <c r="AN80" i="82"/>
  <c r="AE82" i="35"/>
  <c r="W83" i="35"/>
  <c r="AG82" i="35"/>
  <c r="AP82" i="35" s="1"/>
  <c r="AF82" i="35"/>
  <c r="AO82" i="35" s="1"/>
  <c r="AI85" i="11"/>
  <c r="AN85" i="11"/>
  <c r="Y85" i="43"/>
  <c r="X85" i="43"/>
  <c r="Y82" i="83"/>
  <c r="X82" i="83"/>
  <c r="Y85" i="10"/>
  <c r="X85" i="10"/>
  <c r="AR81" i="35"/>
  <c r="AI82" i="103"/>
  <c r="AN82" i="103"/>
  <c r="AI84" i="43"/>
  <c r="AN84" i="43"/>
  <c r="AH88" i="91"/>
  <c r="AQ88" i="91" s="1"/>
  <c r="Y84" i="18"/>
  <c r="X84" i="18"/>
  <c r="Y87" i="95"/>
  <c r="X87" i="95"/>
  <c r="Z87" i="95" s="1"/>
  <c r="AR82" i="49"/>
  <c r="Y82" i="42"/>
  <c r="X82" i="42"/>
  <c r="Y86" i="11"/>
  <c r="X86" i="11"/>
  <c r="Y83" i="16"/>
  <c r="X83" i="16"/>
  <c r="Z88" i="91"/>
  <c r="Y81" i="82"/>
  <c r="X81" i="82"/>
  <c r="AI80" i="50"/>
  <c r="AN80" i="50"/>
  <c r="AH81" i="102"/>
  <c r="AQ81" i="102" s="1"/>
  <c r="AI82" i="16"/>
  <c r="AN82" i="16"/>
  <c r="AR87" i="91"/>
  <c r="AI83" i="18"/>
  <c r="AN83" i="18"/>
  <c r="AI84" i="10"/>
  <c r="AN84" i="10"/>
  <c r="AR80" i="94"/>
  <c r="AH83" i="49"/>
  <c r="AQ83" i="49" s="1"/>
  <c r="AI81" i="48"/>
  <c r="AN81" i="48"/>
  <c r="AI86" i="95"/>
  <c r="AN86" i="95"/>
  <c r="AR84" i="55"/>
  <c r="AI81" i="42"/>
  <c r="AN81" i="42"/>
  <c r="Y83" i="103"/>
  <c r="X83" i="103"/>
  <c r="AR80" i="102"/>
  <c r="AI88" i="41"/>
  <c r="AN88" i="41"/>
  <c r="Y81" i="50"/>
  <c r="X81" i="50"/>
  <c r="Z81" i="102"/>
  <c r="AR83" i="87"/>
  <c r="AI81" i="83"/>
  <c r="AN81" i="83"/>
  <c r="AI86" i="99"/>
  <c r="AR86" i="99" s="1"/>
  <c r="AN86" i="99"/>
  <c r="AF84" i="98"/>
  <c r="AO84" i="98" s="1"/>
  <c r="AE84" i="98"/>
  <c r="W85" i="98"/>
  <c r="AG84" i="98"/>
  <c r="AP84" i="98" s="1"/>
  <c r="AF80" i="90"/>
  <c r="AO80" i="90" s="1"/>
  <c r="AG80" i="90"/>
  <c r="AP80" i="90" s="1"/>
  <c r="AE80" i="90"/>
  <c r="W81" i="90"/>
  <c r="AH81" i="94"/>
  <c r="AQ81" i="94" s="1"/>
  <c r="AH84" i="85"/>
  <c r="AQ84" i="85" s="1"/>
  <c r="Z84" i="87"/>
  <c r="AH84" i="87"/>
  <c r="AQ84" i="87" s="1"/>
  <c r="AH82" i="35"/>
  <c r="AQ82" i="35" s="1"/>
  <c r="Y89" i="41"/>
  <c r="X89" i="41"/>
  <c r="AH85" i="55"/>
  <c r="AQ85" i="55" s="1"/>
  <c r="Y87" i="99"/>
  <c r="X87" i="99"/>
  <c r="Z85" i="43" l="1"/>
  <c r="AE85" i="55"/>
  <c r="Z83" i="103"/>
  <c r="W84" i="103" s="1"/>
  <c r="Z85" i="10"/>
  <c r="AE85" i="10" s="1"/>
  <c r="AN85" i="10" s="1"/>
  <c r="Z87" i="99"/>
  <c r="AG87" i="99" s="1"/>
  <c r="AP87" i="99" s="1"/>
  <c r="Z81" i="50"/>
  <c r="AG81" i="50" s="1"/>
  <c r="AP81" i="50" s="1"/>
  <c r="W86" i="43"/>
  <c r="AG85" i="43"/>
  <c r="AP85" i="43" s="1"/>
  <c r="AE85" i="43"/>
  <c r="AF85" i="43"/>
  <c r="AO85" i="43" s="1"/>
  <c r="AF83" i="103"/>
  <c r="AO83" i="103" s="1"/>
  <c r="AE83" i="103"/>
  <c r="AG85" i="10"/>
  <c r="AF85" i="10"/>
  <c r="AO85" i="10" s="1"/>
  <c r="W88" i="99"/>
  <c r="AH89" i="41"/>
  <c r="AQ89" i="41" s="1"/>
  <c r="AQ91" i="41" s="1"/>
  <c r="AZ3" i="41"/>
  <c r="AX88" i="41" s="1"/>
  <c r="S88" i="41" s="1"/>
  <c r="AC88" i="41" s="1"/>
  <c r="AB8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H83" i="103"/>
  <c r="AQ83" i="103" s="1"/>
  <c r="W89" i="91"/>
  <c r="AG88" i="91"/>
  <c r="AE88" i="91"/>
  <c r="AN88" i="91" s="1"/>
  <c r="AF88" i="91"/>
  <c r="AO88" i="91" s="1"/>
  <c r="AH87" i="95"/>
  <c r="AQ87" i="95" s="1"/>
  <c r="AR84" i="43"/>
  <c r="AI84" i="85"/>
  <c r="AN84" i="85"/>
  <c r="Y82" i="94"/>
  <c r="Z82" i="94" s="1"/>
  <c r="X82" i="94"/>
  <c r="AG84" i="87"/>
  <c r="AP84" i="87" s="1"/>
  <c r="AE84" i="87"/>
  <c r="W85" i="87"/>
  <c r="AF84" i="87"/>
  <c r="AO84" i="87" s="1"/>
  <c r="Y81" i="90"/>
  <c r="X81" i="90"/>
  <c r="X85" i="98"/>
  <c r="Y85" i="98"/>
  <c r="AR81" i="83"/>
  <c r="AR84" i="10"/>
  <c r="AR82" i="16"/>
  <c r="AH83" i="16"/>
  <c r="AQ83" i="16" s="1"/>
  <c r="AH82" i="42"/>
  <c r="AQ82" i="42" s="1"/>
  <c r="W88" i="95"/>
  <c r="AF87" i="95"/>
  <c r="AO87" i="95" s="1"/>
  <c r="AG87" i="95"/>
  <c r="AP87" i="95" s="1"/>
  <c r="AE87" i="95"/>
  <c r="Y83" i="35"/>
  <c r="X83" i="35"/>
  <c r="AH82" i="48"/>
  <c r="AQ82" i="48" s="1"/>
  <c r="AI80" i="90"/>
  <c r="AN80" i="90"/>
  <c r="AI84" i="98"/>
  <c r="AN84" i="98"/>
  <c r="AR86" i="95"/>
  <c r="AR80" i="50"/>
  <c r="Z83" i="16"/>
  <c r="Z82" i="42"/>
  <c r="AR82" i="103"/>
  <c r="AH82" i="83"/>
  <c r="AQ82" i="83" s="1"/>
  <c r="AI82" i="35"/>
  <c r="AN82" i="35"/>
  <c r="Z82" i="48"/>
  <c r="AI85" i="55"/>
  <c r="AN85" i="55"/>
  <c r="AR88" i="41"/>
  <c r="AR83" i="18"/>
  <c r="AH81" i="82"/>
  <c r="AQ81" i="82" s="1"/>
  <c r="AH84" i="18"/>
  <c r="AQ84" i="18" s="1"/>
  <c r="Z82" i="83"/>
  <c r="AR85" i="11"/>
  <c r="Z89" i="41"/>
  <c r="W82" i="102"/>
  <c r="AE81" i="102"/>
  <c r="AN81" i="102" s="1"/>
  <c r="AF81" i="102"/>
  <c r="AO81" i="102" s="1"/>
  <c r="AG81" i="102"/>
  <c r="AR81" i="42"/>
  <c r="AR81" i="48"/>
  <c r="Z81" i="82"/>
  <c r="AH86" i="11"/>
  <c r="AQ86" i="11" s="1"/>
  <c r="Z84" i="18"/>
  <c r="AR80" i="82"/>
  <c r="Y84" i="49"/>
  <c r="X84" i="49"/>
  <c r="Z84" i="49" s="1"/>
  <c r="Y86" i="55"/>
  <c r="X86" i="55"/>
  <c r="AH87" i="99"/>
  <c r="AQ87" i="99" s="1"/>
  <c r="AH81" i="50"/>
  <c r="AQ81" i="50" s="1"/>
  <c r="Z86" i="11"/>
  <c r="AH85" i="10"/>
  <c r="AQ85" i="10" s="1"/>
  <c r="AH85" i="43"/>
  <c r="AQ85" i="43" s="1"/>
  <c r="Y85" i="85"/>
  <c r="X85" i="85"/>
  <c r="AI81" i="94"/>
  <c r="AN81" i="94"/>
  <c r="AI83" i="49"/>
  <c r="AN83" i="49"/>
  <c r="AE81" i="50" l="1"/>
  <c r="Z83" i="35"/>
  <c r="AX8" i="41"/>
  <c r="S8" i="41" s="1"/>
  <c r="AC8" i="41" s="1"/>
  <c r="AB9" i="41" s="1"/>
  <c r="W82" i="50"/>
  <c r="W86" i="10"/>
  <c r="X86" i="10" s="1"/>
  <c r="AF81" i="50"/>
  <c r="AO81" i="50" s="1"/>
  <c r="AX4" i="41"/>
  <c r="S4" i="41" s="1"/>
  <c r="AC4" i="41" s="1"/>
  <c r="AB5" i="41" s="1"/>
  <c r="AG83" i="103"/>
  <c r="AP83" i="103" s="1"/>
  <c r="AE87" i="99"/>
  <c r="Z85" i="98"/>
  <c r="W86" i="98" s="1"/>
  <c r="AF87" i="99"/>
  <c r="AO87" i="99" s="1"/>
  <c r="Z86" i="55"/>
  <c r="AF86" i="55" s="1"/>
  <c r="AO86" i="55" s="1"/>
  <c r="AE83" i="35"/>
  <c r="W84" i="35"/>
  <c r="AF83" i="35"/>
  <c r="AO83" i="35" s="1"/>
  <c r="AG83" i="35"/>
  <c r="AP83" i="35" s="1"/>
  <c r="AF82" i="94"/>
  <c r="AO82" i="94" s="1"/>
  <c r="W83" i="94"/>
  <c r="AG82" i="94"/>
  <c r="AP82" i="94" s="1"/>
  <c r="AE82" i="94"/>
  <c r="AE85" i="98"/>
  <c r="AG85" i="98"/>
  <c r="AP85" i="98" s="1"/>
  <c r="AF85" i="98"/>
  <c r="AO85" i="98" s="1"/>
  <c r="AG84" i="49"/>
  <c r="AP84" i="49" s="1"/>
  <c r="W85" i="49"/>
  <c r="AF84" i="49"/>
  <c r="AO84" i="49" s="1"/>
  <c r="AE84" i="49"/>
  <c r="AR83" i="49"/>
  <c r="AH84" i="49"/>
  <c r="AQ84" i="49" s="1"/>
  <c r="AG82" i="83"/>
  <c r="AP82" i="83" s="1"/>
  <c r="AE82" i="83"/>
  <c r="AF82" i="83"/>
  <c r="AO82" i="83" s="1"/>
  <c r="W83" i="83"/>
  <c r="AR80" i="90"/>
  <c r="AH83" i="35"/>
  <c r="AQ83" i="35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X3" i="41"/>
  <c r="S3" i="41" s="1"/>
  <c r="AC3" i="41" s="1"/>
  <c r="Y86" i="10"/>
  <c r="AR82" i="35"/>
  <c r="Y88" i="95"/>
  <c r="X88" i="95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K5" i="41"/>
  <c r="AT5" i="41" s="1"/>
  <c r="AN81" i="50"/>
  <c r="AN87" i="99"/>
  <c r="AR81" i="94"/>
  <c r="Y82" i="102"/>
  <c r="X82" i="102"/>
  <c r="AH85" i="98"/>
  <c r="AQ85" i="98" s="1"/>
  <c r="Y85" i="87"/>
  <c r="X85" i="87"/>
  <c r="AI88" i="91"/>
  <c r="AP88" i="9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J10" i="41"/>
  <c r="AK10" i="41"/>
  <c r="AT10" i="41" s="1"/>
  <c r="Y82" i="50"/>
  <c r="Z82" i="50" s="1"/>
  <c r="X82" i="50"/>
  <c r="Y88" i="99"/>
  <c r="X88" i="99"/>
  <c r="Z88" i="99" s="1"/>
  <c r="AH85" i="85"/>
  <c r="AQ85" i="85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W83" i="42"/>
  <c r="AE82" i="42"/>
  <c r="AF82" i="42"/>
  <c r="AO82" i="42" s="1"/>
  <c r="AG82" i="42"/>
  <c r="AP82" i="42" s="1"/>
  <c r="AH81" i="90"/>
  <c r="AQ81" i="90" s="1"/>
  <c r="AI84" i="87"/>
  <c r="AN84" i="87"/>
  <c r="AR84" i="85"/>
  <c r="Y89" i="91"/>
  <c r="X89" i="9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5" i="41"/>
  <c r="S5" i="41" s="1"/>
  <c r="AC5" i="41" s="1"/>
  <c r="AB6" i="41" s="1"/>
  <c r="AI85" i="43"/>
  <c r="AN85" i="43"/>
  <c r="AG86" i="11"/>
  <c r="AP86" i="11" s="1"/>
  <c r="AF86" i="11"/>
  <c r="AO86" i="11" s="1"/>
  <c r="AE86" i="11"/>
  <c r="W87" i="11"/>
  <c r="AR85" i="55"/>
  <c r="AF83" i="16"/>
  <c r="AO83" i="16" s="1"/>
  <c r="W84" i="16"/>
  <c r="AG83" i="16"/>
  <c r="AE83" i="16"/>
  <c r="AN83" i="16" s="1"/>
  <c r="AR84" i="98"/>
  <c r="AI87" i="95"/>
  <c r="AN87" i="95"/>
  <c r="Z81" i="90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J14" i="41"/>
  <c r="AX7" i="41"/>
  <c r="S7" i="41" s="1"/>
  <c r="AC7" i="41" s="1"/>
  <c r="AB8" i="41" s="1"/>
  <c r="Y84" i="103"/>
  <c r="X84" i="103"/>
  <c r="AH86" i="55"/>
  <c r="AQ86" i="55" s="1"/>
  <c r="Z85" i="85"/>
  <c r="W85" i="18"/>
  <c r="AF84" i="18"/>
  <c r="AO84" i="18" s="1"/>
  <c r="AG84" i="18"/>
  <c r="AP84" i="18" s="1"/>
  <c r="AE84" i="18"/>
  <c r="AG81" i="82"/>
  <c r="AP81" i="82" s="1"/>
  <c r="AF81" i="82"/>
  <c r="AO81" i="82" s="1"/>
  <c r="AE81" i="82"/>
  <c r="W82" i="82"/>
  <c r="AI81" i="102"/>
  <c r="AP81" i="102"/>
  <c r="AG82" i="48"/>
  <c r="AP82" i="48" s="1"/>
  <c r="W83" i="48"/>
  <c r="AE82" i="48"/>
  <c r="AF82" i="48"/>
  <c r="AO82" i="48" s="1"/>
  <c r="AH82" i="94"/>
  <c r="AQ82" i="94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I85" i="10"/>
  <c r="AP85" i="10"/>
  <c r="AI83" i="103"/>
  <c r="AN83" i="103"/>
  <c r="Y86" i="43"/>
  <c r="X86" i="43"/>
  <c r="AI87" i="99" l="1"/>
  <c r="AE86" i="55"/>
  <c r="AG86" i="55"/>
  <c r="AP86" i="55" s="1"/>
  <c r="AI81" i="50"/>
  <c r="Z86" i="10"/>
  <c r="AG86" i="10" s="1"/>
  <c r="AP86" i="10" s="1"/>
  <c r="Z86" i="43"/>
  <c r="AF86" i="43" s="1"/>
  <c r="AO86" i="43" s="1"/>
  <c r="Z88" i="95"/>
  <c r="AF88" i="95" s="1"/>
  <c r="AO88" i="95" s="1"/>
  <c r="W87" i="55"/>
  <c r="AG88" i="95"/>
  <c r="AP88" i="95" s="1"/>
  <c r="W89" i="95"/>
  <c r="AF86" i="10"/>
  <c r="AO86" i="10" s="1"/>
  <c r="AE81" i="90"/>
  <c r="AF81" i="90"/>
  <c r="AO81" i="90" s="1"/>
  <c r="W82" i="90"/>
  <c r="AG81" i="90"/>
  <c r="AP81" i="90" s="1"/>
  <c r="AR85" i="43"/>
  <c r="AL75" i="41"/>
  <c r="AU75" i="41" s="1"/>
  <c r="AS75" i="41"/>
  <c r="AH89" i="91"/>
  <c r="AQ89" i="91" s="1"/>
  <c r="AQ91" i="91" s="1"/>
  <c r="AZ3" i="91"/>
  <c r="AX5" i="91" s="1"/>
  <c r="S5" i="91" s="1"/>
  <c r="AC5" i="91" s="1"/>
  <c r="AB6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5" i="91"/>
  <c r="S85" i="91" s="1"/>
  <c r="AC85" i="91" s="1"/>
  <c r="AB86" i="91" s="1"/>
  <c r="AX84" i="91"/>
  <c r="S84" i="91" s="1"/>
  <c r="AC84" i="91" s="1"/>
  <c r="AB85" i="91" s="1"/>
  <c r="AX87" i="91"/>
  <c r="S87" i="91" s="1"/>
  <c r="AC87" i="91" s="1"/>
  <c r="AB88" i="91" s="1"/>
  <c r="AX88" i="91"/>
  <c r="S88" i="91" s="1"/>
  <c r="AC88" i="91" s="1"/>
  <c r="AB89" i="91" s="1"/>
  <c r="AR84" i="87"/>
  <c r="AR83" i="103"/>
  <c r="AS19" i="41"/>
  <c r="AL19" i="41"/>
  <c r="AU19" i="41" s="1"/>
  <c r="AL37" i="41"/>
  <c r="AU37" i="41" s="1"/>
  <c r="AS37" i="41"/>
  <c r="AI84" i="18"/>
  <c r="AN84" i="18"/>
  <c r="AS26" i="41"/>
  <c r="AL26" i="41"/>
  <c r="AU26" i="41" s="1"/>
  <c r="AS62" i="41"/>
  <c r="AL62" i="41"/>
  <c r="AU62" i="41" s="1"/>
  <c r="AS80" i="41"/>
  <c r="AL80" i="41"/>
  <c r="AU80" i="41" s="1"/>
  <c r="AR87" i="95"/>
  <c r="Y84" i="16"/>
  <c r="X84" i="16"/>
  <c r="Z84" i="16" s="1"/>
  <c r="AI86" i="11"/>
  <c r="AN86" i="11"/>
  <c r="AS27" i="41"/>
  <c r="AL27" i="41"/>
  <c r="AU27" i="41" s="1"/>
  <c r="AS45" i="41"/>
  <c r="AL45" i="41"/>
  <c r="AU45" i="41" s="1"/>
  <c r="AL81" i="41"/>
  <c r="AU81" i="41" s="1"/>
  <c r="AS81" i="41"/>
  <c r="AH88" i="99"/>
  <c r="AQ88" i="99" s="1"/>
  <c r="AL40" i="41"/>
  <c r="AU40" i="41" s="1"/>
  <c r="AS40" i="41"/>
  <c r="AS58" i="41"/>
  <c r="AL58" i="41"/>
  <c r="AU58" i="41" s="1"/>
  <c r="AR81" i="50"/>
  <c r="AS71" i="41"/>
  <c r="AL71" i="41"/>
  <c r="AU71" i="41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Y83" i="83"/>
  <c r="X83" i="83"/>
  <c r="AI84" i="49"/>
  <c r="AN84" i="49"/>
  <c r="AS49" i="41"/>
  <c r="AL49" i="41"/>
  <c r="AU49" i="41" s="1"/>
  <c r="AS87" i="41"/>
  <c r="AL87" i="41"/>
  <c r="AU87" i="41" s="1"/>
  <c r="AS21" i="41"/>
  <c r="AL21" i="41"/>
  <c r="AU21" i="41" s="1"/>
  <c r="AJ8" i="41"/>
  <c r="AK8" i="41"/>
  <c r="AT8" i="41" s="1"/>
  <c r="AS44" i="41"/>
  <c r="AL44" i="41"/>
  <c r="AU44" i="41" s="1"/>
  <c r="AS9" i="41"/>
  <c r="AL9" i="41"/>
  <c r="AU9" i="41" s="1"/>
  <c r="AS63" i="41"/>
  <c r="AL63" i="41"/>
  <c r="AU63" i="41" s="1"/>
  <c r="AI82" i="42"/>
  <c r="AN82" i="42"/>
  <c r="AF88" i="99"/>
  <c r="AO88" i="99" s="1"/>
  <c r="W89" i="99"/>
  <c r="AE88" i="99"/>
  <c r="AG88" i="99"/>
  <c r="AP88" i="99" s="1"/>
  <c r="AK89" i="41"/>
  <c r="AT89" i="41" s="1"/>
  <c r="AS22" i="41"/>
  <c r="AL22" i="41"/>
  <c r="AU22" i="41" s="1"/>
  <c r="AS76" i="41"/>
  <c r="AL76" i="41"/>
  <c r="AU76" i="41" s="1"/>
  <c r="AR88" i="9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B4" i="41"/>
  <c r="AJ3" i="41"/>
  <c r="AH84" i="103"/>
  <c r="AQ84" i="103" s="1"/>
  <c r="AS57" i="41"/>
  <c r="AL57" i="41"/>
  <c r="AU57" i="41" s="1"/>
  <c r="AS55" i="41"/>
  <c r="AL55" i="41"/>
  <c r="AU55" i="41" s="1"/>
  <c r="AS73" i="41"/>
  <c r="AL73" i="41"/>
  <c r="AU73" i="41" s="1"/>
  <c r="AI82" i="48"/>
  <c r="AN82" i="48"/>
  <c r="Y82" i="82"/>
  <c r="X82" i="82"/>
  <c r="Z82" i="82" s="1"/>
  <c r="AH86" i="43"/>
  <c r="AQ86" i="43" s="1"/>
  <c r="AR85" i="10"/>
  <c r="AS25" i="41"/>
  <c r="AL25" i="41"/>
  <c r="AU25" i="41" s="1"/>
  <c r="AS43" i="41"/>
  <c r="AL43" i="41"/>
  <c r="AU43" i="41" s="1"/>
  <c r="AL79" i="41"/>
  <c r="AU79" i="41" s="1"/>
  <c r="AS79" i="41"/>
  <c r="Y83" i="48"/>
  <c r="X83" i="48"/>
  <c r="Z83" i="48" s="1"/>
  <c r="AI81" i="82"/>
  <c r="AN81" i="82"/>
  <c r="AS14" i="41"/>
  <c r="AL14" i="41"/>
  <c r="AU14" i="41" s="1"/>
  <c r="AS32" i="41"/>
  <c r="AL32" i="41"/>
  <c r="AU32" i="41" s="1"/>
  <c r="AL85" i="41"/>
  <c r="AU85" i="41" s="1"/>
  <c r="AS85" i="4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3" i="42"/>
  <c r="X83" i="42"/>
  <c r="Z83" i="42" s="1"/>
  <c r="AS28" i="41"/>
  <c r="AL28" i="41"/>
  <c r="AU28" i="41" s="1"/>
  <c r="AS46" i="41"/>
  <c r="AL46" i="41"/>
  <c r="AU46" i="41" s="1"/>
  <c r="AS64" i="41"/>
  <c r="AL64" i="41"/>
  <c r="AU64" i="41" s="1"/>
  <c r="AH85" i="87"/>
  <c r="AQ85" i="87" s="1"/>
  <c r="AJ5" i="41"/>
  <c r="AS48" i="41"/>
  <c r="AL48" i="41"/>
  <c r="AU48" i="41" s="1"/>
  <c r="AI82" i="83"/>
  <c r="AN82" i="83"/>
  <c r="Y85" i="49"/>
  <c r="X85" i="49"/>
  <c r="Z85" i="49" s="1"/>
  <c r="AI85" i="98"/>
  <c r="AN85" i="98"/>
  <c r="AS31" i="41"/>
  <c r="AL31" i="41"/>
  <c r="AU31" i="41" s="1"/>
  <c r="AS67" i="41"/>
  <c r="AL67" i="41"/>
  <c r="AU67" i="41" s="1"/>
  <c r="W86" i="85"/>
  <c r="AF85" i="85"/>
  <c r="AO85" i="85" s="1"/>
  <c r="AE85" i="85"/>
  <c r="AG85" i="85"/>
  <c r="AP85" i="85" s="1"/>
  <c r="AJ7" i="41"/>
  <c r="AK7" i="41"/>
  <c r="AT7" i="41" s="1"/>
  <c r="AS61" i="41"/>
  <c r="AL61" i="41"/>
  <c r="AU61" i="41" s="1"/>
  <c r="Y85" i="18"/>
  <c r="X85" i="18"/>
  <c r="Z85" i="18" s="1"/>
  <c r="AS50" i="41"/>
  <c r="AL50" i="41"/>
  <c r="AU50" i="41" s="1"/>
  <c r="AS68" i="41"/>
  <c r="AL68" i="41"/>
  <c r="AU68" i="41" s="1"/>
  <c r="AS69" i="41"/>
  <c r="AL69" i="41"/>
  <c r="AU69" i="41" s="1"/>
  <c r="AI89" i="41"/>
  <c r="AN89" i="41"/>
  <c r="AN91" i="41" s="1"/>
  <c r="AH82" i="50"/>
  <c r="AQ82" i="50" s="1"/>
  <c r="AS10" i="41"/>
  <c r="AL10" i="41"/>
  <c r="AU10" i="41" s="1"/>
  <c r="AS82" i="41"/>
  <c r="AL82" i="41"/>
  <c r="AU82" i="41" s="1"/>
  <c r="Z85" i="87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I82" i="94"/>
  <c r="AN82" i="94"/>
  <c r="AF82" i="50"/>
  <c r="AO82" i="50" s="1"/>
  <c r="W83" i="50"/>
  <c r="AG82" i="50"/>
  <c r="AP82" i="50" s="1"/>
  <c r="AE82" i="50"/>
  <c r="AL34" i="41"/>
  <c r="AU34" i="41" s="1"/>
  <c r="AS34" i="41"/>
  <c r="AL52" i="41"/>
  <c r="AU52" i="41" s="1"/>
  <c r="AS52" i="41"/>
  <c r="AS70" i="41"/>
  <c r="AL70" i="41"/>
  <c r="AU70" i="41" s="1"/>
  <c r="AH82" i="102"/>
  <c r="AQ82" i="102" s="1"/>
  <c r="AR87" i="99"/>
  <c r="AH86" i="10"/>
  <c r="AQ86" i="10" s="1"/>
  <c r="AS36" i="41"/>
  <c r="AL36" i="41"/>
  <c r="AU36" i="41" s="1"/>
  <c r="AS54" i="41"/>
  <c r="AL54" i="41"/>
  <c r="AU54" i="41" s="1"/>
  <c r="AI86" i="55"/>
  <c r="AN86" i="55"/>
  <c r="Y84" i="35"/>
  <c r="X84" i="35"/>
  <c r="AS13" i="41"/>
  <c r="AL13" i="41"/>
  <c r="AU13" i="41" s="1"/>
  <c r="AR81" i="102"/>
  <c r="Z84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I83" i="16"/>
  <c r="AP83" i="16"/>
  <c r="Y87" i="11"/>
  <c r="X87" i="11"/>
  <c r="AJ6" i="41"/>
  <c r="AK6" i="41"/>
  <c r="AT6" i="41" s="1"/>
  <c r="AS39" i="41"/>
  <c r="AL39" i="41"/>
  <c r="AU39" i="41" s="1"/>
  <c r="Z89" i="91"/>
  <c r="AS16" i="41"/>
  <c r="AL16" i="41"/>
  <c r="AU16" i="41" s="1"/>
  <c r="AS88" i="41"/>
  <c r="AL88" i="41"/>
  <c r="AU88" i="41" s="1"/>
  <c r="Z82" i="102"/>
  <c r="AS17" i="41"/>
  <c r="AL17" i="41"/>
  <c r="AU17" i="41" s="1"/>
  <c r="AS35" i="41"/>
  <c r="AL35" i="41"/>
  <c r="AU35" i="41" s="1"/>
  <c r="AL53" i="41"/>
  <c r="AU53" i="41" s="1"/>
  <c r="AS53" i="41"/>
  <c r="AH88" i="95"/>
  <c r="AQ88" i="95" s="1"/>
  <c r="AS18" i="41"/>
  <c r="AL18" i="41"/>
  <c r="AU18" i="41" s="1"/>
  <c r="AS72" i="41"/>
  <c r="AL72" i="41"/>
  <c r="AU72" i="41" s="1"/>
  <c r="Y86" i="98"/>
  <c r="X86" i="98"/>
  <c r="Y87" i="55"/>
  <c r="Z87" i="55"/>
  <c r="X87" i="55"/>
  <c r="Y83" i="94"/>
  <c r="Z83" i="94" s="1"/>
  <c r="X83" i="94"/>
  <c r="AI83" i="35"/>
  <c r="AN83" i="35"/>
  <c r="AG86" i="43" l="1"/>
  <c r="AP86" i="43" s="1"/>
  <c r="W87" i="10"/>
  <c r="W87" i="43"/>
  <c r="AE86" i="10"/>
  <c r="Z83" i="83"/>
  <c r="W84" i="83" s="1"/>
  <c r="AE86" i="43"/>
  <c r="AI86" i="43" s="1"/>
  <c r="AX7" i="91"/>
  <c r="S7" i="91" s="1"/>
  <c r="AC7" i="91" s="1"/>
  <c r="AB8" i="91" s="1"/>
  <c r="AX6" i="91"/>
  <c r="S6" i="91" s="1"/>
  <c r="AC6" i="91" s="1"/>
  <c r="AB7" i="91" s="1"/>
  <c r="Z86" i="98"/>
  <c r="AX3" i="91"/>
  <c r="S3" i="91" s="1"/>
  <c r="AC3" i="91" s="1"/>
  <c r="AE88" i="95"/>
  <c r="AI88" i="95" s="1"/>
  <c r="AX4" i="91"/>
  <c r="S4" i="91" s="1"/>
  <c r="AC4" i="91" s="1"/>
  <c r="AB5" i="91" s="1"/>
  <c r="AJ5" i="91" s="1"/>
  <c r="W84" i="94"/>
  <c r="AF83" i="94"/>
  <c r="AO83" i="94" s="1"/>
  <c r="AE83" i="94"/>
  <c r="AG83" i="94"/>
  <c r="AP83" i="94" s="1"/>
  <c r="AG86" i="98"/>
  <c r="AP86" i="98" s="1"/>
  <c r="AE86" i="98"/>
  <c r="AF86" i="98"/>
  <c r="AO86" i="98" s="1"/>
  <c r="W87" i="98"/>
  <c r="AE83" i="42"/>
  <c r="AG83" i="42"/>
  <c r="AP83" i="42" s="1"/>
  <c r="AF83" i="42"/>
  <c r="AO83" i="42" s="1"/>
  <c r="W84" i="42"/>
  <c r="AF85" i="49"/>
  <c r="AO85" i="49" s="1"/>
  <c r="AG85" i="49"/>
  <c r="AP85" i="49" s="1"/>
  <c r="AE85" i="49"/>
  <c r="W86" i="49"/>
  <c r="AG85" i="18"/>
  <c r="AP85" i="18" s="1"/>
  <c r="AF85" i="18"/>
  <c r="AO85" i="18" s="1"/>
  <c r="AE85" i="18"/>
  <c r="W86" i="18"/>
  <c r="AR83" i="16"/>
  <c r="AH87" i="55"/>
  <c r="AQ87" i="55" s="1"/>
  <c r="AS6" i="41"/>
  <c r="AL6" i="41"/>
  <c r="AU6" i="41" s="1"/>
  <c r="AS5" i="41"/>
  <c r="AL5" i="41"/>
  <c r="AU5" i="41" s="1"/>
  <c r="AH83" i="48"/>
  <c r="AQ83" i="48" s="1"/>
  <c r="AH84" i="16"/>
  <c r="AQ84" i="16" s="1"/>
  <c r="AR84" i="18"/>
  <c r="AJ86" i="91"/>
  <c r="AK86" i="91"/>
  <c r="AT86" i="91" s="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2" i="90"/>
  <c r="X82" i="90"/>
  <c r="Y87" i="43"/>
  <c r="X87" i="43"/>
  <c r="Y87" i="10"/>
  <c r="Z87" i="10" s="1"/>
  <c r="X87" i="10"/>
  <c r="AG87" i="55"/>
  <c r="AP87" i="55" s="1"/>
  <c r="W88" i="55"/>
  <c r="AE87" i="55"/>
  <c r="AF87" i="55"/>
  <c r="AO87" i="55" s="1"/>
  <c r="AH87" i="11"/>
  <c r="AQ87" i="11" s="1"/>
  <c r="AH84" i="35"/>
  <c r="AQ84" i="35" s="1"/>
  <c r="Y83" i="50"/>
  <c r="X83" i="50"/>
  <c r="AE83" i="48"/>
  <c r="W84" i="48"/>
  <c r="AF83" i="48"/>
  <c r="AO83" i="48" s="1"/>
  <c r="AG83" i="48"/>
  <c r="AP83" i="48" s="1"/>
  <c r="AS3" i="41"/>
  <c r="AL3" i="41"/>
  <c r="AU3" i="41" s="1"/>
  <c r="AI88" i="99"/>
  <c r="AN88" i="99"/>
  <c r="AS8" i="41"/>
  <c r="AL8" i="41"/>
  <c r="AU8" i="41" s="1"/>
  <c r="AF84" i="16"/>
  <c r="AO84" i="16" s="1"/>
  <c r="AG84" i="16"/>
  <c r="AP84" i="16" s="1"/>
  <c r="AE84" i="16"/>
  <c r="W85" i="16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Z87" i="11"/>
  <c r="AI85" i="85"/>
  <c r="AN85" i="85"/>
  <c r="AR82" i="48"/>
  <c r="AJ4" i="41"/>
  <c r="AK4" i="41"/>
  <c r="AT4" i="41" s="1"/>
  <c r="AT91" i="41" s="1"/>
  <c r="Y89" i="99"/>
  <c r="Z89" i="99" s="1"/>
  <c r="X89" i="99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J6" i="91"/>
  <c r="AK6" i="91"/>
  <c r="AT6" i="91" s="1"/>
  <c r="AI81" i="90"/>
  <c r="AN81" i="90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G84" i="103"/>
  <c r="AP84" i="103" s="1"/>
  <c r="AF84" i="103"/>
  <c r="AO84" i="103" s="1"/>
  <c r="AE84" i="103"/>
  <c r="W85" i="103"/>
  <c r="Z84" i="35"/>
  <c r="AH83" i="94"/>
  <c r="AQ83" i="94" s="1"/>
  <c r="AH86" i="98"/>
  <c r="AQ86" i="98" s="1"/>
  <c r="W83" i="102"/>
  <c r="AF82" i="102"/>
  <c r="AO82" i="102" s="1"/>
  <c r="AG82" i="102"/>
  <c r="AE82" i="102"/>
  <c r="AN82" i="102" s="1"/>
  <c r="AR82" i="83"/>
  <c r="AR84" i="49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I86" i="10"/>
  <c r="AN86" i="10"/>
  <c r="AR83" i="35"/>
  <c r="AR82" i="94"/>
  <c r="AR89" i="41"/>
  <c r="AR91" i="41" s="1"/>
  <c r="AL89" i="41"/>
  <c r="AU89" i="41" s="1"/>
  <c r="Y86" i="85"/>
  <c r="X86" i="85"/>
  <c r="AR85" i="98"/>
  <c r="AH82" i="82"/>
  <c r="AQ82" i="82" s="1"/>
  <c r="AH83" i="83"/>
  <c r="AQ83" i="83" s="1"/>
  <c r="AK88" i="91"/>
  <c r="AT88" i="91" s="1"/>
  <c r="AJ88" i="9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K5" i="91"/>
  <c r="AT5" i="91" s="1"/>
  <c r="Y89" i="95"/>
  <c r="X89" i="95"/>
  <c r="Z89" i="95" s="1"/>
  <c r="AR86" i="55"/>
  <c r="AI82" i="50"/>
  <c r="AN82" i="50"/>
  <c r="AG85" i="87"/>
  <c r="AP85" i="87" s="1"/>
  <c r="W86" i="87"/>
  <c r="AE85" i="87"/>
  <c r="AF85" i="87"/>
  <c r="AO85" i="87" s="1"/>
  <c r="AH85" i="18"/>
  <c r="AQ85" i="18" s="1"/>
  <c r="AS7" i="41"/>
  <c r="AL7" i="41"/>
  <c r="AU7" i="41" s="1"/>
  <c r="AH85" i="49"/>
  <c r="AQ85" i="49" s="1"/>
  <c r="AH83" i="42"/>
  <c r="AQ83" i="42" s="1"/>
  <c r="AR81" i="82"/>
  <c r="AG82" i="82"/>
  <c r="AP82" i="82" s="1"/>
  <c r="AF82" i="82"/>
  <c r="AO82" i="82" s="1"/>
  <c r="W83" i="82"/>
  <c r="AE82" i="82"/>
  <c r="AR82" i="42"/>
  <c r="AF83" i="83"/>
  <c r="AO83" i="83" s="1"/>
  <c r="AG83" i="83"/>
  <c r="AP83" i="83" s="1"/>
  <c r="AR86" i="11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Z83" i="50" l="1"/>
  <c r="Z82" i="90"/>
  <c r="AN88" i="95"/>
  <c r="AE83" i="83"/>
  <c r="AN86" i="43"/>
  <c r="Z86" i="85"/>
  <c r="W87" i="85" s="1"/>
  <c r="AK89" i="91"/>
  <c r="AT89" i="91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F83" i="50"/>
  <c r="AO83" i="50" s="1"/>
  <c r="AE83" i="50"/>
  <c r="W84" i="50"/>
  <c r="AG83" i="50"/>
  <c r="AP83" i="50" s="1"/>
  <c r="AF82" i="90"/>
  <c r="AO82" i="90" s="1"/>
  <c r="W83" i="90"/>
  <c r="AE82" i="90"/>
  <c r="AG82" i="90"/>
  <c r="AP82" i="90" s="1"/>
  <c r="AF87" i="10"/>
  <c r="AO87" i="10" s="1"/>
  <c r="AE87" i="10"/>
  <c r="AN87" i="10" s="1"/>
  <c r="AG87" i="10"/>
  <c r="W88" i="10"/>
  <c r="AS57" i="91"/>
  <c r="AL57" i="91"/>
  <c r="AU57" i="91" s="1"/>
  <c r="AS75" i="91"/>
  <c r="AL75" i="91"/>
  <c r="AU75" i="91" s="1"/>
  <c r="Y86" i="87"/>
  <c r="X86" i="87"/>
  <c r="Z86" i="87" s="1"/>
  <c r="AH89" i="95"/>
  <c r="AQ89" i="95" s="1"/>
  <c r="AQ91" i="95" s="1"/>
  <c r="AZ3" i="95"/>
  <c r="AX12" i="95" s="1"/>
  <c r="S12" i="95" s="1"/>
  <c r="AC12" i="95" s="1"/>
  <c r="AB13" i="95" s="1"/>
  <c r="AX11" i="95"/>
  <c r="S11" i="95" s="1"/>
  <c r="AC11" i="95" s="1"/>
  <c r="AB12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6" i="95"/>
  <c r="S86" i="95" s="1"/>
  <c r="AC86" i="95" s="1"/>
  <c r="AB87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S5" i="91"/>
  <c r="AL5" i="91"/>
  <c r="AU5" i="91" s="1"/>
  <c r="AS58" i="91"/>
  <c r="AL58" i="91"/>
  <c r="AU58" i="91" s="1"/>
  <c r="AS76" i="91"/>
  <c r="AL76" i="91"/>
  <c r="AU76" i="91" s="1"/>
  <c r="AS83" i="91"/>
  <c r="AL83" i="91"/>
  <c r="AU83" i="91" s="1"/>
  <c r="Y83" i="102"/>
  <c r="X83" i="102"/>
  <c r="AR81" i="90"/>
  <c r="AS36" i="91"/>
  <c r="AL36" i="91"/>
  <c r="AU36" i="91" s="1"/>
  <c r="AS13" i="91"/>
  <c r="AL13" i="91"/>
  <c r="AU13" i="91" s="1"/>
  <c r="AS87" i="91"/>
  <c r="AL87" i="91"/>
  <c r="AU87" i="91" s="1"/>
  <c r="AS74" i="91"/>
  <c r="AL74" i="91"/>
  <c r="AU74" i="91" s="1"/>
  <c r="Y86" i="18"/>
  <c r="X86" i="18"/>
  <c r="AI85" i="49"/>
  <c r="AN85" i="49"/>
  <c r="AS39" i="91"/>
  <c r="AL39" i="91"/>
  <c r="AU39" i="91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0" i="91"/>
  <c r="AL10" i="91"/>
  <c r="AU10" i="91" s="1"/>
  <c r="AS46" i="91"/>
  <c r="AL46" i="91"/>
  <c r="AU46" i="91" s="1"/>
  <c r="AS64" i="91"/>
  <c r="AL64" i="91"/>
  <c r="AU64" i="91" s="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Y85" i="103"/>
  <c r="X85" i="103"/>
  <c r="AS24" i="91"/>
  <c r="AL24" i="91"/>
  <c r="AU24" i="91" s="1"/>
  <c r="AR85" i="85"/>
  <c r="AS73" i="91"/>
  <c r="AL73" i="91"/>
  <c r="AU73" i="91" s="1"/>
  <c r="AS20" i="91"/>
  <c r="AL20" i="91"/>
  <c r="AU20" i="91" s="1"/>
  <c r="AS38" i="91"/>
  <c r="AL38" i="91"/>
  <c r="AU38" i="91" s="1"/>
  <c r="AS56" i="91"/>
  <c r="AL56" i="91"/>
  <c r="AU56" i="91" s="1"/>
  <c r="AI85" i="18"/>
  <c r="AN85" i="18"/>
  <c r="AI83" i="42"/>
  <c r="AN83" i="42"/>
  <c r="AS21" i="91"/>
  <c r="AL21" i="91"/>
  <c r="AU21" i="91" s="1"/>
  <c r="AS28" i="91"/>
  <c r="AL28" i="91"/>
  <c r="AU28" i="91" s="1"/>
  <c r="AS82" i="91"/>
  <c r="AL82" i="91"/>
  <c r="AU82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4" i="103"/>
  <c r="AN84" i="103"/>
  <c r="AS6" i="91"/>
  <c r="AL6" i="91"/>
  <c r="AU6" i="91" s="1"/>
  <c r="AS42" i="91"/>
  <c r="AL42" i="91"/>
  <c r="AU42" i="91" s="1"/>
  <c r="AS60" i="91"/>
  <c r="AL60" i="91"/>
  <c r="AU60" i="91" s="1"/>
  <c r="AS78" i="91"/>
  <c r="AL78" i="91"/>
  <c r="AU78" i="91" s="1"/>
  <c r="AE87" i="11"/>
  <c r="AF87" i="11"/>
  <c r="AO87" i="11" s="1"/>
  <c r="W88" i="11"/>
  <c r="AG87" i="11"/>
  <c r="AP87" i="11" s="1"/>
  <c r="AS19" i="91"/>
  <c r="AL19" i="91"/>
  <c r="AU19" i="91" s="1"/>
  <c r="AS37" i="91"/>
  <c r="AL37" i="91"/>
  <c r="AU37" i="91" s="1"/>
  <c r="AS55" i="91"/>
  <c r="AL55" i="91"/>
  <c r="AU55" i="91" s="1"/>
  <c r="Y85" i="16"/>
  <c r="X85" i="16"/>
  <c r="AI87" i="55"/>
  <c r="AN87" i="55"/>
  <c r="AH87" i="43"/>
  <c r="AQ87" i="43" s="1"/>
  <c r="AS62" i="91"/>
  <c r="AL62" i="91"/>
  <c r="AU62" i="91" s="1"/>
  <c r="AS80" i="91"/>
  <c r="AL80" i="91"/>
  <c r="AU80" i="91" s="1"/>
  <c r="AR86" i="10"/>
  <c r="AS12" i="91"/>
  <c r="AL12" i="91"/>
  <c r="AU12" i="91" s="1"/>
  <c r="AS66" i="91"/>
  <c r="AL66" i="91"/>
  <c r="AU66" i="91" s="1"/>
  <c r="AS4" i="41"/>
  <c r="AL4" i="41"/>
  <c r="AU4" i="41" s="1"/>
  <c r="AU91" i="41" s="1"/>
  <c r="C11" i="41" s="1"/>
  <c r="AS7" i="91"/>
  <c r="AL7" i="91"/>
  <c r="AU7" i="91" s="1"/>
  <c r="AS61" i="91"/>
  <c r="AL61" i="91"/>
  <c r="AU61" i="91" s="1"/>
  <c r="AS79" i="91"/>
  <c r="AL79" i="91"/>
  <c r="AU79" i="91" s="1"/>
  <c r="AI84" i="16"/>
  <c r="AR84" i="16" s="1"/>
  <c r="AN84" i="16"/>
  <c r="AR88" i="99"/>
  <c r="Y84" i="48"/>
  <c r="X84" i="48"/>
  <c r="Y88" i="55"/>
  <c r="X88" i="55"/>
  <c r="Z87" i="43"/>
  <c r="AS8" i="91"/>
  <c r="AL8" i="91"/>
  <c r="AU8" i="91" s="1"/>
  <c r="AS26" i="91"/>
  <c r="AL26" i="91"/>
  <c r="AU26" i="91" s="1"/>
  <c r="AS44" i="91"/>
  <c r="AL44" i="91"/>
  <c r="AU44" i="91" s="1"/>
  <c r="Y87" i="98"/>
  <c r="X87" i="98"/>
  <c r="AI83" i="94"/>
  <c r="AN83" i="94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AI83" i="83"/>
  <c r="AN83" i="83"/>
  <c r="AI82" i="82"/>
  <c r="AN82" i="82"/>
  <c r="AR86" i="43"/>
  <c r="AS52" i="91"/>
  <c r="AL52" i="91"/>
  <c r="AU52" i="91" s="1"/>
  <c r="AS70" i="91"/>
  <c r="AL70" i="91"/>
  <c r="AU70" i="91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I82" i="102"/>
  <c r="AP82" i="102"/>
  <c r="AR88" i="95"/>
  <c r="AS30" i="91"/>
  <c r="AL30" i="91"/>
  <c r="AU30" i="91" s="1"/>
  <c r="AS48" i="91"/>
  <c r="AL48" i="91"/>
  <c r="AU48" i="91" s="1"/>
  <c r="AS84" i="91"/>
  <c r="AL84" i="91"/>
  <c r="AU84" i="91" s="1"/>
  <c r="AS25" i="91"/>
  <c r="AL25" i="91"/>
  <c r="AU25" i="91" s="1"/>
  <c r="AS43" i="91"/>
  <c r="AL43" i="91"/>
  <c r="AU43" i="91" s="1"/>
  <c r="AI83" i="48"/>
  <c r="AN83" i="48"/>
  <c r="AS14" i="91"/>
  <c r="AL14" i="91"/>
  <c r="AU14" i="91" s="1"/>
  <c r="AS50" i="91"/>
  <c r="AL50" i="91"/>
  <c r="AU50" i="91" s="1"/>
  <c r="AL68" i="91"/>
  <c r="AU68" i="91" s="1"/>
  <c r="AS68" i="91"/>
  <c r="Y84" i="42"/>
  <c r="X84" i="42"/>
  <c r="AL27" i="91"/>
  <c r="AU27" i="91" s="1"/>
  <c r="AS27" i="91"/>
  <c r="AR82" i="50"/>
  <c r="AS16" i="91"/>
  <c r="AL16" i="91"/>
  <c r="AU16" i="91" s="1"/>
  <c r="AS34" i="91"/>
  <c r="AL34" i="91"/>
  <c r="AU34" i="91" s="1"/>
  <c r="AS88" i="91"/>
  <c r="AL88" i="91"/>
  <c r="AU88" i="91" s="1"/>
  <c r="AS15" i="91"/>
  <c r="AL15" i="91"/>
  <c r="AU15" i="91" s="1"/>
  <c r="AS33" i="91"/>
  <c r="AL33" i="91"/>
  <c r="AU33" i="91" s="1"/>
  <c r="X84" i="83"/>
  <c r="Y84" i="83"/>
  <c r="AS51" i="91"/>
  <c r="AL51" i="91"/>
  <c r="AU51" i="91" s="1"/>
  <c r="AS69" i="91"/>
  <c r="AL69" i="91"/>
  <c r="AU69" i="91" s="1"/>
  <c r="AS85" i="91"/>
  <c r="AL85" i="91"/>
  <c r="AU85" i="91" s="1"/>
  <c r="Y83" i="82"/>
  <c r="X83" i="82"/>
  <c r="AI85" i="87"/>
  <c r="AN85" i="87"/>
  <c r="AS22" i="91"/>
  <c r="AL22" i="91"/>
  <c r="AU22" i="91" s="1"/>
  <c r="AL40" i="91"/>
  <c r="AU40" i="91" s="1"/>
  <c r="AS40" i="91"/>
  <c r="AH86" i="85"/>
  <c r="AQ86" i="85" s="1"/>
  <c r="AL3" i="91"/>
  <c r="AU3" i="91" s="1"/>
  <c r="AS3" i="91"/>
  <c r="AS59" i="91"/>
  <c r="AL59" i="91"/>
  <c r="AU59" i="91" s="1"/>
  <c r="AF84" i="35"/>
  <c r="AO84" i="35" s="1"/>
  <c r="W85" i="35"/>
  <c r="AE84" i="35"/>
  <c r="AG84" i="35"/>
  <c r="AP84" i="35" s="1"/>
  <c r="AI89" i="91"/>
  <c r="AN89" i="91"/>
  <c r="AN91" i="91" s="1"/>
  <c r="AS18" i="91"/>
  <c r="AL18" i="91"/>
  <c r="AU18" i="91" s="1"/>
  <c r="AS54" i="91"/>
  <c r="AL54" i="91"/>
  <c r="AU54" i="91" s="1"/>
  <c r="AS72" i="91"/>
  <c r="AL72" i="91"/>
  <c r="AU72" i="91" s="1"/>
  <c r="AH89" i="99"/>
  <c r="AQ89" i="99" s="1"/>
  <c r="AQ91" i="99" s="1"/>
  <c r="AZ3" i="99"/>
  <c r="AX88" i="99" s="1"/>
  <c r="S88" i="99" s="1"/>
  <c r="AC88" i="99" s="1"/>
  <c r="AB89" i="99" s="1"/>
  <c r="AX27" i="99"/>
  <c r="S27" i="99" s="1"/>
  <c r="AC27" i="99" s="1"/>
  <c r="AB28" i="99" s="1"/>
  <c r="AX32" i="99"/>
  <c r="S32" i="99" s="1"/>
  <c r="AC32" i="99" s="1"/>
  <c r="AB33" i="99" s="1"/>
  <c r="AX40" i="99"/>
  <c r="S40" i="99" s="1"/>
  <c r="AC40" i="99" s="1"/>
  <c r="AB41" i="99" s="1"/>
  <c r="AX42" i="99"/>
  <c r="S42" i="99" s="1"/>
  <c r="AC42" i="99" s="1"/>
  <c r="AB43" i="99" s="1"/>
  <c r="AX50" i="99"/>
  <c r="S50" i="99" s="1"/>
  <c r="AC50" i="99" s="1"/>
  <c r="AB51" i="99" s="1"/>
  <c r="AX51" i="99"/>
  <c r="S51" i="99" s="1"/>
  <c r="AC51" i="99" s="1"/>
  <c r="AB52" i="99" s="1"/>
  <c r="AX57" i="99"/>
  <c r="S57" i="99" s="1"/>
  <c r="AC57" i="99" s="1"/>
  <c r="AB58" i="99" s="1"/>
  <c r="AX58" i="99"/>
  <c r="S58" i="99" s="1"/>
  <c r="AC58" i="99" s="1"/>
  <c r="AB59" i="99" s="1"/>
  <c r="AX64" i="99"/>
  <c r="S64" i="99" s="1"/>
  <c r="AC64" i="99" s="1"/>
  <c r="AB65" i="99" s="1"/>
  <c r="AX65" i="99"/>
  <c r="S65" i="99" s="1"/>
  <c r="AC65" i="99" s="1"/>
  <c r="AB66" i="99" s="1"/>
  <c r="AX70" i="99"/>
  <c r="S70" i="99" s="1"/>
  <c r="AC70" i="99" s="1"/>
  <c r="AB71" i="99" s="1"/>
  <c r="AX71" i="99"/>
  <c r="S71" i="99" s="1"/>
  <c r="AC71" i="99" s="1"/>
  <c r="AB72" i="99" s="1"/>
  <c r="AX76" i="99"/>
  <c r="S76" i="99" s="1"/>
  <c r="AC76" i="99" s="1"/>
  <c r="AB77" i="99" s="1"/>
  <c r="AX77" i="99"/>
  <c r="S77" i="99" s="1"/>
  <c r="AC77" i="99" s="1"/>
  <c r="AB78" i="99" s="1"/>
  <c r="AX82" i="99"/>
  <c r="S82" i="99" s="1"/>
  <c r="AC82" i="99" s="1"/>
  <c r="AB83" i="99" s="1"/>
  <c r="AX83" i="99"/>
  <c r="S83" i="99" s="1"/>
  <c r="AC83" i="99" s="1"/>
  <c r="AB84" i="99" s="1"/>
  <c r="AS31" i="91"/>
  <c r="AL31" i="91"/>
  <c r="AU31" i="91" s="1"/>
  <c r="AS49" i="91"/>
  <c r="AL49" i="91"/>
  <c r="AU49" i="91" s="1"/>
  <c r="AS67" i="91"/>
  <c r="AL67" i="91"/>
  <c r="AU67" i="91" s="1"/>
  <c r="AS91" i="41"/>
  <c r="AH83" i="50"/>
  <c r="AQ83" i="50" s="1"/>
  <c r="AH87" i="10"/>
  <c r="AQ87" i="10" s="1"/>
  <c r="AH82" i="90"/>
  <c r="AQ82" i="90" s="1"/>
  <c r="AS32" i="91"/>
  <c r="AL32" i="91"/>
  <c r="AU32" i="91" s="1"/>
  <c r="AS86" i="91"/>
  <c r="AL86" i="91"/>
  <c r="AU86" i="91" s="1"/>
  <c r="Y86" i="49"/>
  <c r="X86" i="49"/>
  <c r="AI86" i="98"/>
  <c r="AN86" i="98"/>
  <c r="Y84" i="94"/>
  <c r="X84" i="94"/>
  <c r="AG86" i="85" l="1"/>
  <c r="AP86" i="85" s="1"/>
  <c r="AX25" i="99"/>
  <c r="S25" i="99" s="1"/>
  <c r="AC25" i="99" s="1"/>
  <c r="AB26" i="99" s="1"/>
  <c r="AX81" i="99"/>
  <c r="S81" i="99" s="1"/>
  <c r="AC81" i="99" s="1"/>
  <c r="AB82" i="99" s="1"/>
  <c r="AX63" i="99"/>
  <c r="S63" i="99" s="1"/>
  <c r="AC63" i="99" s="1"/>
  <c r="AB64" i="99" s="1"/>
  <c r="AX56" i="99"/>
  <c r="S56" i="99" s="1"/>
  <c r="AC56" i="99" s="1"/>
  <c r="AB57" i="99" s="1"/>
  <c r="AK57" i="99" s="1"/>
  <c r="AT57" i="99" s="1"/>
  <c r="AX86" i="99"/>
  <c r="S86" i="99" s="1"/>
  <c r="AC86" i="99" s="1"/>
  <c r="AB87" i="99" s="1"/>
  <c r="AK87" i="99" s="1"/>
  <c r="AT87" i="99" s="1"/>
  <c r="AX80" i="99"/>
  <c r="S80" i="99" s="1"/>
  <c r="AC80" i="99" s="1"/>
  <c r="AB81" i="99" s="1"/>
  <c r="AX74" i="99"/>
  <c r="S74" i="99" s="1"/>
  <c r="AC74" i="99" s="1"/>
  <c r="AB75" i="99" s="1"/>
  <c r="AX68" i="99"/>
  <c r="S68" i="99" s="1"/>
  <c r="AC68" i="99" s="1"/>
  <c r="AB69" i="99" s="1"/>
  <c r="AX62" i="99"/>
  <c r="S62" i="99" s="1"/>
  <c r="AC62" i="99" s="1"/>
  <c r="AB63" i="99" s="1"/>
  <c r="AX55" i="99"/>
  <c r="S55" i="99" s="1"/>
  <c r="AC55" i="99" s="1"/>
  <c r="AB56" i="99" s="1"/>
  <c r="AK56" i="99" s="1"/>
  <c r="AT56" i="99" s="1"/>
  <c r="AX48" i="99"/>
  <c r="S48" i="99" s="1"/>
  <c r="AC48" i="99" s="1"/>
  <c r="AB49" i="99" s="1"/>
  <c r="AK49" i="99" s="1"/>
  <c r="AT49" i="99" s="1"/>
  <c r="AX36" i="99"/>
  <c r="S36" i="99" s="1"/>
  <c r="AC36" i="99" s="1"/>
  <c r="AB37" i="99" s="1"/>
  <c r="AX22" i="99"/>
  <c r="S22" i="99" s="1"/>
  <c r="AC22" i="99" s="1"/>
  <c r="AB23" i="99" s="1"/>
  <c r="Z84" i="48"/>
  <c r="AX16" i="95"/>
  <c r="S16" i="95" s="1"/>
  <c r="AC16" i="95" s="1"/>
  <c r="AB17" i="95" s="1"/>
  <c r="AX85" i="99"/>
  <c r="S85" i="99" s="1"/>
  <c r="AC85" i="99" s="1"/>
  <c r="AB86" i="99" s="1"/>
  <c r="AX75" i="99"/>
  <c r="S75" i="99" s="1"/>
  <c r="AC75" i="99" s="1"/>
  <c r="AB76" i="99" s="1"/>
  <c r="AK76" i="99" s="1"/>
  <c r="AT76" i="99" s="1"/>
  <c r="AX39" i="99"/>
  <c r="S39" i="99" s="1"/>
  <c r="AC39" i="99" s="1"/>
  <c r="AB40" i="99" s="1"/>
  <c r="AX87" i="99"/>
  <c r="S87" i="99" s="1"/>
  <c r="AC87" i="99" s="1"/>
  <c r="AB88" i="99" s="1"/>
  <c r="AX79" i="99"/>
  <c r="S79" i="99" s="1"/>
  <c r="AC79" i="99" s="1"/>
  <c r="AB80" i="99" s="1"/>
  <c r="AX73" i="99"/>
  <c r="S73" i="99" s="1"/>
  <c r="AC73" i="99" s="1"/>
  <c r="AB74" i="99" s="1"/>
  <c r="AX67" i="99"/>
  <c r="S67" i="99" s="1"/>
  <c r="AC67" i="99" s="1"/>
  <c r="AB68" i="99" s="1"/>
  <c r="AK68" i="99" s="1"/>
  <c r="AT68" i="99" s="1"/>
  <c r="AX61" i="99"/>
  <c r="S61" i="99" s="1"/>
  <c r="AC61" i="99" s="1"/>
  <c r="AB62" i="99" s="1"/>
  <c r="AK62" i="99" s="1"/>
  <c r="AT62" i="99" s="1"/>
  <c r="AX54" i="99"/>
  <c r="S54" i="99" s="1"/>
  <c r="AC54" i="99" s="1"/>
  <c r="AB55" i="99" s="1"/>
  <c r="AX46" i="99"/>
  <c r="S46" i="99" s="1"/>
  <c r="AC46" i="99" s="1"/>
  <c r="AB47" i="99" s="1"/>
  <c r="AX34" i="99"/>
  <c r="S34" i="99" s="1"/>
  <c r="AC34" i="99" s="1"/>
  <c r="AB35" i="99" s="1"/>
  <c r="AX19" i="99"/>
  <c r="S19" i="99" s="1"/>
  <c r="AC19" i="99" s="1"/>
  <c r="AB20" i="99" s="1"/>
  <c r="AX15" i="95"/>
  <c r="S15" i="95" s="1"/>
  <c r="AC15" i="95" s="1"/>
  <c r="AB16" i="95" s="1"/>
  <c r="AK16" i="95" s="1"/>
  <c r="AT16" i="95" s="1"/>
  <c r="AF86" i="85"/>
  <c r="AO86" i="85" s="1"/>
  <c r="AX69" i="99"/>
  <c r="S69" i="99" s="1"/>
  <c r="AC69" i="99" s="1"/>
  <c r="AB70" i="99" s="1"/>
  <c r="AX49" i="99"/>
  <c r="S49" i="99" s="1"/>
  <c r="AC49" i="99" s="1"/>
  <c r="AB50" i="99" s="1"/>
  <c r="AX84" i="99"/>
  <c r="S84" i="99" s="1"/>
  <c r="AC84" i="99" s="1"/>
  <c r="AB85" i="99" s="1"/>
  <c r="AX78" i="99"/>
  <c r="S78" i="99" s="1"/>
  <c r="AC78" i="99" s="1"/>
  <c r="AB79" i="99" s="1"/>
  <c r="AX72" i="99"/>
  <c r="S72" i="99" s="1"/>
  <c r="AC72" i="99" s="1"/>
  <c r="AB73" i="99" s="1"/>
  <c r="AK73" i="99" s="1"/>
  <c r="AT73" i="99" s="1"/>
  <c r="AX66" i="99"/>
  <c r="S66" i="99" s="1"/>
  <c r="AC66" i="99" s="1"/>
  <c r="AB67" i="99" s="1"/>
  <c r="AK67" i="99" s="1"/>
  <c r="AT67" i="99" s="1"/>
  <c r="AX60" i="99"/>
  <c r="S60" i="99" s="1"/>
  <c r="AC60" i="99" s="1"/>
  <c r="AB61" i="99" s="1"/>
  <c r="AX52" i="99"/>
  <c r="S52" i="99" s="1"/>
  <c r="AC52" i="99" s="1"/>
  <c r="AB53" i="99" s="1"/>
  <c r="AX43" i="99"/>
  <c r="S43" i="99" s="1"/>
  <c r="AC43" i="99" s="1"/>
  <c r="AB44" i="99" s="1"/>
  <c r="AX33" i="99"/>
  <c r="S33" i="99" s="1"/>
  <c r="AC33" i="99" s="1"/>
  <c r="AB34" i="99" s="1"/>
  <c r="AX15" i="99"/>
  <c r="S15" i="99" s="1"/>
  <c r="AC15" i="99" s="1"/>
  <c r="AB16" i="99" s="1"/>
  <c r="AK16" i="99" s="1"/>
  <c r="AT16" i="99" s="1"/>
  <c r="AX26" i="95"/>
  <c r="S26" i="95" s="1"/>
  <c r="AC26" i="95" s="1"/>
  <c r="AB27" i="95" s="1"/>
  <c r="AJ27" i="95" s="1"/>
  <c r="AX20" i="95"/>
  <c r="S20" i="95" s="1"/>
  <c r="AC20" i="95" s="1"/>
  <c r="AB21" i="95" s="1"/>
  <c r="AX14" i="95"/>
  <c r="S14" i="95" s="1"/>
  <c r="AC14" i="95" s="1"/>
  <c r="AB15" i="95" s="1"/>
  <c r="AE86" i="85"/>
  <c r="AX13" i="95"/>
  <c r="S13" i="95" s="1"/>
  <c r="AC13" i="95" s="1"/>
  <c r="AB14" i="95" s="1"/>
  <c r="AX9" i="99"/>
  <c r="S9" i="99" s="1"/>
  <c r="AC9" i="99" s="1"/>
  <c r="AB10" i="99" s="1"/>
  <c r="AK10" i="99" s="1"/>
  <c r="AT10" i="99" s="1"/>
  <c r="AX8" i="95"/>
  <c r="S8" i="95" s="1"/>
  <c r="AC8" i="95" s="1"/>
  <c r="AB9" i="95" s="1"/>
  <c r="AK9" i="95" s="1"/>
  <c r="AT9" i="95" s="1"/>
  <c r="AX26" i="99"/>
  <c r="S26" i="99" s="1"/>
  <c r="AC26" i="99" s="1"/>
  <c r="AB27" i="99" s="1"/>
  <c r="AX16" i="99"/>
  <c r="S16" i="99" s="1"/>
  <c r="AC16" i="99" s="1"/>
  <c r="AB17" i="99" s="1"/>
  <c r="AX8" i="99"/>
  <c r="S8" i="99" s="1"/>
  <c r="AC8" i="99" s="1"/>
  <c r="AB9" i="99" s="1"/>
  <c r="AX7" i="95"/>
  <c r="S7" i="95" s="1"/>
  <c r="AC7" i="95" s="1"/>
  <c r="AB8" i="95" s="1"/>
  <c r="AX14" i="99"/>
  <c r="S14" i="99" s="1"/>
  <c r="AC14" i="99" s="1"/>
  <c r="AB15" i="99" s="1"/>
  <c r="AX4" i="95"/>
  <c r="S4" i="95" s="1"/>
  <c r="AC4" i="95" s="1"/>
  <c r="AB5" i="95" s="1"/>
  <c r="AJ5" i="95" s="1"/>
  <c r="AX45" i="99"/>
  <c r="S45" i="99" s="1"/>
  <c r="AC45" i="99" s="1"/>
  <c r="AB46" i="99" s="1"/>
  <c r="AX38" i="99"/>
  <c r="S38" i="99" s="1"/>
  <c r="AC38" i="99" s="1"/>
  <c r="AB39" i="99" s="1"/>
  <c r="AX31" i="99"/>
  <c r="S31" i="99" s="1"/>
  <c r="AC31" i="99" s="1"/>
  <c r="AB32" i="99" s="1"/>
  <c r="AX21" i="99"/>
  <c r="S21" i="99" s="1"/>
  <c r="AC21" i="99" s="1"/>
  <c r="AB22" i="99" s="1"/>
  <c r="AX13" i="99"/>
  <c r="S13" i="99" s="1"/>
  <c r="AC13" i="99" s="1"/>
  <c r="AB14" i="99" s="1"/>
  <c r="AX10" i="95"/>
  <c r="S10" i="95" s="1"/>
  <c r="AC10" i="95" s="1"/>
  <c r="AB11" i="95" s="1"/>
  <c r="AK11" i="95" s="1"/>
  <c r="AT11" i="95" s="1"/>
  <c r="AX5" i="95"/>
  <c r="S5" i="95" s="1"/>
  <c r="AC5" i="95" s="1"/>
  <c r="AB6" i="95" s="1"/>
  <c r="Z84" i="94"/>
  <c r="W85" i="94" s="1"/>
  <c r="AX44" i="99"/>
  <c r="S44" i="99" s="1"/>
  <c r="AC44" i="99" s="1"/>
  <c r="AB45" i="99" s="1"/>
  <c r="AX37" i="99"/>
  <c r="S37" i="99" s="1"/>
  <c r="AC37" i="99" s="1"/>
  <c r="AB38" i="99" s="1"/>
  <c r="AX28" i="99"/>
  <c r="S28" i="99" s="1"/>
  <c r="AC28" i="99" s="1"/>
  <c r="AB29" i="99" s="1"/>
  <c r="AK29" i="99" s="1"/>
  <c r="AT29" i="99" s="1"/>
  <c r="AX20" i="99"/>
  <c r="S20" i="99" s="1"/>
  <c r="AC20" i="99" s="1"/>
  <c r="AB21" i="99" s="1"/>
  <c r="AJ21" i="99" s="1"/>
  <c r="AX10" i="99"/>
  <c r="S10" i="99" s="1"/>
  <c r="AC10" i="99" s="1"/>
  <c r="AB11" i="99" s="1"/>
  <c r="AX9" i="95"/>
  <c r="S9" i="95" s="1"/>
  <c r="AC9" i="95" s="1"/>
  <c r="AB10" i="95" s="1"/>
  <c r="AX3" i="95"/>
  <c r="S3" i="95" s="1"/>
  <c r="AC3" i="95" s="1"/>
  <c r="AF84" i="48"/>
  <c r="AO84" i="48" s="1"/>
  <c r="AE84" i="48"/>
  <c r="AG84" i="48"/>
  <c r="AP84" i="48" s="1"/>
  <c r="W85" i="48"/>
  <c r="AF84" i="94"/>
  <c r="AO84" i="94" s="1"/>
  <c r="AG84" i="94"/>
  <c r="AP84" i="94" s="1"/>
  <c r="AE84" i="94"/>
  <c r="AK71" i="99"/>
  <c r="AT71" i="99" s="1"/>
  <c r="AJ71" i="99"/>
  <c r="AK65" i="99"/>
  <c r="AT65" i="99" s="1"/>
  <c r="AJ65" i="99"/>
  <c r="AK59" i="99"/>
  <c r="AT59" i="99" s="1"/>
  <c r="AK53" i="99"/>
  <c r="AT53" i="99" s="1"/>
  <c r="AK47" i="99"/>
  <c r="AT47" i="99" s="1"/>
  <c r="AK41" i="99"/>
  <c r="AT41" i="99" s="1"/>
  <c r="AK35" i="99"/>
  <c r="AT35" i="99" s="1"/>
  <c r="AK23" i="99"/>
  <c r="AT23" i="99" s="1"/>
  <c r="AK17" i="99"/>
  <c r="AT17" i="99" s="1"/>
  <c r="AK11" i="99"/>
  <c r="AT11" i="99" s="1"/>
  <c r="AJ89" i="99"/>
  <c r="AS89" i="99" s="1"/>
  <c r="AK89" i="99"/>
  <c r="AT89" i="99" s="1"/>
  <c r="AR87" i="55"/>
  <c r="Y88" i="11"/>
  <c r="X88" i="11"/>
  <c r="AR84" i="103"/>
  <c r="AR85" i="18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13" i="95"/>
  <c r="AK13" i="95"/>
  <c r="AT13" i="95" s="1"/>
  <c r="W87" i="87"/>
  <c r="AG86" i="87"/>
  <c r="AP86" i="87" s="1"/>
  <c r="AE86" i="87"/>
  <c r="AF86" i="87"/>
  <c r="AO86" i="87" s="1"/>
  <c r="Y88" i="10"/>
  <c r="X88" i="10"/>
  <c r="AI82" i="90"/>
  <c r="AR82" i="90" s="1"/>
  <c r="AN82" i="90"/>
  <c r="AI83" i="50"/>
  <c r="AN83" i="50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K22" i="99"/>
  <c r="AT22" i="99" s="1"/>
  <c r="AJ22" i="99"/>
  <c r="AJ16" i="99"/>
  <c r="AX5" i="99"/>
  <c r="S5" i="99" s="1"/>
  <c r="AC5" i="99" s="1"/>
  <c r="AB6" i="99" s="1"/>
  <c r="AR85" i="87"/>
  <c r="AH84" i="83"/>
  <c r="AQ84" i="83" s="1"/>
  <c r="AS4" i="91"/>
  <c r="AS91" i="91" s="1"/>
  <c r="AL4" i="91"/>
  <c r="AU4" i="91" s="1"/>
  <c r="W88" i="43"/>
  <c r="AG87" i="43"/>
  <c r="AP87" i="43" s="1"/>
  <c r="AE87" i="43"/>
  <c r="AF87" i="43"/>
  <c r="AO87" i="43" s="1"/>
  <c r="AH85" i="16"/>
  <c r="AQ85" i="16" s="1"/>
  <c r="AH85" i="103"/>
  <c r="AQ85" i="103" s="1"/>
  <c r="AR85" i="49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K5" i="95"/>
  <c r="AT5" i="95" s="1"/>
  <c r="AI87" i="10"/>
  <c r="AP87" i="10"/>
  <c r="Y83" i="90"/>
  <c r="X83" i="90"/>
  <c r="Z83" i="90" s="1"/>
  <c r="AR86" i="98"/>
  <c r="AK75" i="99"/>
  <c r="AT75" i="99" s="1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15" i="99"/>
  <c r="AT15" i="99" s="1"/>
  <c r="AJ15" i="99"/>
  <c r="AK9" i="99"/>
  <c r="AT9" i="99" s="1"/>
  <c r="AX3" i="99"/>
  <c r="S3" i="99" s="1"/>
  <c r="AC3" i="99" s="1"/>
  <c r="AI84" i="35"/>
  <c r="AN84" i="35"/>
  <c r="AH83" i="82"/>
  <c r="AQ83" i="82" s="1"/>
  <c r="AR83" i="48"/>
  <c r="AH88" i="55"/>
  <c r="AQ88" i="55" s="1"/>
  <c r="Z85" i="16"/>
  <c r="AI87" i="11"/>
  <c r="AN87" i="11"/>
  <c r="Z85" i="103"/>
  <c r="AI89" i="95"/>
  <c r="AN89" i="95"/>
  <c r="AN91" i="95" s="1"/>
  <c r="AH86" i="18"/>
  <c r="AQ86" i="18" s="1"/>
  <c r="AK86" i="95"/>
  <c r="AT86" i="95" s="1"/>
  <c r="AJ86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6" i="95"/>
  <c r="AT6" i="95" s="1"/>
  <c r="AN86" i="85"/>
  <c r="AI89" i="99"/>
  <c r="AN89" i="99"/>
  <c r="AN91" i="99" s="1"/>
  <c r="AJ77" i="99"/>
  <c r="AK77" i="99"/>
  <c r="AT77" i="99" s="1"/>
  <c r="AK80" i="99"/>
  <c r="AT80" i="99" s="1"/>
  <c r="AJ80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K20" i="99"/>
  <c r="AT20" i="99" s="1"/>
  <c r="AK14" i="99"/>
  <c r="AT14" i="99" s="1"/>
  <c r="AJ14" i="99"/>
  <c r="AX7" i="99"/>
  <c r="S7" i="99" s="1"/>
  <c r="AC7" i="99" s="1"/>
  <c r="AB8" i="99" s="1"/>
  <c r="Y85" i="35"/>
  <c r="X85" i="35"/>
  <c r="Z83" i="82"/>
  <c r="AR82" i="82"/>
  <c r="AR83" i="94"/>
  <c r="Z88" i="55"/>
  <c r="Z86" i="18"/>
  <c r="AH83" i="102"/>
  <c r="AQ83" i="102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J16" i="95"/>
  <c r="AJ9" i="95"/>
  <c r="AJ3" i="95"/>
  <c r="AB4" i="95"/>
  <c r="Y87" i="85"/>
  <c r="X87" i="85"/>
  <c r="AK82" i="99"/>
  <c r="AT82" i="99" s="1"/>
  <c r="AJ82" i="99"/>
  <c r="AK81" i="99"/>
  <c r="AT81" i="99" s="1"/>
  <c r="AJ81" i="99"/>
  <c r="AK69" i="99"/>
  <c r="AT69" i="99" s="1"/>
  <c r="AJ69" i="99"/>
  <c r="AJ88" i="99"/>
  <c r="AK88" i="99"/>
  <c r="AT88" i="99" s="1"/>
  <c r="AJ56" i="99"/>
  <c r="AJ79" i="99"/>
  <c r="AK79" i="99"/>
  <c r="AT79" i="99" s="1"/>
  <c r="AK61" i="99"/>
  <c r="AT61" i="99" s="1"/>
  <c r="AK55" i="99"/>
  <c r="AT55" i="99" s="1"/>
  <c r="AK43" i="99"/>
  <c r="AT43" i="99" s="1"/>
  <c r="AJ43" i="99"/>
  <c r="AJ37" i="99"/>
  <c r="AK37" i="99"/>
  <c r="AT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H84" i="42"/>
  <c r="AQ84" i="42" s="1"/>
  <c r="AH87" i="98"/>
  <c r="AQ87" i="98" s="1"/>
  <c r="AR83" i="42"/>
  <c r="Z83" i="102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K21" i="95"/>
  <c r="AT21" i="95" s="1"/>
  <c r="AJ21" i="95"/>
  <c r="AJ15" i="95"/>
  <c r="AK15" i="95"/>
  <c r="AT15" i="95" s="1"/>
  <c r="AK8" i="95"/>
  <c r="AT8" i="95" s="1"/>
  <c r="AJ83" i="99"/>
  <c r="AK83" i="99"/>
  <c r="AT83" i="99" s="1"/>
  <c r="AK86" i="99"/>
  <c r="AT86" i="99" s="1"/>
  <c r="AJ86" i="99"/>
  <c r="AH86" i="49"/>
  <c r="AQ86" i="49" s="1"/>
  <c r="AJ63" i="99"/>
  <c r="AK63" i="99"/>
  <c r="AT63" i="99" s="1"/>
  <c r="AH84" i="94"/>
  <c r="AQ84" i="94" s="1"/>
  <c r="Z86" i="49"/>
  <c r="AJ74" i="99"/>
  <c r="AK74" i="99"/>
  <c r="AT74" i="99" s="1"/>
  <c r="AJ85" i="99"/>
  <c r="AK85" i="99"/>
  <c r="AT85" i="99" s="1"/>
  <c r="AK84" i="99"/>
  <c r="AT84" i="99" s="1"/>
  <c r="AJ84" i="99"/>
  <c r="AK78" i="99"/>
  <c r="AT78" i="99" s="1"/>
  <c r="AJ78" i="99"/>
  <c r="AK72" i="99"/>
  <c r="AT72" i="99" s="1"/>
  <c r="AK66" i="99"/>
  <c r="AT66" i="99" s="1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X35" i="99"/>
  <c r="S35" i="99" s="1"/>
  <c r="AC35" i="99" s="1"/>
  <c r="AB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11" i="99"/>
  <c r="S11" i="99" s="1"/>
  <c r="AC11" i="99" s="1"/>
  <c r="AB12" i="99" s="1"/>
  <c r="AX4" i="99"/>
  <c r="S4" i="99" s="1"/>
  <c r="AC4" i="99" s="1"/>
  <c r="AB5" i="99" s="1"/>
  <c r="AR89" i="91"/>
  <c r="AR91" i="91" s="1"/>
  <c r="AL89" i="91"/>
  <c r="AU89" i="91" s="1"/>
  <c r="Z84" i="83"/>
  <c r="Z84" i="42"/>
  <c r="AR82" i="102"/>
  <c r="AR83" i="83"/>
  <c r="Z87" i="98"/>
  <c r="AH84" i="48"/>
  <c r="AQ84" i="48" s="1"/>
  <c r="AJ87" i="95"/>
  <c r="AK87" i="95"/>
  <c r="AT87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K20" i="95"/>
  <c r="AT20" i="95" s="1"/>
  <c r="AJ20" i="95"/>
  <c r="AK14" i="95"/>
  <c r="AT14" i="95" s="1"/>
  <c r="AJ14" i="95"/>
  <c r="AX6" i="95"/>
  <c r="S6" i="95" s="1"/>
  <c r="AC6" i="95" s="1"/>
  <c r="AB7" i="95" s="1"/>
  <c r="AH86" i="87"/>
  <c r="AQ86" i="87" s="1"/>
  <c r="Y84" i="50"/>
  <c r="X84" i="50"/>
  <c r="AJ66" i="99" l="1"/>
  <c r="AJ62" i="99"/>
  <c r="AJ61" i="99"/>
  <c r="AK21" i="99"/>
  <c r="AT21" i="99" s="1"/>
  <c r="AJ57" i="99"/>
  <c r="AS57" i="99" s="1"/>
  <c r="AJ11" i="95"/>
  <c r="AS11" i="95" s="1"/>
  <c r="AJ76" i="99"/>
  <c r="Z88" i="10"/>
  <c r="AE88" i="10" s="1"/>
  <c r="AJ26" i="95"/>
  <c r="AJ73" i="99"/>
  <c r="AJ87" i="99"/>
  <c r="AJ49" i="99"/>
  <c r="AS49" i="99" s="1"/>
  <c r="AJ67" i="99"/>
  <c r="AJ68" i="99"/>
  <c r="AJ20" i="99"/>
  <c r="AI86" i="85"/>
  <c r="AJ10" i="99"/>
  <c r="AJ28" i="99"/>
  <c r="AL28" i="99" s="1"/>
  <c r="AU28" i="99" s="1"/>
  <c r="AJ72" i="99"/>
  <c r="AJ8" i="95"/>
  <c r="AK27" i="95"/>
  <c r="AT27" i="95" s="1"/>
  <c r="AJ9" i="99"/>
  <c r="AJ55" i="99"/>
  <c r="AS55" i="99" s="1"/>
  <c r="AJ75" i="99"/>
  <c r="AS75" i="99" s="1"/>
  <c r="AF88" i="10"/>
  <c r="AO88" i="10" s="1"/>
  <c r="AG88" i="10"/>
  <c r="AP88" i="10" s="1"/>
  <c r="W89" i="10"/>
  <c r="AH84" i="50"/>
  <c r="AQ84" i="50" s="1"/>
  <c r="AS44" i="95"/>
  <c r="AL44" i="95"/>
  <c r="AU44" i="95" s="1"/>
  <c r="AS62" i="95"/>
  <c r="AL62" i="95"/>
  <c r="AU62" i="95" s="1"/>
  <c r="AS56" i="95"/>
  <c r="AL56" i="95"/>
  <c r="AU56" i="95" s="1"/>
  <c r="AJ36" i="99"/>
  <c r="AK36" i="99"/>
  <c r="AT36" i="99" s="1"/>
  <c r="AS62" i="99"/>
  <c r="AL62" i="99"/>
  <c r="AU62" i="99" s="1"/>
  <c r="AL86" i="99"/>
  <c r="AU86" i="99" s="1"/>
  <c r="AS86" i="99"/>
  <c r="AL33" i="95"/>
  <c r="AU33" i="95" s="1"/>
  <c r="AS33" i="95"/>
  <c r="AL69" i="95"/>
  <c r="AU69" i="95" s="1"/>
  <c r="AS69" i="95"/>
  <c r="AS88" i="95"/>
  <c r="AL88" i="95"/>
  <c r="AU88" i="95" s="1"/>
  <c r="AK25" i="99"/>
  <c r="AT25" i="99" s="1"/>
  <c r="AJ25" i="99"/>
  <c r="AL67" i="99"/>
  <c r="AU67" i="99" s="1"/>
  <c r="AS67" i="99"/>
  <c r="AS68" i="99"/>
  <c r="AL68" i="99"/>
  <c r="AU68" i="99" s="1"/>
  <c r="AS81" i="99"/>
  <c r="AL81" i="99"/>
  <c r="AU81" i="99" s="1"/>
  <c r="AS34" i="95"/>
  <c r="AL34" i="95"/>
  <c r="AU34" i="95" s="1"/>
  <c r="AS52" i="95"/>
  <c r="AL52" i="95"/>
  <c r="AU52" i="95" s="1"/>
  <c r="AS70" i="95"/>
  <c r="AL70" i="95"/>
  <c r="AU70" i="95" s="1"/>
  <c r="AF86" i="18"/>
  <c r="AO86" i="18" s="1"/>
  <c r="AG86" i="18"/>
  <c r="AP86" i="18" s="1"/>
  <c r="AE86" i="18"/>
  <c r="W87" i="18"/>
  <c r="AG83" i="82"/>
  <c r="AP83" i="82" s="1"/>
  <c r="AE83" i="82"/>
  <c r="W84" i="82"/>
  <c r="AF83" i="82"/>
  <c r="AO83" i="82" s="1"/>
  <c r="AS38" i="99"/>
  <c r="AL38" i="99"/>
  <c r="AU38" i="99" s="1"/>
  <c r="AS80" i="99"/>
  <c r="AL80" i="99"/>
  <c r="AU80" i="99" s="1"/>
  <c r="AS86" i="95"/>
  <c r="AL86" i="95"/>
  <c r="AU86" i="95" s="1"/>
  <c r="W86" i="16"/>
  <c r="AG85" i="16"/>
  <c r="AP85" i="16" s="1"/>
  <c r="AE85" i="16"/>
  <c r="AF85" i="16"/>
  <c r="AO85" i="16" s="1"/>
  <c r="AS15" i="99"/>
  <c r="AL15" i="99"/>
  <c r="AU15" i="99" s="1"/>
  <c r="AR87" i="10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7" i="43"/>
  <c r="AN87" i="43"/>
  <c r="AK6" i="99"/>
  <c r="AT6" i="99" s="1"/>
  <c r="AJ6" i="99"/>
  <c r="AS58" i="99"/>
  <c r="AL58" i="99"/>
  <c r="AU58" i="99" s="1"/>
  <c r="AL76" i="99"/>
  <c r="AU76" i="99" s="1"/>
  <c r="AS76" i="99"/>
  <c r="Y87" i="87"/>
  <c r="X87" i="87"/>
  <c r="AS73" i="95"/>
  <c r="AL73" i="95"/>
  <c r="AU73" i="95" s="1"/>
  <c r="AJ35" i="99"/>
  <c r="AS71" i="99"/>
  <c r="AL71" i="99"/>
  <c r="AU71" i="99" s="1"/>
  <c r="AK5" i="99"/>
  <c r="AT5" i="99" s="1"/>
  <c r="AJ5" i="99"/>
  <c r="AJ42" i="99"/>
  <c r="AK42" i="99"/>
  <c r="AT42" i="99" s="1"/>
  <c r="AL73" i="99"/>
  <c r="AU73" i="99" s="1"/>
  <c r="AS73" i="99"/>
  <c r="AS15" i="95"/>
  <c r="AL15" i="95"/>
  <c r="AU15" i="95" s="1"/>
  <c r="AS51" i="95"/>
  <c r="AL51" i="95"/>
  <c r="AU51" i="95" s="1"/>
  <c r="AJ31" i="99"/>
  <c r="AK31" i="99"/>
  <c r="AT31" i="99" s="1"/>
  <c r="AJ4" i="95"/>
  <c r="AK4" i="95"/>
  <c r="AT4" i="95" s="1"/>
  <c r="AS22" i="95"/>
  <c r="AL22" i="95"/>
  <c r="AU22" i="95" s="1"/>
  <c r="AS58" i="95"/>
  <c r="AL58" i="95"/>
  <c r="AU58" i="95" s="1"/>
  <c r="AE88" i="55"/>
  <c r="AF88" i="55"/>
  <c r="AO88" i="55" s="1"/>
  <c r="W89" i="55"/>
  <c r="AG88" i="55"/>
  <c r="AP88" i="55" s="1"/>
  <c r="Z85" i="35"/>
  <c r="AH85" i="35"/>
  <c r="AQ85" i="35" s="1"/>
  <c r="AS20" i="99"/>
  <c r="AL20" i="99"/>
  <c r="AU20" i="99" s="1"/>
  <c r="AR86" i="85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3" i="99"/>
  <c r="AL33" i="99"/>
  <c r="AU33" i="99" s="1"/>
  <c r="AS51" i="99"/>
  <c r="AL51" i="99"/>
  <c r="AU51" i="99" s="1"/>
  <c r="AS5" i="95"/>
  <c r="AL5" i="95"/>
  <c r="AU5" i="95" s="1"/>
  <c r="AS24" i="95"/>
  <c r="AL24" i="95"/>
  <c r="AU24" i="95" s="1"/>
  <c r="AS42" i="95"/>
  <c r="AL42" i="95"/>
  <c r="AU42" i="95" s="1"/>
  <c r="AS78" i="95"/>
  <c r="AL78" i="95"/>
  <c r="AU78" i="95" s="1"/>
  <c r="AS10" i="99"/>
  <c r="AL10" i="99"/>
  <c r="AU10" i="99" s="1"/>
  <c r="AL46" i="99"/>
  <c r="AU46" i="99" s="1"/>
  <c r="AS46" i="99"/>
  <c r="AS43" i="95"/>
  <c r="AL43" i="95"/>
  <c r="AU43" i="95" s="1"/>
  <c r="AS61" i="95"/>
  <c r="AL61" i="95"/>
  <c r="AU61" i="95" s="1"/>
  <c r="AJ17" i="99"/>
  <c r="AJ53" i="99"/>
  <c r="AL80" i="95"/>
  <c r="AU80" i="95" s="1"/>
  <c r="AS80" i="95"/>
  <c r="AJ48" i="99"/>
  <c r="AK48" i="99"/>
  <c r="AT48" i="99" s="1"/>
  <c r="AS72" i="99"/>
  <c r="AL72" i="99"/>
  <c r="AU72" i="99" s="1"/>
  <c r="AS74" i="99"/>
  <c r="AL74" i="99"/>
  <c r="AU74" i="99" s="1"/>
  <c r="AS21" i="95"/>
  <c r="AL21" i="95"/>
  <c r="AU21" i="95" s="1"/>
  <c r="AS75" i="95"/>
  <c r="AL75" i="95"/>
  <c r="AU75" i="95" s="1"/>
  <c r="AF83" i="102"/>
  <c r="AO83" i="102" s="1"/>
  <c r="W84" i="102"/>
  <c r="AG83" i="102"/>
  <c r="AP83" i="102" s="1"/>
  <c r="AE83" i="102"/>
  <c r="AS82" i="99"/>
  <c r="AL82" i="99"/>
  <c r="AU82" i="99" s="1"/>
  <c r="AS3" i="95"/>
  <c r="AL3" i="95"/>
  <c r="AU3" i="95" s="1"/>
  <c r="AS40" i="95"/>
  <c r="AL40" i="95"/>
  <c r="AU40" i="95" s="1"/>
  <c r="AS76" i="95"/>
  <c r="AL76" i="95"/>
  <c r="AU76" i="95" s="1"/>
  <c r="AS59" i="95"/>
  <c r="AL59" i="95"/>
  <c r="AU59" i="95" s="1"/>
  <c r="AS77" i="95"/>
  <c r="AL77" i="95"/>
  <c r="AU77" i="95" s="1"/>
  <c r="AR89" i="95"/>
  <c r="AR91" i="95" s="1"/>
  <c r="AL89" i="95"/>
  <c r="AU89" i="95" s="1"/>
  <c r="AR84" i="35"/>
  <c r="AS39" i="99"/>
  <c r="AL39" i="99"/>
  <c r="AU39" i="99" s="1"/>
  <c r="AL57" i="99"/>
  <c r="AU57" i="99" s="1"/>
  <c r="AH83" i="90"/>
  <c r="AQ83" i="90" s="1"/>
  <c r="AS60" i="95"/>
  <c r="AL60" i="95"/>
  <c r="AU60" i="95" s="1"/>
  <c r="Y88" i="43"/>
  <c r="X88" i="43"/>
  <c r="AS64" i="99"/>
  <c r="AL64" i="99"/>
  <c r="AU64" i="99" s="1"/>
  <c r="AR83" i="50"/>
  <c r="AS13" i="95"/>
  <c r="AL13" i="95"/>
  <c r="AU13" i="95" s="1"/>
  <c r="AS25" i="95"/>
  <c r="AL25" i="95"/>
  <c r="AU25" i="95" s="1"/>
  <c r="AS79" i="95"/>
  <c r="AL79" i="95"/>
  <c r="AU79" i="95" s="1"/>
  <c r="AJ59" i="99"/>
  <c r="Y85" i="48"/>
  <c r="X85" i="48"/>
  <c r="Z85" i="48" s="1"/>
  <c r="AS26" i="95"/>
  <c r="AL26" i="95"/>
  <c r="AU26" i="95" s="1"/>
  <c r="Z84" i="50"/>
  <c r="AS32" i="95"/>
  <c r="AL32" i="95"/>
  <c r="AU32" i="95" s="1"/>
  <c r="AE84" i="42"/>
  <c r="AF84" i="42"/>
  <c r="AO84" i="42" s="1"/>
  <c r="AG84" i="42"/>
  <c r="AP84" i="42" s="1"/>
  <c r="W85" i="42"/>
  <c r="AJ7" i="99"/>
  <c r="AK7" i="99"/>
  <c r="AT7" i="99" s="1"/>
  <c r="AS37" i="99"/>
  <c r="AL37" i="99"/>
  <c r="AU37" i="99" s="1"/>
  <c r="AS79" i="99"/>
  <c r="AL79" i="99"/>
  <c r="AU79" i="99" s="1"/>
  <c r="AS88" i="99"/>
  <c r="AL88" i="99"/>
  <c r="AU88" i="99" s="1"/>
  <c r="AL46" i="95"/>
  <c r="AU46" i="95" s="1"/>
  <c r="AS46" i="95"/>
  <c r="AS64" i="95"/>
  <c r="AL64" i="95"/>
  <c r="AU64" i="95" s="1"/>
  <c r="AS82" i="95"/>
  <c r="AL82" i="95"/>
  <c r="AU82" i="95" s="1"/>
  <c r="AK8" i="99"/>
  <c r="AT8" i="99" s="1"/>
  <c r="AJ8" i="99"/>
  <c r="AS26" i="99"/>
  <c r="AL26" i="99"/>
  <c r="AU26" i="99" s="1"/>
  <c r="AS44" i="99"/>
  <c r="AL44" i="99"/>
  <c r="AU44" i="99" s="1"/>
  <c r="AS77" i="99"/>
  <c r="AL77" i="99"/>
  <c r="AU77" i="99" s="1"/>
  <c r="AJ6" i="95"/>
  <c r="AS23" i="95"/>
  <c r="AL23" i="95"/>
  <c r="AU23" i="95" s="1"/>
  <c r="AS41" i="95"/>
  <c r="AL41" i="95"/>
  <c r="AU41" i="95" s="1"/>
  <c r="W86" i="103"/>
  <c r="AF85" i="103"/>
  <c r="AO85" i="103" s="1"/>
  <c r="AE85" i="103"/>
  <c r="AG85" i="103"/>
  <c r="AP85" i="103" s="1"/>
  <c r="AJ3" i="99"/>
  <c r="AB4" i="99"/>
  <c r="AS21" i="99"/>
  <c r="AL21" i="99"/>
  <c r="AU21" i="99" s="1"/>
  <c r="AE83" i="90"/>
  <c r="AN83" i="90" s="1"/>
  <c r="AF83" i="90"/>
  <c r="AO83" i="90" s="1"/>
  <c r="AG83" i="90"/>
  <c r="W84" i="90"/>
  <c r="AS48" i="95"/>
  <c r="AL48" i="95"/>
  <c r="AU48" i="95" s="1"/>
  <c r="AU91" i="91"/>
  <c r="C11" i="91" s="1"/>
  <c r="F35" i="57" s="1"/>
  <c r="AS52" i="99"/>
  <c r="AL52" i="99"/>
  <c r="AU52" i="99" s="1"/>
  <c r="AS70" i="99"/>
  <c r="AL70" i="99"/>
  <c r="AU70" i="99" s="1"/>
  <c r="AS31" i="95"/>
  <c r="AL31" i="95"/>
  <c r="AU31" i="95" s="1"/>
  <c r="AL49" i="95"/>
  <c r="AU49" i="95" s="1"/>
  <c r="AS49" i="95"/>
  <c r="AS67" i="95"/>
  <c r="AL67" i="95"/>
  <c r="AU67" i="95" s="1"/>
  <c r="AH88" i="11"/>
  <c r="AQ88" i="11" s="1"/>
  <c r="AJ23" i="99"/>
  <c r="AJ41" i="99"/>
  <c r="AI84" i="94"/>
  <c r="AN84" i="94"/>
  <c r="AJ12" i="99"/>
  <c r="AK12" i="99"/>
  <c r="AT12" i="99" s="1"/>
  <c r="AJ54" i="99"/>
  <c r="AK54" i="99"/>
  <c r="AT54" i="99" s="1"/>
  <c r="AS83" i="99"/>
  <c r="AL83" i="99"/>
  <c r="AU83" i="99" s="1"/>
  <c r="AS39" i="95"/>
  <c r="AL39" i="95"/>
  <c r="AU39" i="95" s="1"/>
  <c r="AS68" i="95"/>
  <c r="AL68" i="95"/>
  <c r="AU68" i="95" s="1"/>
  <c r="W88" i="98"/>
  <c r="AG87" i="98"/>
  <c r="AP87" i="98" s="1"/>
  <c r="AF87" i="98"/>
  <c r="AO87" i="98" s="1"/>
  <c r="AE87" i="98"/>
  <c r="AE84" i="83"/>
  <c r="AG84" i="83"/>
  <c r="AP84" i="83" s="1"/>
  <c r="AF84" i="83"/>
  <c r="AO84" i="83" s="1"/>
  <c r="W85" i="83"/>
  <c r="AK24" i="99"/>
  <c r="AT24" i="99" s="1"/>
  <c r="AJ24" i="99"/>
  <c r="AJ60" i="99"/>
  <c r="AK60" i="99"/>
  <c r="AT60" i="99" s="1"/>
  <c r="AS85" i="99"/>
  <c r="AL85" i="99"/>
  <c r="AU85" i="99" s="1"/>
  <c r="AS63" i="99"/>
  <c r="AL63" i="99"/>
  <c r="AU63" i="99" s="1"/>
  <c r="AS8" i="95"/>
  <c r="AL8" i="95"/>
  <c r="AU8" i="95" s="1"/>
  <c r="AS45" i="95"/>
  <c r="AL45" i="95"/>
  <c r="AU45" i="95" s="1"/>
  <c r="AS63" i="95"/>
  <c r="AL63" i="95"/>
  <c r="AU63" i="95" s="1"/>
  <c r="AJ13" i="99"/>
  <c r="AK13" i="99"/>
  <c r="AT13" i="99" s="1"/>
  <c r="AS43" i="99"/>
  <c r="AL43" i="99"/>
  <c r="AU43" i="99" s="1"/>
  <c r="AS56" i="99"/>
  <c r="AL56" i="99"/>
  <c r="AU56" i="99" s="1"/>
  <c r="AS69" i="99"/>
  <c r="AL69" i="99"/>
  <c r="AU69" i="99" s="1"/>
  <c r="AH87" i="85"/>
  <c r="AQ87" i="85" s="1"/>
  <c r="AS9" i="95"/>
  <c r="AL9" i="95"/>
  <c r="AU9" i="95" s="1"/>
  <c r="AS28" i="95"/>
  <c r="AL28" i="95"/>
  <c r="AU28" i="95" s="1"/>
  <c r="AS14" i="99"/>
  <c r="AL14" i="99"/>
  <c r="AU14" i="99" s="1"/>
  <c r="AS32" i="99"/>
  <c r="AL32" i="99"/>
  <c r="AU32" i="99" s="1"/>
  <c r="AS50" i="99"/>
  <c r="AL50" i="99"/>
  <c r="AU50" i="99" s="1"/>
  <c r="AS47" i="95"/>
  <c r="AL47" i="95"/>
  <c r="AU47" i="95" s="1"/>
  <c r="AS65" i="95"/>
  <c r="AL65" i="95"/>
  <c r="AU65" i="95" s="1"/>
  <c r="AS9" i="99"/>
  <c r="AL9" i="99"/>
  <c r="AU9" i="99" s="1"/>
  <c r="AS45" i="99"/>
  <c r="AL45" i="99"/>
  <c r="AU45" i="99" s="1"/>
  <c r="AS30" i="95"/>
  <c r="AL30" i="95"/>
  <c r="AU30" i="95" s="1"/>
  <c r="AS66" i="95"/>
  <c r="AL66" i="95"/>
  <c r="AU66" i="95" s="1"/>
  <c r="AS84" i="95"/>
  <c r="AL84" i="95"/>
  <c r="AU84" i="95" s="1"/>
  <c r="AS16" i="99"/>
  <c r="AL16" i="99"/>
  <c r="AU16" i="99" s="1"/>
  <c r="AS34" i="99"/>
  <c r="AL34" i="99"/>
  <c r="AU34" i="99" s="1"/>
  <c r="AI86" i="87"/>
  <c r="AN86" i="87"/>
  <c r="AS12" i="95"/>
  <c r="AL12" i="95"/>
  <c r="AU12" i="95" s="1"/>
  <c r="AS85" i="95"/>
  <c r="AL85" i="95"/>
  <c r="AU85" i="95" s="1"/>
  <c r="Z88" i="11"/>
  <c r="AJ11" i="99"/>
  <c r="AJ29" i="99"/>
  <c r="AS65" i="99"/>
  <c r="AL65" i="99"/>
  <c r="AU65" i="99" s="1"/>
  <c r="AI84" i="48"/>
  <c r="AN84" i="48"/>
  <c r="AJ7" i="95"/>
  <c r="AK7" i="95"/>
  <c r="AT7" i="95" s="1"/>
  <c r="AS14" i="95"/>
  <c r="AL14" i="95"/>
  <c r="AU14" i="95" s="1"/>
  <c r="AJ18" i="99"/>
  <c r="AK18" i="99"/>
  <c r="AT18" i="99" s="1"/>
  <c r="AS78" i="99"/>
  <c r="AL78" i="99"/>
  <c r="AU78" i="99" s="1"/>
  <c r="AG86" i="49"/>
  <c r="AP86" i="49" s="1"/>
  <c r="AE86" i="49"/>
  <c r="AF86" i="49"/>
  <c r="AO86" i="49" s="1"/>
  <c r="W87" i="49"/>
  <c r="AS57" i="95"/>
  <c r="AL57" i="95"/>
  <c r="AU57" i="95" s="1"/>
  <c r="AS50" i="95"/>
  <c r="AL50" i="95"/>
  <c r="AU50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J30" i="99"/>
  <c r="AK30" i="99"/>
  <c r="AT30" i="99" s="1"/>
  <c r="AS66" i="99"/>
  <c r="AL66" i="99"/>
  <c r="AU66" i="99" s="1"/>
  <c r="AS84" i="99"/>
  <c r="AL84" i="99"/>
  <c r="AU84" i="99" s="1"/>
  <c r="AS87" i="99"/>
  <c r="AL87" i="99"/>
  <c r="AU87" i="99" s="1"/>
  <c r="AS27" i="95"/>
  <c r="AL27" i="95"/>
  <c r="AU27" i="95" s="1"/>
  <c r="AS81" i="95"/>
  <c r="AL81" i="95"/>
  <c r="AU81" i="95" s="1"/>
  <c r="AK19" i="99"/>
  <c r="AT19" i="99" s="1"/>
  <c r="AJ19" i="99"/>
  <c r="AS61" i="99"/>
  <c r="AL61" i="99"/>
  <c r="AU61" i="99" s="1"/>
  <c r="Z87" i="85"/>
  <c r="AL16" i="95"/>
  <c r="AU16" i="95" s="1"/>
  <c r="AS16" i="95"/>
  <c r="AR89" i="99"/>
  <c r="AR91" i="99" s="1"/>
  <c r="AL89" i="99"/>
  <c r="AU89" i="99" s="1"/>
  <c r="AS10" i="95"/>
  <c r="AL10" i="95"/>
  <c r="AU10" i="95" s="1"/>
  <c r="AS29" i="95"/>
  <c r="AL29" i="95"/>
  <c r="AU29" i="95" s="1"/>
  <c r="AS83" i="95"/>
  <c r="AL83" i="95"/>
  <c r="AU83" i="95" s="1"/>
  <c r="AR87" i="11"/>
  <c r="AS27" i="99"/>
  <c r="AL27" i="99"/>
  <c r="AU27" i="99" s="1"/>
  <c r="AL75" i="99"/>
  <c r="AU75" i="99" s="1"/>
  <c r="AS22" i="99"/>
  <c r="AL22" i="99"/>
  <c r="AU22" i="99" s="1"/>
  <c r="AS40" i="99"/>
  <c r="AL40" i="99"/>
  <c r="AU40" i="99" s="1"/>
  <c r="AH88" i="10"/>
  <c r="AQ88" i="10" s="1"/>
  <c r="AS19" i="95"/>
  <c r="AL19" i="95"/>
  <c r="AU19" i="95" s="1"/>
  <c r="AS37" i="95"/>
  <c r="AL37" i="95"/>
  <c r="AU37" i="95" s="1"/>
  <c r="AS55" i="95"/>
  <c r="AL55" i="95"/>
  <c r="AU55" i="95" s="1"/>
  <c r="AJ47" i="99"/>
  <c r="Y85" i="94"/>
  <c r="X85" i="94"/>
  <c r="AL55" i="99" l="1"/>
  <c r="AU55" i="99" s="1"/>
  <c r="AL11" i="95"/>
  <c r="AU11" i="95" s="1"/>
  <c r="AL49" i="99"/>
  <c r="AU49" i="99" s="1"/>
  <c r="AS28" i="99"/>
  <c r="AL11" i="99"/>
  <c r="AU11" i="99" s="1"/>
  <c r="AS11" i="99"/>
  <c r="Y85" i="83"/>
  <c r="X85" i="83"/>
  <c r="AS12" i="99"/>
  <c r="AL12" i="99"/>
  <c r="AU12" i="99" s="1"/>
  <c r="Y84" i="90"/>
  <c r="X84" i="90"/>
  <c r="AK4" i="99"/>
  <c r="AT4" i="99" s="1"/>
  <c r="AT91" i="99" s="1"/>
  <c r="AJ4" i="99"/>
  <c r="Y86" i="103"/>
  <c r="X86" i="103"/>
  <c r="AL8" i="99"/>
  <c r="AU8" i="99" s="1"/>
  <c r="AS8" i="99"/>
  <c r="AS17" i="99"/>
  <c r="AL17" i="99"/>
  <c r="AU17" i="99" s="1"/>
  <c r="AS35" i="99"/>
  <c r="AL35" i="99"/>
  <c r="AU35" i="99" s="1"/>
  <c r="Y87" i="18"/>
  <c r="X87" i="18"/>
  <c r="AL25" i="99"/>
  <c r="AU25" i="99" s="1"/>
  <c r="AS25" i="99"/>
  <c r="W88" i="85"/>
  <c r="AE87" i="85"/>
  <c r="AN87" i="85" s="1"/>
  <c r="AF87" i="85"/>
  <c r="AO87" i="85" s="1"/>
  <c r="AG87" i="85"/>
  <c r="Y87" i="49"/>
  <c r="X87" i="49"/>
  <c r="AE88" i="11"/>
  <c r="AG88" i="11"/>
  <c r="AP88" i="11" s="1"/>
  <c r="W89" i="11"/>
  <c r="AF88" i="11"/>
  <c r="AO88" i="11" s="1"/>
  <c r="AR86" i="87"/>
  <c r="AI83" i="90"/>
  <c r="AP83" i="90"/>
  <c r="AS3" i="99"/>
  <c r="AL3" i="99"/>
  <c r="AU3" i="99" s="1"/>
  <c r="AI83" i="102"/>
  <c r="AN83" i="102"/>
  <c r="Y89" i="55"/>
  <c r="X89" i="55"/>
  <c r="AS42" i="99"/>
  <c r="AL42" i="99"/>
  <c r="AU42" i="99" s="1"/>
  <c r="AR87" i="43"/>
  <c r="AI86" i="18"/>
  <c r="AN86" i="18"/>
  <c r="AS36" i="99"/>
  <c r="AL36" i="99"/>
  <c r="AU36" i="99" s="1"/>
  <c r="AR84" i="48"/>
  <c r="AS13" i="99"/>
  <c r="AL13" i="99"/>
  <c r="AU13" i="99" s="1"/>
  <c r="AS60" i="99"/>
  <c r="AL60" i="99"/>
  <c r="AU60" i="99" s="1"/>
  <c r="Y88" i="98"/>
  <c r="X88" i="98"/>
  <c r="AR84" i="94"/>
  <c r="AI84" i="42"/>
  <c r="AN84" i="42"/>
  <c r="AH85" i="48"/>
  <c r="AQ85" i="48" s="1"/>
  <c r="AS48" i="99"/>
  <c r="AL48" i="99"/>
  <c r="AU48" i="99" s="1"/>
  <c r="AT91" i="95"/>
  <c r="AS5" i="99"/>
  <c r="AL5" i="99"/>
  <c r="AU5" i="99" s="1"/>
  <c r="Y84" i="82"/>
  <c r="X84" i="82"/>
  <c r="Y89" i="10"/>
  <c r="X89" i="10"/>
  <c r="AS41" i="99"/>
  <c r="AL41" i="99"/>
  <c r="AU41" i="99" s="1"/>
  <c r="AS7" i="99"/>
  <c r="AL7" i="99"/>
  <c r="AU7" i="99" s="1"/>
  <c r="AF85" i="48"/>
  <c r="AO85" i="48" s="1"/>
  <c r="W86" i="48"/>
  <c r="AG85" i="48"/>
  <c r="AP85" i="48" s="1"/>
  <c r="AE85" i="48"/>
  <c r="Y84" i="102"/>
  <c r="X84" i="102"/>
  <c r="AI88" i="55"/>
  <c r="AN88" i="55"/>
  <c r="AL4" i="95"/>
  <c r="AU4" i="95" s="1"/>
  <c r="AS4" i="95"/>
  <c r="AH87" i="87"/>
  <c r="AQ87" i="87" s="1"/>
  <c r="AI85" i="16"/>
  <c r="AN85" i="16"/>
  <c r="AI83" i="82"/>
  <c r="AN83" i="82"/>
  <c r="AS7" i="95"/>
  <c r="AL7" i="95"/>
  <c r="AU7" i="95" s="1"/>
  <c r="AH85" i="94"/>
  <c r="AQ85" i="94" s="1"/>
  <c r="AS18" i="99"/>
  <c r="AL18" i="99"/>
  <c r="AU18" i="99" s="1"/>
  <c r="Z85" i="94"/>
  <c r="AI86" i="49"/>
  <c r="AN86" i="49"/>
  <c r="AS24" i="99"/>
  <c r="AL24" i="99"/>
  <c r="AU24" i="99" s="1"/>
  <c r="AL19" i="99"/>
  <c r="AU19" i="99" s="1"/>
  <c r="AS19" i="99"/>
  <c r="AS54" i="99"/>
  <c r="AL54" i="99"/>
  <c r="AU54" i="99" s="1"/>
  <c r="AS23" i="99"/>
  <c r="AL23" i="99"/>
  <c r="AU23" i="99" s="1"/>
  <c r="AI85" i="103"/>
  <c r="AN85" i="103"/>
  <c r="AH88" i="43"/>
  <c r="AQ88" i="43" s="1"/>
  <c r="W86" i="35"/>
  <c r="AE85" i="35"/>
  <c r="AG85" i="35"/>
  <c r="AP85" i="35" s="1"/>
  <c r="AF85" i="35"/>
  <c r="AO85" i="35" s="1"/>
  <c r="Z87" i="87"/>
  <c r="AS6" i="99"/>
  <c r="AL6" i="99"/>
  <c r="AU6" i="99" s="1"/>
  <c r="AI84" i="83"/>
  <c r="AN84" i="83"/>
  <c r="AS47" i="99"/>
  <c r="AL47" i="99"/>
  <c r="AU47" i="99" s="1"/>
  <c r="AS30" i="99"/>
  <c r="AL30" i="99"/>
  <c r="AU30" i="99" s="1"/>
  <c r="AL29" i="99"/>
  <c r="AU29" i="99" s="1"/>
  <c r="AS29" i="99"/>
  <c r="AI87" i="98"/>
  <c r="AN87" i="98"/>
  <c r="AS6" i="95"/>
  <c r="AL6" i="95"/>
  <c r="AU6" i="95" s="1"/>
  <c r="Y85" i="42"/>
  <c r="X85" i="42"/>
  <c r="AG84" i="50"/>
  <c r="AP84" i="50" s="1"/>
  <c r="AE84" i="50"/>
  <c r="W85" i="50"/>
  <c r="AF84" i="50"/>
  <c r="AO84" i="50" s="1"/>
  <c r="AL59" i="99"/>
  <c r="AU59" i="99" s="1"/>
  <c r="AS59" i="99"/>
  <c r="Z88" i="43"/>
  <c r="AS53" i="99"/>
  <c r="AL53" i="99"/>
  <c r="AU53" i="99" s="1"/>
  <c r="AS31" i="99"/>
  <c r="AL31" i="99"/>
  <c r="AU31" i="99" s="1"/>
  <c r="Y86" i="16"/>
  <c r="X86" i="16"/>
  <c r="AI88" i="10"/>
  <c r="AN88" i="10"/>
  <c r="Z85" i="42" l="1"/>
  <c r="Z84" i="102"/>
  <c r="AF84" i="102" s="1"/>
  <c r="AO84" i="102" s="1"/>
  <c r="AS91" i="95"/>
  <c r="AU91" i="95"/>
  <c r="C11" i="95" s="1"/>
  <c r="F39" i="57" s="1"/>
  <c r="Z87" i="18"/>
  <c r="AE87" i="18" s="1"/>
  <c r="AF85" i="42"/>
  <c r="AO85" i="42" s="1"/>
  <c r="AE85" i="42"/>
  <c r="W86" i="42"/>
  <c r="AG85" i="42"/>
  <c r="AP85" i="42" s="1"/>
  <c r="AG84" i="102"/>
  <c r="AP84" i="102" s="1"/>
  <c r="AE84" i="102"/>
  <c r="W85" i="102"/>
  <c r="AR88" i="10"/>
  <c r="AR88" i="55"/>
  <c r="AR84" i="42"/>
  <c r="AR83" i="102"/>
  <c r="AI88" i="11"/>
  <c r="AN88" i="11"/>
  <c r="AS4" i="99"/>
  <c r="AL4" i="99"/>
  <c r="AU4" i="99" s="1"/>
  <c r="AU91" i="99" s="1"/>
  <c r="C11" i="99" s="1"/>
  <c r="F43" i="57" s="1"/>
  <c r="AH84" i="102"/>
  <c r="AQ84" i="102" s="1"/>
  <c r="Y86" i="48"/>
  <c r="X86" i="48"/>
  <c r="AH89" i="10"/>
  <c r="AQ89" i="10" s="1"/>
  <c r="AH87" i="49"/>
  <c r="AQ87" i="49" s="1"/>
  <c r="AH85" i="83"/>
  <c r="AQ85" i="83" s="1"/>
  <c r="Y85" i="50"/>
  <c r="X85" i="50"/>
  <c r="AR83" i="82"/>
  <c r="Z89" i="10"/>
  <c r="AH89" i="55"/>
  <c r="AQ89" i="55" s="1"/>
  <c r="AQ91" i="55" s="1"/>
  <c r="AZ3" i="55"/>
  <c r="AX17" i="55" s="1"/>
  <c r="S17" i="55" s="1"/>
  <c r="AC17" i="55" s="1"/>
  <c r="AB18" i="55" s="1"/>
  <c r="AX11" i="55"/>
  <c r="S11" i="55" s="1"/>
  <c r="AC11" i="55" s="1"/>
  <c r="AB12" i="55" s="1"/>
  <c r="AX20" i="55"/>
  <c r="S20" i="55" s="1"/>
  <c r="AC20" i="55" s="1"/>
  <c r="AB21" i="55" s="1"/>
  <c r="AX26" i="55"/>
  <c r="S26" i="55" s="1"/>
  <c r="AC26" i="55" s="1"/>
  <c r="AB27" i="55" s="1"/>
  <c r="AX31" i="55"/>
  <c r="S31" i="55" s="1"/>
  <c r="AC31" i="55" s="1"/>
  <c r="AB32" i="55" s="1"/>
  <c r="AX32" i="55"/>
  <c r="S32" i="55" s="1"/>
  <c r="AC32" i="55" s="1"/>
  <c r="AB33" i="55" s="1"/>
  <c r="AX37" i="55"/>
  <c r="S37" i="55" s="1"/>
  <c r="AC37" i="55" s="1"/>
  <c r="AB38" i="55" s="1"/>
  <c r="AX38" i="55"/>
  <c r="S38" i="55" s="1"/>
  <c r="AC38" i="55" s="1"/>
  <c r="AB39" i="55" s="1"/>
  <c r="AX43" i="55"/>
  <c r="S43" i="55" s="1"/>
  <c r="AC43" i="55" s="1"/>
  <c r="AB44" i="55" s="1"/>
  <c r="AX44" i="55"/>
  <c r="S44" i="55" s="1"/>
  <c r="AC44" i="55" s="1"/>
  <c r="AB45" i="55" s="1"/>
  <c r="AX49" i="55"/>
  <c r="S49" i="55" s="1"/>
  <c r="AC49" i="55" s="1"/>
  <c r="AB50" i="55" s="1"/>
  <c r="AX50" i="55"/>
  <c r="S50" i="55" s="1"/>
  <c r="AC50" i="55" s="1"/>
  <c r="AB51" i="55" s="1"/>
  <c r="AX55" i="55"/>
  <c r="S55" i="55" s="1"/>
  <c r="AC55" i="55" s="1"/>
  <c r="AB56" i="55" s="1"/>
  <c r="AX56" i="55"/>
  <c r="S56" i="55" s="1"/>
  <c r="AC56" i="55" s="1"/>
  <c r="AB57" i="55" s="1"/>
  <c r="AX61" i="55"/>
  <c r="S61" i="55" s="1"/>
  <c r="AC61" i="55" s="1"/>
  <c r="AB62" i="55" s="1"/>
  <c r="AX62" i="55"/>
  <c r="S62" i="55" s="1"/>
  <c r="AC62" i="55" s="1"/>
  <c r="AB63" i="55" s="1"/>
  <c r="AX67" i="55"/>
  <c r="S67" i="55" s="1"/>
  <c r="AC67" i="55" s="1"/>
  <c r="AB68" i="55" s="1"/>
  <c r="AX68" i="55"/>
  <c r="S68" i="55" s="1"/>
  <c r="AC68" i="55" s="1"/>
  <c r="AB69" i="55" s="1"/>
  <c r="AX73" i="55"/>
  <c r="S73" i="55" s="1"/>
  <c r="AC73" i="55" s="1"/>
  <c r="AB74" i="55" s="1"/>
  <c r="AX74" i="55"/>
  <c r="S74" i="55" s="1"/>
  <c r="AC74" i="55" s="1"/>
  <c r="AB75" i="55" s="1"/>
  <c r="AX79" i="55"/>
  <c r="S79" i="55" s="1"/>
  <c r="AC79" i="55" s="1"/>
  <c r="AB80" i="55" s="1"/>
  <c r="AX80" i="55"/>
  <c r="S80" i="55" s="1"/>
  <c r="AC80" i="55" s="1"/>
  <c r="AB81" i="55" s="1"/>
  <c r="AX85" i="55"/>
  <c r="S85" i="55" s="1"/>
  <c r="AC85" i="55" s="1"/>
  <c r="AB86" i="55" s="1"/>
  <c r="AX86" i="55"/>
  <c r="S86" i="55" s="1"/>
  <c r="AC86" i="55" s="1"/>
  <c r="AB87" i="55" s="1"/>
  <c r="Z87" i="49"/>
  <c r="Y88" i="85"/>
  <c r="X88" i="85"/>
  <c r="AH84" i="90"/>
  <c r="AQ84" i="90" s="1"/>
  <c r="Z85" i="83"/>
  <c r="AF88" i="43"/>
  <c r="AO88" i="43" s="1"/>
  <c r="AG88" i="43"/>
  <c r="W89" i="43"/>
  <c r="AE88" i="43"/>
  <c r="AN88" i="43" s="1"/>
  <c r="AF85" i="94"/>
  <c r="AO85" i="94" s="1"/>
  <c r="W86" i="94"/>
  <c r="AE85" i="94"/>
  <c r="AG85" i="94"/>
  <c r="AP85" i="94" s="1"/>
  <c r="AH88" i="98"/>
  <c r="AQ88" i="98" s="1"/>
  <c r="AR86" i="18"/>
  <c r="Z89" i="55"/>
  <c r="AS91" i="99"/>
  <c r="AH86" i="103"/>
  <c r="AQ86" i="103" s="1"/>
  <c r="Z84" i="90"/>
  <c r="AR84" i="83"/>
  <c r="AH86" i="16"/>
  <c r="AQ86" i="16" s="1"/>
  <c r="AI85" i="35"/>
  <c r="AN85" i="35"/>
  <c r="AE87" i="87"/>
  <c r="AF87" i="87"/>
  <c r="AO87" i="87" s="1"/>
  <c r="W88" i="87"/>
  <c r="AG87" i="87"/>
  <c r="AP87" i="87" s="1"/>
  <c r="AR85" i="103"/>
  <c r="AR85" i="16"/>
  <c r="AH84" i="82"/>
  <c r="AQ84" i="82" s="1"/>
  <c r="Z88" i="98"/>
  <c r="Y89" i="11"/>
  <c r="X89" i="11"/>
  <c r="Z89" i="11" s="1"/>
  <c r="Z86" i="103"/>
  <c r="AR86" i="49"/>
  <c r="Z86" i="16"/>
  <c r="AI84" i="50"/>
  <c r="AN84" i="50"/>
  <c r="Y86" i="35"/>
  <c r="Z86" i="35" s="1"/>
  <c r="X86" i="35"/>
  <c r="AH85" i="42"/>
  <c r="AQ85" i="42" s="1"/>
  <c r="AR87" i="98"/>
  <c r="AI85" i="48"/>
  <c r="AN85" i="48"/>
  <c r="Z84" i="82"/>
  <c r="AR83" i="90"/>
  <c r="AI87" i="85"/>
  <c r="AP87" i="85"/>
  <c r="AH87" i="18"/>
  <c r="AQ87" i="18" s="1"/>
  <c r="AX78" i="55" l="1"/>
  <c r="S78" i="55" s="1"/>
  <c r="AC78" i="55" s="1"/>
  <c r="AB79" i="55" s="1"/>
  <c r="AX48" i="55"/>
  <c r="S48" i="55" s="1"/>
  <c r="AC48" i="55" s="1"/>
  <c r="AB49" i="55" s="1"/>
  <c r="AX42" i="55"/>
  <c r="S42" i="55" s="1"/>
  <c r="AC42" i="55" s="1"/>
  <c r="AB43" i="55" s="1"/>
  <c r="AX36" i="55"/>
  <c r="S36" i="55" s="1"/>
  <c r="AC36" i="55" s="1"/>
  <c r="AB37" i="55" s="1"/>
  <c r="AX30" i="55"/>
  <c r="S30" i="55" s="1"/>
  <c r="AC30" i="55" s="1"/>
  <c r="AB31" i="55" s="1"/>
  <c r="AK31" i="55" s="1"/>
  <c r="AT31" i="55" s="1"/>
  <c r="AX24" i="55"/>
  <c r="S24" i="55" s="1"/>
  <c r="AC24" i="55" s="1"/>
  <c r="AB25" i="55" s="1"/>
  <c r="AK25" i="55" s="1"/>
  <c r="AT25" i="55" s="1"/>
  <c r="AX18" i="55"/>
  <c r="S18" i="55" s="1"/>
  <c r="AC18" i="55" s="1"/>
  <c r="AB19" i="55" s="1"/>
  <c r="AX19" i="55"/>
  <c r="S19" i="55" s="1"/>
  <c r="AC19" i="55" s="1"/>
  <c r="AB20" i="55" s="1"/>
  <c r="AX54" i="55"/>
  <c r="S54" i="55" s="1"/>
  <c r="AC54" i="55" s="1"/>
  <c r="AB55" i="55" s="1"/>
  <c r="AX83" i="55"/>
  <c r="S83" i="55" s="1"/>
  <c r="AC83" i="55" s="1"/>
  <c r="AB84" i="55" s="1"/>
  <c r="AX77" i="55"/>
  <c r="S77" i="55" s="1"/>
  <c r="AC77" i="55" s="1"/>
  <c r="AB78" i="55" s="1"/>
  <c r="AK78" i="55" s="1"/>
  <c r="AT78" i="55" s="1"/>
  <c r="AX71" i="55"/>
  <c r="S71" i="55" s="1"/>
  <c r="AC71" i="55" s="1"/>
  <c r="AB72" i="55" s="1"/>
  <c r="AJ72" i="55" s="1"/>
  <c r="AX65" i="55"/>
  <c r="S65" i="55" s="1"/>
  <c r="AC65" i="55" s="1"/>
  <c r="AB66" i="55" s="1"/>
  <c r="AX59" i="55"/>
  <c r="S59" i="55" s="1"/>
  <c r="AC59" i="55" s="1"/>
  <c r="AB60" i="55" s="1"/>
  <c r="AX53" i="55"/>
  <c r="S53" i="55" s="1"/>
  <c r="AC53" i="55" s="1"/>
  <c r="AB54" i="55" s="1"/>
  <c r="AX47" i="55"/>
  <c r="S47" i="55" s="1"/>
  <c r="AC47" i="55" s="1"/>
  <c r="AB48" i="55" s="1"/>
  <c r="AX41" i="55"/>
  <c r="S41" i="55" s="1"/>
  <c r="AC41" i="55" s="1"/>
  <c r="AB42" i="55" s="1"/>
  <c r="AK42" i="55" s="1"/>
  <c r="AT42" i="55" s="1"/>
  <c r="AX35" i="55"/>
  <c r="S35" i="55" s="1"/>
  <c r="AC35" i="55" s="1"/>
  <c r="AB36" i="55" s="1"/>
  <c r="AK36" i="55" s="1"/>
  <c r="AT36" i="55" s="1"/>
  <c r="AX29" i="55"/>
  <c r="S29" i="55" s="1"/>
  <c r="AC29" i="55" s="1"/>
  <c r="AB30" i="55" s="1"/>
  <c r="AX23" i="55"/>
  <c r="S23" i="55" s="1"/>
  <c r="AC23" i="55" s="1"/>
  <c r="AB24" i="55" s="1"/>
  <c r="AX16" i="55"/>
  <c r="S16" i="55" s="1"/>
  <c r="AC16" i="55" s="1"/>
  <c r="AB17" i="55" s="1"/>
  <c r="W88" i="18"/>
  <c r="AX84" i="55"/>
  <c r="S84" i="55" s="1"/>
  <c r="AC84" i="55" s="1"/>
  <c r="AB85" i="55" s="1"/>
  <c r="AJ85" i="55" s="1"/>
  <c r="AX60" i="55"/>
  <c r="S60" i="55" s="1"/>
  <c r="AC60" i="55" s="1"/>
  <c r="AB61" i="55" s="1"/>
  <c r="AK61" i="55" s="1"/>
  <c r="AT61" i="55" s="1"/>
  <c r="AX88" i="55"/>
  <c r="S88" i="55" s="1"/>
  <c r="AC88" i="55" s="1"/>
  <c r="AB89" i="55" s="1"/>
  <c r="AX82" i="55"/>
  <c r="S82" i="55" s="1"/>
  <c r="AC82" i="55" s="1"/>
  <c r="AB83" i="55" s="1"/>
  <c r="AX76" i="55"/>
  <c r="S76" i="55" s="1"/>
  <c r="AC76" i="55" s="1"/>
  <c r="AB77" i="55" s="1"/>
  <c r="AX70" i="55"/>
  <c r="S70" i="55" s="1"/>
  <c r="AC70" i="55" s="1"/>
  <c r="AB71" i="55" s="1"/>
  <c r="AX64" i="55"/>
  <c r="S64" i="55" s="1"/>
  <c r="AC64" i="55" s="1"/>
  <c r="AB65" i="55" s="1"/>
  <c r="AJ65" i="55" s="1"/>
  <c r="AX58" i="55"/>
  <c r="S58" i="55" s="1"/>
  <c r="AC58" i="55" s="1"/>
  <c r="AB59" i="55" s="1"/>
  <c r="AK59" i="55" s="1"/>
  <c r="AT59" i="55" s="1"/>
  <c r="AX52" i="55"/>
  <c r="S52" i="55" s="1"/>
  <c r="AC52" i="55" s="1"/>
  <c r="AB53" i="55" s="1"/>
  <c r="AX46" i="55"/>
  <c r="S46" i="55" s="1"/>
  <c r="AC46" i="55" s="1"/>
  <c r="AB47" i="55" s="1"/>
  <c r="AX40" i="55"/>
  <c r="S40" i="55" s="1"/>
  <c r="AC40" i="55" s="1"/>
  <c r="AB41" i="55" s="1"/>
  <c r="AX34" i="55"/>
  <c r="S34" i="55" s="1"/>
  <c r="AC34" i="55" s="1"/>
  <c r="AB35" i="55" s="1"/>
  <c r="AX28" i="55"/>
  <c r="S28" i="55" s="1"/>
  <c r="AC28" i="55" s="1"/>
  <c r="AB29" i="55" s="1"/>
  <c r="AK29" i="55" s="1"/>
  <c r="AT29" i="55" s="1"/>
  <c r="AX22" i="55"/>
  <c r="S22" i="55" s="1"/>
  <c r="AC22" i="55" s="1"/>
  <c r="AB23" i="55" s="1"/>
  <c r="AK23" i="55" s="1"/>
  <c r="AT23" i="55" s="1"/>
  <c r="AX15" i="55"/>
  <c r="S15" i="55" s="1"/>
  <c r="AC15" i="55" s="1"/>
  <c r="AB16" i="55" s="1"/>
  <c r="AF87" i="18"/>
  <c r="AO87" i="18" s="1"/>
  <c r="AX25" i="55"/>
  <c r="S25" i="55" s="1"/>
  <c r="AC25" i="55" s="1"/>
  <c r="AB26" i="55" s="1"/>
  <c r="AX72" i="55"/>
  <c r="S72" i="55" s="1"/>
  <c r="AC72" i="55" s="1"/>
  <c r="AB73" i="55" s="1"/>
  <c r="AX66" i="55"/>
  <c r="S66" i="55" s="1"/>
  <c r="AC66" i="55" s="1"/>
  <c r="AB67" i="55" s="1"/>
  <c r="AK67" i="55" s="1"/>
  <c r="AT67" i="55" s="1"/>
  <c r="AX87" i="55"/>
  <c r="S87" i="55" s="1"/>
  <c r="AC87" i="55" s="1"/>
  <c r="AB88" i="55" s="1"/>
  <c r="AK88" i="55" s="1"/>
  <c r="AT88" i="55" s="1"/>
  <c r="AX81" i="55"/>
  <c r="S81" i="55" s="1"/>
  <c r="AC81" i="55" s="1"/>
  <c r="AB82" i="55" s="1"/>
  <c r="AX75" i="55"/>
  <c r="S75" i="55" s="1"/>
  <c r="AC75" i="55" s="1"/>
  <c r="AB76" i="55" s="1"/>
  <c r="AX69" i="55"/>
  <c r="S69" i="55" s="1"/>
  <c r="AC69" i="55" s="1"/>
  <c r="AB70" i="55" s="1"/>
  <c r="AX63" i="55"/>
  <c r="S63" i="55" s="1"/>
  <c r="AC63" i="55" s="1"/>
  <c r="AB64" i="55" s="1"/>
  <c r="AX57" i="55"/>
  <c r="S57" i="55" s="1"/>
  <c r="AC57" i="55" s="1"/>
  <c r="AB58" i="55" s="1"/>
  <c r="AJ58" i="55" s="1"/>
  <c r="AX51" i="55"/>
  <c r="S51" i="55" s="1"/>
  <c r="AC51" i="55" s="1"/>
  <c r="AB52" i="55" s="1"/>
  <c r="AK52" i="55" s="1"/>
  <c r="AT52" i="55" s="1"/>
  <c r="AX45" i="55"/>
  <c r="S45" i="55" s="1"/>
  <c r="AC45" i="55" s="1"/>
  <c r="AB46" i="55" s="1"/>
  <c r="AX39" i="55"/>
  <c r="S39" i="55" s="1"/>
  <c r="AC39" i="55" s="1"/>
  <c r="AB40" i="55" s="1"/>
  <c r="AX33" i="55"/>
  <c r="S33" i="55" s="1"/>
  <c r="AC33" i="55" s="1"/>
  <c r="AB34" i="55" s="1"/>
  <c r="AX27" i="55"/>
  <c r="S27" i="55" s="1"/>
  <c r="AC27" i="55" s="1"/>
  <c r="AB28" i="55" s="1"/>
  <c r="AX21" i="55"/>
  <c r="S21" i="55" s="1"/>
  <c r="AC21" i="55" s="1"/>
  <c r="AB22" i="55" s="1"/>
  <c r="AJ22" i="55" s="1"/>
  <c r="AX14" i="55"/>
  <c r="S14" i="55" s="1"/>
  <c r="AC14" i="55" s="1"/>
  <c r="AB15" i="55" s="1"/>
  <c r="AJ15" i="55" s="1"/>
  <c r="AX10" i="55"/>
  <c r="S10" i="55" s="1"/>
  <c r="AC10" i="55" s="1"/>
  <c r="AB11" i="55" s="1"/>
  <c r="AX9" i="55"/>
  <c r="S9" i="55" s="1"/>
  <c r="AC9" i="55" s="1"/>
  <c r="AB10" i="55" s="1"/>
  <c r="AX8" i="55"/>
  <c r="S8" i="55" s="1"/>
  <c r="AC8" i="55" s="1"/>
  <c r="AB9" i="55" s="1"/>
  <c r="AX13" i="55"/>
  <c r="S13" i="55" s="1"/>
  <c r="AC13" i="55" s="1"/>
  <c r="AB14" i="55" s="1"/>
  <c r="AX7" i="55"/>
  <c r="S7" i="55" s="1"/>
  <c r="AC7" i="55" s="1"/>
  <c r="AB8" i="55" s="1"/>
  <c r="AK8" i="55" s="1"/>
  <c r="AT8" i="55" s="1"/>
  <c r="AG87" i="18"/>
  <c r="AP87" i="18" s="1"/>
  <c r="AX12" i="55"/>
  <c r="S12" i="55" s="1"/>
  <c r="AC12" i="55" s="1"/>
  <c r="AB13" i="55" s="1"/>
  <c r="AX4" i="55"/>
  <c r="S4" i="55" s="1"/>
  <c r="AC4" i="55" s="1"/>
  <c r="AB5" i="55" s="1"/>
  <c r="AK86" i="55"/>
  <c r="AT86" i="55" s="1"/>
  <c r="AJ86" i="55"/>
  <c r="AJ68" i="55"/>
  <c r="AK68" i="55"/>
  <c r="AT68" i="55" s="1"/>
  <c r="AH89" i="11"/>
  <c r="AQ89" i="11" s="1"/>
  <c r="AQ91" i="11" s="1"/>
  <c r="AZ3" i="11"/>
  <c r="AX11" i="11" s="1"/>
  <c r="S11" i="11" s="1"/>
  <c r="AC11" i="11" s="1"/>
  <c r="AB12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6" i="11"/>
  <c r="S86" i="11" s="1"/>
  <c r="AC86" i="11" s="1"/>
  <c r="AB87" i="11" s="1"/>
  <c r="AX88" i="11"/>
  <c r="S88" i="11" s="1"/>
  <c r="AC88" i="11" s="1"/>
  <c r="AB89" i="11" s="1"/>
  <c r="AI85" i="94"/>
  <c r="AN85" i="94"/>
  <c r="AI88" i="43"/>
  <c r="AP88" i="43"/>
  <c r="AK84" i="55"/>
  <c r="AT84" i="55" s="1"/>
  <c r="AJ78" i="55"/>
  <c r="AK72" i="55"/>
  <c r="AT72" i="55" s="1"/>
  <c r="AK66" i="55"/>
  <c r="AT66" i="55" s="1"/>
  <c r="AK60" i="55"/>
  <c r="AT60" i="55" s="1"/>
  <c r="AK54" i="55"/>
  <c r="AT54" i="55" s="1"/>
  <c r="AJ54" i="55"/>
  <c r="AK48" i="55"/>
  <c r="AT48" i="55" s="1"/>
  <c r="AJ48" i="55"/>
  <c r="AJ42" i="55"/>
  <c r="AJ36" i="55"/>
  <c r="AK30" i="55"/>
  <c r="AT30" i="55" s="1"/>
  <c r="AK24" i="55"/>
  <c r="AT24" i="55" s="1"/>
  <c r="AJ17" i="55"/>
  <c r="AK17" i="55"/>
  <c r="AT17" i="55" s="1"/>
  <c r="AK11" i="55"/>
  <c r="AT11" i="55" s="1"/>
  <c r="AJ11" i="55"/>
  <c r="AX3" i="55"/>
  <c r="S3" i="55" s="1"/>
  <c r="AC3" i="55" s="1"/>
  <c r="AR88" i="11"/>
  <c r="AR85" i="48"/>
  <c r="AR84" i="50"/>
  <c r="AX89" i="11"/>
  <c r="S89" i="11" s="1"/>
  <c r="AC89" i="11" s="1"/>
  <c r="AF89" i="11"/>
  <c r="AO89" i="11" s="1"/>
  <c r="AO91" i="11" s="1"/>
  <c r="AE89" i="11"/>
  <c r="AG89" i="11"/>
  <c r="AP89" i="11" s="1"/>
  <c r="AP91" i="11" s="1"/>
  <c r="AR85" i="35"/>
  <c r="Y86" i="94"/>
  <c r="X86" i="94"/>
  <c r="Z86" i="94" s="1"/>
  <c r="AJ83" i="55"/>
  <c r="AK83" i="55"/>
  <c r="AT83" i="55" s="1"/>
  <c r="AK77" i="55"/>
  <c r="AT77" i="55" s="1"/>
  <c r="AJ77" i="55"/>
  <c r="AK71" i="55"/>
  <c r="AT71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23" i="55"/>
  <c r="AJ16" i="55"/>
  <c r="AK16" i="55"/>
  <c r="AT16" i="55" s="1"/>
  <c r="AJ10" i="55"/>
  <c r="AK10" i="55"/>
  <c r="AT10" i="55" s="1"/>
  <c r="AK5" i="55"/>
  <c r="AT5" i="55" s="1"/>
  <c r="AH85" i="50"/>
  <c r="AQ85" i="50" s="1"/>
  <c r="AH86" i="48"/>
  <c r="AQ86" i="48" s="1"/>
  <c r="AN87" i="18"/>
  <c r="AF86" i="35"/>
  <c r="AO86" i="35" s="1"/>
  <c r="AE86" i="35"/>
  <c r="AN86" i="35" s="1"/>
  <c r="AG86" i="35"/>
  <c r="W87" i="35"/>
  <c r="AR87" i="85"/>
  <c r="AE86" i="16"/>
  <c r="W87" i="16"/>
  <c r="AF86" i="16"/>
  <c r="AO86" i="16" s="1"/>
  <c r="AG86" i="16"/>
  <c r="AP86" i="16" s="1"/>
  <c r="W85" i="90"/>
  <c r="AG84" i="90"/>
  <c r="AP84" i="90" s="1"/>
  <c r="AE84" i="90"/>
  <c r="AF84" i="90"/>
  <c r="AO84" i="90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E85" i="83"/>
  <c r="W86" i="83"/>
  <c r="AF85" i="83"/>
  <c r="AO85" i="83" s="1"/>
  <c r="AG85" i="83"/>
  <c r="AP85" i="83" s="1"/>
  <c r="AH88" i="85"/>
  <c r="AQ88" i="85" s="1"/>
  <c r="AJ82" i="55"/>
  <c r="AK82" i="55"/>
  <c r="AT82" i="55" s="1"/>
  <c r="AJ76" i="55"/>
  <c r="AK76" i="55"/>
  <c r="AT76" i="55" s="1"/>
  <c r="AK70" i="55"/>
  <c r="AT70" i="55" s="1"/>
  <c r="AJ70" i="55"/>
  <c r="AK64" i="55"/>
  <c r="AT64" i="55" s="1"/>
  <c r="AK58" i="55"/>
  <c r="AT58" i="55" s="1"/>
  <c r="AK46" i="55"/>
  <c r="AT46" i="55" s="1"/>
  <c r="AJ46" i="55"/>
  <c r="AJ40" i="55"/>
  <c r="AK40" i="55"/>
  <c r="AT40" i="55" s="1"/>
  <c r="AJ34" i="55"/>
  <c r="AK34" i="55"/>
  <c r="AT34" i="55" s="1"/>
  <c r="AK28" i="55"/>
  <c r="AT28" i="55" s="1"/>
  <c r="AK22" i="55"/>
  <c r="AT22" i="55" s="1"/>
  <c r="AJ9" i="55"/>
  <c r="AK9" i="55"/>
  <c r="AT9" i="55" s="1"/>
  <c r="AK18" i="55"/>
  <c r="AT18" i="55" s="1"/>
  <c r="AJ18" i="55"/>
  <c r="Z85" i="50"/>
  <c r="Z86" i="48"/>
  <c r="AH86" i="35"/>
  <c r="AQ86" i="35" s="1"/>
  <c r="W89" i="98"/>
  <c r="AF88" i="98"/>
  <c r="AO88" i="98" s="1"/>
  <c r="AG88" i="98"/>
  <c r="AE88" i="98"/>
  <c r="AN88" i="98" s="1"/>
  <c r="Y88" i="87"/>
  <c r="X88" i="87"/>
  <c r="Z88" i="87" s="1"/>
  <c r="Z88" i="85"/>
  <c r="AK87" i="55"/>
  <c r="AT87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Y86" i="42"/>
  <c r="X86" i="42"/>
  <c r="Z86" i="42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X6" i="55"/>
  <c r="S6" i="55" s="1"/>
  <c r="AC6" i="55" s="1"/>
  <c r="AB7" i="55" s="1"/>
  <c r="AE89" i="10"/>
  <c r="AF89" i="10"/>
  <c r="AO89" i="10" s="1"/>
  <c r="W90" i="10"/>
  <c r="AG89" i="10"/>
  <c r="AP89" i="10" s="1"/>
  <c r="Y88" i="18"/>
  <c r="X88" i="18"/>
  <c r="Y85" i="102"/>
  <c r="X85" i="102"/>
  <c r="Z85" i="102" s="1"/>
  <c r="AI85" i="42"/>
  <c r="AN85" i="42"/>
  <c r="AK80" i="55"/>
  <c r="AT80" i="55" s="1"/>
  <c r="AJ80" i="55"/>
  <c r="AK74" i="55"/>
  <c r="AT74" i="55" s="1"/>
  <c r="AJ74" i="55"/>
  <c r="AF84" i="82"/>
  <c r="AO84" i="82" s="1"/>
  <c r="AG84" i="82"/>
  <c r="AP84" i="82" s="1"/>
  <c r="AE84" i="82"/>
  <c r="W85" i="82"/>
  <c r="AG86" i="103"/>
  <c r="AP86" i="103" s="1"/>
  <c r="AF86" i="103"/>
  <c r="AO86" i="103" s="1"/>
  <c r="AE86" i="103"/>
  <c r="W87" i="103"/>
  <c r="AI87" i="87"/>
  <c r="AN87" i="87"/>
  <c r="Y89" i="43"/>
  <c r="X89" i="43"/>
  <c r="AF87" i="49"/>
  <c r="AO87" i="49" s="1"/>
  <c r="AE87" i="49"/>
  <c r="AG87" i="49"/>
  <c r="AP87" i="49" s="1"/>
  <c r="W88" i="49"/>
  <c r="AK79" i="55"/>
  <c r="AT79" i="55" s="1"/>
  <c r="AJ79" i="55"/>
  <c r="AJ73" i="55"/>
  <c r="AK73" i="55"/>
  <c r="AT73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19" i="55"/>
  <c r="AK19" i="55"/>
  <c r="AT19" i="55" s="1"/>
  <c r="AK12" i="55"/>
  <c r="AT12" i="55" s="1"/>
  <c r="AJ12" i="55"/>
  <c r="AX5" i="55"/>
  <c r="S5" i="55" s="1"/>
  <c r="AC5" i="55" s="1"/>
  <c r="AB6" i="55" s="1"/>
  <c r="AI84" i="102"/>
  <c r="AN84" i="102"/>
  <c r="AJ60" i="55" l="1"/>
  <c r="AJ24" i="55"/>
  <c r="AJ25" i="55"/>
  <c r="AJ64" i="55"/>
  <c r="AK65" i="55"/>
  <c r="AT65" i="55" s="1"/>
  <c r="AJ61" i="55"/>
  <c r="AS61" i="55" s="1"/>
  <c r="AJ8" i="55"/>
  <c r="AK15" i="55"/>
  <c r="AT15" i="55" s="1"/>
  <c r="AJ52" i="55"/>
  <c r="AJ88" i="55"/>
  <c r="AJ29" i="55"/>
  <c r="AS29" i="55" s="1"/>
  <c r="AJ30" i="55"/>
  <c r="AL30" i="55" s="1"/>
  <c r="AU30" i="55" s="1"/>
  <c r="AJ84" i="55"/>
  <c r="AX9" i="11"/>
  <c r="S9" i="11" s="1"/>
  <c r="AC9" i="11" s="1"/>
  <c r="AB10" i="11" s="1"/>
  <c r="AJ28" i="55"/>
  <c r="AJ31" i="55"/>
  <c r="AJ67" i="55"/>
  <c r="AS67" i="55" s="1"/>
  <c r="AI87" i="18"/>
  <c r="AR87" i="18" s="1"/>
  <c r="AJ35" i="55"/>
  <c r="AJ71" i="55"/>
  <c r="AJ66" i="55"/>
  <c r="AK85" i="55"/>
  <c r="AT85" i="55" s="1"/>
  <c r="AJ87" i="55"/>
  <c r="AS87" i="55" s="1"/>
  <c r="AX8" i="11"/>
  <c r="S8" i="11" s="1"/>
  <c r="AC8" i="11" s="1"/>
  <c r="AB9" i="11" s="1"/>
  <c r="AK9" i="11" s="1"/>
  <c r="AT9" i="11" s="1"/>
  <c r="AX7" i="11"/>
  <c r="S7" i="11" s="1"/>
  <c r="AC7" i="11" s="1"/>
  <c r="AB8" i="11" s="1"/>
  <c r="AX6" i="11"/>
  <c r="S6" i="11" s="1"/>
  <c r="AC6" i="11" s="1"/>
  <c r="AB7" i="11" s="1"/>
  <c r="AX4" i="11"/>
  <c r="S4" i="11" s="1"/>
  <c r="AC4" i="11" s="1"/>
  <c r="AB5" i="11" s="1"/>
  <c r="AS73" i="55"/>
  <c r="AL73" i="55"/>
  <c r="AU73" i="55" s="1"/>
  <c r="Y88" i="49"/>
  <c r="X88" i="49"/>
  <c r="AR85" i="42"/>
  <c r="AS33" i="55"/>
  <c r="AL33" i="55"/>
  <c r="AU33" i="55" s="1"/>
  <c r="AS69" i="55"/>
  <c r="AL69" i="55"/>
  <c r="AU69" i="55" s="1"/>
  <c r="AS18" i="55"/>
  <c r="AL18" i="55"/>
  <c r="AU18" i="55" s="1"/>
  <c r="AS22" i="55"/>
  <c r="AL22" i="55"/>
  <c r="AU22" i="55" s="1"/>
  <c r="AS58" i="55"/>
  <c r="AL58" i="55"/>
  <c r="AU58" i="55" s="1"/>
  <c r="AI89" i="55"/>
  <c r="AN89" i="55"/>
  <c r="AN91" i="55" s="1"/>
  <c r="Y85" i="90"/>
  <c r="X85" i="90"/>
  <c r="Z85" i="90" s="1"/>
  <c r="AS16" i="55"/>
  <c r="AL16" i="55"/>
  <c r="AU16" i="55" s="1"/>
  <c r="AK89" i="55"/>
  <c r="AT89" i="55" s="1"/>
  <c r="AS66" i="55"/>
  <c r="AL66" i="55"/>
  <c r="AU66" i="55" s="1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12" i="11"/>
  <c r="AT12" i="11" s="1"/>
  <c r="AJ12" i="11"/>
  <c r="AK7" i="55"/>
  <c r="AT7" i="55" s="1"/>
  <c r="AJ7" i="55"/>
  <c r="AR84" i="102"/>
  <c r="AS25" i="55"/>
  <c r="AL25" i="55"/>
  <c r="AU25" i="55" s="1"/>
  <c r="AS79" i="55"/>
  <c r="AL79" i="55"/>
  <c r="AU79" i="55" s="1"/>
  <c r="AS74" i="55"/>
  <c r="AL74" i="55"/>
  <c r="AU74" i="55" s="1"/>
  <c r="AH85" i="102"/>
  <c r="AQ85" i="102" s="1"/>
  <c r="AS32" i="55"/>
  <c r="AL32" i="55"/>
  <c r="AU32" i="55" s="1"/>
  <c r="AS50" i="55"/>
  <c r="AL50" i="55"/>
  <c r="AU50" i="55" s="1"/>
  <c r="AH86" i="42"/>
  <c r="AQ86" i="42" s="1"/>
  <c r="AS14" i="55"/>
  <c r="AL14" i="55"/>
  <c r="AU14" i="55" s="1"/>
  <c r="AS51" i="55"/>
  <c r="AL51" i="55"/>
  <c r="AU51" i="55" s="1"/>
  <c r="AS40" i="55"/>
  <c r="AL40" i="55"/>
  <c r="AU40" i="55" s="1"/>
  <c r="AS76" i="55"/>
  <c r="AL76" i="55"/>
  <c r="AU76" i="55" s="1"/>
  <c r="AJ5" i="55"/>
  <c r="AL23" i="55"/>
  <c r="AU23" i="55" s="1"/>
  <c r="AS23" i="55"/>
  <c r="AS59" i="55"/>
  <c r="AL59" i="55"/>
  <c r="AU59" i="55" s="1"/>
  <c r="AS77" i="55"/>
  <c r="AL77" i="55"/>
  <c r="AU77" i="55" s="1"/>
  <c r="AH86" i="94"/>
  <c r="AQ86" i="94" s="1"/>
  <c r="AI89" i="11"/>
  <c r="AN89" i="11"/>
  <c r="AN91" i="11" s="1"/>
  <c r="AS54" i="55"/>
  <c r="AL54" i="55"/>
  <c r="AU54" i="55" s="1"/>
  <c r="AS72" i="55"/>
  <c r="AL72" i="55"/>
  <c r="AU72" i="55" s="1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AK6" i="55"/>
  <c r="AT6" i="55" s="1"/>
  <c r="AJ6" i="55"/>
  <c r="AE85" i="102"/>
  <c r="AG85" i="102"/>
  <c r="AP85" i="102" s="1"/>
  <c r="W86" i="102"/>
  <c r="AF85" i="102"/>
  <c r="AO85" i="102" s="1"/>
  <c r="AS13" i="55"/>
  <c r="AL13" i="55"/>
  <c r="AU13" i="55" s="1"/>
  <c r="AF86" i="42"/>
  <c r="AO86" i="42" s="1"/>
  <c r="AG86" i="42"/>
  <c r="AP86" i="42" s="1"/>
  <c r="AE86" i="42"/>
  <c r="W87" i="42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F88" i="85"/>
  <c r="AO88" i="85" s="1"/>
  <c r="AE88" i="85"/>
  <c r="W89" i="85"/>
  <c r="AG88" i="85"/>
  <c r="AP88" i="85" s="1"/>
  <c r="AI88" i="98"/>
  <c r="AP88" i="98"/>
  <c r="AL46" i="55"/>
  <c r="AU46" i="55" s="1"/>
  <c r="AS46" i="55"/>
  <c r="Y86" i="83"/>
  <c r="X86" i="83"/>
  <c r="AS41" i="55"/>
  <c r="AL41" i="55"/>
  <c r="AU41" i="55" s="1"/>
  <c r="W87" i="94"/>
  <c r="AG86" i="94"/>
  <c r="AP86" i="94" s="1"/>
  <c r="AF86" i="94"/>
  <c r="AO86" i="94" s="1"/>
  <c r="AE86" i="94"/>
  <c r="AS17" i="55"/>
  <c r="AL17" i="55"/>
  <c r="AU17" i="55" s="1"/>
  <c r="AS36" i="55"/>
  <c r="AL36" i="55"/>
  <c r="AU36" i="55" s="1"/>
  <c r="AR88" i="43"/>
  <c r="AJ86" i="11"/>
  <c r="AK86" i="11"/>
  <c r="AT86" i="11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J14" i="11"/>
  <c r="AK14" i="11"/>
  <c r="AT14" i="11" s="1"/>
  <c r="AK7" i="11"/>
  <c r="AT7" i="11" s="1"/>
  <c r="AJ7" i="11"/>
  <c r="AS55" i="55"/>
  <c r="AL55" i="55"/>
  <c r="AU55" i="55" s="1"/>
  <c r="AS19" i="55"/>
  <c r="AL19" i="55"/>
  <c r="AU19" i="55" s="1"/>
  <c r="AS43" i="55"/>
  <c r="AL43" i="55"/>
  <c r="AU43" i="55" s="1"/>
  <c r="AI87" i="49"/>
  <c r="AN87" i="49"/>
  <c r="AR87" i="87"/>
  <c r="AS12" i="55"/>
  <c r="AL12" i="55"/>
  <c r="AU12" i="55" s="1"/>
  <c r="AS31" i="55"/>
  <c r="AL31" i="55"/>
  <c r="AU31" i="55" s="1"/>
  <c r="AS49" i="55"/>
  <c r="AL49" i="55"/>
  <c r="AU49" i="55" s="1"/>
  <c r="Y85" i="82"/>
  <c r="X85" i="82"/>
  <c r="AS80" i="55"/>
  <c r="AL80" i="55"/>
  <c r="AU80" i="55" s="1"/>
  <c r="Y90" i="10"/>
  <c r="X90" i="10"/>
  <c r="AL38" i="55"/>
  <c r="AU38" i="55" s="1"/>
  <c r="AS38" i="55"/>
  <c r="AL56" i="55"/>
  <c r="AU56" i="55" s="1"/>
  <c r="AS56" i="55"/>
  <c r="AH88" i="87"/>
  <c r="AQ88" i="87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I85" i="83"/>
  <c r="AN85" i="83"/>
  <c r="Y87" i="35"/>
  <c r="X87" i="35"/>
  <c r="AS47" i="55"/>
  <c r="AL47" i="55"/>
  <c r="AU47" i="55" s="1"/>
  <c r="AS24" i="55"/>
  <c r="AL24" i="55"/>
  <c r="AU24" i="55" s="1"/>
  <c r="AS42" i="55"/>
  <c r="AL42" i="55"/>
  <c r="AU42" i="55" s="1"/>
  <c r="AS78" i="55"/>
  <c r="AL78" i="55"/>
  <c r="AU78" i="55" s="1"/>
  <c r="AK88" i="11"/>
  <c r="AT88" i="11" s="1"/>
  <c r="AJ88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5" i="11"/>
  <c r="AT5" i="11" s="1"/>
  <c r="AS68" i="55"/>
  <c r="AL68" i="55"/>
  <c r="AU68" i="55" s="1"/>
  <c r="AS85" i="55"/>
  <c r="AL85" i="55"/>
  <c r="AU85" i="55" s="1"/>
  <c r="AH89" i="43"/>
  <c r="AQ89" i="43" s="1"/>
  <c r="AQ91" i="43" s="1"/>
  <c r="AZ3" i="43"/>
  <c r="AX77" i="43" s="1"/>
  <c r="S77" i="43" s="1"/>
  <c r="AC77" i="43" s="1"/>
  <c r="AB78" i="43" s="1"/>
  <c r="AX13" i="43"/>
  <c r="S13" i="43" s="1"/>
  <c r="AC13" i="43" s="1"/>
  <c r="AB14" i="43" s="1"/>
  <c r="AX14" i="43"/>
  <c r="S14" i="43" s="1"/>
  <c r="AC14" i="43" s="1"/>
  <c r="AB15" i="43" s="1"/>
  <c r="AX17" i="43"/>
  <c r="S17" i="43" s="1"/>
  <c r="AC17" i="43" s="1"/>
  <c r="AB18" i="43" s="1"/>
  <c r="AX18" i="43"/>
  <c r="S18" i="43" s="1"/>
  <c r="AC18" i="43" s="1"/>
  <c r="AB19" i="43" s="1"/>
  <c r="AX20" i="43"/>
  <c r="S20" i="43" s="1"/>
  <c r="AC20" i="43" s="1"/>
  <c r="AB21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Y87" i="103"/>
  <c r="X87" i="103"/>
  <c r="AI84" i="82"/>
  <c r="AR84" i="82" s="1"/>
  <c r="AN84" i="82"/>
  <c r="AH88" i="18"/>
  <c r="AQ88" i="18" s="1"/>
  <c r="AS20" i="55"/>
  <c r="AL20" i="55"/>
  <c r="AU20" i="55" s="1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W89" i="87"/>
  <c r="AG88" i="87"/>
  <c r="AP88" i="87" s="1"/>
  <c r="AF88" i="87"/>
  <c r="AO88" i="87" s="1"/>
  <c r="AE88" i="87"/>
  <c r="Y89" i="98"/>
  <c r="X89" i="98"/>
  <c r="AF86" i="48"/>
  <c r="AO86" i="48" s="1"/>
  <c r="AE86" i="48"/>
  <c r="AG86" i="48"/>
  <c r="AP86" i="48" s="1"/>
  <c r="W87" i="48"/>
  <c r="AL52" i="55"/>
  <c r="AU52" i="55" s="1"/>
  <c r="AS52" i="55"/>
  <c r="AS70" i="55"/>
  <c r="AL70" i="55"/>
  <c r="AU70" i="55" s="1"/>
  <c r="AS88" i="55"/>
  <c r="AL88" i="55"/>
  <c r="AU88" i="55" s="1"/>
  <c r="AI84" i="90"/>
  <c r="AN84" i="90"/>
  <c r="Y87" i="16"/>
  <c r="X87" i="16"/>
  <c r="AI86" i="35"/>
  <c r="AP86" i="35"/>
  <c r="AS10" i="55"/>
  <c r="AL10" i="55"/>
  <c r="AU10" i="55" s="1"/>
  <c r="AS65" i="55"/>
  <c r="AS83" i="55"/>
  <c r="AL83" i="55"/>
  <c r="AU83" i="55" s="1"/>
  <c r="AJ3" i="55"/>
  <c r="AB4" i="55"/>
  <c r="AS60" i="55"/>
  <c r="AL60" i="55"/>
  <c r="AU60" i="55" s="1"/>
  <c r="AR85" i="94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X5" i="11"/>
  <c r="S5" i="11" s="1"/>
  <c r="AC5" i="11" s="1"/>
  <c r="AB6" i="11" s="1"/>
  <c r="AS86" i="55"/>
  <c r="AL86" i="55"/>
  <c r="AU86" i="55" s="1"/>
  <c r="AS37" i="55"/>
  <c r="AL37" i="55"/>
  <c r="AU37" i="55" s="1"/>
  <c r="Z89" i="43"/>
  <c r="AI86" i="103"/>
  <c r="AN86" i="103"/>
  <c r="Z88" i="18"/>
  <c r="AI89" i="10"/>
  <c r="AN89" i="10"/>
  <c r="AS26" i="55"/>
  <c r="AL26" i="55"/>
  <c r="AU26" i="55" s="1"/>
  <c r="AS44" i="55"/>
  <c r="AL44" i="55"/>
  <c r="AU44" i="55" s="1"/>
  <c r="AS62" i="55"/>
  <c r="AL62" i="55"/>
  <c r="AU62" i="55" s="1"/>
  <c r="AS45" i="55"/>
  <c r="AL45" i="55"/>
  <c r="AU45" i="55" s="1"/>
  <c r="AE85" i="50"/>
  <c r="AF85" i="50"/>
  <c r="AO85" i="50" s="1"/>
  <c r="AG85" i="50"/>
  <c r="AP85" i="50" s="1"/>
  <c r="W86" i="50"/>
  <c r="AS15" i="55"/>
  <c r="AL15" i="55"/>
  <c r="AU15" i="55" s="1"/>
  <c r="AS34" i="55"/>
  <c r="AL34" i="55"/>
  <c r="AU34" i="55" s="1"/>
  <c r="AI86" i="16"/>
  <c r="AN86" i="16"/>
  <c r="AS35" i="55"/>
  <c r="AL35" i="55"/>
  <c r="AU35" i="55" s="1"/>
  <c r="AL53" i="55"/>
  <c r="AU53" i="55" s="1"/>
  <c r="AS53" i="55"/>
  <c r="AS71" i="55"/>
  <c r="AL71" i="55"/>
  <c r="AU71" i="55" s="1"/>
  <c r="AS11" i="55"/>
  <c r="AL11" i="55"/>
  <c r="AU11" i="55" s="1"/>
  <c r="AS48" i="55"/>
  <c r="AL48" i="55"/>
  <c r="AU48" i="55" s="1"/>
  <c r="AS84" i="55"/>
  <c r="AL84" i="55"/>
  <c r="AU84" i="55" s="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AJ8" i="11" l="1"/>
  <c r="AL65" i="55"/>
  <c r="AU65" i="55" s="1"/>
  <c r="AS30" i="55"/>
  <c r="AL67" i="55"/>
  <c r="AU67" i="55" s="1"/>
  <c r="AJ9" i="11"/>
  <c r="AL29" i="55"/>
  <c r="AU29" i="55" s="1"/>
  <c r="AL61" i="55"/>
  <c r="AU61" i="55" s="1"/>
  <c r="AL87" i="55"/>
  <c r="AU87" i="55" s="1"/>
  <c r="AX8" i="43"/>
  <c r="S8" i="43" s="1"/>
  <c r="AC8" i="43" s="1"/>
  <c r="AB9" i="43" s="1"/>
  <c r="AX7" i="43"/>
  <c r="S7" i="43" s="1"/>
  <c r="AC7" i="43" s="1"/>
  <c r="AB8" i="43" s="1"/>
  <c r="AX3" i="43"/>
  <c r="S3" i="43" s="1"/>
  <c r="AC3" i="43" s="1"/>
  <c r="AB4" i="43" s="1"/>
  <c r="AX12" i="43"/>
  <c r="S12" i="43" s="1"/>
  <c r="AC12" i="43" s="1"/>
  <c r="AB13" i="43" s="1"/>
  <c r="AJ13" i="43" s="1"/>
  <c r="AX19" i="43"/>
  <c r="S19" i="43" s="1"/>
  <c r="AC19" i="43" s="1"/>
  <c r="AB20" i="43" s="1"/>
  <c r="AX11" i="43"/>
  <c r="S11" i="43" s="1"/>
  <c r="AC11" i="43" s="1"/>
  <c r="AB12" i="43" s="1"/>
  <c r="AS35" i="11"/>
  <c r="AL35" i="11"/>
  <c r="AU35" i="11" s="1"/>
  <c r="AS18" i="11"/>
  <c r="AL18" i="11"/>
  <c r="AU18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K27" i="43"/>
  <c r="AT27" i="43" s="1"/>
  <c r="AK21" i="43"/>
  <c r="AT21" i="43" s="1"/>
  <c r="AK15" i="43"/>
  <c r="AT15" i="43" s="1"/>
  <c r="AK9" i="43"/>
  <c r="AT9" i="43" s="1"/>
  <c r="AS79" i="11"/>
  <c r="AL79" i="11"/>
  <c r="AU79" i="11" s="1"/>
  <c r="AH87" i="35"/>
  <c r="AQ87" i="35" s="1"/>
  <c r="AL7" i="11"/>
  <c r="AU7" i="11" s="1"/>
  <c r="AS7" i="11"/>
  <c r="AS26" i="11"/>
  <c r="AL26" i="11"/>
  <c r="AU26" i="11" s="1"/>
  <c r="Y86" i="102"/>
  <c r="X86" i="102"/>
  <c r="AS75" i="11"/>
  <c r="AL75" i="11"/>
  <c r="AU75" i="11" s="1"/>
  <c r="AS34" i="11"/>
  <c r="AL34" i="11"/>
  <c r="AU34" i="11" s="1"/>
  <c r="AS87" i="11"/>
  <c r="AL87" i="11"/>
  <c r="AU87" i="11" s="1"/>
  <c r="AH85" i="90"/>
  <c r="AQ85" i="90" s="1"/>
  <c r="AS17" i="11"/>
  <c r="AL17" i="11"/>
  <c r="AU17" i="11" s="1"/>
  <c r="AS71" i="11"/>
  <c r="AL71" i="11"/>
  <c r="AU71" i="11" s="1"/>
  <c r="AI85" i="50"/>
  <c r="AN85" i="50"/>
  <c r="AS60" i="11"/>
  <c r="AL60" i="11"/>
  <c r="AU60" i="11" s="1"/>
  <c r="AR84" i="90"/>
  <c r="AH89" i="98"/>
  <c r="AQ89" i="98" s="1"/>
  <c r="AJ85" i="43"/>
  <c r="AK85" i="43"/>
  <c r="AT85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J5" i="11"/>
  <c r="AS25" i="11"/>
  <c r="AL25" i="11"/>
  <c r="AU25" i="11" s="1"/>
  <c r="AS43" i="11"/>
  <c r="AL43" i="11"/>
  <c r="AU43" i="11" s="1"/>
  <c r="AS61" i="11"/>
  <c r="AL61" i="11"/>
  <c r="AU61" i="11" s="1"/>
  <c r="Z87" i="35"/>
  <c r="AS44" i="11"/>
  <c r="AL44" i="11"/>
  <c r="AU44" i="11" s="1"/>
  <c r="AS62" i="11"/>
  <c r="AL62" i="11"/>
  <c r="AU62" i="11" s="1"/>
  <c r="AS80" i="11"/>
  <c r="AL80" i="11"/>
  <c r="AU80" i="11" s="1"/>
  <c r="AH86" i="83"/>
  <c r="AQ86" i="83" s="1"/>
  <c r="AR88" i="98"/>
  <c r="AS8" i="11"/>
  <c r="AL8" i="11"/>
  <c r="AU8" i="11" s="1"/>
  <c r="AS12" i="11"/>
  <c r="AL12" i="11"/>
  <c r="AU12" i="11" s="1"/>
  <c r="AL58" i="11"/>
  <c r="AU58" i="11" s="1"/>
  <c r="AS58" i="11"/>
  <c r="AS76" i="11"/>
  <c r="AL76" i="11"/>
  <c r="AU76" i="11" s="1"/>
  <c r="W86" i="90"/>
  <c r="AF85" i="90"/>
  <c r="AO85" i="90" s="1"/>
  <c r="AE85" i="90"/>
  <c r="AG85" i="90"/>
  <c r="AP85" i="90" s="1"/>
  <c r="AH88" i="49"/>
  <c r="AQ88" i="49" s="1"/>
  <c r="AK6" i="11"/>
  <c r="AT6" i="11" s="1"/>
  <c r="AJ6" i="11"/>
  <c r="AS42" i="11"/>
  <c r="AL42" i="11"/>
  <c r="AU42" i="11" s="1"/>
  <c r="AS78" i="11"/>
  <c r="AL78" i="11"/>
  <c r="AU78" i="11" s="1"/>
  <c r="AR86" i="35"/>
  <c r="Z89" i="98"/>
  <c r="Y89" i="87"/>
  <c r="X89" i="87"/>
  <c r="AH87" i="103"/>
  <c r="AQ87" i="103" s="1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X6" i="43"/>
  <c r="S6" i="43" s="1"/>
  <c r="AC6" i="43" s="1"/>
  <c r="AB7" i="43" s="1"/>
  <c r="AS49" i="11"/>
  <c r="AL49" i="11"/>
  <c r="AU49" i="11" s="1"/>
  <c r="AS88" i="11"/>
  <c r="AL88" i="11"/>
  <c r="AU88" i="11" s="1"/>
  <c r="AS32" i="11"/>
  <c r="AL32" i="11"/>
  <c r="AU32" i="11" s="1"/>
  <c r="AS68" i="11"/>
  <c r="AL68" i="11"/>
  <c r="AU68" i="11" s="1"/>
  <c r="Y87" i="94"/>
  <c r="X87" i="94"/>
  <c r="Z86" i="83"/>
  <c r="AI85" i="102"/>
  <c r="AR85" i="102" s="1"/>
  <c r="AN85" i="102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AS22" i="11"/>
  <c r="AL22" i="11"/>
  <c r="AU22" i="11" s="1"/>
  <c r="AS40" i="11"/>
  <c r="AL40" i="11"/>
  <c r="AU40" i="11" s="1"/>
  <c r="Z88" i="49"/>
  <c r="AE88" i="18"/>
  <c r="AG88" i="18"/>
  <c r="AP88" i="18" s="1"/>
  <c r="W89" i="18"/>
  <c r="AF88" i="18"/>
  <c r="AO88" i="18" s="1"/>
  <c r="Z87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S13" i="11"/>
  <c r="AL13" i="11"/>
  <c r="AU13" i="11" s="1"/>
  <c r="AS31" i="11"/>
  <c r="AL31" i="11"/>
  <c r="AU31" i="11" s="1"/>
  <c r="AS67" i="11"/>
  <c r="AL67" i="11"/>
  <c r="AU67" i="11" s="1"/>
  <c r="AH85" i="82"/>
  <c r="AQ85" i="82" s="1"/>
  <c r="AS14" i="11"/>
  <c r="AL14" i="11"/>
  <c r="AU14" i="11" s="1"/>
  <c r="AS50" i="11"/>
  <c r="AL50" i="11"/>
  <c r="AU50" i="11" s="1"/>
  <c r="AS86" i="11"/>
  <c r="AL86" i="11"/>
  <c r="AU86" i="11" s="1"/>
  <c r="AS51" i="11"/>
  <c r="AL51" i="11"/>
  <c r="AU51" i="11" s="1"/>
  <c r="AS69" i="11"/>
  <c r="AL69" i="11"/>
  <c r="AU69" i="11" s="1"/>
  <c r="AS85" i="11"/>
  <c r="AL85" i="11"/>
  <c r="AU85" i="11" s="1"/>
  <c r="AS9" i="11"/>
  <c r="AL9" i="11"/>
  <c r="AU9" i="11" s="1"/>
  <c r="AS28" i="11"/>
  <c r="AL28" i="11"/>
  <c r="AU28" i="11" s="1"/>
  <c r="AS46" i="11"/>
  <c r="AL46" i="11"/>
  <c r="AU46" i="11" s="1"/>
  <c r="AS64" i="11"/>
  <c r="AL64" i="11"/>
  <c r="AU64" i="11" s="1"/>
  <c r="AJ3" i="11"/>
  <c r="AB4" i="11"/>
  <c r="AS41" i="11"/>
  <c r="AL41" i="11"/>
  <c r="AU41" i="11" s="1"/>
  <c r="AL77" i="11"/>
  <c r="AU77" i="11" s="1"/>
  <c r="AS77" i="11"/>
  <c r="AS24" i="11"/>
  <c r="AL24" i="11"/>
  <c r="AU24" i="11" s="1"/>
  <c r="AS65" i="11"/>
  <c r="AL65" i="11"/>
  <c r="AU65" i="11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K4" i="55"/>
  <c r="AT4" i="55" s="1"/>
  <c r="AT91" i="55" s="1"/>
  <c r="AJ4" i="55"/>
  <c r="AH87" i="16"/>
  <c r="AQ87" i="16" s="1"/>
  <c r="Y87" i="48"/>
  <c r="X87" i="48"/>
  <c r="AS29" i="11"/>
  <c r="AL29" i="11"/>
  <c r="AU29" i="11" s="1"/>
  <c r="AS47" i="11"/>
  <c r="AL47" i="11"/>
  <c r="AU47" i="11" s="1"/>
  <c r="AR86" i="16"/>
  <c r="Y86" i="50"/>
  <c r="X86" i="50"/>
  <c r="AS11" i="11"/>
  <c r="AL11" i="11"/>
  <c r="AU11" i="11" s="1"/>
  <c r="AS66" i="11"/>
  <c r="AL66" i="11"/>
  <c r="AU66" i="11" s="1"/>
  <c r="AS84" i="11"/>
  <c r="AL84" i="11"/>
  <c r="AU84" i="11" s="1"/>
  <c r="AL3" i="55"/>
  <c r="AU3" i="55" s="1"/>
  <c r="AS3" i="55"/>
  <c r="Z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4" i="43"/>
  <c r="S4" i="43" s="1"/>
  <c r="AC4" i="43" s="1"/>
  <c r="AB5" i="43" s="1"/>
  <c r="AS19" i="11"/>
  <c r="AL19" i="11"/>
  <c r="AU19" i="11" s="1"/>
  <c r="AS37" i="11"/>
  <c r="AL37" i="11"/>
  <c r="AU37" i="11" s="1"/>
  <c r="AS55" i="11"/>
  <c r="AL55" i="11"/>
  <c r="AU55" i="11" s="1"/>
  <c r="AR85" i="83"/>
  <c r="AH90" i="10"/>
  <c r="AQ90" i="10" s="1"/>
  <c r="Z85" i="82"/>
  <c r="AS20" i="11"/>
  <c r="AL20" i="11"/>
  <c r="AU20" i="11" s="1"/>
  <c r="AL38" i="11"/>
  <c r="AU38" i="11" s="1"/>
  <c r="AS38" i="11"/>
  <c r="AL56" i="11"/>
  <c r="AU56" i="11" s="1"/>
  <c r="AS56" i="11"/>
  <c r="Y89" i="85"/>
  <c r="X89" i="85"/>
  <c r="Y87" i="42"/>
  <c r="X87" i="42"/>
  <c r="AS15" i="11"/>
  <c r="AL15" i="11"/>
  <c r="AU15" i="11" s="1"/>
  <c r="AS33" i="11"/>
  <c r="AL33" i="11"/>
  <c r="AU33" i="11" s="1"/>
  <c r="AR89" i="11"/>
  <c r="AR91" i="11" s="1"/>
  <c r="AL89" i="11"/>
  <c r="AU89" i="11" s="1"/>
  <c r="AS5" i="55"/>
  <c r="AL5" i="55"/>
  <c r="AU5" i="55" s="1"/>
  <c r="AS82" i="11"/>
  <c r="AL82" i="11"/>
  <c r="AU82" i="11" s="1"/>
  <c r="AR89" i="55"/>
  <c r="AR91" i="55" s="1"/>
  <c r="AL89" i="55"/>
  <c r="AU89" i="55" s="1"/>
  <c r="AS23" i="11"/>
  <c r="AL23" i="11"/>
  <c r="AU23" i="11" s="1"/>
  <c r="AS59" i="11"/>
  <c r="AL59" i="11"/>
  <c r="AU59" i="11" s="1"/>
  <c r="AR86" i="103"/>
  <c r="AS10" i="11"/>
  <c r="AL10" i="11"/>
  <c r="AU10" i="11" s="1"/>
  <c r="AS83" i="11"/>
  <c r="AL83" i="11"/>
  <c r="AU83" i="11" s="1"/>
  <c r="AS30" i="11"/>
  <c r="AL30" i="11"/>
  <c r="AU30" i="11" s="1"/>
  <c r="AS48" i="11"/>
  <c r="AL48" i="11"/>
  <c r="AU48" i="11" s="1"/>
  <c r="AS53" i="11"/>
  <c r="AL53" i="11"/>
  <c r="AU53" i="11" s="1"/>
  <c r="AR89" i="10"/>
  <c r="AL36" i="11"/>
  <c r="AU36" i="11" s="1"/>
  <c r="AS36" i="11"/>
  <c r="AS54" i="11"/>
  <c r="AL54" i="11"/>
  <c r="AU54" i="11" s="1"/>
  <c r="AS72" i="11"/>
  <c r="AL72" i="11"/>
  <c r="AU72" i="11" s="1"/>
  <c r="AI86" i="48"/>
  <c r="AN86" i="48"/>
  <c r="AI88" i="87"/>
  <c r="AR88" i="87" s="1"/>
  <c r="AN88" i="87"/>
  <c r="AJ89" i="43"/>
  <c r="AS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5" i="43"/>
  <c r="S5" i="43" s="1"/>
  <c r="AC5" i="43" s="1"/>
  <c r="AB6" i="43" s="1"/>
  <c r="AS73" i="11"/>
  <c r="AL73" i="11"/>
  <c r="AU73" i="11" s="1"/>
  <c r="Z90" i="10"/>
  <c r="AR87" i="49"/>
  <c r="AS74" i="11"/>
  <c r="AL74" i="11"/>
  <c r="AU74" i="11" s="1"/>
  <c r="AI86" i="94"/>
  <c r="AN86" i="94"/>
  <c r="AI88" i="85"/>
  <c r="AN88" i="85"/>
  <c r="AI86" i="42"/>
  <c r="AN86" i="42"/>
  <c r="AS6" i="55"/>
  <c r="AL6" i="55"/>
  <c r="AU6" i="55" s="1"/>
  <c r="AS21" i="11"/>
  <c r="AL21" i="11"/>
  <c r="AU21" i="11" s="1"/>
  <c r="AS39" i="11"/>
  <c r="AL39" i="11"/>
  <c r="AU39" i="11" s="1"/>
  <c r="AS57" i="11"/>
  <c r="AL57" i="11"/>
  <c r="AU57" i="11" s="1"/>
  <c r="AS7" i="55"/>
  <c r="AL7" i="55"/>
  <c r="AU7" i="55" s="1"/>
  <c r="AS16" i="11"/>
  <c r="AL16" i="11"/>
  <c r="AU16" i="11" s="1"/>
  <c r="AS52" i="11"/>
  <c r="AL52" i="11"/>
  <c r="AU52" i="11" s="1"/>
  <c r="AS70" i="11"/>
  <c r="AL70" i="11"/>
  <c r="AU70" i="11" s="1"/>
  <c r="Z87" i="42" l="1"/>
  <c r="AK89" i="43"/>
  <c r="AT89" i="43" s="1"/>
  <c r="AK13" i="43"/>
  <c r="AT13" i="43" s="1"/>
  <c r="AJ3" i="43"/>
  <c r="AS70" i="43"/>
  <c r="AL70" i="43"/>
  <c r="AU70" i="43" s="1"/>
  <c r="AF87" i="42"/>
  <c r="AO87" i="42" s="1"/>
  <c r="AG87" i="42"/>
  <c r="AP87" i="42" s="1"/>
  <c r="W88" i="42"/>
  <c r="AE87" i="42"/>
  <c r="AG87" i="16"/>
  <c r="AP87" i="16" s="1"/>
  <c r="AE87" i="16"/>
  <c r="W88" i="16"/>
  <c r="AF87" i="16"/>
  <c r="AO87" i="16" s="1"/>
  <c r="AH87" i="48"/>
  <c r="AQ87" i="48" s="1"/>
  <c r="AS78" i="43"/>
  <c r="AL78" i="43"/>
  <c r="AU78" i="43" s="1"/>
  <c r="AS79" i="43"/>
  <c r="AL79" i="43"/>
  <c r="AU79" i="43" s="1"/>
  <c r="AE89" i="98"/>
  <c r="W90" i="98"/>
  <c r="AG89" i="98"/>
  <c r="AP89" i="98" s="1"/>
  <c r="AF89" i="98"/>
  <c r="AO89" i="98" s="1"/>
  <c r="Y86" i="90"/>
  <c r="X86" i="90"/>
  <c r="AS26" i="43"/>
  <c r="AL26" i="43"/>
  <c r="AU26" i="43" s="1"/>
  <c r="AS44" i="43"/>
  <c r="AL44" i="43"/>
  <c r="AU44" i="43" s="1"/>
  <c r="AH86" i="102"/>
  <c r="AQ86" i="102" s="1"/>
  <c r="AS33" i="43"/>
  <c r="AL33" i="43"/>
  <c r="AU33" i="43" s="1"/>
  <c r="AJ10" i="43"/>
  <c r="AK10" i="43"/>
  <c r="AT10" i="43" s="1"/>
  <c r="AK5" i="43"/>
  <c r="AT5" i="43" s="1"/>
  <c r="AJ5" i="43"/>
  <c r="AS35" i="43"/>
  <c r="AL35" i="43"/>
  <c r="AU35" i="43" s="1"/>
  <c r="AS53" i="43"/>
  <c r="AL53" i="43"/>
  <c r="AU53" i="43" s="1"/>
  <c r="AS71" i="43"/>
  <c r="AL71" i="43"/>
  <c r="AU71" i="43" s="1"/>
  <c r="Z87" i="48"/>
  <c r="AL4" i="55"/>
  <c r="AU4" i="55" s="1"/>
  <c r="AU91" i="55" s="1"/>
  <c r="C11" i="55" s="1"/>
  <c r="AS4" i="55"/>
  <c r="AS91" i="55" s="1"/>
  <c r="AS24" i="43"/>
  <c r="AL24" i="43"/>
  <c r="AU24" i="43" s="1"/>
  <c r="AS42" i="43"/>
  <c r="AL42" i="43"/>
  <c r="AU42" i="43" s="1"/>
  <c r="AS60" i="43"/>
  <c r="AL60" i="43"/>
  <c r="AU60" i="43" s="1"/>
  <c r="Y89" i="18"/>
  <c r="X89" i="18"/>
  <c r="AF86" i="83"/>
  <c r="AO86" i="83" s="1"/>
  <c r="W87" i="83"/>
  <c r="AG86" i="83"/>
  <c r="AP86" i="83" s="1"/>
  <c r="AE86" i="83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6" i="11"/>
  <c r="AU6" i="11" s="1"/>
  <c r="AS6" i="11"/>
  <c r="AS8" i="43"/>
  <c r="AL8" i="43"/>
  <c r="AU8" i="43" s="1"/>
  <c r="AS62" i="43"/>
  <c r="AL62" i="43"/>
  <c r="AU62" i="43" s="1"/>
  <c r="AS81" i="43"/>
  <c r="AL81" i="43"/>
  <c r="AU81" i="43" s="1"/>
  <c r="Z86" i="102"/>
  <c r="AJ15" i="43"/>
  <c r="AS51" i="43"/>
  <c r="AL51" i="43"/>
  <c r="AU51" i="43" s="1"/>
  <c r="AS69" i="43"/>
  <c r="AL69" i="43"/>
  <c r="AU69" i="43" s="1"/>
  <c r="AS87" i="43"/>
  <c r="AL87" i="43"/>
  <c r="AU87" i="43" s="1"/>
  <c r="AR88" i="85"/>
  <c r="AH89" i="85"/>
  <c r="AQ89" i="85" s="1"/>
  <c r="AJ11" i="43"/>
  <c r="AK11" i="43"/>
  <c r="AT11" i="43" s="1"/>
  <c r="AS59" i="43"/>
  <c r="AL59" i="43"/>
  <c r="AU59" i="43" s="1"/>
  <c r="AS77" i="43"/>
  <c r="AL77" i="43"/>
  <c r="AU77" i="43" s="1"/>
  <c r="AS12" i="43"/>
  <c r="AL12" i="43"/>
  <c r="AU12" i="43" s="1"/>
  <c r="AS30" i="43"/>
  <c r="AL30" i="43"/>
  <c r="AU30" i="43" s="1"/>
  <c r="AH87" i="94"/>
  <c r="AQ87" i="94" s="1"/>
  <c r="AS31" i="43"/>
  <c r="AL31" i="43"/>
  <c r="AU31" i="43" s="1"/>
  <c r="AS32" i="43"/>
  <c r="AL32" i="43"/>
  <c r="AU32" i="43" s="1"/>
  <c r="AR85" i="50"/>
  <c r="AS3" i="43"/>
  <c r="AL3" i="43"/>
  <c r="AU3" i="43" s="1"/>
  <c r="AS57" i="43"/>
  <c r="AL57" i="43"/>
  <c r="AU57" i="43" s="1"/>
  <c r="AJ6" i="43"/>
  <c r="AK6" i="43"/>
  <c r="AT6" i="43" s="1"/>
  <c r="AS64" i="43"/>
  <c r="AL64" i="43"/>
  <c r="AU64" i="43" s="1"/>
  <c r="AJ17" i="43"/>
  <c r="AK17" i="43"/>
  <c r="AT17" i="43" s="1"/>
  <c r="AS41" i="43"/>
  <c r="AL41" i="43"/>
  <c r="AU41" i="43" s="1"/>
  <c r="AH86" i="50"/>
  <c r="AQ86" i="50" s="1"/>
  <c r="AK4" i="11"/>
  <c r="AT4" i="11" s="1"/>
  <c r="AT91" i="11" s="1"/>
  <c r="AJ4" i="11"/>
  <c r="AS48" i="43"/>
  <c r="AL48" i="43"/>
  <c r="AU48" i="43" s="1"/>
  <c r="AS66" i="43"/>
  <c r="AL66" i="43"/>
  <c r="AU66" i="43" s="1"/>
  <c r="AS86" i="43"/>
  <c r="AL86" i="43"/>
  <c r="AU86" i="43" s="1"/>
  <c r="AI88" i="18"/>
  <c r="AN88" i="18"/>
  <c r="Z87" i="94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H89" i="87"/>
  <c r="AQ89" i="87" s="1"/>
  <c r="AQ91" i="87" s="1"/>
  <c r="AZ3" i="87"/>
  <c r="AX83" i="87" s="1"/>
  <c r="S83" i="87" s="1"/>
  <c r="AC83" i="87" s="1"/>
  <c r="AB84" i="87" s="1"/>
  <c r="AX3" i="87"/>
  <c r="S3" i="87" s="1"/>
  <c r="AC3" i="87" s="1"/>
  <c r="AX10" i="87"/>
  <c r="S10" i="87" s="1"/>
  <c r="AC10" i="87" s="1"/>
  <c r="AB11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8" i="87"/>
  <c r="S88" i="87" s="1"/>
  <c r="AC88" i="87" s="1"/>
  <c r="AB89" i="87" s="1"/>
  <c r="AX84" i="87"/>
  <c r="S84" i="87" s="1"/>
  <c r="AC84" i="87" s="1"/>
  <c r="AB85" i="87" s="1"/>
  <c r="AX85" i="87"/>
  <c r="S85" i="87" s="1"/>
  <c r="AC85" i="87" s="1"/>
  <c r="AB86" i="87" s="1"/>
  <c r="AX87" i="87"/>
  <c r="S87" i="87" s="1"/>
  <c r="AC87" i="87" s="1"/>
  <c r="AB88" i="87" s="1"/>
  <c r="AS14" i="43"/>
  <c r="AL14" i="43"/>
  <c r="AU14" i="43" s="1"/>
  <c r="AS50" i="43"/>
  <c r="AL50" i="43"/>
  <c r="AU50" i="43" s="1"/>
  <c r="AS68" i="43"/>
  <c r="AL68" i="43"/>
  <c r="AU68" i="43" s="1"/>
  <c r="AS85" i="43"/>
  <c r="AL85" i="43"/>
  <c r="AU85" i="43" s="1"/>
  <c r="AJ4" i="43"/>
  <c r="AK4" i="43"/>
  <c r="AT4" i="43" s="1"/>
  <c r="AJ21" i="43"/>
  <c r="AS39" i="43"/>
  <c r="AL39" i="43"/>
  <c r="AU39" i="43" s="1"/>
  <c r="AS75" i="43"/>
  <c r="AL75" i="43"/>
  <c r="AU75" i="43" s="1"/>
  <c r="AS52" i="43"/>
  <c r="AL52" i="43"/>
  <c r="AU52" i="43" s="1"/>
  <c r="AJ16" i="43"/>
  <c r="AK16" i="43"/>
  <c r="AT16" i="43" s="1"/>
  <c r="AS58" i="43"/>
  <c r="AL58" i="43"/>
  <c r="AU58" i="43" s="1"/>
  <c r="AG90" i="10"/>
  <c r="AP90" i="10" s="1"/>
  <c r="W91" i="10"/>
  <c r="AF90" i="10"/>
  <c r="AO90" i="10" s="1"/>
  <c r="AE90" i="10"/>
  <c r="AS46" i="43"/>
  <c r="AL46" i="43"/>
  <c r="AU46" i="43" s="1"/>
  <c r="Z89" i="85"/>
  <c r="AR86" i="94"/>
  <c r="AJ28" i="43"/>
  <c r="AK28" i="43"/>
  <c r="AT28" i="43" s="1"/>
  <c r="AS83" i="43"/>
  <c r="AL83" i="43"/>
  <c r="AU83" i="43" s="1"/>
  <c r="AR86" i="48"/>
  <c r="AJ23" i="43"/>
  <c r="AK23" i="43"/>
  <c r="AT23" i="43" s="1"/>
  <c r="AS65" i="43"/>
  <c r="AL65" i="43"/>
  <c r="AU65" i="43" s="1"/>
  <c r="AS84" i="43"/>
  <c r="AL84" i="43"/>
  <c r="AU84" i="43" s="1"/>
  <c r="Z86" i="50"/>
  <c r="AS3" i="11"/>
  <c r="AL3" i="11"/>
  <c r="AU3" i="11" s="1"/>
  <c r="W88" i="103"/>
  <c r="AG87" i="103"/>
  <c r="AP87" i="103" s="1"/>
  <c r="AE87" i="103"/>
  <c r="AF87" i="103"/>
  <c r="AO87" i="103" s="1"/>
  <c r="AG88" i="49"/>
  <c r="AP88" i="49" s="1"/>
  <c r="W89" i="49"/>
  <c r="AF88" i="49"/>
  <c r="AO88" i="49" s="1"/>
  <c r="AE88" i="49"/>
  <c r="AS37" i="43"/>
  <c r="AL37" i="43"/>
  <c r="AU37" i="43" s="1"/>
  <c r="AS73" i="43"/>
  <c r="AL73" i="43"/>
  <c r="AU73" i="43" s="1"/>
  <c r="Z89" i="87"/>
  <c r="AI85" i="90"/>
  <c r="AN85" i="90"/>
  <c r="W88" i="35"/>
  <c r="AE87" i="35"/>
  <c r="AG87" i="35"/>
  <c r="AP87" i="35" s="1"/>
  <c r="AF87" i="35"/>
  <c r="AO87" i="35" s="1"/>
  <c r="AS74" i="43"/>
  <c r="AL74" i="43"/>
  <c r="AU74" i="43" s="1"/>
  <c r="AR86" i="42"/>
  <c r="AS34" i="43"/>
  <c r="AL34" i="43"/>
  <c r="AU34" i="43" s="1"/>
  <c r="AS40" i="43"/>
  <c r="AL40" i="43"/>
  <c r="AU40" i="43" s="1"/>
  <c r="AS76" i="43"/>
  <c r="AL76" i="43"/>
  <c r="AU76" i="43" s="1"/>
  <c r="AK22" i="43"/>
  <c r="AT22" i="43" s="1"/>
  <c r="AJ22" i="43"/>
  <c r="AH87" i="42"/>
  <c r="AQ87" i="42" s="1"/>
  <c r="W86" i="82"/>
  <c r="AG85" i="82"/>
  <c r="AP85" i="82" s="1"/>
  <c r="AF85" i="82"/>
  <c r="AO85" i="82" s="1"/>
  <c r="AE85" i="82"/>
  <c r="AJ29" i="43"/>
  <c r="AK29" i="43"/>
  <c r="AT29" i="43" s="1"/>
  <c r="AS47" i="43"/>
  <c r="AL47" i="43"/>
  <c r="AU47" i="43" s="1"/>
  <c r="AI89" i="43"/>
  <c r="AN89" i="43"/>
  <c r="AN91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9" i="43"/>
  <c r="AL19" i="43"/>
  <c r="AU19" i="43" s="1"/>
  <c r="AS55" i="43"/>
  <c r="AL55" i="43"/>
  <c r="AU55" i="43" s="1"/>
  <c r="AS5" i="11"/>
  <c r="AL5" i="11"/>
  <c r="AU5" i="11" s="1"/>
  <c r="AS20" i="43"/>
  <c r="AL20" i="43"/>
  <c r="AU20" i="43" s="1"/>
  <c r="AS38" i="43"/>
  <c r="AL38" i="43"/>
  <c r="AU38" i="43" s="1"/>
  <c r="AS56" i="43"/>
  <c r="AL56" i="43"/>
  <c r="AU56" i="43" s="1"/>
  <c r="AJ9" i="43"/>
  <c r="AJ27" i="43"/>
  <c r="AS45" i="43"/>
  <c r="AL45" i="43"/>
  <c r="AU45" i="43" s="1"/>
  <c r="AS63" i="43"/>
  <c r="AL63" i="43"/>
  <c r="AU63" i="43" s="1"/>
  <c r="AS82" i="43"/>
  <c r="AL82" i="43"/>
  <c r="AU82" i="43" s="1"/>
  <c r="AX5" i="87" l="1"/>
  <c r="S5" i="87" s="1"/>
  <c r="AC5" i="87" s="1"/>
  <c r="AB6" i="87" s="1"/>
  <c r="AX15" i="87"/>
  <c r="S15" i="87" s="1"/>
  <c r="AC15" i="87" s="1"/>
  <c r="AB16" i="87" s="1"/>
  <c r="AX14" i="87"/>
  <c r="S14" i="87" s="1"/>
  <c r="AC14" i="87" s="1"/>
  <c r="AB15" i="87" s="1"/>
  <c r="AX9" i="87"/>
  <c r="S9" i="87" s="1"/>
  <c r="AC9" i="87" s="1"/>
  <c r="AB10" i="87" s="1"/>
  <c r="AX8" i="87"/>
  <c r="S8" i="87" s="1"/>
  <c r="AC8" i="87" s="1"/>
  <c r="AB9" i="87" s="1"/>
  <c r="Y88" i="103"/>
  <c r="X88" i="103"/>
  <c r="Y86" i="82"/>
  <c r="X86" i="82"/>
  <c r="AS22" i="43"/>
  <c r="AL22" i="43"/>
  <c r="AU22" i="43" s="1"/>
  <c r="AR85" i="90"/>
  <c r="AF86" i="50"/>
  <c r="AO86" i="50" s="1"/>
  <c r="AE86" i="50"/>
  <c r="AG86" i="50"/>
  <c r="AP86" i="50" s="1"/>
  <c r="W87" i="50"/>
  <c r="AS23" i="43"/>
  <c r="AL23" i="43"/>
  <c r="AU23" i="43" s="1"/>
  <c r="AS28" i="43"/>
  <c r="AL28" i="43"/>
  <c r="AU28" i="43" s="1"/>
  <c r="AJ87" i="87"/>
  <c r="AK87" i="87"/>
  <c r="AT87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X11" i="87"/>
  <c r="S11" i="87" s="1"/>
  <c r="AC11" i="87" s="1"/>
  <c r="AB12" i="87" s="1"/>
  <c r="AX4" i="87"/>
  <c r="S4" i="87" s="1"/>
  <c r="AC4" i="87" s="1"/>
  <c r="AB5" i="87" s="1"/>
  <c r="AS6" i="43"/>
  <c r="AL6" i="43"/>
  <c r="AU6" i="43" s="1"/>
  <c r="AI86" i="83"/>
  <c r="AN86" i="83"/>
  <c r="AI87" i="42"/>
  <c r="AN87" i="42"/>
  <c r="AX89" i="87"/>
  <c r="S89" i="87" s="1"/>
  <c r="AC89" i="87" s="1"/>
  <c r="AG89" i="87"/>
  <c r="AP89" i="87" s="1"/>
  <c r="AP91" i="87" s="1"/>
  <c r="AE89" i="87"/>
  <c r="AF89" i="87"/>
  <c r="AO89" i="87" s="1"/>
  <c r="AO91" i="87" s="1"/>
  <c r="AI88" i="49"/>
  <c r="AN88" i="49"/>
  <c r="AI87" i="103"/>
  <c r="AN87" i="103"/>
  <c r="AI90" i="10"/>
  <c r="AN90" i="10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B4" i="87"/>
  <c r="AJ3" i="87"/>
  <c r="AE87" i="94"/>
  <c r="W88" i="94"/>
  <c r="AF87" i="94"/>
  <c r="AO87" i="94" s="1"/>
  <c r="AG87" i="94"/>
  <c r="AP87" i="94" s="1"/>
  <c r="AS11" i="43"/>
  <c r="AL11" i="43"/>
  <c r="AU11" i="43" s="1"/>
  <c r="AS10" i="43"/>
  <c r="AL10" i="43"/>
  <c r="AU10" i="43" s="1"/>
  <c r="AH86" i="90"/>
  <c r="AQ86" i="90" s="1"/>
  <c r="Y90" i="98"/>
  <c r="X90" i="98"/>
  <c r="Y88" i="42"/>
  <c r="X88" i="42"/>
  <c r="AS16" i="43"/>
  <c r="AL16" i="43"/>
  <c r="AU16" i="43" s="1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K84" i="87"/>
  <c r="AT84" i="87" s="1"/>
  <c r="AJ84" i="87"/>
  <c r="AS17" i="43"/>
  <c r="AL17" i="43"/>
  <c r="AU17" i="43" s="1"/>
  <c r="Y87" i="83"/>
  <c r="X87" i="83"/>
  <c r="Z86" i="90"/>
  <c r="AI89" i="98"/>
  <c r="AN89" i="98"/>
  <c r="Y88" i="16"/>
  <c r="X88" i="16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K6" i="87"/>
  <c r="AT6" i="87" s="1"/>
  <c r="AR88" i="18"/>
  <c r="AS15" i="43"/>
  <c r="AL15" i="43"/>
  <c r="AU15" i="43" s="1"/>
  <c r="AF87" i="48"/>
  <c r="AO87" i="48" s="1"/>
  <c r="W88" i="48"/>
  <c r="AG87" i="48"/>
  <c r="AP87" i="48" s="1"/>
  <c r="AE87" i="48"/>
  <c r="AI87" i="16"/>
  <c r="AN87" i="16"/>
  <c r="AR89" i="43"/>
  <c r="AR91" i="43" s="1"/>
  <c r="AL89" i="43"/>
  <c r="AU89" i="43" s="1"/>
  <c r="AI85" i="82"/>
  <c r="AN85" i="82"/>
  <c r="AI87" i="35"/>
  <c r="AN87" i="35"/>
  <c r="Y89" i="49"/>
  <c r="X89" i="49"/>
  <c r="AG89" i="85"/>
  <c r="AP89" i="85" s="1"/>
  <c r="AE89" i="85"/>
  <c r="AF89" i="85"/>
  <c r="AO89" i="85" s="1"/>
  <c r="W90" i="85"/>
  <c r="Y91" i="10"/>
  <c r="X91" i="10"/>
  <c r="AS21" i="43"/>
  <c r="AL21" i="43"/>
  <c r="AU21" i="43" s="1"/>
  <c r="Y88" i="35"/>
  <c r="X88" i="35"/>
  <c r="AT91" i="43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X13" i="87"/>
  <c r="S13" i="87" s="1"/>
  <c r="AC13" i="87" s="1"/>
  <c r="AB14" i="87" s="1"/>
  <c r="AX7" i="87"/>
  <c r="S7" i="87" s="1"/>
  <c r="AC7" i="87" s="1"/>
  <c r="AB8" i="87" s="1"/>
  <c r="AS4" i="11"/>
  <c r="AS91" i="11" s="1"/>
  <c r="AL4" i="11"/>
  <c r="AU4" i="11" s="1"/>
  <c r="AU91" i="11" s="1"/>
  <c r="C11" i="11" s="1"/>
  <c r="AE86" i="102"/>
  <c r="AG86" i="102"/>
  <c r="AP86" i="102" s="1"/>
  <c r="AF86" i="102"/>
  <c r="AO86" i="102" s="1"/>
  <c r="W87" i="102"/>
  <c r="AS7" i="43"/>
  <c r="AL7" i="43"/>
  <c r="AU7" i="43" s="1"/>
  <c r="AH89" i="18"/>
  <c r="AQ89" i="18" s="1"/>
  <c r="AS5" i="43"/>
  <c r="AL5" i="43"/>
  <c r="AU5" i="43" s="1"/>
  <c r="AS29" i="43"/>
  <c r="AL29" i="43"/>
  <c r="AU29" i="43" s="1"/>
  <c r="AJ86" i="87"/>
  <c r="AK86" i="87"/>
  <c r="AT86" i="87" s="1"/>
  <c r="AS27" i="43"/>
  <c r="AL27" i="43"/>
  <c r="AU27" i="43" s="1"/>
  <c r="AS9" i="43"/>
  <c r="AL9" i="43"/>
  <c r="AU9" i="43" s="1"/>
  <c r="AL4" i="43"/>
  <c r="AU4" i="43" s="1"/>
  <c r="AS4" i="43"/>
  <c r="AJ89" i="87"/>
  <c r="AS89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X12" i="87"/>
  <c r="S12" i="87" s="1"/>
  <c r="AC12" i="87" s="1"/>
  <c r="AB13" i="87" s="1"/>
  <c r="AX6" i="87"/>
  <c r="S6" i="87" s="1"/>
  <c r="AC6" i="87" s="1"/>
  <c r="AB7" i="87" s="1"/>
  <c r="Z89" i="18"/>
  <c r="Z86" i="82" l="1"/>
  <c r="Z91" i="10"/>
  <c r="Z89" i="49"/>
  <c r="AX89" i="49" s="1"/>
  <c r="S89" i="49" s="1"/>
  <c r="AC89" i="49" s="1"/>
  <c r="AK89" i="87"/>
  <c r="AT89" i="87" s="1"/>
  <c r="Z87" i="83"/>
  <c r="AE87" i="83" s="1"/>
  <c r="Z88" i="42"/>
  <c r="AE88" i="42" s="1"/>
  <c r="Z88" i="16"/>
  <c r="AE88" i="16" s="1"/>
  <c r="AG89" i="49"/>
  <c r="AP89" i="49" s="1"/>
  <c r="AP91" i="49" s="1"/>
  <c r="AF89" i="49"/>
  <c r="AO89" i="49" s="1"/>
  <c r="AO91" i="49" s="1"/>
  <c r="AE89" i="49"/>
  <c r="AF87" i="83"/>
  <c r="AO87" i="83" s="1"/>
  <c r="AG87" i="83"/>
  <c r="AP87" i="83" s="1"/>
  <c r="AF88" i="42"/>
  <c r="AO88" i="42" s="1"/>
  <c r="W89" i="16"/>
  <c r="AG88" i="16"/>
  <c r="AP88" i="16" s="1"/>
  <c r="AF88" i="16"/>
  <c r="AO88" i="16" s="1"/>
  <c r="AS31" i="87"/>
  <c r="AL31" i="87"/>
  <c r="AU31" i="87" s="1"/>
  <c r="AS20" i="87"/>
  <c r="AL20" i="87"/>
  <c r="AU20" i="87" s="1"/>
  <c r="AS25" i="87"/>
  <c r="AL25" i="87"/>
  <c r="AU25" i="87" s="1"/>
  <c r="AS61" i="87"/>
  <c r="AL61" i="87"/>
  <c r="AU61" i="87" s="1"/>
  <c r="AS79" i="87"/>
  <c r="AL79" i="87"/>
  <c r="AU79" i="87" s="1"/>
  <c r="Y87" i="102"/>
  <c r="X87" i="102"/>
  <c r="AK8" i="87"/>
  <c r="AT8" i="87" s="1"/>
  <c r="AJ8" i="87"/>
  <c r="Y90" i="85"/>
  <c r="X90" i="85"/>
  <c r="Y88" i="48"/>
  <c r="X88" i="48"/>
  <c r="Z88" i="48" s="1"/>
  <c r="AS21" i="87"/>
  <c r="AL21" i="87"/>
  <c r="AU21" i="87" s="1"/>
  <c r="AS57" i="87"/>
  <c r="AL57" i="87"/>
  <c r="AU57" i="87" s="1"/>
  <c r="AS75" i="87"/>
  <c r="AL75" i="87"/>
  <c r="AU75" i="87" s="1"/>
  <c r="AS10" i="87"/>
  <c r="AL10" i="87"/>
  <c r="AU10" i="87" s="1"/>
  <c r="AS64" i="87"/>
  <c r="AL64" i="87"/>
  <c r="AU64" i="87" s="1"/>
  <c r="AS82" i="87"/>
  <c r="AL82" i="87"/>
  <c r="AU82" i="87" s="1"/>
  <c r="AI87" i="94"/>
  <c r="AN87" i="94"/>
  <c r="AS17" i="87"/>
  <c r="AL17" i="87"/>
  <c r="AU17" i="87" s="1"/>
  <c r="AS35" i="87"/>
  <c r="AL35" i="87"/>
  <c r="AU35" i="87" s="1"/>
  <c r="AR90" i="10"/>
  <c r="AI89" i="87"/>
  <c r="AN89" i="87"/>
  <c r="AN91" i="87" s="1"/>
  <c r="AR86" i="83"/>
  <c r="AS36" i="87"/>
  <c r="AL36" i="87"/>
  <c r="AU36" i="87" s="1"/>
  <c r="AS54" i="87"/>
  <c r="AL54" i="87"/>
  <c r="AU54" i="87" s="1"/>
  <c r="AS72" i="87"/>
  <c r="AL72" i="87"/>
  <c r="AU72" i="87" s="1"/>
  <c r="AI86" i="50"/>
  <c r="AN86" i="50"/>
  <c r="AH86" i="82"/>
  <c r="AQ86" i="82" s="1"/>
  <c r="AS43" i="87"/>
  <c r="AL43" i="87"/>
  <c r="AU43" i="87" s="1"/>
  <c r="AJ14" i="87"/>
  <c r="AK14" i="87"/>
  <c r="AT14" i="87" s="1"/>
  <c r="AS32" i="87"/>
  <c r="AL32" i="87"/>
  <c r="AU32" i="87" s="1"/>
  <c r="AS50" i="87"/>
  <c r="AL50" i="87"/>
  <c r="AU50" i="87" s="1"/>
  <c r="AS68" i="87"/>
  <c r="AL68" i="87"/>
  <c r="AU68" i="87" s="1"/>
  <c r="AS85" i="87"/>
  <c r="AL85" i="87"/>
  <c r="AU85" i="87" s="1"/>
  <c r="AJ6" i="87"/>
  <c r="AS39" i="87"/>
  <c r="AL39" i="87"/>
  <c r="AU39" i="87" s="1"/>
  <c r="AS16" i="87"/>
  <c r="AL16" i="87"/>
  <c r="AU16" i="87" s="1"/>
  <c r="AS34" i="87"/>
  <c r="AL34" i="87"/>
  <c r="AU34" i="87" s="1"/>
  <c r="AS52" i="87"/>
  <c r="AL52" i="87"/>
  <c r="AU52" i="87" s="1"/>
  <c r="AL88" i="87"/>
  <c r="AU88" i="87" s="1"/>
  <c r="AS88" i="87"/>
  <c r="AL3" i="87"/>
  <c r="AU3" i="87" s="1"/>
  <c r="AS3" i="87"/>
  <c r="AS59" i="87"/>
  <c r="AL59" i="87"/>
  <c r="AU59" i="87" s="1"/>
  <c r="AS77" i="87"/>
  <c r="AL77" i="87"/>
  <c r="AU77" i="87" s="1"/>
  <c r="AS24" i="87"/>
  <c r="AL24" i="87"/>
  <c r="AU24" i="87" s="1"/>
  <c r="AS60" i="87"/>
  <c r="AL60" i="87"/>
  <c r="AU60" i="87" s="1"/>
  <c r="AE86" i="82"/>
  <c r="W87" i="82"/>
  <c r="AG86" i="82"/>
  <c r="AP86" i="82" s="1"/>
  <c r="AF86" i="82"/>
  <c r="AO86" i="82" s="1"/>
  <c r="AH91" i="10"/>
  <c r="AQ91" i="10" s="1"/>
  <c r="AI89" i="85"/>
  <c r="AN89" i="85"/>
  <c r="AR87" i="35"/>
  <c r="AR87" i="16"/>
  <c r="AS45" i="87"/>
  <c r="AL45" i="87"/>
  <c r="AU45" i="87" s="1"/>
  <c r="AR89" i="98"/>
  <c r="AS70" i="87"/>
  <c r="AL70" i="87"/>
  <c r="AU70" i="87" s="1"/>
  <c r="AH90" i="98"/>
  <c r="AQ90" i="98" s="1"/>
  <c r="AK4" i="87"/>
  <c r="AT4" i="87" s="1"/>
  <c r="AJ4" i="87"/>
  <c r="AS23" i="87"/>
  <c r="AL23" i="87"/>
  <c r="AU23" i="87" s="1"/>
  <c r="AS41" i="87"/>
  <c r="AL41" i="87"/>
  <c r="AU41" i="87" s="1"/>
  <c r="AR87" i="103"/>
  <c r="AS42" i="87"/>
  <c r="AL42" i="87"/>
  <c r="AU42" i="87" s="1"/>
  <c r="AS78" i="87"/>
  <c r="AL78" i="87"/>
  <c r="AU78" i="87" s="1"/>
  <c r="AF91" i="10"/>
  <c r="AO91" i="10" s="1"/>
  <c r="W92" i="10"/>
  <c r="AG91" i="10"/>
  <c r="AP91" i="10" s="1"/>
  <c r="AE91" i="10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F86" i="90"/>
  <c r="AO86" i="90" s="1"/>
  <c r="AE86" i="90"/>
  <c r="W87" i="90"/>
  <c r="AG86" i="90"/>
  <c r="AP86" i="90" s="1"/>
  <c r="AS84" i="87"/>
  <c r="AL84" i="87"/>
  <c r="AU84" i="87" s="1"/>
  <c r="AS22" i="87"/>
  <c r="AL22" i="87"/>
  <c r="AU22" i="87" s="1"/>
  <c r="AS76" i="87"/>
  <c r="AL76" i="87"/>
  <c r="AU76" i="87" s="1"/>
  <c r="Z90" i="98"/>
  <c r="AS11" i="87"/>
  <c r="AL11" i="87"/>
  <c r="AU11" i="87" s="1"/>
  <c r="AS29" i="87"/>
  <c r="AL29" i="87"/>
  <c r="AU29" i="87" s="1"/>
  <c r="AK5" i="87"/>
  <c r="AT5" i="87" s="1"/>
  <c r="AJ5" i="87"/>
  <c r="AS48" i="87"/>
  <c r="AL48" i="87"/>
  <c r="AU48" i="87" s="1"/>
  <c r="AS66" i="87"/>
  <c r="AL66" i="87"/>
  <c r="AU66" i="87" s="1"/>
  <c r="AH88" i="103"/>
  <c r="AQ88" i="103" s="1"/>
  <c r="AJ7" i="87"/>
  <c r="AK7" i="87"/>
  <c r="AT7" i="87" s="1"/>
  <c r="AS38" i="87"/>
  <c r="AL38" i="87"/>
  <c r="AU38" i="87" s="1"/>
  <c r="AS49" i="87"/>
  <c r="AL49" i="87"/>
  <c r="AU49" i="87" s="1"/>
  <c r="AS67" i="87"/>
  <c r="AL67" i="87"/>
  <c r="AU67" i="87" s="1"/>
  <c r="AI86" i="102"/>
  <c r="AN86" i="102"/>
  <c r="AS56" i="87"/>
  <c r="AL56" i="87"/>
  <c r="AU56" i="87" s="1"/>
  <c r="AS74" i="87"/>
  <c r="AL74" i="87"/>
  <c r="AU74" i="87" s="1"/>
  <c r="AH88" i="35"/>
  <c r="AQ88" i="35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S91" i="43"/>
  <c r="AS26" i="87"/>
  <c r="AL26" i="87"/>
  <c r="AU26" i="87" s="1"/>
  <c r="Z88" i="35"/>
  <c r="AH89" i="49"/>
  <c r="AQ89" i="49" s="1"/>
  <c r="AQ91" i="49" s="1"/>
  <c r="AZ3" i="49"/>
  <c r="AX12" i="49" s="1"/>
  <c r="S12" i="49" s="1"/>
  <c r="AC12" i="49" s="1"/>
  <c r="AB13" i="49" s="1"/>
  <c r="AX64" i="49"/>
  <c r="S64" i="49" s="1"/>
  <c r="AC64" i="49" s="1"/>
  <c r="AB65" i="49" s="1"/>
  <c r="AX70" i="49"/>
  <c r="S70" i="49" s="1"/>
  <c r="AC70" i="49" s="1"/>
  <c r="AB71" i="49" s="1"/>
  <c r="AX76" i="49"/>
  <c r="S76" i="49" s="1"/>
  <c r="AC76" i="49" s="1"/>
  <c r="AB77" i="49" s="1"/>
  <c r="AX82" i="49"/>
  <c r="S82" i="49" s="1"/>
  <c r="AC82" i="49" s="1"/>
  <c r="AB83" i="49" s="1"/>
  <c r="AX88" i="49"/>
  <c r="S88" i="49" s="1"/>
  <c r="AC88" i="49" s="1"/>
  <c r="AB89" i="49" s="1"/>
  <c r="AR85" i="82"/>
  <c r="AI87" i="48"/>
  <c r="AN87" i="48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8" i="16"/>
  <c r="AQ88" i="16" s="1"/>
  <c r="AH87" i="83"/>
  <c r="AQ87" i="83" s="1"/>
  <c r="AS40" i="87"/>
  <c r="AL40" i="87"/>
  <c r="AU40" i="87" s="1"/>
  <c r="AS58" i="87"/>
  <c r="AL58" i="87"/>
  <c r="AU58" i="87" s="1"/>
  <c r="AS47" i="87"/>
  <c r="AL47" i="87"/>
  <c r="AU47" i="87" s="1"/>
  <c r="AS65" i="87"/>
  <c r="AL65" i="87"/>
  <c r="AU65" i="87" s="1"/>
  <c r="AS83" i="87"/>
  <c r="AL83" i="87"/>
  <c r="AU83" i="87" s="1"/>
  <c r="AR88" i="49"/>
  <c r="AR87" i="42"/>
  <c r="AJ12" i="87"/>
  <c r="AK12" i="87"/>
  <c r="AT12" i="87" s="1"/>
  <c r="AS30" i="87"/>
  <c r="AL30" i="87"/>
  <c r="AU30" i="87" s="1"/>
  <c r="AS87" i="87"/>
  <c r="AL87" i="87"/>
  <c r="AU87" i="87" s="1"/>
  <c r="Y87" i="50"/>
  <c r="X87" i="50"/>
  <c r="Z88" i="103"/>
  <c r="W90" i="18"/>
  <c r="AF89" i="18"/>
  <c r="AO89" i="18" s="1"/>
  <c r="AE89" i="18"/>
  <c r="AG89" i="18"/>
  <c r="AP89" i="18" s="1"/>
  <c r="AJ13" i="87"/>
  <c r="AK13" i="87"/>
  <c r="AT13" i="87" s="1"/>
  <c r="AU91" i="43"/>
  <c r="C11" i="43" s="1"/>
  <c r="AS86" i="87"/>
  <c r="AL86" i="87"/>
  <c r="AU86" i="87" s="1"/>
  <c r="AS44" i="87"/>
  <c r="AL44" i="87"/>
  <c r="AU44" i="87" s="1"/>
  <c r="AS62" i="87"/>
  <c r="AL62" i="87"/>
  <c r="AU62" i="87" s="1"/>
  <c r="AS80" i="87"/>
  <c r="AL80" i="87"/>
  <c r="AU80" i="87" s="1"/>
  <c r="AS28" i="87"/>
  <c r="AL28" i="87"/>
  <c r="AU28" i="87" s="1"/>
  <c r="AS46" i="87"/>
  <c r="AL46" i="87"/>
  <c r="AU46" i="87" s="1"/>
  <c r="AH88" i="42"/>
  <c r="AQ88" i="42" s="1"/>
  <c r="Y88" i="94"/>
  <c r="X88" i="94"/>
  <c r="AS53" i="87"/>
  <c r="AL53" i="87"/>
  <c r="AU53" i="87" s="1"/>
  <c r="AS71" i="87"/>
  <c r="AL71" i="87"/>
  <c r="AU71" i="87" s="1"/>
  <c r="AS18" i="87"/>
  <c r="AL18" i="87"/>
  <c r="AU18" i="87" s="1"/>
  <c r="AX46" i="49" l="1"/>
  <c r="S46" i="49" s="1"/>
  <c r="AC46" i="49" s="1"/>
  <c r="AB47" i="49" s="1"/>
  <c r="AX84" i="49"/>
  <c r="S84" i="49" s="1"/>
  <c r="AC84" i="49" s="1"/>
  <c r="AB85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K64" i="49" s="1"/>
  <c r="AT64" i="49" s="1"/>
  <c r="AX57" i="49"/>
  <c r="S57" i="49" s="1"/>
  <c r="AC57" i="49" s="1"/>
  <c r="AB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J28" i="49" s="1"/>
  <c r="W89" i="42"/>
  <c r="AX87" i="49"/>
  <c r="S87" i="49" s="1"/>
  <c r="AC87" i="49" s="1"/>
  <c r="AB88" i="49" s="1"/>
  <c r="AX80" i="49"/>
  <c r="S80" i="49" s="1"/>
  <c r="AC80" i="49" s="1"/>
  <c r="AB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K63" i="49" s="1"/>
  <c r="AT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J27" i="49" s="1"/>
  <c r="AG88" i="42"/>
  <c r="AP88" i="42" s="1"/>
  <c r="AX52" i="49"/>
  <c r="S52" i="49" s="1"/>
  <c r="AC52" i="49" s="1"/>
  <c r="AB53" i="49" s="1"/>
  <c r="AX28" i="49"/>
  <c r="S28" i="49" s="1"/>
  <c r="AC28" i="49" s="1"/>
  <c r="AB29" i="49" s="1"/>
  <c r="AX85" i="49"/>
  <c r="S85" i="49" s="1"/>
  <c r="AC85" i="49" s="1"/>
  <c r="AB86" i="49" s="1"/>
  <c r="AX79" i="49"/>
  <c r="S79" i="49" s="1"/>
  <c r="AC79" i="49" s="1"/>
  <c r="AB80" i="49" s="1"/>
  <c r="AX73" i="49"/>
  <c r="S73" i="49" s="1"/>
  <c r="AC73" i="49" s="1"/>
  <c r="AB74" i="49" s="1"/>
  <c r="AJ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J38" i="49" s="1"/>
  <c r="AX31" i="49"/>
  <c r="S31" i="49" s="1"/>
  <c r="AC31" i="49" s="1"/>
  <c r="AB32" i="49" s="1"/>
  <c r="AX23" i="49"/>
  <c r="S23" i="49" s="1"/>
  <c r="AC23" i="49" s="1"/>
  <c r="AB24" i="49" s="1"/>
  <c r="AX58" i="49"/>
  <c r="S58" i="49" s="1"/>
  <c r="AC58" i="49" s="1"/>
  <c r="AB59" i="49" s="1"/>
  <c r="AX34" i="49"/>
  <c r="S34" i="49" s="1"/>
  <c r="AC34" i="49" s="1"/>
  <c r="AB35" i="49" s="1"/>
  <c r="AX86" i="49"/>
  <c r="S86" i="49" s="1"/>
  <c r="AC86" i="49" s="1"/>
  <c r="AB87" i="49" s="1"/>
  <c r="AX78" i="49"/>
  <c r="S78" i="49" s="1"/>
  <c r="AC78" i="49" s="1"/>
  <c r="AB79" i="49" s="1"/>
  <c r="AK79" i="49" s="1"/>
  <c r="AT79" i="49" s="1"/>
  <c r="AX72" i="49"/>
  <c r="S72" i="49" s="1"/>
  <c r="AC72" i="49" s="1"/>
  <c r="AB73" i="49" s="1"/>
  <c r="AX66" i="49"/>
  <c r="S66" i="49" s="1"/>
  <c r="AC66" i="49" s="1"/>
  <c r="AB67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42" i="49"/>
  <c r="S42" i="49" s="1"/>
  <c r="AC42" i="49" s="1"/>
  <c r="AB43" i="49" s="1"/>
  <c r="AK43" i="49" s="1"/>
  <c r="AT43" i="49" s="1"/>
  <c r="AX36" i="49"/>
  <c r="S36" i="49" s="1"/>
  <c r="AC36" i="49" s="1"/>
  <c r="AB37" i="49" s="1"/>
  <c r="AX30" i="49"/>
  <c r="S30" i="49" s="1"/>
  <c r="AC30" i="49" s="1"/>
  <c r="AB31" i="49" s="1"/>
  <c r="AX20" i="49"/>
  <c r="S20" i="49" s="1"/>
  <c r="AC20" i="49" s="1"/>
  <c r="AB21" i="49" s="1"/>
  <c r="W88" i="83"/>
  <c r="AX40" i="49"/>
  <c r="S40" i="49" s="1"/>
  <c r="AC40" i="49" s="1"/>
  <c r="AB41" i="49" s="1"/>
  <c r="AX83" i="49"/>
  <c r="S83" i="49" s="1"/>
  <c r="AC83" i="49" s="1"/>
  <c r="AB84" i="49" s="1"/>
  <c r="AK84" i="49" s="1"/>
  <c r="AT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J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X13" i="49"/>
  <c r="S13" i="49" s="1"/>
  <c r="AC13" i="49" s="1"/>
  <c r="AB14" i="49" s="1"/>
  <c r="Z90" i="85"/>
  <c r="AX25" i="49"/>
  <c r="S25" i="49" s="1"/>
  <c r="AC25" i="49" s="1"/>
  <c r="AB26" i="49" s="1"/>
  <c r="AJ26" i="49" s="1"/>
  <c r="AX19" i="49"/>
  <c r="S19" i="49" s="1"/>
  <c r="AC19" i="49" s="1"/>
  <c r="AB20" i="49" s="1"/>
  <c r="AX11" i="49"/>
  <c r="S11" i="49" s="1"/>
  <c r="AC11" i="49" s="1"/>
  <c r="AB12" i="49" s="1"/>
  <c r="AX24" i="49"/>
  <c r="S24" i="49" s="1"/>
  <c r="AC24" i="49" s="1"/>
  <c r="AB25" i="49" s="1"/>
  <c r="AX18" i="49"/>
  <c r="S18" i="49" s="1"/>
  <c r="AC18" i="49" s="1"/>
  <c r="AB19" i="49" s="1"/>
  <c r="AX10" i="49"/>
  <c r="S10" i="49" s="1"/>
  <c r="AC10" i="49" s="1"/>
  <c r="AB11" i="49" s="1"/>
  <c r="AX17" i="49"/>
  <c r="S17" i="49" s="1"/>
  <c r="AC17" i="49" s="1"/>
  <c r="AB18" i="49" s="1"/>
  <c r="AK18" i="49" s="1"/>
  <c r="AT18" i="49" s="1"/>
  <c r="AX7" i="49"/>
  <c r="S7" i="49" s="1"/>
  <c r="AC7" i="49" s="1"/>
  <c r="AB8" i="49" s="1"/>
  <c r="AX22" i="49"/>
  <c r="S22" i="49" s="1"/>
  <c r="AC22" i="49" s="1"/>
  <c r="AB23" i="49" s="1"/>
  <c r="AX15" i="49"/>
  <c r="S15" i="49" s="1"/>
  <c r="AC15" i="49" s="1"/>
  <c r="AB16" i="49" s="1"/>
  <c r="AX6" i="49"/>
  <c r="S6" i="49" s="1"/>
  <c r="AC6" i="49" s="1"/>
  <c r="AB7" i="49" s="1"/>
  <c r="AX21" i="49"/>
  <c r="S21" i="49" s="1"/>
  <c r="AC21" i="49" s="1"/>
  <c r="AB22" i="49" s="1"/>
  <c r="AK22" i="49" s="1"/>
  <c r="AT22" i="49" s="1"/>
  <c r="AX14" i="49"/>
  <c r="S14" i="49" s="1"/>
  <c r="AC14" i="49" s="1"/>
  <c r="AB15" i="49" s="1"/>
  <c r="AJ15" i="49" s="1"/>
  <c r="AX5" i="49"/>
  <c r="S5" i="49" s="1"/>
  <c r="AC5" i="49" s="1"/>
  <c r="AB6" i="49" s="1"/>
  <c r="W89" i="103"/>
  <c r="AG88" i="103"/>
  <c r="AP88" i="103" s="1"/>
  <c r="AE88" i="103"/>
  <c r="AF88" i="103"/>
  <c r="AO88" i="103" s="1"/>
  <c r="AH88" i="94"/>
  <c r="AQ88" i="94" s="1"/>
  <c r="AK85" i="49"/>
  <c r="AT85" i="49" s="1"/>
  <c r="AJ85" i="49"/>
  <c r="AJ82" i="49"/>
  <c r="AK82" i="49"/>
  <c r="AT82" i="49" s="1"/>
  <c r="AJ76" i="49"/>
  <c r="AK76" i="49"/>
  <c r="AT76" i="49" s="1"/>
  <c r="AJ70" i="49"/>
  <c r="AK70" i="49"/>
  <c r="AT70" i="49" s="1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J22" i="49"/>
  <c r="AK16" i="49"/>
  <c r="AT16" i="49" s="1"/>
  <c r="AX8" i="49"/>
  <c r="S8" i="49" s="1"/>
  <c r="AC8" i="49" s="1"/>
  <c r="AB9" i="49" s="1"/>
  <c r="AX4" i="49"/>
  <c r="S4" i="49" s="1"/>
  <c r="AC4" i="49" s="1"/>
  <c r="AB5" i="49" s="1"/>
  <c r="AR86" i="102"/>
  <c r="AL5" i="87"/>
  <c r="AU5" i="87" s="1"/>
  <c r="AS5" i="87"/>
  <c r="AF90" i="98"/>
  <c r="AO90" i="98" s="1"/>
  <c r="AE90" i="98"/>
  <c r="W91" i="98"/>
  <c r="AG90" i="98"/>
  <c r="AP90" i="98" s="1"/>
  <c r="AT91" i="87"/>
  <c r="AS6" i="87"/>
  <c r="AL6" i="87"/>
  <c r="AU6" i="87" s="1"/>
  <c r="AE90" i="85"/>
  <c r="AF90" i="85"/>
  <c r="AO90" i="85" s="1"/>
  <c r="AG90" i="85"/>
  <c r="AP90" i="85" s="1"/>
  <c r="W91" i="85"/>
  <c r="AI88" i="16"/>
  <c r="AN88" i="16"/>
  <c r="Y89" i="42"/>
  <c r="Z89" i="42"/>
  <c r="X89" i="42"/>
  <c r="AI87" i="83"/>
  <c r="AN87" i="83"/>
  <c r="AJ88" i="49"/>
  <c r="AK88" i="49"/>
  <c r="AT88" i="49" s="1"/>
  <c r="AK81" i="49"/>
  <c r="AT81" i="49" s="1"/>
  <c r="AJ81" i="49"/>
  <c r="AJ75" i="49"/>
  <c r="AK75" i="49"/>
  <c r="AT75" i="49" s="1"/>
  <c r="AK69" i="49"/>
  <c r="AT69" i="49" s="1"/>
  <c r="AJ69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1" i="49"/>
  <c r="AK21" i="49"/>
  <c r="AT21" i="49" s="1"/>
  <c r="AK15" i="49"/>
  <c r="AT15" i="49" s="1"/>
  <c r="AK8" i="49"/>
  <c r="AT8" i="49" s="1"/>
  <c r="AJ8" i="49"/>
  <c r="AR86" i="50"/>
  <c r="AR87" i="94"/>
  <c r="AI88" i="42"/>
  <c r="AN88" i="42"/>
  <c r="AR87" i="48"/>
  <c r="AJ86" i="49"/>
  <c r="AK86" i="49"/>
  <c r="AT86" i="49" s="1"/>
  <c r="AJ80" i="49"/>
  <c r="AK80" i="49"/>
  <c r="AT80" i="49" s="1"/>
  <c r="AK68" i="49"/>
  <c r="AT68" i="49" s="1"/>
  <c r="AJ68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K32" i="49"/>
  <c r="AT32" i="49" s="1"/>
  <c r="AJ32" i="49"/>
  <c r="AK26" i="49"/>
  <c r="AT26" i="49" s="1"/>
  <c r="AK20" i="49"/>
  <c r="AT20" i="49" s="1"/>
  <c r="AJ20" i="49"/>
  <c r="AK14" i="49"/>
  <c r="AT14" i="49" s="1"/>
  <c r="AK7" i="49"/>
  <c r="AT7" i="49" s="1"/>
  <c r="AJ7" i="49"/>
  <c r="AE88" i="35"/>
  <c r="W89" i="35"/>
  <c r="AF88" i="35"/>
  <c r="AO88" i="35" s="1"/>
  <c r="AG88" i="35"/>
  <c r="AP88" i="35" s="1"/>
  <c r="AS7" i="87"/>
  <c r="AL7" i="87"/>
  <c r="AU7" i="87" s="1"/>
  <c r="Y87" i="82"/>
  <c r="X87" i="82"/>
  <c r="AH88" i="48"/>
  <c r="AQ88" i="48" s="1"/>
  <c r="AS8" i="87"/>
  <c r="AL8" i="87"/>
  <c r="AU8" i="87" s="1"/>
  <c r="AI89" i="49"/>
  <c r="AN89" i="49"/>
  <c r="AN91" i="49" s="1"/>
  <c r="AJ87" i="49"/>
  <c r="AK87" i="49"/>
  <c r="AT87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J37" i="49"/>
  <c r="AK37" i="49"/>
  <c r="AT37" i="49" s="1"/>
  <c r="AJ31" i="49"/>
  <c r="AK31" i="49"/>
  <c r="AT31" i="49" s="1"/>
  <c r="AK25" i="49"/>
  <c r="AT25" i="49" s="1"/>
  <c r="AJ19" i="49"/>
  <c r="AK19" i="49"/>
  <c r="AT19" i="49" s="1"/>
  <c r="AJ12" i="49"/>
  <c r="AK12" i="49"/>
  <c r="AT12" i="49" s="1"/>
  <c r="AJ6" i="49"/>
  <c r="AK6" i="49"/>
  <c r="AT6" i="49" s="1"/>
  <c r="Y87" i="90"/>
  <c r="X87" i="90"/>
  <c r="AI91" i="10"/>
  <c r="AN91" i="10"/>
  <c r="AI86" i="82"/>
  <c r="AN86" i="82"/>
  <c r="W89" i="48"/>
  <c r="AE88" i="48"/>
  <c r="AF88" i="48"/>
  <c r="AO88" i="48" s="1"/>
  <c r="AG88" i="48"/>
  <c r="AP88" i="48" s="1"/>
  <c r="Y89" i="16"/>
  <c r="X89" i="16"/>
  <c r="AH87" i="50"/>
  <c r="AQ87" i="50" s="1"/>
  <c r="Z87" i="50"/>
  <c r="AK72" i="49"/>
  <c r="AT72" i="49" s="1"/>
  <c r="AJ72" i="49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1" i="49"/>
  <c r="AT11" i="49" s="1"/>
  <c r="AJ11" i="49"/>
  <c r="AK13" i="49"/>
  <c r="AT13" i="49" s="1"/>
  <c r="AJ13" i="49"/>
  <c r="AI86" i="90"/>
  <c r="AN86" i="90"/>
  <c r="AS14" i="87"/>
  <c r="AL14" i="87"/>
  <c r="AU14" i="87" s="1"/>
  <c r="AH87" i="102"/>
  <c r="AQ87" i="102" s="1"/>
  <c r="Y90" i="18"/>
  <c r="X90" i="18"/>
  <c r="AS13" i="87"/>
  <c r="AL13" i="87"/>
  <c r="AU13" i="87" s="1"/>
  <c r="AK78" i="49"/>
  <c r="AT78" i="49" s="1"/>
  <c r="Z88" i="94"/>
  <c r="AI89" i="18"/>
  <c r="AN89" i="18"/>
  <c r="AS12" i="87"/>
  <c r="AL12" i="87"/>
  <c r="AU12" i="87" s="1"/>
  <c r="AJ89" i="49"/>
  <c r="AS89" i="49" s="1"/>
  <c r="AK89" i="49"/>
  <c r="AT89" i="49" s="1"/>
  <c r="AK83" i="49"/>
  <c r="AT83" i="49" s="1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Y92" i="10"/>
  <c r="X92" i="10"/>
  <c r="AL4" i="87"/>
  <c r="AU4" i="87" s="1"/>
  <c r="AS4" i="87"/>
  <c r="AR89" i="85"/>
  <c r="AR89" i="87"/>
  <c r="AR91" i="87" s="1"/>
  <c r="AL89" i="87"/>
  <c r="AU89" i="87" s="1"/>
  <c r="AH90" i="85"/>
  <c r="AQ90" i="85" s="1"/>
  <c r="Z87" i="102"/>
  <c r="Y88" i="83"/>
  <c r="X88" i="83"/>
  <c r="AJ18" i="49" l="1"/>
  <c r="AJ43" i="49"/>
  <c r="AJ79" i="49"/>
  <c r="AJ62" i="49"/>
  <c r="AJ83" i="49"/>
  <c r="Z90" i="18"/>
  <c r="AG90" i="18" s="1"/>
  <c r="AP90" i="18" s="1"/>
  <c r="Z89" i="16"/>
  <c r="AJ25" i="49"/>
  <c r="AJ14" i="49"/>
  <c r="AK28" i="49"/>
  <c r="AT28" i="49" s="1"/>
  <c r="AJ64" i="49"/>
  <c r="AJ47" i="49"/>
  <c r="AL47" i="49" s="1"/>
  <c r="AU47" i="49" s="1"/>
  <c r="AJ84" i="49"/>
  <c r="AK27" i="49"/>
  <c r="AT27" i="49" s="1"/>
  <c r="AJ63" i="49"/>
  <c r="AS91" i="87"/>
  <c r="AJ78" i="49"/>
  <c r="AJ42" i="49"/>
  <c r="AS42" i="49" s="1"/>
  <c r="AK38" i="49"/>
  <c r="AT38" i="49" s="1"/>
  <c r="AK74" i="49"/>
  <c r="AT74" i="49" s="1"/>
  <c r="AU91" i="87"/>
  <c r="C11" i="87" s="1"/>
  <c r="F31" i="57" s="1"/>
  <c r="Z88" i="83"/>
  <c r="AF88" i="83" s="1"/>
  <c r="AO88" i="83" s="1"/>
  <c r="Z87" i="90"/>
  <c r="W88" i="90" s="1"/>
  <c r="Z92" i="10"/>
  <c r="W93" i="10" s="1"/>
  <c r="AF87" i="90"/>
  <c r="AO87" i="90" s="1"/>
  <c r="AG87" i="90"/>
  <c r="AP87" i="90" s="1"/>
  <c r="AE87" i="90"/>
  <c r="AX89" i="16"/>
  <c r="S89" i="16" s="1"/>
  <c r="AC89" i="16" s="1"/>
  <c r="AF89" i="16"/>
  <c r="AO89" i="16" s="1"/>
  <c r="AO91" i="16" s="1"/>
  <c r="AG89" i="16"/>
  <c r="AP89" i="16" s="1"/>
  <c r="AP91" i="16" s="1"/>
  <c r="AE89" i="16"/>
  <c r="AE88" i="83"/>
  <c r="AG88" i="83"/>
  <c r="AP88" i="83" s="1"/>
  <c r="W89" i="83"/>
  <c r="AB4" i="49"/>
  <c r="AJ3" i="49"/>
  <c r="AS13" i="49"/>
  <c r="AL13" i="49"/>
  <c r="AU13" i="49" s="1"/>
  <c r="AS60" i="49"/>
  <c r="AL60" i="49"/>
  <c r="AU60" i="49" s="1"/>
  <c r="AS25" i="49"/>
  <c r="AL25" i="49"/>
  <c r="AU25" i="49" s="1"/>
  <c r="AH87" i="82"/>
  <c r="AQ87" i="82" s="1"/>
  <c r="AS32" i="49"/>
  <c r="AL32" i="49"/>
  <c r="AU32" i="49" s="1"/>
  <c r="W90" i="42"/>
  <c r="AG89" i="42"/>
  <c r="AP89" i="42" s="1"/>
  <c r="AE89" i="42"/>
  <c r="AF89" i="42"/>
  <c r="AO89" i="42" s="1"/>
  <c r="AJ10" i="49"/>
  <c r="AK10" i="49"/>
  <c r="AT10" i="49" s="1"/>
  <c r="AS35" i="49"/>
  <c r="AL35" i="49"/>
  <c r="AU35" i="49" s="1"/>
  <c r="AS53" i="49"/>
  <c r="AL53" i="49"/>
  <c r="AU53" i="49" s="1"/>
  <c r="AS71" i="49"/>
  <c r="AL71" i="49"/>
  <c r="AU71" i="49" s="1"/>
  <c r="W89" i="94"/>
  <c r="AE88" i="94"/>
  <c r="AF88" i="94"/>
  <c r="AO88" i="94" s="1"/>
  <c r="AG88" i="94"/>
  <c r="AP88" i="94" s="1"/>
  <c r="AS24" i="49"/>
  <c r="AL24" i="49"/>
  <c r="AU24" i="49" s="1"/>
  <c r="AR91" i="10"/>
  <c r="AS49" i="49"/>
  <c r="AL49" i="49"/>
  <c r="AU49" i="49" s="1"/>
  <c r="Z87" i="82"/>
  <c r="AS86" i="49"/>
  <c r="AL86" i="49"/>
  <c r="AU86" i="49" s="1"/>
  <c r="AS15" i="49"/>
  <c r="AL15" i="49"/>
  <c r="AU15" i="49" s="1"/>
  <c r="AS69" i="49"/>
  <c r="AL69" i="49"/>
  <c r="AU69" i="49" s="1"/>
  <c r="AJ16" i="49"/>
  <c r="AS70" i="49"/>
  <c r="AL70" i="49"/>
  <c r="AU70" i="49" s="1"/>
  <c r="AR89" i="18"/>
  <c r="AS14" i="49"/>
  <c r="AL14" i="49"/>
  <c r="AU14" i="49" s="1"/>
  <c r="AS68" i="49"/>
  <c r="AL68" i="49"/>
  <c r="AU68" i="49" s="1"/>
  <c r="AS27" i="49"/>
  <c r="AL27" i="49"/>
  <c r="AU27" i="49" s="1"/>
  <c r="AK17" i="49"/>
  <c r="AT17" i="49" s="1"/>
  <c r="AJ17" i="49"/>
  <c r="AS78" i="49"/>
  <c r="AL78" i="49"/>
  <c r="AU78" i="49" s="1"/>
  <c r="AL11" i="49"/>
  <c r="AU11" i="49" s="1"/>
  <c r="AS11" i="49"/>
  <c r="AS48" i="49"/>
  <c r="AL48" i="49"/>
  <c r="AU48" i="49" s="1"/>
  <c r="AS66" i="49"/>
  <c r="AL66" i="49"/>
  <c r="AU66" i="49" s="1"/>
  <c r="AE87" i="50"/>
  <c r="AF87" i="50"/>
  <c r="AO87" i="50" s="1"/>
  <c r="W88" i="50"/>
  <c r="AG87" i="50"/>
  <c r="AP87" i="50" s="1"/>
  <c r="AH89" i="16"/>
  <c r="AQ89" i="16" s="1"/>
  <c r="AQ91" i="16" s="1"/>
  <c r="AZ3" i="16"/>
  <c r="AX85" i="16" s="1"/>
  <c r="S85" i="16" s="1"/>
  <c r="AC85" i="16" s="1"/>
  <c r="AB86" i="16" s="1"/>
  <c r="AX13" i="16"/>
  <c r="S13" i="16" s="1"/>
  <c r="AC13" i="16" s="1"/>
  <c r="AB14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I88" i="48"/>
  <c r="AN88" i="48"/>
  <c r="AH87" i="90"/>
  <c r="AQ87" i="90" s="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Y89" i="35"/>
  <c r="X89" i="35"/>
  <c r="AS20" i="49"/>
  <c r="AL20" i="49"/>
  <c r="AU20" i="49" s="1"/>
  <c r="AS33" i="49"/>
  <c r="AL33" i="49"/>
  <c r="AU33" i="49" s="1"/>
  <c r="AS51" i="49"/>
  <c r="AL51" i="49"/>
  <c r="AU51" i="49" s="1"/>
  <c r="AS88" i="49"/>
  <c r="AL88" i="49"/>
  <c r="AU88" i="49" s="1"/>
  <c r="AI90" i="85"/>
  <c r="AN90" i="85"/>
  <c r="AS40" i="49"/>
  <c r="AL40" i="49"/>
  <c r="AU40" i="49" s="1"/>
  <c r="AH90" i="18"/>
  <c r="AQ90" i="18" s="1"/>
  <c r="AS84" i="49"/>
  <c r="AL84" i="49"/>
  <c r="AU84" i="49" s="1"/>
  <c r="AS6" i="49"/>
  <c r="AL6" i="49"/>
  <c r="AU6" i="49" s="1"/>
  <c r="AS61" i="49"/>
  <c r="AL61" i="49"/>
  <c r="AU61" i="49" s="1"/>
  <c r="AS50" i="49"/>
  <c r="AL50" i="49"/>
  <c r="AU50" i="49" s="1"/>
  <c r="AS34" i="49"/>
  <c r="AL34" i="49"/>
  <c r="AU34" i="49" s="1"/>
  <c r="AS85" i="49"/>
  <c r="AL85" i="49"/>
  <c r="AU85" i="49" s="1"/>
  <c r="AG87" i="102"/>
  <c r="AP87" i="102" s="1"/>
  <c r="AF87" i="102"/>
  <c r="AO87" i="102" s="1"/>
  <c r="AE87" i="102"/>
  <c r="W88" i="102"/>
  <c r="AH92" i="10"/>
  <c r="AQ92" i="10" s="1"/>
  <c r="AL59" i="49"/>
  <c r="AU59" i="49" s="1"/>
  <c r="AS59" i="49"/>
  <c r="AS30" i="49"/>
  <c r="AL30" i="49"/>
  <c r="AU30" i="49" s="1"/>
  <c r="Y89" i="48"/>
  <c r="X89" i="48"/>
  <c r="AS55" i="49"/>
  <c r="AL55" i="49"/>
  <c r="AU55" i="49" s="1"/>
  <c r="AI88" i="35"/>
  <c r="AN88" i="35"/>
  <c r="AS38" i="49"/>
  <c r="AL38" i="49"/>
  <c r="AU38" i="49" s="1"/>
  <c r="AS56" i="49"/>
  <c r="AL56" i="49"/>
  <c r="AU56" i="49" s="1"/>
  <c r="AS74" i="49"/>
  <c r="AL74" i="49"/>
  <c r="AU74" i="49" s="1"/>
  <c r="AS39" i="49"/>
  <c r="AL39" i="49"/>
  <c r="AU39" i="49" s="1"/>
  <c r="AR88" i="16"/>
  <c r="Y91" i="98"/>
  <c r="X91" i="98"/>
  <c r="AS22" i="49"/>
  <c r="AL22" i="49"/>
  <c r="AU22" i="49" s="1"/>
  <c r="AS58" i="49"/>
  <c r="AL58" i="49"/>
  <c r="AU58" i="49" s="1"/>
  <c r="AS76" i="49"/>
  <c r="AL76" i="49"/>
  <c r="AU76" i="49" s="1"/>
  <c r="AI88" i="103"/>
  <c r="AN88" i="103"/>
  <c r="AH88" i="83"/>
  <c r="AQ88" i="83" s="1"/>
  <c r="AS52" i="49"/>
  <c r="AL52" i="49"/>
  <c r="AU52" i="49" s="1"/>
  <c r="AS23" i="49"/>
  <c r="AL23" i="49"/>
  <c r="AU23" i="49" s="1"/>
  <c r="AS41" i="49"/>
  <c r="AL41" i="49"/>
  <c r="AU41" i="49" s="1"/>
  <c r="AS77" i="49"/>
  <c r="AL77" i="49"/>
  <c r="AU77" i="49" s="1"/>
  <c r="AL18" i="49"/>
  <c r="AU18" i="49" s="1"/>
  <c r="AS18" i="49"/>
  <c r="AS72" i="49"/>
  <c r="AL72" i="49"/>
  <c r="AU72" i="49" s="1"/>
  <c r="AS19" i="49"/>
  <c r="AL19" i="49"/>
  <c r="AU19" i="49" s="1"/>
  <c r="AS37" i="49"/>
  <c r="AL37" i="49"/>
  <c r="AU37" i="49" s="1"/>
  <c r="AS73" i="49"/>
  <c r="AL73" i="49"/>
  <c r="AU73" i="49" s="1"/>
  <c r="AR89" i="49"/>
  <c r="AR91" i="49" s="1"/>
  <c r="AL89" i="49"/>
  <c r="AU89" i="49" s="1"/>
  <c r="AS7" i="49"/>
  <c r="AL7" i="49"/>
  <c r="AU7" i="49" s="1"/>
  <c r="AS44" i="49"/>
  <c r="AL44" i="49"/>
  <c r="AU44" i="49" s="1"/>
  <c r="AS21" i="49"/>
  <c r="AL21" i="49"/>
  <c r="AU21" i="49" s="1"/>
  <c r="AS57" i="49"/>
  <c r="AL57" i="49"/>
  <c r="AU57" i="49" s="1"/>
  <c r="AS75" i="49"/>
  <c r="AL75" i="49"/>
  <c r="AU75" i="49" s="1"/>
  <c r="AR87" i="83"/>
  <c r="AI90" i="98"/>
  <c r="AN90" i="98"/>
  <c r="AK5" i="49"/>
  <c r="AT5" i="49" s="1"/>
  <c r="AJ5" i="49"/>
  <c r="AS64" i="49"/>
  <c r="AL64" i="49"/>
  <c r="AU64" i="49" s="1"/>
  <c r="AS29" i="49"/>
  <c r="AL29" i="49"/>
  <c r="AU29" i="49" s="1"/>
  <c r="AS65" i="49"/>
  <c r="AL65" i="49"/>
  <c r="AU65" i="49" s="1"/>
  <c r="AS83" i="49"/>
  <c r="AL83" i="49"/>
  <c r="AU83" i="49" s="1"/>
  <c r="AR86" i="90"/>
  <c r="AS36" i="49"/>
  <c r="AL36" i="49"/>
  <c r="AU36" i="49" s="1"/>
  <c r="AS54" i="49"/>
  <c r="AL54" i="49"/>
  <c r="AU54" i="49" s="1"/>
  <c r="AR86" i="82"/>
  <c r="AL43" i="49"/>
  <c r="AU43" i="49" s="1"/>
  <c r="AS43" i="49"/>
  <c r="AS79" i="49"/>
  <c r="AL79" i="49"/>
  <c r="AU79" i="49" s="1"/>
  <c r="AS26" i="49"/>
  <c r="AL26" i="49"/>
  <c r="AU26" i="49" s="1"/>
  <c r="AS62" i="49"/>
  <c r="AL62" i="49"/>
  <c r="AU62" i="49" s="1"/>
  <c r="AS80" i="49"/>
  <c r="AL80" i="49"/>
  <c r="AU80" i="49" s="1"/>
  <c r="AR88" i="42"/>
  <c r="AS8" i="49"/>
  <c r="AL8" i="49"/>
  <c r="AU8" i="49" s="1"/>
  <c r="AS45" i="49"/>
  <c r="AL45" i="49"/>
  <c r="AU45" i="49" s="1"/>
  <c r="AS63" i="49"/>
  <c r="AL63" i="49"/>
  <c r="AU63" i="49" s="1"/>
  <c r="AS81" i="49"/>
  <c r="AL81" i="49"/>
  <c r="AU81" i="49" s="1"/>
  <c r="AH89" i="42"/>
  <c r="AQ89" i="42" s="1"/>
  <c r="Y91" i="85"/>
  <c r="X91" i="85"/>
  <c r="Z91" i="85" s="1"/>
  <c r="AK9" i="49"/>
  <c r="AT9" i="49" s="1"/>
  <c r="AJ9" i="49"/>
  <c r="AS28" i="49"/>
  <c r="AL28" i="49"/>
  <c r="AU28" i="49" s="1"/>
  <c r="AS46" i="49"/>
  <c r="AL46" i="49"/>
  <c r="AU46" i="49" s="1"/>
  <c r="AS82" i="49"/>
  <c r="AL82" i="49"/>
  <c r="AU82" i="49" s="1"/>
  <c r="Y89" i="103"/>
  <c r="X89" i="103"/>
  <c r="Z89" i="103" s="1"/>
  <c r="AE90" i="18" l="1"/>
  <c r="AS47" i="49"/>
  <c r="AF90" i="18"/>
  <c r="AO90" i="18" s="1"/>
  <c r="AX12" i="16"/>
  <c r="S12" i="16" s="1"/>
  <c r="AC12" i="16" s="1"/>
  <c r="AB13" i="16" s="1"/>
  <c r="W91" i="18"/>
  <c r="AF92" i="10"/>
  <c r="AO92" i="10" s="1"/>
  <c r="AL42" i="49"/>
  <c r="AU42" i="49" s="1"/>
  <c r="AG92" i="10"/>
  <c r="AP92" i="10" s="1"/>
  <c r="AE92" i="10"/>
  <c r="Z91" i="98"/>
  <c r="W92" i="98" s="1"/>
  <c r="AX11" i="16"/>
  <c r="S11" i="16" s="1"/>
  <c r="AC11" i="16" s="1"/>
  <c r="AB12" i="16" s="1"/>
  <c r="AX10" i="16"/>
  <c r="S10" i="16" s="1"/>
  <c r="AC10" i="16" s="1"/>
  <c r="AB11" i="16" s="1"/>
  <c r="AJ11" i="16" s="1"/>
  <c r="AX15" i="16"/>
  <c r="S15" i="16" s="1"/>
  <c r="AC15" i="16" s="1"/>
  <c r="AB16" i="16" s="1"/>
  <c r="AX9" i="16"/>
  <c r="S9" i="16" s="1"/>
  <c r="AC9" i="16" s="1"/>
  <c r="AB10" i="16" s="1"/>
  <c r="AX14" i="16"/>
  <c r="S14" i="16" s="1"/>
  <c r="AC14" i="16" s="1"/>
  <c r="AB15" i="16" s="1"/>
  <c r="AX8" i="16"/>
  <c r="S8" i="16" s="1"/>
  <c r="AC8" i="16" s="1"/>
  <c r="AB9" i="16" s="1"/>
  <c r="AG91" i="98"/>
  <c r="AP91" i="98" s="1"/>
  <c r="AF91" i="98"/>
  <c r="AO91" i="98" s="1"/>
  <c r="AE91" i="85"/>
  <c r="AG91" i="85"/>
  <c r="AP91" i="85" s="1"/>
  <c r="W92" i="85"/>
  <c r="AF91" i="85"/>
  <c r="AO91" i="85" s="1"/>
  <c r="AH89" i="103"/>
  <c r="AQ89" i="103" s="1"/>
  <c r="AQ91" i="103" s="1"/>
  <c r="AZ3" i="103"/>
  <c r="AX82" i="103" s="1"/>
  <c r="S82" i="103" s="1"/>
  <c r="AC82" i="103" s="1"/>
  <c r="AB83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5" i="103"/>
  <c r="S85" i="103" s="1"/>
  <c r="AC85" i="103" s="1"/>
  <c r="AB86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R90" i="98"/>
  <c r="AR88" i="35"/>
  <c r="AR88" i="48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X3" i="16"/>
  <c r="S3" i="16" s="1"/>
  <c r="AC3" i="16" s="1"/>
  <c r="Y88" i="50"/>
  <c r="X88" i="50"/>
  <c r="AG87" i="82"/>
  <c r="AP87" i="82" s="1"/>
  <c r="AE87" i="82"/>
  <c r="W88" i="82"/>
  <c r="AF87" i="82"/>
  <c r="AO87" i="82" s="1"/>
  <c r="AI88" i="94"/>
  <c r="AN88" i="94"/>
  <c r="AI89" i="42"/>
  <c r="AN89" i="42"/>
  <c r="X91" i="18"/>
  <c r="Y91" i="18"/>
  <c r="AH89" i="35"/>
  <c r="AQ89" i="35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K10" i="16"/>
  <c r="AT10" i="16" s="1"/>
  <c r="AK86" i="16"/>
  <c r="AT86" i="16" s="1"/>
  <c r="AJ86" i="16"/>
  <c r="Y89" i="94"/>
  <c r="X89" i="94"/>
  <c r="Z89" i="35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AI87" i="50"/>
  <c r="AR87" i="50" s="1"/>
  <c r="AN87" i="50"/>
  <c r="Y90" i="42"/>
  <c r="Z90" i="42" s="1"/>
  <c r="X90" i="42"/>
  <c r="Y89" i="83"/>
  <c r="X89" i="83"/>
  <c r="Y93" i="10"/>
  <c r="X93" i="10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S5" i="49"/>
  <c r="AL5" i="49"/>
  <c r="AU5" i="49" s="1"/>
  <c r="AR88" i="103"/>
  <c r="AH89" i="48"/>
  <c r="AQ89" i="48" s="1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S10" i="49"/>
  <c r="AL10" i="49"/>
  <c r="AU10" i="49" s="1"/>
  <c r="Y88" i="90"/>
  <c r="X88" i="90"/>
  <c r="AS9" i="49"/>
  <c r="AL9" i="49"/>
  <c r="AU9" i="49" s="1"/>
  <c r="AH91" i="98"/>
  <c r="AQ91" i="98" s="1"/>
  <c r="Z89" i="48"/>
  <c r="Y88" i="102"/>
  <c r="X88" i="102"/>
  <c r="AR90" i="85"/>
  <c r="AJ89" i="16"/>
  <c r="AS89" i="16" s="1"/>
  <c r="AK89" i="16"/>
  <c r="AT89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X6" i="16"/>
  <c r="S6" i="16" s="1"/>
  <c r="AC6" i="16" s="1"/>
  <c r="AB7" i="16" s="1"/>
  <c r="AS3" i="49"/>
  <c r="AL3" i="49"/>
  <c r="AU3" i="49" s="1"/>
  <c r="AI88" i="83"/>
  <c r="AN88" i="83"/>
  <c r="AI90" i="18"/>
  <c r="AN90" i="18"/>
  <c r="AI87" i="90"/>
  <c r="AN87" i="90"/>
  <c r="AH91" i="85"/>
  <c r="AQ91" i="85" s="1"/>
  <c r="AI87" i="102"/>
  <c r="AN87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4" i="16"/>
  <c r="S4" i="16" s="1"/>
  <c r="AC4" i="16" s="1"/>
  <c r="AB5" i="16" s="1"/>
  <c r="AS17" i="49"/>
  <c r="AL17" i="49"/>
  <c r="AU17" i="49" s="1"/>
  <c r="AS16" i="49"/>
  <c r="AL16" i="49"/>
  <c r="AU16" i="49" s="1"/>
  <c r="AJ4" i="49"/>
  <c r="AK4" i="49"/>
  <c r="AT4" i="49" s="1"/>
  <c r="AT91" i="49" s="1"/>
  <c r="AI89" i="16"/>
  <c r="AN89" i="16"/>
  <c r="AN91" i="16" s="1"/>
  <c r="AN92" i="10"/>
  <c r="Z88" i="90" l="1"/>
  <c r="Z88" i="50"/>
  <c r="AX10" i="103"/>
  <c r="S10" i="103" s="1"/>
  <c r="AC10" i="103" s="1"/>
  <c r="AB11" i="103" s="1"/>
  <c r="AI92" i="10"/>
  <c r="AK11" i="16"/>
  <c r="AT11" i="16" s="1"/>
  <c r="AE91" i="98"/>
  <c r="AI91" i="98" s="1"/>
  <c r="AR91" i="98" s="1"/>
  <c r="AJ10" i="16"/>
  <c r="AX11" i="103"/>
  <c r="S11" i="103" s="1"/>
  <c r="AC11" i="103" s="1"/>
  <c r="AB12" i="103" s="1"/>
  <c r="AX4" i="103"/>
  <c r="S4" i="103" s="1"/>
  <c r="AC4" i="103" s="1"/>
  <c r="AB5" i="103" s="1"/>
  <c r="AX15" i="103"/>
  <c r="S15" i="103" s="1"/>
  <c r="AC15" i="103" s="1"/>
  <c r="AB16" i="103" s="1"/>
  <c r="AX9" i="103"/>
  <c r="S9" i="103" s="1"/>
  <c r="AC9" i="103" s="1"/>
  <c r="AB10" i="103" s="1"/>
  <c r="Z93" i="10"/>
  <c r="AE93" i="10" s="1"/>
  <c r="AX14" i="103"/>
  <c r="S14" i="103" s="1"/>
  <c r="AC14" i="103" s="1"/>
  <c r="AB15" i="103" s="1"/>
  <c r="AX8" i="103"/>
  <c r="S8" i="103" s="1"/>
  <c r="AC8" i="103" s="1"/>
  <c r="AB9" i="103" s="1"/>
  <c r="AX13" i="103"/>
  <c r="S13" i="103" s="1"/>
  <c r="AC13" i="103" s="1"/>
  <c r="AB14" i="103" s="1"/>
  <c r="AX7" i="103"/>
  <c r="S7" i="103" s="1"/>
  <c r="AC7" i="103" s="1"/>
  <c r="AB8" i="103" s="1"/>
  <c r="Z89" i="83"/>
  <c r="AF89" i="83" s="1"/>
  <c r="AO89" i="83" s="1"/>
  <c r="AO91" i="83" s="1"/>
  <c r="AX12" i="103"/>
  <c r="S12" i="103" s="1"/>
  <c r="AC12" i="103" s="1"/>
  <c r="AB13" i="103" s="1"/>
  <c r="AJ13" i="103" s="1"/>
  <c r="AX6" i="103"/>
  <c r="S6" i="103" s="1"/>
  <c r="AC6" i="103" s="1"/>
  <c r="AB7" i="103" s="1"/>
  <c r="AE88" i="90"/>
  <c r="AF88" i="90"/>
  <c r="AO88" i="90" s="1"/>
  <c r="W89" i="90"/>
  <c r="AG88" i="90"/>
  <c r="AP88" i="90" s="1"/>
  <c r="AX89" i="83"/>
  <c r="S89" i="83" s="1"/>
  <c r="AC89" i="83" s="1"/>
  <c r="AE89" i="83"/>
  <c r="AF90" i="42"/>
  <c r="AO90" i="42" s="1"/>
  <c r="W91" i="42"/>
  <c r="AE90" i="42"/>
  <c r="AG90" i="42"/>
  <c r="AP90" i="42" s="1"/>
  <c r="AR92" i="10"/>
  <c r="AS37" i="16"/>
  <c r="AL37" i="16"/>
  <c r="AU37" i="16" s="1"/>
  <c r="AS73" i="16"/>
  <c r="AL73" i="16"/>
  <c r="AU73" i="16" s="1"/>
  <c r="AJ8" i="16"/>
  <c r="AK8" i="16"/>
  <c r="AT8" i="16" s="1"/>
  <c r="AS26" i="16"/>
  <c r="AL26" i="16"/>
  <c r="AU26" i="16" s="1"/>
  <c r="AS62" i="16"/>
  <c r="AL62" i="16"/>
  <c r="AU62" i="16" s="1"/>
  <c r="AI89" i="103"/>
  <c r="AN89" i="103"/>
  <c r="AN91" i="103" s="1"/>
  <c r="AS51" i="16"/>
  <c r="AL51" i="16"/>
  <c r="AU51" i="16" s="1"/>
  <c r="AS86" i="16"/>
  <c r="AL86" i="16"/>
  <c r="AU86" i="16" s="1"/>
  <c r="AS22" i="16"/>
  <c r="AL22" i="16"/>
  <c r="AU22" i="16" s="1"/>
  <c r="AS76" i="16"/>
  <c r="AL76" i="16"/>
  <c r="AU76" i="16" s="1"/>
  <c r="AE88" i="50"/>
  <c r="AG88" i="50"/>
  <c r="AP88" i="50" s="1"/>
  <c r="W89" i="50"/>
  <c r="AF88" i="50"/>
  <c r="AO88" i="50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I91" i="85"/>
  <c r="AN91" i="85"/>
  <c r="AS18" i="16"/>
  <c r="AL18" i="16"/>
  <c r="AU18" i="16" s="1"/>
  <c r="AS54" i="16"/>
  <c r="AL54" i="16"/>
  <c r="AU54" i="16" s="1"/>
  <c r="AS72" i="16"/>
  <c r="AL72" i="16"/>
  <c r="AU72" i="16" s="1"/>
  <c r="AR87" i="102"/>
  <c r="AS19" i="16"/>
  <c r="AL19" i="16"/>
  <c r="AU19" i="16" s="1"/>
  <c r="AS55" i="16"/>
  <c r="AL55" i="16"/>
  <c r="AU55" i="16" s="1"/>
  <c r="AH88" i="90"/>
  <c r="AQ88" i="90" s="1"/>
  <c r="AS68" i="16"/>
  <c r="AL68" i="16"/>
  <c r="AU68" i="16" s="1"/>
  <c r="AS87" i="16"/>
  <c r="AL87" i="16"/>
  <c r="AU87" i="16" s="1"/>
  <c r="AH89" i="83"/>
  <c r="AQ89" i="83" s="1"/>
  <c r="AQ91" i="83" s="1"/>
  <c r="AZ3" i="83"/>
  <c r="AX6" i="83" s="1"/>
  <c r="S6" i="83" s="1"/>
  <c r="AC6" i="83" s="1"/>
  <c r="AB7" i="83" s="1"/>
  <c r="AX4" i="83"/>
  <c r="S4" i="83" s="1"/>
  <c r="AC4" i="83" s="1"/>
  <c r="AB5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6" i="83"/>
  <c r="S86" i="83" s="1"/>
  <c r="AC86" i="83" s="1"/>
  <c r="AB87" i="83" s="1"/>
  <c r="AX87" i="83"/>
  <c r="S87" i="83" s="1"/>
  <c r="AC87" i="83" s="1"/>
  <c r="AB88" i="83" s="1"/>
  <c r="AX88" i="83"/>
  <c r="S88" i="83" s="1"/>
  <c r="AC88" i="83" s="1"/>
  <c r="AB89" i="83" s="1"/>
  <c r="AX85" i="83"/>
  <c r="S85" i="83" s="1"/>
  <c r="AC85" i="83" s="1"/>
  <c r="AB86" i="83" s="1"/>
  <c r="AS15" i="16"/>
  <c r="AL15" i="16"/>
  <c r="AU15" i="16" s="1"/>
  <c r="AS33" i="16"/>
  <c r="AL33" i="16"/>
  <c r="AU33" i="16" s="1"/>
  <c r="AS69" i="16"/>
  <c r="AL69" i="16"/>
  <c r="AU69" i="16" s="1"/>
  <c r="AS88" i="16"/>
  <c r="AL88" i="16"/>
  <c r="AU88" i="16" s="1"/>
  <c r="AS40" i="16"/>
  <c r="AL40" i="16"/>
  <c r="AU40" i="16" s="1"/>
  <c r="AS58" i="16"/>
  <c r="AL58" i="16"/>
  <c r="AU58" i="16" s="1"/>
  <c r="AH91" i="18"/>
  <c r="AQ91" i="18" s="1"/>
  <c r="AS41" i="16"/>
  <c r="AL41" i="16"/>
  <c r="AU41" i="16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S42" i="16"/>
  <c r="AL42" i="16"/>
  <c r="AU42" i="16" s="1"/>
  <c r="AR87" i="90"/>
  <c r="AS43" i="16"/>
  <c r="AL43" i="16"/>
  <c r="AU43" i="16" s="1"/>
  <c r="AS79" i="16"/>
  <c r="AL79" i="16"/>
  <c r="AU79" i="16" s="1"/>
  <c r="AH88" i="102"/>
  <c r="AQ88" i="102" s="1"/>
  <c r="AS14" i="16"/>
  <c r="AL14" i="16"/>
  <c r="AU14" i="16" s="1"/>
  <c r="AS32" i="16"/>
  <c r="AL32" i="16"/>
  <c r="AU32" i="16" s="1"/>
  <c r="AS50" i="16"/>
  <c r="AL50" i="16"/>
  <c r="AU50" i="16" s="1"/>
  <c r="AS39" i="16"/>
  <c r="AL39" i="16"/>
  <c r="AU39" i="16" s="1"/>
  <c r="AS57" i="16"/>
  <c r="AL57" i="16"/>
  <c r="AU57" i="16" s="1"/>
  <c r="AS75" i="16"/>
  <c r="AL75" i="16"/>
  <c r="AU75" i="16" s="1"/>
  <c r="W90" i="35"/>
  <c r="AG89" i="35"/>
  <c r="AP89" i="35" s="1"/>
  <c r="AF89" i="35"/>
  <c r="AO89" i="35" s="1"/>
  <c r="AE89" i="35"/>
  <c r="AS46" i="16"/>
  <c r="AL46" i="16"/>
  <c r="AU46" i="16" s="1"/>
  <c r="Y88" i="82"/>
  <c r="X88" i="82"/>
  <c r="Z88" i="82" s="1"/>
  <c r="AB4" i="16"/>
  <c r="AJ3" i="16"/>
  <c r="AS23" i="16"/>
  <c r="AL23" i="16"/>
  <c r="AU23" i="16" s="1"/>
  <c r="AS59" i="16"/>
  <c r="AL59" i="16"/>
  <c r="AU59" i="16" s="1"/>
  <c r="AS77" i="16"/>
  <c r="AL77" i="16"/>
  <c r="AU77" i="16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K7" i="103"/>
  <c r="AT7" i="103" s="1"/>
  <c r="AJ7" i="103"/>
  <c r="AS61" i="16"/>
  <c r="AL61" i="16"/>
  <c r="AU61" i="16" s="1"/>
  <c r="AS56" i="16"/>
  <c r="AL56" i="16"/>
  <c r="AU56" i="16" s="1"/>
  <c r="AS74" i="16"/>
  <c r="AL74" i="16"/>
  <c r="AU74" i="16" s="1"/>
  <c r="AJ6" i="16"/>
  <c r="AK6" i="16"/>
  <c r="AT6" i="16" s="1"/>
  <c r="AS21" i="16"/>
  <c r="AL21" i="16"/>
  <c r="AU21" i="16" s="1"/>
  <c r="AH89" i="94"/>
  <c r="AQ89" i="94" s="1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R89" i="42"/>
  <c r="AI87" i="82"/>
  <c r="AN87" i="82"/>
  <c r="AS29" i="16"/>
  <c r="AL29" i="16"/>
  <c r="AU29" i="16" s="1"/>
  <c r="AS47" i="16"/>
  <c r="AL47" i="16"/>
  <c r="AU47" i="16" s="1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K12" i="103"/>
  <c r="AT12" i="103" s="1"/>
  <c r="AK5" i="103"/>
  <c r="AT5" i="103" s="1"/>
  <c r="Y92" i="98"/>
  <c r="X92" i="98"/>
  <c r="AL36" i="16"/>
  <c r="AU36" i="16" s="1"/>
  <c r="AS36" i="16"/>
  <c r="AR88" i="83"/>
  <c r="AR89" i="16"/>
  <c r="AR91" i="16" s="1"/>
  <c r="AL89" i="16"/>
  <c r="AU89" i="16" s="1"/>
  <c r="AS60" i="16"/>
  <c r="AL60" i="16"/>
  <c r="AU60" i="16" s="1"/>
  <c r="AJ7" i="16"/>
  <c r="AK7" i="16"/>
  <c r="AT7" i="16" s="1"/>
  <c r="AS4" i="49"/>
  <c r="AS91" i="49" s="1"/>
  <c r="AL4" i="49"/>
  <c r="AU4" i="49" s="1"/>
  <c r="AU91" i="49" s="1"/>
  <c r="C11" i="49" s="1"/>
  <c r="AS48" i="16"/>
  <c r="AL48" i="16"/>
  <c r="AU48" i="16" s="1"/>
  <c r="AS66" i="16"/>
  <c r="AL66" i="16"/>
  <c r="AU66" i="16" s="1"/>
  <c r="AL84" i="16"/>
  <c r="AU84" i="16" s="1"/>
  <c r="AS84" i="16"/>
  <c r="AR90" i="18"/>
  <c r="AS20" i="16"/>
  <c r="AL20" i="16"/>
  <c r="AU20" i="16" s="1"/>
  <c r="AS38" i="16"/>
  <c r="AL38" i="16"/>
  <c r="AU38" i="16" s="1"/>
  <c r="AH93" i="10"/>
  <c r="AQ93" i="10" s="1"/>
  <c r="AH90" i="42"/>
  <c r="AQ90" i="42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Z89" i="94"/>
  <c r="AS34" i="16"/>
  <c r="AL34" i="16"/>
  <c r="AU34" i="16" s="1"/>
  <c r="AL70" i="16"/>
  <c r="AU70" i="16" s="1"/>
  <c r="AS70" i="16"/>
  <c r="AS11" i="16"/>
  <c r="AL11" i="16"/>
  <c r="AU11" i="16" s="1"/>
  <c r="AS65" i="16"/>
  <c r="AL65" i="16"/>
  <c r="AU65" i="16" s="1"/>
  <c r="AS83" i="16"/>
  <c r="AL83" i="16"/>
  <c r="AU83" i="16" s="1"/>
  <c r="AK84" i="103"/>
  <c r="AT84" i="103" s="1"/>
  <c r="AJ84" i="103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K11" i="103"/>
  <c r="AT11" i="103" s="1"/>
  <c r="AJ11" i="103"/>
  <c r="AX5" i="103"/>
  <c r="S5" i="103" s="1"/>
  <c r="AC5" i="103" s="1"/>
  <c r="AB6" i="103" s="1"/>
  <c r="Y92" i="85"/>
  <c r="X92" i="85"/>
  <c r="AK5" i="16"/>
  <c r="AT5" i="16" s="1"/>
  <c r="AJ5" i="16"/>
  <c r="AS24" i="16"/>
  <c r="AL24" i="16"/>
  <c r="AU24" i="16" s="1"/>
  <c r="AS78" i="16"/>
  <c r="AL78" i="16"/>
  <c r="AU78" i="16" s="1"/>
  <c r="AS25" i="16"/>
  <c r="AL25" i="16"/>
  <c r="AU25" i="16" s="1"/>
  <c r="Z88" i="102"/>
  <c r="AS12" i="16"/>
  <c r="AL12" i="16"/>
  <c r="AU12" i="16" s="1"/>
  <c r="AS30" i="16"/>
  <c r="AL30" i="16"/>
  <c r="AU30" i="16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W90" i="48"/>
  <c r="AF89" i="48"/>
  <c r="AO89" i="48" s="1"/>
  <c r="AE89" i="48"/>
  <c r="AN89" i="48" s="1"/>
  <c r="AG89" i="48"/>
  <c r="AS44" i="16"/>
  <c r="AL44" i="16"/>
  <c r="AU44" i="16" s="1"/>
  <c r="AL80" i="16"/>
  <c r="AU80" i="16" s="1"/>
  <c r="AS80" i="16"/>
  <c r="AS27" i="16"/>
  <c r="AL27" i="16"/>
  <c r="AU27" i="16" s="1"/>
  <c r="AS16" i="16"/>
  <c r="AL16" i="16"/>
  <c r="AU16" i="16" s="1"/>
  <c r="AS52" i="16"/>
  <c r="AL52" i="16"/>
  <c r="AU52" i="16" s="1"/>
  <c r="AS85" i="16"/>
  <c r="AL85" i="16"/>
  <c r="AU85" i="16" s="1"/>
  <c r="Z91" i="18"/>
  <c r="AR88" i="94"/>
  <c r="AH88" i="50"/>
  <c r="AQ88" i="50" s="1"/>
  <c r="AJ89" i="103"/>
  <c r="AS89" i="103" s="1"/>
  <c r="AK89" i="103"/>
  <c r="AT89" i="103" s="1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J10" i="103"/>
  <c r="AK10" i="103"/>
  <c r="AT10" i="103" s="1"/>
  <c r="AX3" i="103"/>
  <c r="S3" i="103" s="1"/>
  <c r="AC3" i="103" s="1"/>
  <c r="AN91" i="98" l="1"/>
  <c r="AX5" i="83"/>
  <c r="S5" i="83" s="1"/>
  <c r="AC5" i="83" s="1"/>
  <c r="AB6" i="83" s="1"/>
  <c r="AF93" i="10"/>
  <c r="AO93" i="10" s="1"/>
  <c r="AG93" i="10"/>
  <c r="AP93" i="10" s="1"/>
  <c r="AX9" i="83"/>
  <c r="S9" i="83" s="1"/>
  <c r="AC9" i="83" s="1"/>
  <c r="AB10" i="83" s="1"/>
  <c r="W94" i="10"/>
  <c r="Y94" i="10" s="1"/>
  <c r="AJ12" i="103"/>
  <c r="AX8" i="83"/>
  <c r="S8" i="83" s="1"/>
  <c r="AC8" i="83" s="1"/>
  <c r="AB9" i="83" s="1"/>
  <c r="AG89" i="83"/>
  <c r="AP89" i="83" s="1"/>
  <c r="AP91" i="83" s="1"/>
  <c r="AX7" i="83"/>
  <c r="S7" i="83" s="1"/>
  <c r="AC7" i="83" s="1"/>
  <c r="AB8" i="83" s="1"/>
  <c r="AX3" i="83"/>
  <c r="S3" i="83" s="1"/>
  <c r="AC3" i="83" s="1"/>
  <c r="AJ3" i="103"/>
  <c r="AB4" i="103"/>
  <c r="AS58" i="103"/>
  <c r="AL58" i="103"/>
  <c r="AU58" i="103" s="1"/>
  <c r="AS76" i="103"/>
  <c r="AL76" i="103"/>
  <c r="AU76" i="103" s="1"/>
  <c r="AG91" i="18"/>
  <c r="AP91" i="18" s="1"/>
  <c r="AF91" i="18"/>
  <c r="AO91" i="18" s="1"/>
  <c r="AE91" i="18"/>
  <c r="W92" i="18"/>
  <c r="W89" i="102"/>
  <c r="AE88" i="102"/>
  <c r="AG88" i="102"/>
  <c r="AP88" i="102" s="1"/>
  <c r="AF88" i="102"/>
  <c r="AO88" i="102" s="1"/>
  <c r="AJ6" i="103"/>
  <c r="AK6" i="103"/>
  <c r="AT6" i="103" s="1"/>
  <c r="AS23" i="103"/>
  <c r="AL23" i="103"/>
  <c r="AU23" i="103" s="1"/>
  <c r="AS59" i="103"/>
  <c r="AL59" i="103"/>
  <c r="AU59" i="103" s="1"/>
  <c r="AS77" i="103"/>
  <c r="AL77" i="103"/>
  <c r="AU77" i="103" s="1"/>
  <c r="AJ5" i="103"/>
  <c r="AS42" i="103"/>
  <c r="AL42" i="103"/>
  <c r="AU4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H88" i="82"/>
  <c r="AQ88" i="82" s="1"/>
  <c r="AI89" i="35"/>
  <c r="AN89" i="35"/>
  <c r="AS8" i="103"/>
  <c r="AL8" i="103"/>
  <c r="AU8" i="103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AI88" i="50"/>
  <c r="AN88" i="50"/>
  <c r="AI90" i="42"/>
  <c r="AN90" i="42"/>
  <c r="AL64" i="103"/>
  <c r="AU64" i="103" s="1"/>
  <c r="AS64" i="103"/>
  <c r="AS5" i="16"/>
  <c r="AL5" i="16"/>
  <c r="AU5" i="16" s="1"/>
  <c r="AL11" i="103"/>
  <c r="AU11" i="103" s="1"/>
  <c r="AS11" i="103"/>
  <c r="AS84" i="103"/>
  <c r="AL84" i="103"/>
  <c r="AU84" i="103" s="1"/>
  <c r="W90" i="94"/>
  <c r="AE89" i="94"/>
  <c r="AF89" i="94"/>
  <c r="AO89" i="94" s="1"/>
  <c r="AG89" i="94"/>
  <c r="AP89" i="94" s="1"/>
  <c r="AS30" i="103"/>
  <c r="AL30" i="103"/>
  <c r="AU30" i="103" s="1"/>
  <c r="AS48" i="103"/>
  <c r="AL48" i="103"/>
  <c r="AU48" i="103" s="1"/>
  <c r="AL66" i="103"/>
  <c r="AU66" i="103" s="1"/>
  <c r="AS66" i="103"/>
  <c r="AS87" i="103"/>
  <c r="AL87" i="103"/>
  <c r="AU87" i="103" s="1"/>
  <c r="AS61" i="103"/>
  <c r="AL61" i="103"/>
  <c r="AU61" i="103" s="1"/>
  <c r="AE88" i="82"/>
  <c r="AG88" i="82"/>
  <c r="AP88" i="82" s="1"/>
  <c r="W89" i="82"/>
  <c r="AF88" i="82"/>
  <c r="AO88" i="82" s="1"/>
  <c r="AS32" i="103"/>
  <c r="AL32" i="103"/>
  <c r="AU32" i="103" s="1"/>
  <c r="AS50" i="103"/>
  <c r="AL50" i="103"/>
  <c r="AU50" i="103" s="1"/>
  <c r="AK87" i="83"/>
  <c r="AT87" i="83" s="1"/>
  <c r="AJ87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91" i="42"/>
  <c r="X91" i="42"/>
  <c r="AS28" i="103"/>
  <c r="AL28" i="103"/>
  <c r="AU28" i="103" s="1"/>
  <c r="AS29" i="103"/>
  <c r="AL29" i="103"/>
  <c r="AU29" i="103" s="1"/>
  <c r="AS47" i="103"/>
  <c r="AL47" i="103"/>
  <c r="AU47" i="103" s="1"/>
  <c r="AS65" i="103"/>
  <c r="AL65" i="103"/>
  <c r="AU65" i="103" s="1"/>
  <c r="AH92" i="98"/>
  <c r="AQ92" i="98" s="1"/>
  <c r="AS12" i="103"/>
  <c r="AL12" i="103"/>
  <c r="AU12" i="103" s="1"/>
  <c r="AR87" i="82"/>
  <c r="AS13" i="103"/>
  <c r="AL13" i="103"/>
  <c r="AU13" i="103" s="1"/>
  <c r="AS31" i="103"/>
  <c r="AL31" i="103"/>
  <c r="AU31" i="103" s="1"/>
  <c r="AS14" i="103"/>
  <c r="AL14" i="103"/>
  <c r="AU14" i="103" s="1"/>
  <c r="AS68" i="103"/>
  <c r="AL68" i="103"/>
  <c r="AU68" i="103" s="1"/>
  <c r="AS88" i="103"/>
  <c r="AL88" i="103"/>
  <c r="AU88" i="10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K19" i="83"/>
  <c r="AT19" i="83" s="1"/>
  <c r="AJ19" i="83"/>
  <c r="AK13" i="83"/>
  <c r="AT13" i="83" s="1"/>
  <c r="AJ13" i="83"/>
  <c r="AJ5" i="83"/>
  <c r="AK5" i="83"/>
  <c r="AT5" i="8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53" i="103"/>
  <c r="AL53" i="103"/>
  <c r="AU53" i="103" s="1"/>
  <c r="Z92" i="98"/>
  <c r="AS36" i="103"/>
  <c r="AL36" i="103"/>
  <c r="AU36" i="103" s="1"/>
  <c r="AL54" i="103"/>
  <c r="AU54" i="103" s="1"/>
  <c r="AS54" i="103"/>
  <c r="AS6" i="16"/>
  <c r="AL6" i="16"/>
  <c r="AU6" i="16" s="1"/>
  <c r="AS49" i="103"/>
  <c r="AL49" i="103"/>
  <c r="AU49" i="103" s="1"/>
  <c r="AS67" i="103"/>
  <c r="AL67" i="103"/>
  <c r="AU67" i="103" s="1"/>
  <c r="AS86" i="103"/>
  <c r="AL86" i="103"/>
  <c r="AU86" i="103" s="1"/>
  <c r="Y90" i="35"/>
  <c r="X90" i="35"/>
  <c r="Z90" i="35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AI93" i="10"/>
  <c r="AN93" i="10"/>
  <c r="AI89" i="83"/>
  <c r="AN89" i="83"/>
  <c r="AN91" i="83" s="1"/>
  <c r="Y89" i="90"/>
  <c r="X89" i="90"/>
  <c r="AS10" i="103"/>
  <c r="AL10" i="103"/>
  <c r="AU10" i="103" s="1"/>
  <c r="AI89" i="48"/>
  <c r="AP89" i="48"/>
  <c r="AS34" i="103"/>
  <c r="AL34" i="103"/>
  <c r="AU34" i="103" s="1"/>
  <c r="AL70" i="103"/>
  <c r="AU70" i="103" s="1"/>
  <c r="AS70" i="103"/>
  <c r="AH92" i="85"/>
  <c r="AQ92" i="85" s="1"/>
  <c r="AL35" i="103"/>
  <c r="AU35" i="103" s="1"/>
  <c r="AS35" i="103"/>
  <c r="AS71" i="103"/>
  <c r="AL71" i="103"/>
  <c r="AU71" i="103" s="1"/>
  <c r="Z92" i="85"/>
  <c r="AS17" i="103"/>
  <c r="AL17" i="103"/>
  <c r="AU17" i="103" s="1"/>
  <c r="AS18" i="103"/>
  <c r="AL18" i="103"/>
  <c r="AU18" i="103" s="1"/>
  <c r="AS72" i="103"/>
  <c r="AL72" i="103"/>
  <c r="AU72" i="103" s="1"/>
  <c r="AS19" i="103"/>
  <c r="AL19" i="103"/>
  <c r="AU19" i="103" s="1"/>
  <c r="AS55" i="103"/>
  <c r="AL55" i="103"/>
  <c r="AU55" i="103" s="1"/>
  <c r="AS3" i="16"/>
  <c r="AL3" i="16"/>
  <c r="AU3" i="16" s="1"/>
  <c r="AJ86" i="83"/>
  <c r="AK86" i="83"/>
  <c r="AT86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B4" i="83"/>
  <c r="AJ3" i="83"/>
  <c r="AL51" i="103"/>
  <c r="AU51" i="103" s="1"/>
  <c r="AS51" i="103"/>
  <c r="AL69" i="103"/>
  <c r="AU69" i="103" s="1"/>
  <c r="AS69" i="103"/>
  <c r="Y89" i="50"/>
  <c r="X89" i="50"/>
  <c r="AR89" i="103"/>
  <c r="AR91" i="103" s="1"/>
  <c r="AL89" i="103"/>
  <c r="AU89" i="103" s="1"/>
  <c r="AS8" i="16"/>
  <c r="AL8" i="16"/>
  <c r="AU8" i="16" s="1"/>
  <c r="AS46" i="103"/>
  <c r="AL46" i="103"/>
  <c r="AU46" i="103" s="1"/>
  <c r="AS82" i="103"/>
  <c r="AL82" i="103"/>
  <c r="AU82" i="103" s="1"/>
  <c r="AS16" i="103"/>
  <c r="AL16" i="103"/>
  <c r="AU16" i="103" s="1"/>
  <c r="AS52" i="103"/>
  <c r="AL52" i="103"/>
  <c r="AU52" i="103" s="1"/>
  <c r="AL22" i="103"/>
  <c r="AU22" i="103" s="1"/>
  <c r="AS22" i="103"/>
  <c r="AS40" i="103"/>
  <c r="AL40" i="103"/>
  <c r="AU40" i="103" s="1"/>
  <c r="Y90" i="48"/>
  <c r="X90" i="48"/>
  <c r="Z90" i="48" s="1"/>
  <c r="AS41" i="103"/>
  <c r="AL41" i="103"/>
  <c r="AU41" i="103" s="1"/>
  <c r="AS7" i="16"/>
  <c r="AL7" i="16"/>
  <c r="AU7" i="16" s="1"/>
  <c r="AS24" i="103"/>
  <c r="AL24" i="103"/>
  <c r="AU24" i="103" s="1"/>
  <c r="AS60" i="103"/>
  <c r="AL60" i="103"/>
  <c r="AU60" i="103" s="1"/>
  <c r="AS78" i="103"/>
  <c r="AL78" i="103"/>
  <c r="AU78" i="103" s="1"/>
  <c r="AS37" i="103"/>
  <c r="AL37" i="103"/>
  <c r="AU37" i="103" s="1"/>
  <c r="AS73" i="103"/>
  <c r="AL73" i="103"/>
  <c r="AU73" i="103" s="1"/>
  <c r="AJ4" i="16"/>
  <c r="AK4" i="16"/>
  <c r="AT4" i="16" s="1"/>
  <c r="AT91" i="16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89" i="83"/>
  <c r="AS89" i="83" s="1"/>
  <c r="AK89" i="83"/>
  <c r="AT89" i="83" s="1"/>
  <c r="AK82" i="83"/>
  <c r="AT82" i="83" s="1"/>
  <c r="AJ82" i="83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R91" i="85"/>
  <c r="AS15" i="103"/>
  <c r="AL15" i="103"/>
  <c r="AU15" i="103" s="1"/>
  <c r="AS33" i="103"/>
  <c r="AL33" i="103"/>
  <c r="AU33" i="103" s="1"/>
  <c r="AS85" i="103"/>
  <c r="AL85" i="103"/>
  <c r="AU85" i="103" s="1"/>
  <c r="AI88" i="90"/>
  <c r="AN88" i="90"/>
  <c r="X94" i="10" l="1"/>
  <c r="Z94" i="10" s="1"/>
  <c r="Z91" i="42"/>
  <c r="AG90" i="48"/>
  <c r="AP90" i="48" s="1"/>
  <c r="W91" i="48"/>
  <c r="AE90" i="48"/>
  <c r="AF90" i="48"/>
  <c r="AO90" i="48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S6" i="83"/>
  <c r="AL6" i="83"/>
  <c r="AU6" i="83" s="1"/>
  <c r="AS24" i="83"/>
  <c r="AL24" i="83"/>
  <c r="AU24" i="83" s="1"/>
  <c r="AS60" i="83"/>
  <c r="AL60" i="83"/>
  <c r="AU60" i="83" s="1"/>
  <c r="AG90" i="35"/>
  <c r="AP90" i="35" s="1"/>
  <c r="W91" i="35"/>
  <c r="AF90" i="35"/>
  <c r="AO90" i="35" s="1"/>
  <c r="AE90" i="35"/>
  <c r="AE94" i="10"/>
  <c r="W95" i="10"/>
  <c r="AG94" i="10"/>
  <c r="AP94" i="10" s="1"/>
  <c r="AF94" i="10"/>
  <c r="AO94" i="10" s="1"/>
  <c r="AS43" i="83"/>
  <c r="AL43" i="83"/>
  <c r="AU43" i="83" s="1"/>
  <c r="AS50" i="83"/>
  <c r="AL50" i="83"/>
  <c r="AU50" i="83" s="1"/>
  <c r="AS87" i="83"/>
  <c r="AL87" i="83"/>
  <c r="AU87" i="83" s="1"/>
  <c r="AI89" i="94"/>
  <c r="AN89" i="94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Y89" i="102"/>
  <c r="X89" i="102"/>
  <c r="Z89" i="102" s="1"/>
  <c r="AS52" i="83"/>
  <c r="AL52" i="83"/>
  <c r="AU52" i="83" s="1"/>
  <c r="AS70" i="83"/>
  <c r="AL70" i="83"/>
  <c r="AU70" i="83" s="1"/>
  <c r="AS47" i="83"/>
  <c r="AL47" i="83"/>
  <c r="AU47" i="83" s="1"/>
  <c r="AR89" i="48"/>
  <c r="AS30" i="83"/>
  <c r="AL30" i="83"/>
  <c r="AU30" i="83" s="1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H91" i="42"/>
  <c r="AQ91" i="42" s="1"/>
  <c r="AS14" i="83"/>
  <c r="AL14" i="83"/>
  <c r="AU14" i="83" s="1"/>
  <c r="AS32" i="83"/>
  <c r="AL32" i="83"/>
  <c r="AU32" i="83" s="1"/>
  <c r="AS68" i="83"/>
  <c r="AL68" i="83"/>
  <c r="AU68" i="83" s="1"/>
  <c r="Y90" i="94"/>
  <c r="X90" i="94"/>
  <c r="AR88" i="50"/>
  <c r="AS63" i="83"/>
  <c r="AL63" i="83"/>
  <c r="AU63" i="83" s="1"/>
  <c r="AR89" i="35"/>
  <c r="AS6" i="103"/>
  <c r="AL6" i="103"/>
  <c r="AU6" i="103" s="1"/>
  <c r="AL34" i="83"/>
  <c r="AU34" i="83" s="1"/>
  <c r="AS34" i="83"/>
  <c r="AS53" i="83"/>
  <c r="AL53" i="83"/>
  <c r="AU53" i="83" s="1"/>
  <c r="AS71" i="83"/>
  <c r="AL71" i="83"/>
  <c r="AU71" i="83" s="1"/>
  <c r="AR89" i="83"/>
  <c r="AR91" i="83" s="1"/>
  <c r="AL89" i="83"/>
  <c r="AU89" i="83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F92" i="98"/>
  <c r="AO92" i="98" s="1"/>
  <c r="AG92" i="98"/>
  <c r="AP92" i="98" s="1"/>
  <c r="W93" i="98"/>
  <c r="AE92" i="98"/>
  <c r="AS13" i="83"/>
  <c r="AL13" i="83"/>
  <c r="AU13" i="83" s="1"/>
  <c r="AS67" i="83"/>
  <c r="AL67" i="83"/>
  <c r="AU67" i="83" s="1"/>
  <c r="AE91" i="42"/>
  <c r="W92" i="42"/>
  <c r="AG91" i="42"/>
  <c r="AP91" i="42" s="1"/>
  <c r="AF91" i="42"/>
  <c r="AO91" i="42" s="1"/>
  <c r="AS74" i="83"/>
  <c r="AL74" i="83"/>
  <c r="AU74" i="83" s="1"/>
  <c r="Y89" i="82"/>
  <c r="X89" i="82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Y92" i="18"/>
  <c r="X92" i="18"/>
  <c r="AS16" i="83"/>
  <c r="AL16" i="83"/>
  <c r="AU16" i="83" s="1"/>
  <c r="AS35" i="83"/>
  <c r="AL35" i="83"/>
  <c r="AU35" i="83" s="1"/>
  <c r="AS18" i="83"/>
  <c r="AL18" i="83"/>
  <c r="AU18" i="83" s="1"/>
  <c r="AS54" i="83"/>
  <c r="AL54" i="83"/>
  <c r="AU54" i="83" s="1"/>
  <c r="AS72" i="83"/>
  <c r="AL72" i="83"/>
  <c r="AU72" i="83" s="1"/>
  <c r="AS31" i="83"/>
  <c r="AL31" i="83"/>
  <c r="AU31" i="83" s="1"/>
  <c r="AS49" i="83"/>
  <c r="AL49" i="83"/>
  <c r="AU49" i="83" s="1"/>
  <c r="AS85" i="83"/>
  <c r="AL85" i="83"/>
  <c r="AU85" i="83" s="1"/>
  <c r="AS20" i="83"/>
  <c r="AL20" i="83"/>
  <c r="AU20" i="83" s="1"/>
  <c r="AS38" i="83"/>
  <c r="AL38" i="83"/>
  <c r="AU38" i="83" s="1"/>
  <c r="AS56" i="83"/>
  <c r="AL56" i="83"/>
  <c r="AU56" i="83" s="1"/>
  <c r="AI91" i="18"/>
  <c r="AN91" i="18"/>
  <c r="AS40" i="83"/>
  <c r="AL40" i="83"/>
  <c r="AU40" i="83" s="1"/>
  <c r="AH89" i="50"/>
  <c r="AQ89" i="50" s="1"/>
  <c r="AS17" i="83"/>
  <c r="AL17" i="83"/>
  <c r="AU17" i="83" s="1"/>
  <c r="AS86" i="83"/>
  <c r="AL86" i="83"/>
  <c r="AU86" i="83" s="1"/>
  <c r="AS82" i="83"/>
  <c r="AL82" i="83"/>
  <c r="AU82" i="83" s="1"/>
  <c r="Z89" i="50"/>
  <c r="AL3" i="83"/>
  <c r="AU3" i="83" s="1"/>
  <c r="AS3" i="83"/>
  <c r="AS23" i="83"/>
  <c r="AL23" i="83"/>
  <c r="AU23" i="83" s="1"/>
  <c r="AS41" i="83"/>
  <c r="AL41" i="83"/>
  <c r="AU41" i="83" s="1"/>
  <c r="AS77" i="83"/>
  <c r="AL77" i="83"/>
  <c r="AU77" i="83" s="1"/>
  <c r="AF92" i="85"/>
  <c r="AO92" i="85" s="1"/>
  <c r="AE92" i="85"/>
  <c r="W93" i="85"/>
  <c r="AG92" i="85"/>
  <c r="AP92" i="85" s="1"/>
  <c r="AH89" i="90"/>
  <c r="AQ89" i="90" s="1"/>
  <c r="AR93" i="10"/>
  <c r="AS36" i="83"/>
  <c r="AL36" i="83"/>
  <c r="AU36" i="83" s="1"/>
  <c r="AS19" i="83"/>
  <c r="AL19" i="83"/>
  <c r="AU19" i="83" s="1"/>
  <c r="AL37" i="83"/>
  <c r="AU37" i="83" s="1"/>
  <c r="AS37" i="83"/>
  <c r="AL8" i="83"/>
  <c r="AU8" i="83" s="1"/>
  <c r="AS8" i="83"/>
  <c r="AS62" i="83"/>
  <c r="AL62" i="83"/>
  <c r="AU62" i="83" s="1"/>
  <c r="AS80" i="83"/>
  <c r="AL80" i="83"/>
  <c r="AU80" i="83" s="1"/>
  <c r="AI88" i="82"/>
  <c r="AN88" i="82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K4" i="103"/>
  <c r="AT4" i="103" s="1"/>
  <c r="AT91" i="103" s="1"/>
  <c r="AJ4" i="103"/>
  <c r="AL7" i="83"/>
  <c r="AU7" i="83" s="1"/>
  <c r="AS7" i="83"/>
  <c r="AS76" i="83"/>
  <c r="AL76" i="83"/>
  <c r="AU76" i="83" s="1"/>
  <c r="AH90" i="48"/>
  <c r="AQ90" i="48" s="1"/>
  <c r="AS22" i="83"/>
  <c r="AL22" i="83"/>
  <c r="AU22" i="83" s="1"/>
  <c r="AS58" i="83"/>
  <c r="AL58" i="83"/>
  <c r="AU58" i="83" s="1"/>
  <c r="AR88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4" i="16"/>
  <c r="AS91" i="16" s="1"/>
  <c r="AL4" i="16"/>
  <c r="AU4" i="16" s="1"/>
  <c r="AU91" i="16" s="1"/>
  <c r="C11" i="16" s="1"/>
  <c r="AJ4" i="83"/>
  <c r="AK4" i="83"/>
  <c r="AT4" i="83" s="1"/>
  <c r="AT91" i="83" s="1"/>
  <c r="AS59" i="83"/>
  <c r="AL59" i="83"/>
  <c r="AU59" i="83" s="1"/>
  <c r="Z89" i="90"/>
  <c r="AL42" i="83"/>
  <c r="AU42" i="83" s="1"/>
  <c r="AS42" i="83"/>
  <c r="AS78" i="83"/>
  <c r="AL78" i="83"/>
  <c r="AU78" i="83" s="1"/>
  <c r="AH90" i="35"/>
  <c r="AQ90" i="35" s="1"/>
  <c r="AH94" i="10"/>
  <c r="AQ94" i="10" s="1"/>
  <c r="AS55" i="83"/>
  <c r="AL55" i="83"/>
  <c r="AU55" i="83" s="1"/>
  <c r="AS73" i="83"/>
  <c r="AL73" i="83"/>
  <c r="AU73" i="83" s="1"/>
  <c r="AS26" i="83"/>
  <c r="AL26" i="83"/>
  <c r="AU26" i="83" s="1"/>
  <c r="AS44" i="83"/>
  <c r="AL44" i="83"/>
  <c r="AU44" i="83" s="1"/>
  <c r="AR90" i="42"/>
  <c r="AS5" i="103"/>
  <c r="AL5" i="103"/>
  <c r="AU5" i="103" s="1"/>
  <c r="AI88" i="102"/>
  <c r="AN88" i="102"/>
  <c r="AL3" i="103"/>
  <c r="AU3" i="103" s="1"/>
  <c r="AS3" i="103"/>
  <c r="AR88" i="102" l="1"/>
  <c r="AF89" i="50"/>
  <c r="AO89" i="50" s="1"/>
  <c r="AG89" i="50"/>
  <c r="AP89" i="50" s="1"/>
  <c r="W90" i="50"/>
  <c r="AE89" i="50"/>
  <c r="AI91" i="42"/>
  <c r="AN91" i="42"/>
  <c r="AI92" i="98"/>
  <c r="AN92" i="98"/>
  <c r="AH89" i="102"/>
  <c r="AQ89" i="102" s="1"/>
  <c r="AR89" i="94"/>
  <c r="Y93" i="85"/>
  <c r="X93" i="85"/>
  <c r="Y93" i="98"/>
  <c r="X93" i="98"/>
  <c r="AE89" i="102"/>
  <c r="AG89" i="102"/>
  <c r="AP89" i="102" s="1"/>
  <c r="W90" i="102"/>
  <c r="AF89" i="102"/>
  <c r="AO89" i="102" s="1"/>
  <c r="AI90" i="35"/>
  <c r="AN90" i="35"/>
  <c r="AL4" i="83"/>
  <c r="AU4" i="83" s="1"/>
  <c r="AU91" i="83" s="1"/>
  <c r="C11" i="83" s="1"/>
  <c r="F27" i="57" s="1"/>
  <c r="AS4" i="83"/>
  <c r="AI92" i="85"/>
  <c r="AN92" i="85"/>
  <c r="AH92" i="18"/>
  <c r="AQ92" i="18" s="1"/>
  <c r="AR91" i="18"/>
  <c r="Z92" i="18"/>
  <c r="AH89" i="82"/>
  <c r="AQ89" i="82" s="1"/>
  <c r="Y91" i="35"/>
  <c r="X91" i="35"/>
  <c r="AI90" i="48"/>
  <c r="AN90" i="48"/>
  <c r="AF89" i="90"/>
  <c r="AO89" i="90" s="1"/>
  <c r="W90" i="90"/>
  <c r="AE89" i="90"/>
  <c r="AG89" i="90"/>
  <c r="AP89" i="90" s="1"/>
  <c r="AS4" i="103"/>
  <c r="AS91" i="103" s="1"/>
  <c r="AL4" i="103"/>
  <c r="AU4" i="103" s="1"/>
  <c r="AS91" i="83"/>
  <c r="Z89" i="82"/>
  <c r="AH90" i="94"/>
  <c r="AQ90" i="94" s="1"/>
  <c r="Y95" i="10"/>
  <c r="X95" i="10"/>
  <c r="Z95" i="10" s="1"/>
  <c r="Y91" i="48"/>
  <c r="X91" i="48"/>
  <c r="AR88" i="82"/>
  <c r="AU91" i="103"/>
  <c r="C11" i="103" s="1"/>
  <c r="F47" i="57" s="1"/>
  <c r="Y92" i="42"/>
  <c r="X92" i="42"/>
  <c r="Z90" i="94"/>
  <c r="AI94" i="10"/>
  <c r="AN94" i="10"/>
  <c r="AG95" i="10" l="1"/>
  <c r="AP95" i="10" s="1"/>
  <c r="AE95" i="10"/>
  <c r="AF95" i="10"/>
  <c r="AO95" i="10" s="1"/>
  <c r="W96" i="10"/>
  <c r="AR90" i="35"/>
  <c r="AH93" i="98"/>
  <c r="AQ93" i="98" s="1"/>
  <c r="AI89" i="50"/>
  <c r="AN89" i="50"/>
  <c r="Z93" i="98"/>
  <c r="Y90" i="50"/>
  <c r="X90" i="50"/>
  <c r="Z90" i="50" s="1"/>
  <c r="AR90" i="48"/>
  <c r="AR92" i="85"/>
  <c r="AR92" i="98"/>
  <c r="AI89" i="90"/>
  <c r="AN89" i="90"/>
  <c r="AH91" i="35"/>
  <c r="AQ91" i="35" s="1"/>
  <c r="Y90" i="102"/>
  <c r="X90" i="102"/>
  <c r="AH93" i="85"/>
  <c r="AQ93" i="85" s="1"/>
  <c r="AR94" i="10"/>
  <c r="AG90" i="94"/>
  <c r="AP90" i="94" s="1"/>
  <c r="AF90" i="94"/>
  <c r="AO90" i="94" s="1"/>
  <c r="AE90" i="94"/>
  <c r="W91" i="94"/>
  <c r="AH92" i="42"/>
  <c r="AQ92" i="42" s="1"/>
  <c r="AH91" i="48"/>
  <c r="AQ91" i="48" s="1"/>
  <c r="Y90" i="90"/>
  <c r="X90" i="90"/>
  <c r="Z91" i="35"/>
  <c r="Z93" i="85"/>
  <c r="AR91" i="42"/>
  <c r="AH95" i="10"/>
  <c r="AQ95" i="10" s="1"/>
  <c r="AF89" i="82"/>
  <c r="AO89" i="82" s="1"/>
  <c r="AG89" i="82"/>
  <c r="AP89" i="82" s="1"/>
  <c r="W90" i="82"/>
  <c r="AE89" i="82"/>
  <c r="Z92" i="42"/>
  <c r="Z91" i="48"/>
  <c r="AG92" i="18"/>
  <c r="AP92" i="18" s="1"/>
  <c r="W93" i="18"/>
  <c r="AF92" i="18"/>
  <c r="AO92" i="18" s="1"/>
  <c r="AE92" i="18"/>
  <c r="AI89" i="102"/>
  <c r="AN89" i="102"/>
  <c r="AH90" i="50" l="1"/>
  <c r="AQ90" i="50" s="1"/>
  <c r="AF90" i="50"/>
  <c r="AO90" i="50" s="1"/>
  <c r="AG90" i="50"/>
  <c r="AP90" i="50" s="1"/>
  <c r="AE90" i="50"/>
  <c r="W91" i="50"/>
  <c r="Y90" i="82"/>
  <c r="Z90" i="82" s="1"/>
  <c r="X90" i="82"/>
  <c r="AH90" i="102"/>
  <c r="AQ90" i="102" s="1"/>
  <c r="Y96" i="10"/>
  <c r="X96" i="10"/>
  <c r="Y91" i="94"/>
  <c r="X91" i="94"/>
  <c r="Z90" i="102"/>
  <c r="AG93" i="98"/>
  <c r="AP93" i="98" s="1"/>
  <c r="AE93" i="98"/>
  <c r="AN93" i="98" s="1"/>
  <c r="AF93" i="98"/>
  <c r="W94" i="98"/>
  <c r="AI89" i="82"/>
  <c r="AN89" i="82"/>
  <c r="AH90" i="90"/>
  <c r="AQ90" i="90" s="1"/>
  <c r="W92" i="48"/>
  <c r="AG91" i="48"/>
  <c r="AP91" i="48" s="1"/>
  <c r="AF91" i="48"/>
  <c r="AO91" i="48" s="1"/>
  <c r="AE91" i="48"/>
  <c r="AG92" i="42"/>
  <c r="AP92" i="42" s="1"/>
  <c r="W93" i="42"/>
  <c r="AE92" i="42"/>
  <c r="AF92" i="42"/>
  <c r="AO92" i="42" s="1"/>
  <c r="AI90" i="94"/>
  <c r="AR90" i="94" s="1"/>
  <c r="AN90" i="94"/>
  <c r="AI95" i="10"/>
  <c r="AN95" i="10"/>
  <c r="AE91" i="35"/>
  <c r="W92" i="35"/>
  <c r="AF91" i="35"/>
  <c r="AO91" i="35" s="1"/>
  <c r="AG91" i="35"/>
  <c r="AP91" i="35" s="1"/>
  <c r="Y93" i="18"/>
  <c r="X93" i="18"/>
  <c r="Z90" i="90"/>
  <c r="AR89" i="102"/>
  <c r="AI92" i="18"/>
  <c r="AN92" i="18"/>
  <c r="W94" i="85"/>
  <c r="AG93" i="85"/>
  <c r="AP93" i="85" s="1"/>
  <c r="AE93" i="85"/>
  <c r="AF93" i="85"/>
  <c r="AO93" i="85" s="1"/>
  <c r="AR89" i="90"/>
  <c r="AR89" i="50"/>
  <c r="Z91" i="94" l="1"/>
  <c r="AF90" i="82"/>
  <c r="AO90" i="82" s="1"/>
  <c r="AE90" i="82"/>
  <c r="AN90" i="82" s="1"/>
  <c r="AG90" i="82"/>
  <c r="W91" i="82"/>
  <c r="AG91" i="94"/>
  <c r="AP91" i="94" s="1"/>
  <c r="W92" i="94"/>
  <c r="AF91" i="94"/>
  <c r="AE91" i="94"/>
  <c r="AN91" i="94" s="1"/>
  <c r="AH91" i="94"/>
  <c r="AQ91" i="94" s="1"/>
  <c r="AI91" i="48"/>
  <c r="AN91" i="48"/>
  <c r="Y94" i="98"/>
  <c r="X94" i="98"/>
  <c r="AI93" i="98"/>
  <c r="AO93" i="98"/>
  <c r="AE90" i="90"/>
  <c r="AN90" i="90" s="1"/>
  <c r="W91" i="90"/>
  <c r="AG90" i="90"/>
  <c r="AF90" i="90"/>
  <c r="AO90" i="90" s="1"/>
  <c r="Y94" i="85"/>
  <c r="X94" i="85"/>
  <c r="Z94" i="85" s="1"/>
  <c r="AH96" i="10"/>
  <c r="AQ96" i="10" s="1"/>
  <c r="Y91" i="50"/>
  <c r="X91" i="50"/>
  <c r="AH93" i="18"/>
  <c r="AQ93" i="18" s="1"/>
  <c r="Z93" i="18"/>
  <c r="AI91" i="35"/>
  <c r="AN91" i="35"/>
  <c r="AR92" i="18"/>
  <c r="AR95" i="10"/>
  <c r="Y93" i="42"/>
  <c r="X93" i="42"/>
  <c r="Y92" i="48"/>
  <c r="X92" i="48"/>
  <c r="Z96" i="10"/>
  <c r="AI90" i="50"/>
  <c r="AN90" i="50"/>
  <c r="Y92" i="35"/>
  <c r="X92" i="35"/>
  <c r="AI92" i="42"/>
  <c r="AN92" i="42"/>
  <c r="AI93" i="85"/>
  <c r="AN93" i="85"/>
  <c r="AR89" i="82"/>
  <c r="W91" i="102"/>
  <c r="AG90" i="102"/>
  <c r="AP90" i="102" s="1"/>
  <c r="AE90" i="102"/>
  <c r="AF90" i="102"/>
  <c r="AO90" i="102" s="1"/>
  <c r="AH90" i="82"/>
  <c r="AQ90" i="82" s="1"/>
  <c r="AH94" i="85" l="1"/>
  <c r="AQ94" i="85" s="1"/>
  <c r="Y91" i="90"/>
  <c r="X91" i="90"/>
  <c r="AR93" i="85"/>
  <c r="AH93" i="42"/>
  <c r="AQ93" i="42" s="1"/>
  <c r="AE94" i="85"/>
  <c r="AF94" i="85"/>
  <c r="AO94" i="85" s="1"/>
  <c r="AG94" i="85"/>
  <c r="AP94" i="85" s="1"/>
  <c r="W95" i="85"/>
  <c r="AI90" i="102"/>
  <c r="AN90" i="102"/>
  <c r="Z93" i="42"/>
  <c r="AR91" i="48"/>
  <c r="Y91" i="82"/>
  <c r="X91" i="82"/>
  <c r="AR92" i="42"/>
  <c r="AR93" i="98"/>
  <c r="AI90" i="82"/>
  <c r="AP90" i="82"/>
  <c r="Y91" i="102"/>
  <c r="X91" i="102"/>
  <c r="Z91" i="102" s="1"/>
  <c r="AR91" i="35"/>
  <c r="AH92" i="35"/>
  <c r="AQ92" i="35" s="1"/>
  <c r="AH92" i="48"/>
  <c r="AQ92" i="48" s="1"/>
  <c r="AE93" i="18"/>
  <c r="W94" i="18"/>
  <c r="AG93" i="18"/>
  <c r="AP93" i="18" s="1"/>
  <c r="AF93" i="18"/>
  <c r="AO93" i="18" s="1"/>
  <c r="AH91" i="50"/>
  <c r="AQ91" i="50" s="1"/>
  <c r="AH94" i="98"/>
  <c r="AQ94" i="98" s="1"/>
  <c r="AI91" i="94"/>
  <c r="AO91" i="94"/>
  <c r="AR90" i="50"/>
  <c r="W97" i="10"/>
  <c r="AE96" i="10"/>
  <c r="AF96" i="10"/>
  <c r="AO96" i="10" s="1"/>
  <c r="AG96" i="10"/>
  <c r="AP96" i="10" s="1"/>
  <c r="Z92" i="35"/>
  <c r="Z92" i="48"/>
  <c r="Z91" i="50"/>
  <c r="AI90" i="90"/>
  <c r="AP90" i="90"/>
  <c r="Z94" i="98"/>
  <c r="Y92" i="94"/>
  <c r="X92" i="94"/>
  <c r="Z91" i="90" l="1"/>
  <c r="W92" i="90"/>
  <c r="AG91" i="90"/>
  <c r="AP91" i="90" s="1"/>
  <c r="AE91" i="90"/>
  <c r="AF91" i="90"/>
  <c r="AO91" i="90" s="1"/>
  <c r="AF93" i="42"/>
  <c r="AO93" i="42" s="1"/>
  <c r="AG93" i="42"/>
  <c r="AP93" i="42" s="1"/>
  <c r="W94" i="42"/>
  <c r="AE93" i="42"/>
  <c r="W93" i="35"/>
  <c r="AG92" i="35"/>
  <c r="AP92" i="35" s="1"/>
  <c r="AE92" i="35"/>
  <c r="AN92" i="35" s="1"/>
  <c r="AF92" i="35"/>
  <c r="AR90" i="90"/>
  <c r="AI96" i="10"/>
  <c r="AN96" i="10"/>
  <c r="AH91" i="82"/>
  <c r="AQ91" i="82" s="1"/>
  <c r="AI94" i="85"/>
  <c r="AN94" i="85"/>
  <c r="AH92" i="94"/>
  <c r="AQ92" i="94" s="1"/>
  <c r="AG91" i="50"/>
  <c r="AP91" i="50" s="1"/>
  <c r="W92" i="50"/>
  <c r="AF91" i="50"/>
  <c r="AO91" i="50" s="1"/>
  <c r="AE91" i="50"/>
  <c r="Y97" i="10"/>
  <c r="X97" i="10"/>
  <c r="Y94" i="18"/>
  <c r="X94" i="18"/>
  <c r="Z94" i="18" s="1"/>
  <c r="AR90" i="82"/>
  <c r="Z91" i="82"/>
  <c r="AR90" i="102"/>
  <c r="AF94" i="98"/>
  <c r="AO94" i="98" s="1"/>
  <c r="AG94" i="98"/>
  <c r="AP94" i="98" s="1"/>
  <c r="W95" i="98"/>
  <c r="AE94" i="98"/>
  <c r="W92" i="102"/>
  <c r="AF91" i="102"/>
  <c r="AO91" i="102" s="1"/>
  <c r="AE91" i="102"/>
  <c r="AG91" i="102"/>
  <c r="AP91" i="102" s="1"/>
  <c r="AR91" i="94"/>
  <c r="Z92" i="94"/>
  <c r="AG92" i="48"/>
  <c r="AP92" i="48" s="1"/>
  <c r="AE92" i="48"/>
  <c r="W93" i="48"/>
  <c r="AF92" i="48"/>
  <c r="AO92" i="48" s="1"/>
  <c r="AI93" i="18"/>
  <c r="AN93" i="18"/>
  <c r="AH91" i="90"/>
  <c r="AQ91" i="90" s="1"/>
  <c r="AH91" i="102"/>
  <c r="AQ91" i="102" s="1"/>
  <c r="Y95" i="85"/>
  <c r="X95" i="85"/>
  <c r="AE94" i="18" l="1"/>
  <c r="AG94" i="18"/>
  <c r="AP94" i="18" s="1"/>
  <c r="W95" i="18"/>
  <c r="AF94" i="18"/>
  <c r="AO94" i="18" s="1"/>
  <c r="Y92" i="102"/>
  <c r="X92" i="102"/>
  <c r="AI91" i="50"/>
  <c r="AN91" i="50"/>
  <c r="Y93" i="35"/>
  <c r="X93" i="35"/>
  <c r="AR93" i="18"/>
  <c r="AR96" i="10"/>
  <c r="AH94" i="18"/>
  <c r="AQ94" i="18" s="1"/>
  <c r="AI94" i="98"/>
  <c r="AN94" i="98"/>
  <c r="W92" i="82"/>
  <c r="AE91" i="82"/>
  <c r="AF91" i="82"/>
  <c r="AO91" i="82" s="1"/>
  <c r="AG91" i="82"/>
  <c r="AP91" i="82" s="1"/>
  <c r="AH97" i="10"/>
  <c r="AQ97" i="10" s="1"/>
  <c r="Y92" i="50"/>
  <c r="X92" i="50"/>
  <c r="AI93" i="42"/>
  <c r="AN93" i="42"/>
  <c r="AI91" i="90"/>
  <c r="AN91" i="90"/>
  <c r="AI92" i="48"/>
  <c r="AN92" i="48"/>
  <c r="Y95" i="98"/>
  <c r="X95" i="98"/>
  <c r="Z97" i="10"/>
  <c r="AI92" i="35"/>
  <c r="AO92" i="35"/>
  <c r="X94" i="42"/>
  <c r="Y94" i="42"/>
  <c r="Z94" i="42"/>
  <c r="AE92" i="94"/>
  <c r="W93" i="94"/>
  <c r="AG92" i="94"/>
  <c r="AP92" i="94" s="1"/>
  <c r="AF92" i="94"/>
  <c r="AO92" i="94" s="1"/>
  <c r="Y93" i="48"/>
  <c r="Z93" i="48"/>
  <c r="X93" i="48"/>
  <c r="AH95" i="85"/>
  <c r="AQ95" i="85" s="1"/>
  <c r="Z95" i="85"/>
  <c r="AI91" i="102"/>
  <c r="AN91" i="102"/>
  <c r="AR94" i="85"/>
  <c r="Y92" i="90"/>
  <c r="X92" i="90"/>
  <c r="Z92" i="50" l="1"/>
  <c r="Z92" i="90"/>
  <c r="W93" i="90" s="1"/>
  <c r="Z93" i="35"/>
  <c r="W94" i="35" s="1"/>
  <c r="AE93" i="35"/>
  <c r="AG93" i="35"/>
  <c r="AP93" i="35" s="1"/>
  <c r="AF93" i="35"/>
  <c r="AO93" i="35" s="1"/>
  <c r="AE92" i="50"/>
  <c r="AN92" i="50" s="1"/>
  <c r="W93" i="50"/>
  <c r="AF92" i="50"/>
  <c r="AO92" i="50" s="1"/>
  <c r="AG92" i="50"/>
  <c r="AE92" i="90"/>
  <c r="AG92" i="90"/>
  <c r="AP92" i="90" s="1"/>
  <c r="AF92" i="90"/>
  <c r="AO92" i="90" s="1"/>
  <c r="AH92" i="90"/>
  <c r="AQ92" i="90" s="1"/>
  <c r="AR91" i="102"/>
  <c r="AH92" i="50"/>
  <c r="AQ92" i="50" s="1"/>
  <c r="AF95" i="85"/>
  <c r="AO95" i="85" s="1"/>
  <c r="AE95" i="85"/>
  <c r="W96" i="85"/>
  <c r="AG95" i="85"/>
  <c r="AP95" i="85" s="1"/>
  <c r="AH93" i="48"/>
  <c r="AQ93" i="48" s="1"/>
  <c r="Y93" i="94"/>
  <c r="X93" i="94"/>
  <c r="AR92" i="35"/>
  <c r="AR92" i="48"/>
  <c r="AR94" i="98"/>
  <c r="AI92" i="94"/>
  <c r="AR92" i="94" s="1"/>
  <c r="AN92" i="94"/>
  <c r="W94" i="48"/>
  <c r="AG93" i="48"/>
  <c r="AP93" i="48" s="1"/>
  <c r="AF93" i="48"/>
  <c r="AO93" i="48" s="1"/>
  <c r="AE93" i="48"/>
  <c r="AH95" i="98"/>
  <c r="AQ95" i="98" s="1"/>
  <c r="AR91" i="90"/>
  <c r="AR91" i="50"/>
  <c r="Y95" i="18"/>
  <c r="X95" i="18"/>
  <c r="AF97" i="10"/>
  <c r="AO97" i="10" s="1"/>
  <c r="AE97" i="10"/>
  <c r="AG97" i="10"/>
  <c r="AP97" i="10" s="1"/>
  <c r="W98" i="10"/>
  <c r="AH92" i="102"/>
  <c r="AQ92" i="102" s="1"/>
  <c r="AE94" i="42"/>
  <c r="W95" i="42"/>
  <c r="AG94" i="42"/>
  <c r="AP94" i="42" s="1"/>
  <c r="AF94" i="42"/>
  <c r="AO94" i="42" s="1"/>
  <c r="Z95" i="98"/>
  <c r="AI91" i="82"/>
  <c r="AN91" i="82"/>
  <c r="AH94" i="42"/>
  <c r="AQ94" i="42" s="1"/>
  <c r="AR93" i="42"/>
  <c r="Y92" i="82"/>
  <c r="X92" i="82"/>
  <c r="AH93" i="35"/>
  <c r="AQ93" i="35" s="1"/>
  <c r="Z92" i="102"/>
  <c r="AI94" i="18"/>
  <c r="AN94" i="18"/>
  <c r="Y96" i="85" l="1"/>
  <c r="X96" i="85"/>
  <c r="Y93" i="90"/>
  <c r="X93" i="90"/>
  <c r="Y95" i="42"/>
  <c r="X95" i="42"/>
  <c r="AH95" i="18"/>
  <c r="AQ95" i="18" s="1"/>
  <c r="AI95" i="85"/>
  <c r="AN95" i="85"/>
  <c r="AI92" i="90"/>
  <c r="AN92" i="90"/>
  <c r="AI94" i="42"/>
  <c r="AN94" i="42"/>
  <c r="Z95" i="18"/>
  <c r="AI93" i="48"/>
  <c r="AN93" i="48"/>
  <c r="AH93" i="94"/>
  <c r="AQ93" i="94" s="1"/>
  <c r="Y94" i="35"/>
  <c r="X94" i="35"/>
  <c r="Z93" i="94"/>
  <c r="AI92" i="50"/>
  <c r="AP92" i="50"/>
  <c r="AR94" i="18"/>
  <c r="AR91" i="82"/>
  <c r="W93" i="102"/>
  <c r="AE92" i="102"/>
  <c r="AF92" i="102"/>
  <c r="AO92" i="102" s="1"/>
  <c r="AG92" i="102"/>
  <c r="AP92" i="102" s="1"/>
  <c r="AH92" i="82"/>
  <c r="AQ92" i="82" s="1"/>
  <c r="W96" i="98"/>
  <c r="AF95" i="98"/>
  <c r="AO95" i="98" s="1"/>
  <c r="AG95" i="98"/>
  <c r="AP95" i="98" s="1"/>
  <c r="AE95" i="98"/>
  <c r="Y98" i="10"/>
  <c r="X98" i="10"/>
  <c r="Z92" i="82"/>
  <c r="AI97" i="10"/>
  <c r="AN97" i="10"/>
  <c r="Y94" i="48"/>
  <c r="X94" i="48"/>
  <c r="X93" i="50"/>
  <c r="Y93" i="50"/>
  <c r="AI93" i="35"/>
  <c r="AN93" i="35"/>
  <c r="Z93" i="50" l="1"/>
  <c r="Z94" i="35"/>
  <c r="AE94" i="35"/>
  <c r="AF94" i="35"/>
  <c r="AO94" i="35" s="1"/>
  <c r="AG94" i="35"/>
  <c r="AP94" i="35" s="1"/>
  <c r="W95" i="35"/>
  <c r="AH93" i="90"/>
  <c r="AQ93" i="90" s="1"/>
  <c r="AR93" i="35"/>
  <c r="AR92" i="90"/>
  <c r="Z93" i="90"/>
  <c r="AR97" i="10"/>
  <c r="AI92" i="102"/>
  <c r="AN92" i="102"/>
  <c r="AR93" i="48"/>
  <c r="AF93" i="50"/>
  <c r="AO93" i="50" s="1"/>
  <c r="AG93" i="50"/>
  <c r="AP93" i="50" s="1"/>
  <c r="W94" i="50"/>
  <c r="AE93" i="50"/>
  <c r="AE95" i="18"/>
  <c r="AG95" i="18"/>
  <c r="AP95" i="18" s="1"/>
  <c r="AF95" i="18"/>
  <c r="AO95" i="18" s="1"/>
  <c r="W96" i="18"/>
  <c r="AR95" i="85"/>
  <c r="AH95" i="42"/>
  <c r="AQ95" i="42" s="1"/>
  <c r="AH96" i="85"/>
  <c r="AQ96" i="85" s="1"/>
  <c r="AI95" i="98"/>
  <c r="AN95" i="98"/>
  <c r="AE92" i="82"/>
  <c r="AG92" i="82"/>
  <c r="AP92" i="82" s="1"/>
  <c r="W93" i="82"/>
  <c r="AF92" i="82"/>
  <c r="AO92" i="82" s="1"/>
  <c r="AR92" i="50"/>
  <c r="AH98" i="10"/>
  <c r="AQ98" i="10" s="1"/>
  <c r="AQ100" i="10" s="1"/>
  <c r="AZ3" i="10"/>
  <c r="AX96" i="10" s="1"/>
  <c r="S96" i="10" s="1"/>
  <c r="AC96" i="10" s="1"/>
  <c r="AB97" i="10" s="1"/>
  <c r="AX11" i="10"/>
  <c r="S11" i="10" s="1"/>
  <c r="AC11" i="10" s="1"/>
  <c r="AB12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X97" i="10"/>
  <c r="S97" i="10" s="1"/>
  <c r="AC97" i="10" s="1"/>
  <c r="AB98" i="10" s="1"/>
  <c r="W94" i="94"/>
  <c r="AF93" i="94"/>
  <c r="AO93" i="94" s="1"/>
  <c r="AE93" i="94"/>
  <c r="AG93" i="94"/>
  <c r="AP93" i="94" s="1"/>
  <c r="Z95" i="42"/>
  <c r="Z96" i="85"/>
  <c r="AH93" i="50"/>
  <c r="AQ93" i="50" s="1"/>
  <c r="Y93" i="102"/>
  <c r="X93" i="102"/>
  <c r="AH94" i="48"/>
  <c r="AQ94" i="48" s="1"/>
  <c r="Z94" i="48"/>
  <c r="Z98" i="10"/>
  <c r="Y96" i="98"/>
  <c r="X96" i="98"/>
  <c r="AH94" i="35"/>
  <c r="AQ94" i="35" s="1"/>
  <c r="AR94" i="42"/>
  <c r="AX10" i="10" l="1"/>
  <c r="S10" i="10" s="1"/>
  <c r="AC10" i="10" s="1"/>
  <c r="AB11" i="10" s="1"/>
  <c r="AX14" i="10"/>
  <c r="S14" i="10" s="1"/>
  <c r="AC14" i="10" s="1"/>
  <c r="AB15" i="10" s="1"/>
  <c r="AX13" i="10"/>
  <c r="S13" i="10" s="1"/>
  <c r="AC13" i="10" s="1"/>
  <c r="AB14" i="10" s="1"/>
  <c r="AX12" i="10"/>
  <c r="S12" i="10" s="1"/>
  <c r="AC12" i="10" s="1"/>
  <c r="AB13" i="10" s="1"/>
  <c r="AX7" i="10"/>
  <c r="S7" i="10" s="1"/>
  <c r="AC7" i="10" s="1"/>
  <c r="AB8" i="10" s="1"/>
  <c r="AX6" i="10"/>
  <c r="S6" i="10" s="1"/>
  <c r="AC6" i="10" s="1"/>
  <c r="AB7" i="10" s="1"/>
  <c r="AJ7" i="10" s="1"/>
  <c r="AX5" i="10"/>
  <c r="S5" i="10" s="1"/>
  <c r="AC5" i="10" s="1"/>
  <c r="AB6" i="10" s="1"/>
  <c r="AX9" i="10"/>
  <c r="S9" i="10" s="1"/>
  <c r="AC9" i="10" s="1"/>
  <c r="AB10" i="10" s="1"/>
  <c r="AX3" i="10"/>
  <c r="S3" i="10" s="1"/>
  <c r="AC3" i="10" s="1"/>
  <c r="Z96" i="98"/>
  <c r="AG96" i="98" s="1"/>
  <c r="AP96" i="98" s="1"/>
  <c r="Z93" i="102"/>
  <c r="AG93" i="102" s="1"/>
  <c r="AP93" i="102" s="1"/>
  <c r="AX8" i="10"/>
  <c r="S8" i="10" s="1"/>
  <c r="AC8" i="10" s="1"/>
  <c r="AB9" i="10" s="1"/>
  <c r="AK9" i="10" s="1"/>
  <c r="AT9" i="10" s="1"/>
  <c r="W97" i="98"/>
  <c r="AF96" i="98"/>
  <c r="AO96" i="98" s="1"/>
  <c r="AE96" i="98"/>
  <c r="AF93" i="102"/>
  <c r="AO93" i="102" s="1"/>
  <c r="W94" i="102"/>
  <c r="AE93" i="102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B4" i="10"/>
  <c r="AJ3" i="10"/>
  <c r="Y93" i="82"/>
  <c r="X93" i="82"/>
  <c r="Y96" i="18"/>
  <c r="X96" i="18"/>
  <c r="Y94" i="50"/>
  <c r="X94" i="50"/>
  <c r="AR92" i="102"/>
  <c r="AG96" i="85"/>
  <c r="AP96" i="85" s="1"/>
  <c r="AF96" i="85"/>
  <c r="AO96" i="85" s="1"/>
  <c r="W97" i="85"/>
  <c r="AE96" i="85"/>
  <c r="Y94" i="94"/>
  <c r="X94" i="94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K8" i="10"/>
  <c r="AT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I92" i="82"/>
  <c r="AN92" i="82"/>
  <c r="Y95" i="35"/>
  <c r="X95" i="35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J6" i="10"/>
  <c r="AK6" i="10"/>
  <c r="AT6" i="10" s="1"/>
  <c r="AI95" i="18"/>
  <c r="AN95" i="18"/>
  <c r="AG93" i="90"/>
  <c r="AP93" i="90" s="1"/>
  <c r="AE93" i="90"/>
  <c r="AN93" i="90" s="1"/>
  <c r="W94" i="90"/>
  <c r="AF93" i="90"/>
  <c r="AJ96" i="10"/>
  <c r="AK96" i="10"/>
  <c r="AT96" i="10" s="1"/>
  <c r="AJ94" i="10"/>
  <c r="AK94" i="10"/>
  <c r="AT94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98"/>
  <c r="AH96" i="98"/>
  <c r="AQ96" i="98" s="1"/>
  <c r="AE95" i="42"/>
  <c r="AN95" i="42" s="1"/>
  <c r="W96" i="42"/>
  <c r="AF95" i="42"/>
  <c r="AO95" i="42" s="1"/>
  <c r="AG95" i="42"/>
  <c r="AJ90" i="10"/>
  <c r="AK90" i="10"/>
  <c r="AT90" i="10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W95" i="48"/>
  <c r="AF94" i="48"/>
  <c r="AO94" i="48" s="1"/>
  <c r="AE94" i="48"/>
  <c r="AG94" i="48"/>
  <c r="AP94" i="48" s="1"/>
  <c r="AH93" i="102"/>
  <c r="AQ93" i="102" s="1"/>
  <c r="AI93" i="94"/>
  <c r="AN93" i="94"/>
  <c r="AK95" i="10"/>
  <c r="AT95" i="10" s="1"/>
  <c r="AJ95" i="10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X4" i="10"/>
  <c r="S4" i="10" s="1"/>
  <c r="AC4" i="10" s="1"/>
  <c r="AB5" i="10" s="1"/>
  <c r="AI93" i="50"/>
  <c r="AN93" i="50"/>
  <c r="AI94" i="35"/>
  <c r="AN94" i="35"/>
  <c r="AK7" i="10" l="1"/>
  <c r="AT7" i="10" s="1"/>
  <c r="AJ8" i="10"/>
  <c r="Z95" i="35"/>
  <c r="AG95" i="35" s="1"/>
  <c r="AP95" i="35" s="1"/>
  <c r="Z96" i="18"/>
  <c r="AJ9" i="10"/>
  <c r="AK98" i="10"/>
  <c r="AT98" i="10" s="1"/>
  <c r="Z94" i="94"/>
  <c r="AF94" i="94"/>
  <c r="AO94" i="94" s="1"/>
  <c r="AG94" i="94"/>
  <c r="AP94" i="94" s="1"/>
  <c r="AE94" i="94"/>
  <c r="W95" i="94"/>
  <c r="AE95" i="35"/>
  <c r="W96" i="35"/>
  <c r="AF95" i="35"/>
  <c r="AO95" i="35" s="1"/>
  <c r="AK5" i="10"/>
  <c r="AT5" i="10" s="1"/>
  <c r="AJ5" i="10"/>
  <c r="AS40" i="10"/>
  <c r="AL40" i="10"/>
  <c r="AU40" i="10" s="1"/>
  <c r="Y95" i="48"/>
  <c r="X95" i="48"/>
  <c r="AS90" i="10"/>
  <c r="AL90" i="10"/>
  <c r="AU90" i="10" s="1"/>
  <c r="AS35" i="10"/>
  <c r="AL35" i="10"/>
  <c r="AU35" i="10" s="1"/>
  <c r="AS71" i="10"/>
  <c r="AL71" i="10"/>
  <c r="AU71" i="10" s="1"/>
  <c r="AS89" i="10"/>
  <c r="AL89" i="10"/>
  <c r="AU89" i="10" s="1"/>
  <c r="AI93" i="90"/>
  <c r="AO93" i="90"/>
  <c r="AS24" i="10"/>
  <c r="AL24" i="10"/>
  <c r="AU24" i="10" s="1"/>
  <c r="AS42" i="10"/>
  <c r="AL42" i="10"/>
  <c r="AU42" i="10" s="1"/>
  <c r="AS60" i="10"/>
  <c r="AL60" i="10"/>
  <c r="AU60" i="10" s="1"/>
  <c r="AS31" i="10"/>
  <c r="AL31" i="10"/>
  <c r="AU31" i="10" s="1"/>
  <c r="AS8" i="10"/>
  <c r="AL8" i="10"/>
  <c r="AU8" i="10" s="1"/>
  <c r="AS26" i="10"/>
  <c r="AL26" i="10"/>
  <c r="AU26" i="10" s="1"/>
  <c r="AS62" i="10"/>
  <c r="AL62" i="10"/>
  <c r="AU62" i="10" s="1"/>
  <c r="AH96" i="18"/>
  <c r="AQ96" i="18" s="1"/>
  <c r="AL3" i="10"/>
  <c r="AU3" i="10" s="1"/>
  <c r="AS3" i="10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10" i="10"/>
  <c r="AL10" i="10"/>
  <c r="AU10" i="10" s="1"/>
  <c r="AS97" i="10"/>
  <c r="AL97" i="10"/>
  <c r="AU97" i="10" s="1"/>
  <c r="AS23" i="10"/>
  <c r="AL23" i="10"/>
  <c r="AU23" i="10" s="1"/>
  <c r="AS41" i="10"/>
  <c r="AL41" i="10"/>
  <c r="AU41" i="10" s="1"/>
  <c r="Y94" i="90"/>
  <c r="X94" i="90"/>
  <c r="AS6" i="10"/>
  <c r="AL6" i="10"/>
  <c r="AU6" i="10" s="1"/>
  <c r="AS78" i="10"/>
  <c r="AL78" i="10"/>
  <c r="AU78" i="10" s="1"/>
  <c r="AS19" i="10"/>
  <c r="AL19" i="10"/>
  <c r="AU19" i="10" s="1"/>
  <c r="AL37" i="10"/>
  <c r="AU37" i="10" s="1"/>
  <c r="AS37" i="10"/>
  <c r="AS32" i="10"/>
  <c r="AL32" i="10"/>
  <c r="AU32" i="10" s="1"/>
  <c r="AS50" i="10"/>
  <c r="AL50" i="10"/>
  <c r="AU50" i="10" s="1"/>
  <c r="AS86" i="10"/>
  <c r="AL86" i="10"/>
  <c r="AU86" i="10" s="1"/>
  <c r="W97" i="18"/>
  <c r="AF96" i="18"/>
  <c r="AO96" i="18" s="1"/>
  <c r="AG96" i="18"/>
  <c r="AP96" i="18" s="1"/>
  <c r="AE96" i="18"/>
  <c r="AJ4" i="10"/>
  <c r="AK4" i="10"/>
  <c r="AT4" i="10" s="1"/>
  <c r="AS39" i="10"/>
  <c r="AL39" i="10"/>
  <c r="AU39" i="10" s="1"/>
  <c r="AS28" i="10"/>
  <c r="AL28" i="10"/>
  <c r="AU28" i="10" s="1"/>
  <c r="AS64" i="10"/>
  <c r="AL64" i="10"/>
  <c r="AU64" i="10" s="1"/>
  <c r="AS59" i="10"/>
  <c r="AL59" i="10"/>
  <c r="AU59" i="10" s="1"/>
  <c r="AS77" i="10"/>
  <c r="AL77" i="10"/>
  <c r="AU77" i="10" s="1"/>
  <c r="AS94" i="10"/>
  <c r="AL94" i="10"/>
  <c r="AU94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R92" i="82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68" i="10"/>
  <c r="AL68" i="10"/>
  <c r="AU68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I96" i="98"/>
  <c r="AN96" i="98"/>
  <c r="AR94" i="35"/>
  <c r="AS11" i="10"/>
  <c r="AL11" i="10"/>
  <c r="AU11" i="10" s="1"/>
  <c r="AS65" i="10"/>
  <c r="AL65" i="10"/>
  <c r="AU65" i="10" s="1"/>
  <c r="AS83" i="10"/>
  <c r="AL83" i="10"/>
  <c r="AU83" i="10" s="1"/>
  <c r="AS12" i="10"/>
  <c r="AL12" i="10"/>
  <c r="AU12" i="10" s="1"/>
  <c r="AS61" i="10"/>
  <c r="AL61" i="10"/>
  <c r="AU61" i="10" s="1"/>
  <c r="AS79" i="10"/>
  <c r="AL79" i="10"/>
  <c r="AU79" i="10" s="1"/>
  <c r="AS20" i="10"/>
  <c r="AL20" i="10"/>
  <c r="AU20" i="10" s="1"/>
  <c r="AS38" i="10"/>
  <c r="AL38" i="10"/>
  <c r="AU38" i="10" s="1"/>
  <c r="AS56" i="10"/>
  <c r="AL56" i="10"/>
  <c r="AU56" i="10" s="1"/>
  <c r="AI96" i="85"/>
  <c r="AN96" i="85"/>
  <c r="AH94" i="50"/>
  <c r="AQ94" i="50" s="1"/>
  <c r="AH93" i="82"/>
  <c r="AQ93" i="82" s="1"/>
  <c r="AI93" i="102"/>
  <c r="AN93" i="102"/>
  <c r="AL82" i="10"/>
  <c r="AU82" i="10" s="1"/>
  <c r="AS82" i="10"/>
  <c r="AR93" i="94"/>
  <c r="AI95" i="42"/>
  <c r="AP95" i="42"/>
  <c r="AS70" i="10"/>
  <c r="AL70" i="10"/>
  <c r="AU70" i="10" s="1"/>
  <c r="AS16" i="10"/>
  <c r="AL16" i="10"/>
  <c r="AU16" i="10" s="1"/>
  <c r="AS34" i="10"/>
  <c r="AL34" i="10"/>
  <c r="AU34" i="10" s="1"/>
  <c r="AS88" i="10"/>
  <c r="AL88" i="10"/>
  <c r="AU88" i="10" s="1"/>
  <c r="AI94" i="48"/>
  <c r="AN94" i="48"/>
  <c r="Y96" i="42"/>
  <c r="X96" i="42"/>
  <c r="AS29" i="10"/>
  <c r="AL29" i="10"/>
  <c r="AU29" i="10" s="1"/>
  <c r="AS47" i="10"/>
  <c r="AL47" i="10"/>
  <c r="AU47" i="10" s="1"/>
  <c r="AS96" i="10"/>
  <c r="AL96" i="10"/>
  <c r="AU96" i="10" s="1"/>
  <c r="AS36" i="10"/>
  <c r="AL36" i="10"/>
  <c r="AU36" i="10" s="1"/>
  <c r="AS72" i="10"/>
  <c r="AL72" i="10"/>
  <c r="AU72" i="10" s="1"/>
  <c r="AH95" i="35"/>
  <c r="AQ95" i="35" s="1"/>
  <c r="AS7" i="10"/>
  <c r="AL7" i="10"/>
  <c r="AU7" i="10" s="1"/>
  <c r="AS25" i="10"/>
  <c r="AL25" i="10"/>
  <c r="AU25" i="10" s="1"/>
  <c r="AS43" i="10"/>
  <c r="AL43" i="10"/>
  <c r="AU43" i="10" s="1"/>
  <c r="AS74" i="10"/>
  <c r="AL74" i="10"/>
  <c r="AU74" i="10" s="1"/>
  <c r="AS92" i="10"/>
  <c r="AL92" i="10"/>
  <c r="AU92" i="10" s="1"/>
  <c r="X97" i="85"/>
  <c r="Y97" i="85"/>
  <c r="Z94" i="50"/>
  <c r="Z93" i="82"/>
  <c r="AS51" i="10"/>
  <c r="AL51" i="10"/>
  <c r="AU51" i="10" s="1"/>
  <c r="AS69" i="10"/>
  <c r="AL69" i="10"/>
  <c r="AU69" i="10" s="1"/>
  <c r="AS87" i="10"/>
  <c r="AL87" i="10"/>
  <c r="AU87" i="10" s="1"/>
  <c r="Y97" i="98"/>
  <c r="X97" i="98"/>
  <c r="AS46" i="10"/>
  <c r="AL46" i="10"/>
  <c r="AU46" i="10" s="1"/>
  <c r="AS52" i="10"/>
  <c r="AL52" i="10"/>
  <c r="AU52" i="10" s="1"/>
  <c r="AI98" i="10"/>
  <c r="AN98" i="10"/>
  <c r="AN100" i="10" s="1"/>
  <c r="AR93" i="50"/>
  <c r="AS22" i="10"/>
  <c r="AL22" i="10"/>
  <c r="AU22" i="10" s="1"/>
  <c r="AS58" i="10"/>
  <c r="AL58" i="10"/>
  <c r="AU58" i="10" s="1"/>
  <c r="AS76" i="10"/>
  <c r="AL76" i="10"/>
  <c r="AU76" i="10" s="1"/>
  <c r="AS95" i="10"/>
  <c r="AL95" i="10"/>
  <c r="AU95" i="10" s="1"/>
  <c r="AS17" i="10"/>
  <c r="AL17" i="10"/>
  <c r="AU17" i="10" s="1"/>
  <c r="AS53" i="10"/>
  <c r="AL53" i="10"/>
  <c r="AU53" i="10" s="1"/>
  <c r="AR95" i="18"/>
  <c r="AS18" i="10"/>
  <c r="AL18" i="10"/>
  <c r="AU18" i="10" s="1"/>
  <c r="AS54" i="10"/>
  <c r="AL54" i="10"/>
  <c r="AU54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44" i="10"/>
  <c r="AL44" i="10"/>
  <c r="AU44" i="10" s="1"/>
  <c r="AS80" i="10"/>
  <c r="AL80" i="10"/>
  <c r="AU80" i="10" s="1"/>
  <c r="AH94" i="94"/>
  <c r="AQ94" i="94" s="1"/>
  <c r="AS15" i="10"/>
  <c r="AL15" i="10"/>
  <c r="AU15" i="10" s="1"/>
  <c r="AS33" i="10"/>
  <c r="AL33" i="10"/>
  <c r="AU33" i="10" s="1"/>
  <c r="Y94" i="102"/>
  <c r="X94" i="102"/>
  <c r="Z94" i="90" l="1"/>
  <c r="Z97" i="98"/>
  <c r="AG97" i="98" s="1"/>
  <c r="AT100" i="10"/>
  <c r="Z94" i="102"/>
  <c r="AG94" i="102" s="1"/>
  <c r="AP94" i="102" s="1"/>
  <c r="AF97" i="98"/>
  <c r="AO97" i="98" s="1"/>
  <c r="W98" i="98"/>
  <c r="AE97" i="98"/>
  <c r="AN97" i="98" s="1"/>
  <c r="AF94" i="90"/>
  <c r="AO94" i="90" s="1"/>
  <c r="W95" i="90"/>
  <c r="AG94" i="90"/>
  <c r="AP94" i="90" s="1"/>
  <c r="AE94" i="90"/>
  <c r="AE94" i="102"/>
  <c r="W95" i="102"/>
  <c r="AR98" i="10"/>
  <c r="AR100" i="10" s="1"/>
  <c r="AL98" i="10"/>
  <c r="AU98" i="10" s="1"/>
  <c r="AH97" i="85"/>
  <c r="AQ97" i="85" s="1"/>
  <c r="AS5" i="10"/>
  <c r="AL5" i="10"/>
  <c r="AU5" i="10" s="1"/>
  <c r="AI95" i="35"/>
  <c r="AN95" i="35"/>
  <c r="AR96" i="98"/>
  <c r="AH95" i="48"/>
  <c r="AQ95" i="48" s="1"/>
  <c r="AG93" i="82"/>
  <c r="AP93" i="82" s="1"/>
  <c r="AF93" i="82"/>
  <c r="AO93" i="82" s="1"/>
  <c r="AE93" i="82"/>
  <c r="W94" i="82"/>
  <c r="Z96" i="42"/>
  <c r="AH96" i="42"/>
  <c r="AQ96" i="42" s="1"/>
  <c r="Y97" i="18"/>
  <c r="X97" i="18"/>
  <c r="Z95" i="48"/>
  <c r="Y95" i="94"/>
  <c r="X95" i="94"/>
  <c r="AR95" i="42"/>
  <c r="AR96" i="85"/>
  <c r="AS4" i="10"/>
  <c r="AS100" i="10" s="1"/>
  <c r="AL4" i="10"/>
  <c r="AU4" i="10" s="1"/>
  <c r="AI94" i="94"/>
  <c r="AN94" i="94"/>
  <c r="Z97" i="85"/>
  <c r="AR93" i="90"/>
  <c r="Y96" i="35"/>
  <c r="X96" i="35"/>
  <c r="AH94" i="102"/>
  <c r="AQ94" i="102" s="1"/>
  <c r="W95" i="50"/>
  <c r="AE94" i="50"/>
  <c r="AN94" i="50" s="1"/>
  <c r="AG94" i="50"/>
  <c r="AF94" i="50"/>
  <c r="AO94" i="50" s="1"/>
  <c r="AR93" i="102"/>
  <c r="AH97" i="98"/>
  <c r="AQ97" i="98" s="1"/>
  <c r="AR94" i="48"/>
  <c r="AI96" i="18"/>
  <c r="AN96" i="18"/>
  <c r="AH94" i="90"/>
  <c r="AQ94" i="90" s="1"/>
  <c r="AU100" i="10" l="1"/>
  <c r="C11" i="10" s="1"/>
  <c r="AF94" i="102"/>
  <c r="AO94" i="102" s="1"/>
  <c r="W98" i="85"/>
  <c r="AF97" i="85"/>
  <c r="AO97" i="85" s="1"/>
  <c r="AE97" i="85"/>
  <c r="AG97" i="85"/>
  <c r="AP97" i="85" s="1"/>
  <c r="AG95" i="48"/>
  <c r="AP95" i="48" s="1"/>
  <c r="AF95" i="48"/>
  <c r="AO95" i="48" s="1"/>
  <c r="W96" i="48"/>
  <c r="AE95" i="48"/>
  <c r="AI93" i="82"/>
  <c r="AN93" i="82"/>
  <c r="Y95" i="50"/>
  <c r="X95" i="50"/>
  <c r="AH96" i="35"/>
  <c r="AQ96" i="35" s="1"/>
  <c r="AH97" i="18"/>
  <c r="AQ97" i="18" s="1"/>
  <c r="Z96" i="35"/>
  <c r="AR94" i="94"/>
  <c r="Z97" i="18"/>
  <c r="AH95" i="94"/>
  <c r="AQ95" i="94" s="1"/>
  <c r="AF96" i="42"/>
  <c r="AO96" i="42" s="1"/>
  <c r="W97" i="42"/>
  <c r="AG96" i="42"/>
  <c r="AP96" i="42" s="1"/>
  <c r="AE96" i="42"/>
  <c r="AI94" i="90"/>
  <c r="AN94" i="90"/>
  <c r="AI97" i="98"/>
  <c r="AP97" i="98"/>
  <c r="Z95" i="94"/>
  <c r="Y95" i="102"/>
  <c r="X95" i="102"/>
  <c r="Y98" i="98"/>
  <c r="X98" i="98"/>
  <c r="AR96" i="18"/>
  <c r="AI94" i="50"/>
  <c r="AP94" i="50"/>
  <c r="Y94" i="82"/>
  <c r="X94" i="82"/>
  <c r="AR95" i="35"/>
  <c r="AI94" i="102"/>
  <c r="AN94" i="102"/>
  <c r="Y95" i="90"/>
  <c r="X95" i="90"/>
  <c r="Z95" i="102" l="1"/>
  <c r="W96" i="102"/>
  <c r="AG95" i="102"/>
  <c r="AE95" i="102"/>
  <c r="AN95" i="102" s="1"/>
  <c r="AF95" i="102"/>
  <c r="AO95" i="102" s="1"/>
  <c r="AR97" i="98"/>
  <c r="Y97" i="42"/>
  <c r="X97" i="42"/>
  <c r="W98" i="18"/>
  <c r="AF97" i="18"/>
  <c r="AO97" i="18" s="1"/>
  <c r="AG97" i="18"/>
  <c r="AP97" i="18" s="1"/>
  <c r="AE97" i="18"/>
  <c r="AR93" i="82"/>
  <c r="AH95" i="90"/>
  <c r="AQ95" i="90" s="1"/>
  <c r="AR94" i="50"/>
  <c r="AH94" i="82"/>
  <c r="AQ94" i="82" s="1"/>
  <c r="AH95" i="50"/>
  <c r="AQ95" i="50" s="1"/>
  <c r="AI95" i="48"/>
  <c r="AN95" i="48"/>
  <c r="AI97" i="85"/>
  <c r="AN97" i="85"/>
  <c r="AR94" i="102"/>
  <c r="AH95" i="102"/>
  <c r="AQ95" i="102" s="1"/>
  <c r="Z95" i="90"/>
  <c r="Z94" i="82"/>
  <c r="AH98" i="98"/>
  <c r="AQ98" i="98" s="1"/>
  <c r="AQ100" i="98" s="1"/>
  <c r="AZ3" i="98"/>
  <c r="AX11" i="98" s="1"/>
  <c r="S11" i="98" s="1"/>
  <c r="AC11" i="98" s="1"/>
  <c r="AB12" i="98" s="1"/>
  <c r="AX8" i="98"/>
  <c r="S8" i="98" s="1"/>
  <c r="AC8" i="98" s="1"/>
  <c r="AB9" i="98" s="1"/>
  <c r="AX10" i="98"/>
  <c r="S10" i="98" s="1"/>
  <c r="AC10" i="98" s="1"/>
  <c r="AB11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4" i="98"/>
  <c r="S94" i="98" s="1"/>
  <c r="AC94" i="98" s="1"/>
  <c r="AB95" i="98" s="1"/>
  <c r="AX95" i="98"/>
  <c r="S95" i="98" s="1"/>
  <c r="AC95" i="98" s="1"/>
  <c r="AB96" i="98" s="1"/>
  <c r="AX97" i="98"/>
  <c r="S97" i="98" s="1"/>
  <c r="AC97" i="98" s="1"/>
  <c r="AB98" i="98" s="1"/>
  <c r="W96" i="94"/>
  <c r="AG95" i="94"/>
  <c r="AP95" i="94" s="1"/>
  <c r="AF95" i="94"/>
  <c r="AO95" i="94" s="1"/>
  <c r="AE95" i="94"/>
  <c r="AI96" i="42"/>
  <c r="AN96" i="42"/>
  <c r="W97" i="35"/>
  <c r="AE96" i="35"/>
  <c r="AG96" i="35"/>
  <c r="AP96" i="35" s="1"/>
  <c r="AF96" i="35"/>
  <c r="AO96" i="35" s="1"/>
  <c r="Z95" i="50"/>
  <c r="Y96" i="48"/>
  <c r="X96" i="48"/>
  <c r="AR94" i="90"/>
  <c r="Z98" i="98"/>
  <c r="Y98" i="85"/>
  <c r="X98" i="85"/>
  <c r="AX7" i="98" l="1"/>
  <c r="S7" i="98" s="1"/>
  <c r="AC7" i="98" s="1"/>
  <c r="AB8" i="98" s="1"/>
  <c r="AX14" i="98"/>
  <c r="S14" i="98" s="1"/>
  <c r="AC14" i="98" s="1"/>
  <c r="AB15" i="98" s="1"/>
  <c r="AX13" i="98"/>
  <c r="S13" i="98" s="1"/>
  <c r="AC13" i="98" s="1"/>
  <c r="AB14" i="98" s="1"/>
  <c r="AX9" i="98"/>
  <c r="S9" i="98" s="1"/>
  <c r="AC9" i="98" s="1"/>
  <c r="AB10" i="98" s="1"/>
  <c r="AX12" i="98"/>
  <c r="S12" i="98" s="1"/>
  <c r="AC12" i="98" s="1"/>
  <c r="AB13" i="98" s="1"/>
  <c r="AH98" i="85"/>
  <c r="AQ98" i="85" s="1"/>
  <c r="AQ100" i="85" s="1"/>
  <c r="AZ3" i="85"/>
  <c r="AX10" i="85" s="1"/>
  <c r="S10" i="85" s="1"/>
  <c r="AC10" i="85" s="1"/>
  <c r="AB11" i="85" s="1"/>
  <c r="AX19" i="85"/>
  <c r="S19" i="85" s="1"/>
  <c r="AC19" i="85" s="1"/>
  <c r="AB20" i="85" s="1"/>
  <c r="AX20" i="85"/>
  <c r="S20" i="85" s="1"/>
  <c r="AC20" i="85" s="1"/>
  <c r="AB21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6" i="85"/>
  <c r="S96" i="85" s="1"/>
  <c r="AC96" i="85" s="1"/>
  <c r="AB97" i="85" s="1"/>
  <c r="AX97" i="85"/>
  <c r="S97" i="85" s="1"/>
  <c r="AC97" i="85" s="1"/>
  <c r="AB98" i="85" s="1"/>
  <c r="AH96" i="48"/>
  <c r="AQ96" i="48" s="1"/>
  <c r="AG98" i="98"/>
  <c r="AP98" i="98" s="1"/>
  <c r="AP100" i="98" s="1"/>
  <c r="AF98" i="98"/>
  <c r="AO98" i="98" s="1"/>
  <c r="AO100" i="98" s="1"/>
  <c r="AE98" i="98"/>
  <c r="AC98" i="98"/>
  <c r="AE95" i="50"/>
  <c r="W96" i="50"/>
  <c r="AF95" i="50"/>
  <c r="AO95" i="50" s="1"/>
  <c r="AG95" i="50"/>
  <c r="AP95" i="50" s="1"/>
  <c r="Y96" i="94"/>
  <c r="X96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6" i="42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F94" i="82"/>
  <c r="AO94" i="82" s="1"/>
  <c r="AE94" i="82"/>
  <c r="AG94" i="82"/>
  <c r="AP94" i="82" s="1"/>
  <c r="W95" i="82"/>
  <c r="AR95" i="48"/>
  <c r="Y98" i="18"/>
  <c r="X98" i="18"/>
  <c r="AK96" i="98"/>
  <c r="AT96" i="98" s="1"/>
  <c r="AJ96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W96" i="90"/>
  <c r="AG95" i="90"/>
  <c r="AP95" i="90" s="1"/>
  <c r="AE95" i="90"/>
  <c r="AF95" i="90"/>
  <c r="AO95" i="90" s="1"/>
  <c r="AH97" i="42"/>
  <c r="AQ97" i="42" s="1"/>
  <c r="AI95" i="94"/>
  <c r="AN95" i="94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4" i="98"/>
  <c r="S4" i="98" s="1"/>
  <c r="AC4" i="98" s="1"/>
  <c r="AB5" i="98" s="1"/>
  <c r="Z97" i="42"/>
  <c r="AJ95" i="98"/>
  <c r="AK95" i="98"/>
  <c r="AT95" i="98" s="1"/>
  <c r="Z98" i="85"/>
  <c r="Z96" i="48"/>
  <c r="AI96" i="35"/>
  <c r="AN96" i="35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5" i="98"/>
  <c r="S5" i="98" s="1"/>
  <c r="AC5" i="98" s="1"/>
  <c r="AB6" i="98" s="1"/>
  <c r="AI97" i="18"/>
  <c r="AN97" i="18"/>
  <c r="AI95" i="102"/>
  <c r="AP95" i="102"/>
  <c r="Y97" i="35"/>
  <c r="Z97" i="35"/>
  <c r="X97" i="35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X3" i="98"/>
  <c r="S3" i="98" s="1"/>
  <c r="AC3" i="98" s="1"/>
  <c r="AR97" i="85"/>
  <c r="Y96" i="102"/>
  <c r="X96" i="102"/>
  <c r="AX18" i="85" l="1"/>
  <c r="S18" i="85" s="1"/>
  <c r="AC18" i="85" s="1"/>
  <c r="AB19" i="85" s="1"/>
  <c r="AX23" i="85"/>
  <c r="S23" i="85" s="1"/>
  <c r="AC23" i="85" s="1"/>
  <c r="AB24" i="85" s="1"/>
  <c r="AX17" i="85"/>
  <c r="S17" i="85" s="1"/>
  <c r="AC17" i="85" s="1"/>
  <c r="AB18" i="85" s="1"/>
  <c r="AX22" i="85"/>
  <c r="S22" i="85" s="1"/>
  <c r="AC22" i="85" s="1"/>
  <c r="AB23" i="85" s="1"/>
  <c r="AX15" i="85"/>
  <c r="S15" i="85" s="1"/>
  <c r="AC15" i="85" s="1"/>
  <c r="AB16" i="85" s="1"/>
  <c r="Z98" i="18"/>
  <c r="AG98" i="18" s="1"/>
  <c r="AP98" i="18" s="1"/>
  <c r="AP100" i="18" s="1"/>
  <c r="AX21" i="85"/>
  <c r="S21" i="85" s="1"/>
  <c r="AC21" i="85" s="1"/>
  <c r="AB22" i="85" s="1"/>
  <c r="AX14" i="85"/>
  <c r="S14" i="85" s="1"/>
  <c r="AC14" i="85" s="1"/>
  <c r="AB15" i="85" s="1"/>
  <c r="AX16" i="85"/>
  <c r="S16" i="85" s="1"/>
  <c r="AC16" i="85" s="1"/>
  <c r="AB17" i="85" s="1"/>
  <c r="AX9" i="85"/>
  <c r="S9" i="85" s="1"/>
  <c r="AC9" i="85" s="1"/>
  <c r="AB10" i="85" s="1"/>
  <c r="AX8" i="85"/>
  <c r="S8" i="85" s="1"/>
  <c r="AC8" i="85" s="1"/>
  <c r="AB9" i="85" s="1"/>
  <c r="Z96" i="102"/>
  <c r="AE96" i="102" s="1"/>
  <c r="AX13" i="85"/>
  <c r="S13" i="85" s="1"/>
  <c r="AC13" i="85" s="1"/>
  <c r="AB14" i="85" s="1"/>
  <c r="AX12" i="85"/>
  <c r="S12" i="85" s="1"/>
  <c r="AC12" i="85" s="1"/>
  <c r="AB13" i="85" s="1"/>
  <c r="AX11" i="85"/>
  <c r="S11" i="85" s="1"/>
  <c r="AC11" i="85" s="1"/>
  <c r="AB12" i="85" s="1"/>
  <c r="AS22" i="98"/>
  <c r="AL22" i="98"/>
  <c r="AU22" i="98" s="1"/>
  <c r="AS82" i="98"/>
  <c r="AL82" i="98"/>
  <c r="AU82" i="98" s="1"/>
  <c r="AS52" i="98"/>
  <c r="AL52" i="98"/>
  <c r="AU52" i="98" s="1"/>
  <c r="AS10" i="98"/>
  <c r="AL10" i="98"/>
  <c r="AU10" i="98" s="1"/>
  <c r="W98" i="42"/>
  <c r="AG97" i="42"/>
  <c r="AP97" i="42" s="1"/>
  <c r="AF97" i="42"/>
  <c r="AO97" i="42" s="1"/>
  <c r="AE97" i="42"/>
  <c r="AS24" i="98"/>
  <c r="AL24" i="98"/>
  <c r="AU24" i="98" s="1"/>
  <c r="AS12" i="98"/>
  <c r="AL12" i="98"/>
  <c r="AU12" i="98" s="1"/>
  <c r="AS47" i="98"/>
  <c r="AL47" i="98"/>
  <c r="AU47" i="98" s="1"/>
  <c r="AS83" i="98"/>
  <c r="AL83" i="98"/>
  <c r="AU83" i="98" s="1"/>
  <c r="AS40" i="98"/>
  <c r="AL40" i="98"/>
  <c r="AU40" i="98" s="1"/>
  <c r="AS76" i="98"/>
  <c r="AL76" i="98"/>
  <c r="AU76" i="98" s="1"/>
  <c r="AR95" i="102"/>
  <c r="AS17" i="98"/>
  <c r="AL17" i="98"/>
  <c r="AU17" i="98" s="1"/>
  <c r="AS35" i="98"/>
  <c r="AL35" i="98"/>
  <c r="AU35" i="98" s="1"/>
  <c r="AF96" i="48"/>
  <c r="AO96" i="48" s="1"/>
  <c r="W97" i="48"/>
  <c r="AG96" i="48"/>
  <c r="AP96" i="48" s="1"/>
  <c r="AE96" i="48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S13" i="98"/>
  <c r="AL13" i="98"/>
  <c r="AU13" i="98" s="1"/>
  <c r="AL31" i="98"/>
  <c r="AU31" i="98" s="1"/>
  <c r="AS31" i="98"/>
  <c r="AS49" i="98"/>
  <c r="AL49" i="98"/>
  <c r="AU49" i="98" s="1"/>
  <c r="AH98" i="18"/>
  <c r="AQ98" i="18" s="1"/>
  <c r="AQ100" i="18" s="1"/>
  <c r="AZ3" i="18"/>
  <c r="AX6" i="18" s="1"/>
  <c r="S6" i="18" s="1"/>
  <c r="AC6" i="18" s="1"/>
  <c r="AB7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Y95" i="82"/>
  <c r="X95" i="82"/>
  <c r="AS50" i="98"/>
  <c r="AL50" i="98"/>
  <c r="AU50" i="98" s="1"/>
  <c r="AS86" i="98"/>
  <c r="AL86" i="98"/>
  <c r="AU86" i="98" s="1"/>
  <c r="AS39" i="98"/>
  <c r="AL39" i="98"/>
  <c r="AU39" i="98" s="1"/>
  <c r="AS93" i="98"/>
  <c r="AL93" i="98"/>
  <c r="AU93" i="98" s="1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X6" i="85"/>
  <c r="S6" i="85" s="1"/>
  <c r="AC6" i="85" s="1"/>
  <c r="AB7" i="85" s="1"/>
  <c r="AB4" i="98"/>
  <c r="AJ3" i="98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C98" i="85"/>
  <c r="AJ98" i="85" s="1"/>
  <c r="AS98" i="85" s="1"/>
  <c r="AE98" i="85"/>
  <c r="AF98" i="85"/>
  <c r="AO98" i="85" s="1"/>
  <c r="AO100" i="85" s="1"/>
  <c r="AG98" i="85"/>
  <c r="AP98" i="85" s="1"/>
  <c r="AP100" i="85" s="1"/>
  <c r="AS48" i="98"/>
  <c r="AL48" i="98"/>
  <c r="AU48" i="98" s="1"/>
  <c r="AI95" i="90"/>
  <c r="AN95" i="90"/>
  <c r="AS67" i="98"/>
  <c r="AL67" i="98"/>
  <c r="AU67" i="98" s="1"/>
  <c r="AS85" i="98"/>
  <c r="AL85" i="98"/>
  <c r="AU85" i="98" s="1"/>
  <c r="AF98" i="18"/>
  <c r="AO98" i="18" s="1"/>
  <c r="AO100" i="18" s="1"/>
  <c r="AS38" i="98"/>
  <c r="AL38" i="98"/>
  <c r="AU38" i="98" s="1"/>
  <c r="AS56" i="98"/>
  <c r="AL56" i="98"/>
  <c r="AU56" i="98" s="1"/>
  <c r="AS8" i="98"/>
  <c r="AL8" i="98"/>
  <c r="AU8" i="98" s="1"/>
  <c r="AH96" i="94"/>
  <c r="AQ96" i="94" s="1"/>
  <c r="Y96" i="50"/>
  <c r="X96" i="50"/>
  <c r="AK97" i="85"/>
  <c r="AT97" i="85" s="1"/>
  <c r="AJ97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9" i="98"/>
  <c r="AL9" i="98"/>
  <c r="AU9" i="98" s="1"/>
  <c r="AL46" i="98"/>
  <c r="AU46" i="98" s="1"/>
  <c r="AS46" i="98"/>
  <c r="AS64" i="98"/>
  <c r="AL64" i="98"/>
  <c r="AU64" i="98" s="1"/>
  <c r="AH97" i="35"/>
  <c r="AQ97" i="35" s="1"/>
  <c r="AR97" i="18"/>
  <c r="AS41" i="98"/>
  <c r="AL41" i="98"/>
  <c r="AU41" i="98" s="1"/>
  <c r="AS59" i="98"/>
  <c r="AL59" i="98"/>
  <c r="AU59" i="98" s="1"/>
  <c r="AS77" i="98"/>
  <c r="AL77" i="98"/>
  <c r="AU77" i="98" s="1"/>
  <c r="AS18" i="98"/>
  <c r="AL18" i="98"/>
  <c r="AU18" i="98" s="1"/>
  <c r="AS72" i="98"/>
  <c r="AL72" i="98"/>
  <c r="AU72" i="98" s="1"/>
  <c r="AS90" i="98"/>
  <c r="AL90" i="98"/>
  <c r="AU90" i="9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I94" i="82"/>
  <c r="AN94" i="82"/>
  <c r="AS20" i="98"/>
  <c r="AL20" i="98"/>
  <c r="AU20" i="98" s="1"/>
  <c r="AS74" i="98"/>
  <c r="AL74" i="98"/>
  <c r="AU74" i="98" s="1"/>
  <c r="AS92" i="98"/>
  <c r="AL92" i="98"/>
  <c r="AU92" i="9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Z96" i="94"/>
  <c r="AI95" i="50"/>
  <c r="AN95" i="50"/>
  <c r="AK95" i="85"/>
  <c r="AT95" i="85" s="1"/>
  <c r="AJ95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J6" i="98"/>
  <c r="AK6" i="98"/>
  <c r="AT6" i="98" s="1"/>
  <c r="AS23" i="98"/>
  <c r="AL23" i="98"/>
  <c r="AU23" i="98" s="1"/>
  <c r="AS97" i="98"/>
  <c r="AL97" i="98"/>
  <c r="AU97" i="98" s="1"/>
  <c r="AS95" i="98"/>
  <c r="AL95" i="98"/>
  <c r="AU95" i="98" s="1"/>
  <c r="AS36" i="98"/>
  <c r="AL36" i="98"/>
  <c r="AU36" i="98" s="1"/>
  <c r="AS54" i="98"/>
  <c r="AL54" i="98"/>
  <c r="AU54" i="98" s="1"/>
  <c r="Y96" i="90"/>
  <c r="X96" i="90"/>
  <c r="AS73" i="98"/>
  <c r="AL73" i="98"/>
  <c r="AU73" i="98" s="1"/>
  <c r="AS26" i="98"/>
  <c r="AL26" i="98"/>
  <c r="AU26" i="98" s="1"/>
  <c r="AL44" i="98"/>
  <c r="AU44" i="98" s="1"/>
  <c r="AS44" i="98"/>
  <c r="AS80" i="98"/>
  <c r="AL80" i="98"/>
  <c r="AU80" i="98" s="1"/>
  <c r="AL33" i="98"/>
  <c r="AU33" i="98" s="1"/>
  <c r="AS33" i="98"/>
  <c r="AS69" i="98"/>
  <c r="AL69" i="98"/>
  <c r="AU69" i="98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X4" i="85"/>
  <c r="S4" i="85" s="1"/>
  <c r="AC4" i="85" s="1"/>
  <c r="AB5" i="85" s="1"/>
  <c r="AS28" i="98"/>
  <c r="AL28" i="98"/>
  <c r="AU28" i="98" s="1"/>
  <c r="AS34" i="98"/>
  <c r="AL34" i="98"/>
  <c r="AU34" i="98" s="1"/>
  <c r="AS88" i="98"/>
  <c r="AL88" i="98"/>
  <c r="AU88" i="98" s="1"/>
  <c r="AS42" i="98"/>
  <c r="AL42" i="98"/>
  <c r="AU42" i="98" s="1"/>
  <c r="AS78" i="98"/>
  <c r="AL78" i="98"/>
  <c r="AU78" i="98" s="1"/>
  <c r="AS43" i="98"/>
  <c r="AL43" i="98"/>
  <c r="AU43" i="98" s="1"/>
  <c r="AS61" i="98"/>
  <c r="AL61" i="98"/>
  <c r="AU61" i="98" s="1"/>
  <c r="AS79" i="98"/>
  <c r="AL79" i="98"/>
  <c r="AU79" i="98" s="1"/>
  <c r="AS96" i="98"/>
  <c r="AL96" i="98"/>
  <c r="AU96" i="98" s="1"/>
  <c r="AK7" i="98"/>
  <c r="AT7" i="98" s="1"/>
  <c r="AJ7" i="98"/>
  <c r="AS62" i="98"/>
  <c r="AL62" i="98"/>
  <c r="AU62" i="98" s="1"/>
  <c r="AS15" i="98"/>
  <c r="AL15" i="98"/>
  <c r="AU15" i="98" s="1"/>
  <c r="AS51" i="98"/>
  <c r="AL51" i="98"/>
  <c r="AU51" i="98" s="1"/>
  <c r="AS87" i="98"/>
  <c r="AL87" i="98"/>
  <c r="AU87" i="98" s="1"/>
  <c r="AI98" i="98"/>
  <c r="AN98" i="98"/>
  <c r="AN100" i="98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X3" i="85"/>
  <c r="S3" i="85" s="1"/>
  <c r="AC3" i="85" s="1"/>
  <c r="AH96" i="102"/>
  <c r="AQ96" i="102" s="1"/>
  <c r="AE97" i="35"/>
  <c r="AF97" i="35"/>
  <c r="AO97" i="35" s="1"/>
  <c r="W98" i="35"/>
  <c r="AG97" i="35"/>
  <c r="AP97" i="35" s="1"/>
  <c r="AS16" i="98"/>
  <c r="AL16" i="98"/>
  <c r="AU16" i="98" s="1"/>
  <c r="AS29" i="98"/>
  <c r="AL29" i="98"/>
  <c r="AU29" i="98" s="1"/>
  <c r="AS70" i="98"/>
  <c r="AL70" i="98"/>
  <c r="AU70" i="98" s="1"/>
  <c r="AS65" i="98"/>
  <c r="AL65" i="98"/>
  <c r="AU65" i="98" s="1"/>
  <c r="AR96" i="35"/>
  <c r="AJ5" i="98"/>
  <c r="AK5" i="98"/>
  <c r="AT5" i="98" s="1"/>
  <c r="AS60" i="98"/>
  <c r="AL60" i="98"/>
  <c r="AU60" i="98" s="1"/>
  <c r="AR95" i="94"/>
  <c r="AS25" i="98"/>
  <c r="AL25" i="98"/>
  <c r="AU25" i="98" s="1"/>
  <c r="AS14" i="98"/>
  <c r="AL14" i="98"/>
  <c r="AU14" i="98" s="1"/>
  <c r="AS32" i="98"/>
  <c r="AL32" i="98"/>
  <c r="AU32" i="98" s="1"/>
  <c r="AS68" i="98"/>
  <c r="AL68" i="98"/>
  <c r="AU68" i="98" s="1"/>
  <c r="AS21" i="98"/>
  <c r="AL21" i="98"/>
  <c r="AU21" i="98" s="1"/>
  <c r="AS57" i="98"/>
  <c r="AL57" i="98"/>
  <c r="AU57" i="98" s="1"/>
  <c r="AS75" i="98"/>
  <c r="AL75" i="98"/>
  <c r="AU75" i="98" s="1"/>
  <c r="AK93" i="85"/>
  <c r="AT93" i="85" s="1"/>
  <c r="AJ93" i="85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X7" i="85"/>
  <c r="S7" i="85" s="1"/>
  <c r="AC7" i="85" s="1"/>
  <c r="AB8" i="85" s="1"/>
  <c r="AE98" i="18" l="1"/>
  <c r="AF96" i="102"/>
  <c r="AO96" i="102" s="1"/>
  <c r="AC98" i="18"/>
  <c r="AK98" i="85"/>
  <c r="AT98" i="85" s="1"/>
  <c r="AX12" i="18"/>
  <c r="S12" i="18" s="1"/>
  <c r="AC12" i="18" s="1"/>
  <c r="AB13" i="18" s="1"/>
  <c r="W97" i="102"/>
  <c r="Y97" i="102" s="1"/>
  <c r="AG96" i="102"/>
  <c r="AP96" i="102" s="1"/>
  <c r="Z96" i="50"/>
  <c r="AX11" i="18"/>
  <c r="S11" i="18" s="1"/>
  <c r="AC11" i="18" s="1"/>
  <c r="AB12" i="18" s="1"/>
  <c r="Z96" i="90"/>
  <c r="AX5" i="18"/>
  <c r="S5" i="18" s="1"/>
  <c r="AC5" i="18" s="1"/>
  <c r="AB6" i="18" s="1"/>
  <c r="AX10" i="18"/>
  <c r="S10" i="18" s="1"/>
  <c r="AC10" i="18" s="1"/>
  <c r="AB11" i="18" s="1"/>
  <c r="AJ11" i="18" s="1"/>
  <c r="AX9" i="18"/>
  <c r="S9" i="18" s="1"/>
  <c r="AC9" i="18" s="1"/>
  <c r="AB10" i="18" s="1"/>
  <c r="AX8" i="18"/>
  <c r="S8" i="18" s="1"/>
  <c r="AC8" i="18" s="1"/>
  <c r="AB9" i="18" s="1"/>
  <c r="AX4" i="18"/>
  <c r="S4" i="18" s="1"/>
  <c r="AC4" i="18" s="1"/>
  <c r="AB5" i="18" s="1"/>
  <c r="AG96" i="50"/>
  <c r="AP96" i="50" s="1"/>
  <c r="AE96" i="50"/>
  <c r="W97" i="50"/>
  <c r="AF96" i="50"/>
  <c r="AO96" i="50" s="1"/>
  <c r="AS7" i="98"/>
  <c r="AL7" i="98"/>
  <c r="AU7" i="98" s="1"/>
  <c r="AS17" i="85"/>
  <c r="AL17" i="85"/>
  <c r="AU17" i="85" s="1"/>
  <c r="AS71" i="85"/>
  <c r="AL71" i="85"/>
  <c r="AU71" i="85" s="1"/>
  <c r="AR95" i="90"/>
  <c r="AS26" i="85"/>
  <c r="AL26" i="85"/>
  <c r="AU26" i="85" s="1"/>
  <c r="AJ93" i="18"/>
  <c r="AK93" i="18"/>
  <c r="AT93" i="18" s="1"/>
  <c r="AK75" i="18"/>
  <c r="AT75" i="18" s="1"/>
  <c r="AJ75" i="18"/>
  <c r="AJ57" i="18"/>
  <c r="AK57" i="18"/>
  <c r="AT57" i="18" s="1"/>
  <c r="AK27" i="18"/>
  <c r="AT27" i="18" s="1"/>
  <c r="AJ27" i="18"/>
  <c r="AS93" i="85"/>
  <c r="AL93" i="85"/>
  <c r="AU93" i="85" s="1"/>
  <c r="AI97" i="35"/>
  <c r="AN97" i="35"/>
  <c r="AS76" i="85"/>
  <c r="AL76" i="85"/>
  <c r="AU76" i="85" s="1"/>
  <c r="AS59" i="85"/>
  <c r="AL59" i="85"/>
  <c r="AU59" i="85" s="1"/>
  <c r="AS30" i="85"/>
  <c r="AL30" i="85"/>
  <c r="AU30" i="85" s="1"/>
  <c r="AR94" i="82"/>
  <c r="AS75" i="85"/>
  <c r="AL75" i="85"/>
  <c r="AU75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K5" i="85"/>
  <c r="AT5" i="85" s="1"/>
  <c r="AJ5" i="85"/>
  <c r="AS23" i="85"/>
  <c r="AL23" i="85"/>
  <c r="AU23" i="85" s="1"/>
  <c r="AS41" i="85"/>
  <c r="AL41" i="85"/>
  <c r="AU41" i="85" s="1"/>
  <c r="AS94" i="85"/>
  <c r="AL94" i="85"/>
  <c r="AU94" i="85" s="1"/>
  <c r="AS12" i="85"/>
  <c r="AL12" i="85"/>
  <c r="AU12" i="85" s="1"/>
  <c r="AS66" i="85"/>
  <c r="AL66" i="85"/>
  <c r="AU66" i="85" s="1"/>
  <c r="AS84" i="85"/>
  <c r="AL84" i="85"/>
  <c r="AU84" i="85" s="1"/>
  <c r="AR95" i="50"/>
  <c r="AS85" i="85"/>
  <c r="AL85" i="85"/>
  <c r="AU85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3" i="18"/>
  <c r="S3" i="18" s="1"/>
  <c r="AC3" i="18" s="1"/>
  <c r="AS15" i="85"/>
  <c r="AL15" i="85"/>
  <c r="AU15" i="85" s="1"/>
  <c r="AS69" i="85"/>
  <c r="AL69" i="85"/>
  <c r="AU69" i="85" s="1"/>
  <c r="AS89" i="85"/>
  <c r="AL89" i="85"/>
  <c r="AU89" i="85" s="1"/>
  <c r="AS60" i="85"/>
  <c r="AL60" i="85"/>
  <c r="AU60" i="85" s="1"/>
  <c r="AS61" i="85"/>
  <c r="AL61" i="85"/>
  <c r="AU61" i="85" s="1"/>
  <c r="AJ4" i="98"/>
  <c r="AK4" i="98"/>
  <c r="AT4" i="98" s="1"/>
  <c r="AT100" i="98" s="1"/>
  <c r="AK39" i="18"/>
  <c r="AT39" i="18" s="1"/>
  <c r="AJ39" i="18"/>
  <c r="AS57" i="85"/>
  <c r="AL57" i="85"/>
  <c r="AU57" i="85" s="1"/>
  <c r="AJ3" i="85"/>
  <c r="AB4" i="85"/>
  <c r="AS40" i="85"/>
  <c r="AL40" i="85"/>
  <c r="AU40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46" i="85"/>
  <c r="AL46" i="85"/>
  <c r="AU46" i="85" s="1"/>
  <c r="AR98" i="98"/>
  <c r="AR100" i="98" s="1"/>
  <c r="AL98" i="98"/>
  <c r="AU98" i="98" s="1"/>
  <c r="AS47" i="85"/>
  <c r="AL47" i="85"/>
  <c r="AU47" i="85" s="1"/>
  <c r="AS65" i="85"/>
  <c r="AL65" i="85"/>
  <c r="AU65" i="85" s="1"/>
  <c r="AH96" i="90"/>
  <c r="AQ96" i="9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F96" i="94"/>
  <c r="AO96" i="94" s="1"/>
  <c r="W97" i="94"/>
  <c r="AG96" i="94"/>
  <c r="AP96" i="94" s="1"/>
  <c r="AE96" i="94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4" i="85"/>
  <c r="AL14" i="85"/>
  <c r="AU14" i="85" s="1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I97" i="42"/>
  <c r="AN97" i="42"/>
  <c r="AS51" i="85"/>
  <c r="AL51" i="85"/>
  <c r="AU51" i="85" s="1"/>
  <c r="AS78" i="85"/>
  <c r="AL78" i="85"/>
  <c r="AU78" i="85" s="1"/>
  <c r="AJ81" i="18"/>
  <c r="AK81" i="18"/>
  <c r="AT81" i="18" s="1"/>
  <c r="AS5" i="98"/>
  <c r="AL5" i="98"/>
  <c r="AU5" i="98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G96" i="90"/>
  <c r="AP96" i="90" s="1"/>
  <c r="AF96" i="90"/>
  <c r="AO96" i="90" s="1"/>
  <c r="AE96" i="90"/>
  <c r="W97" i="90"/>
  <c r="AS90" i="85"/>
  <c r="AL90" i="85"/>
  <c r="AU90" i="85" s="1"/>
  <c r="AS73" i="85"/>
  <c r="AL73" i="85"/>
  <c r="AU73" i="85" s="1"/>
  <c r="AI98" i="18"/>
  <c r="AN98" i="18"/>
  <c r="AN100" i="18" s="1"/>
  <c r="AS20" i="85"/>
  <c r="AL20" i="85"/>
  <c r="AU20" i="85" s="1"/>
  <c r="AS56" i="85"/>
  <c r="AL56" i="85"/>
  <c r="AU56" i="85" s="1"/>
  <c r="AH95" i="82"/>
  <c r="AQ95" i="82" s="1"/>
  <c r="AK94" i="18"/>
  <c r="AT94" i="18" s="1"/>
  <c r="AJ94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K7" i="18"/>
  <c r="AT7" i="18" s="1"/>
  <c r="AI96" i="48"/>
  <c r="AN96" i="48"/>
  <c r="AI96" i="102"/>
  <c r="AN96" i="102"/>
  <c r="AS22" i="85"/>
  <c r="AL22" i="85"/>
  <c r="AU22" i="85" s="1"/>
  <c r="AK6" i="85"/>
  <c r="AT6" i="85" s="1"/>
  <c r="AJ6" i="85"/>
  <c r="AJ21" i="18"/>
  <c r="AK21" i="18"/>
  <c r="AT21" i="18" s="1"/>
  <c r="AS21" i="85"/>
  <c r="AL21" i="85"/>
  <c r="AU21" i="85" s="1"/>
  <c r="AK8" i="85"/>
  <c r="AT8" i="85" s="1"/>
  <c r="AJ8" i="85"/>
  <c r="AS33" i="85"/>
  <c r="AL33" i="85"/>
  <c r="AU33" i="85" s="1"/>
  <c r="AS87" i="85"/>
  <c r="AL87" i="85"/>
  <c r="AU87" i="85" s="1"/>
  <c r="Y98" i="35"/>
  <c r="X98" i="35"/>
  <c r="AS16" i="85"/>
  <c r="AL16" i="85"/>
  <c r="AU16" i="85" s="1"/>
  <c r="AS88" i="85"/>
  <c r="AL88" i="85"/>
  <c r="AU88" i="85" s="1"/>
  <c r="AS35" i="85"/>
  <c r="AL35" i="85"/>
  <c r="AU35" i="85" s="1"/>
  <c r="AS53" i="85"/>
  <c r="AL53" i="85"/>
  <c r="AU53" i="85" s="1"/>
  <c r="AS6" i="98"/>
  <c r="AL6" i="98"/>
  <c r="AU6" i="98" s="1"/>
  <c r="AS24" i="85"/>
  <c r="AL24" i="85"/>
  <c r="AU24" i="85" s="1"/>
  <c r="AS42" i="85"/>
  <c r="AL42" i="85"/>
  <c r="AU42" i="85" s="1"/>
  <c r="AS95" i="85"/>
  <c r="AL95" i="85"/>
  <c r="AU95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97" i="85"/>
  <c r="AL97" i="85"/>
  <c r="AU97" i="85" s="1"/>
  <c r="AI98" i="85"/>
  <c r="AN98" i="85"/>
  <c r="AN100" i="85" s="1"/>
  <c r="AL3" i="98"/>
  <c r="AU3" i="98" s="1"/>
  <c r="AS3" i="98"/>
  <c r="AS38" i="85"/>
  <c r="AL38" i="85"/>
  <c r="AU38" i="85" s="1"/>
  <c r="AS74" i="85"/>
  <c r="AL74" i="85"/>
  <c r="AU74" i="85" s="1"/>
  <c r="AS92" i="85"/>
  <c r="AL92" i="85"/>
  <c r="AU92" i="85" s="1"/>
  <c r="Z95" i="82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K10" i="18"/>
  <c r="AT10" i="18" s="1"/>
  <c r="AJ6" i="18"/>
  <c r="AK6" i="18"/>
  <c r="AT6" i="18" s="1"/>
  <c r="AS96" i="85"/>
  <c r="AL96" i="85"/>
  <c r="AU96" i="85" s="1"/>
  <c r="AJ87" i="18"/>
  <c r="AK87" i="18"/>
  <c r="AT87" i="18" s="1"/>
  <c r="AK69" i="18"/>
  <c r="AT69" i="18" s="1"/>
  <c r="AJ69" i="18"/>
  <c r="AJ63" i="18"/>
  <c r="AK63" i="18"/>
  <c r="AT63" i="18" s="1"/>
  <c r="AK51" i="18"/>
  <c r="AT51" i="18" s="1"/>
  <c r="AJ51" i="18"/>
  <c r="AJ45" i="18"/>
  <c r="AK45" i="18"/>
  <c r="AT45" i="18" s="1"/>
  <c r="AJ15" i="18"/>
  <c r="AK15" i="18"/>
  <c r="AT15" i="18" s="1"/>
  <c r="AJ9" i="18"/>
  <c r="AK9" i="18"/>
  <c r="AT9" i="18" s="1"/>
  <c r="Y97" i="48"/>
  <c r="X97" i="48"/>
  <c r="Y98" i="42"/>
  <c r="X98" i="42"/>
  <c r="AK33" i="18"/>
  <c r="AT33" i="18" s="1"/>
  <c r="AJ33" i="18"/>
  <c r="AS39" i="85"/>
  <c r="AL39" i="85"/>
  <c r="AU39" i="85" s="1"/>
  <c r="AS58" i="85"/>
  <c r="AL58" i="85"/>
  <c r="AU58" i="85" s="1"/>
  <c r="AS77" i="85"/>
  <c r="AL77" i="85"/>
  <c r="AU77" i="85" s="1"/>
  <c r="AS48" i="85"/>
  <c r="AL48" i="85"/>
  <c r="AU48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6" i="50"/>
  <c r="AQ96" i="50" s="1"/>
  <c r="AJ7" i="85"/>
  <c r="AK7" i="85"/>
  <c r="AT7" i="85" s="1"/>
  <c r="AS44" i="85"/>
  <c r="AL44" i="85"/>
  <c r="AU44" i="85" s="1"/>
  <c r="AS62" i="85"/>
  <c r="AL62" i="85"/>
  <c r="AU62" i="85" s="1"/>
  <c r="AS80" i="85"/>
  <c r="AL80" i="85"/>
  <c r="AU80" i="85" s="1"/>
  <c r="AJ98" i="18"/>
  <c r="AS98" i="18" s="1"/>
  <c r="AK98" i="18"/>
  <c r="AT98" i="18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AJ10" i="18" l="1"/>
  <c r="Z98" i="35"/>
  <c r="X97" i="102"/>
  <c r="Z98" i="42"/>
  <c r="AC98" i="42" s="1"/>
  <c r="AF98" i="42"/>
  <c r="AO98" i="42" s="1"/>
  <c r="AO100" i="42" s="1"/>
  <c r="AS51" i="18"/>
  <c r="AL51" i="18"/>
  <c r="AU51" i="18" s="1"/>
  <c r="AS28" i="18"/>
  <c r="AL28" i="18"/>
  <c r="AU28" i="18" s="1"/>
  <c r="AS46" i="18"/>
  <c r="AL46" i="18"/>
  <c r="AU46" i="18" s="1"/>
  <c r="AL82" i="18"/>
  <c r="AU82" i="18" s="1"/>
  <c r="AS82" i="18"/>
  <c r="AG95" i="82"/>
  <c r="AP95" i="82" s="1"/>
  <c r="AF95" i="82"/>
  <c r="AO95" i="82" s="1"/>
  <c r="AE95" i="82"/>
  <c r="W96" i="82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AJ4" i="85"/>
  <c r="AK4" i="85"/>
  <c r="AT4" i="85" s="1"/>
  <c r="AT100" i="85" s="1"/>
  <c r="AJ3" i="18"/>
  <c r="AB4" i="18"/>
  <c r="AS43" i="18"/>
  <c r="AL43" i="18"/>
  <c r="AU43" i="18" s="1"/>
  <c r="AS61" i="18"/>
  <c r="AL61" i="18"/>
  <c r="AU61" i="18" s="1"/>
  <c r="AS7" i="85"/>
  <c r="AL7" i="85"/>
  <c r="AU7" i="85" s="1"/>
  <c r="AS56" i="18"/>
  <c r="AL56" i="18"/>
  <c r="AU56" i="18" s="1"/>
  <c r="AS9" i="18"/>
  <c r="AL9" i="18"/>
  <c r="AU9" i="18" s="1"/>
  <c r="AS87" i="18"/>
  <c r="AL87" i="18"/>
  <c r="AU87" i="18" s="1"/>
  <c r="AS10" i="18"/>
  <c r="AL10" i="18"/>
  <c r="AU10" i="18" s="1"/>
  <c r="AS64" i="18"/>
  <c r="AL64" i="18"/>
  <c r="AU64" i="18" s="1"/>
  <c r="AH98" i="35"/>
  <c r="AQ98" i="35" s="1"/>
  <c r="AQ100" i="35" s="1"/>
  <c r="AZ3" i="35"/>
  <c r="AX8" i="35" s="1"/>
  <c r="S8" i="35" s="1"/>
  <c r="AC8" i="35" s="1"/>
  <c r="AB9" i="35" s="1"/>
  <c r="AX12" i="35"/>
  <c r="S12" i="35" s="1"/>
  <c r="AC12" i="35" s="1"/>
  <c r="AB13" i="35" s="1"/>
  <c r="AX13" i="35"/>
  <c r="S13" i="35" s="1"/>
  <c r="AC13" i="35" s="1"/>
  <c r="AB14" i="35" s="1"/>
  <c r="AX15" i="35"/>
  <c r="S15" i="35" s="1"/>
  <c r="AC15" i="35" s="1"/>
  <c r="AB16" i="35" s="1"/>
  <c r="AX17" i="35"/>
  <c r="S17" i="35" s="1"/>
  <c r="AC17" i="35" s="1"/>
  <c r="AB18" i="35" s="1"/>
  <c r="AX18" i="35"/>
  <c r="S18" i="35" s="1"/>
  <c r="AC18" i="35" s="1"/>
  <c r="AB19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7" i="35"/>
  <c r="S97" i="35" s="1"/>
  <c r="AC97" i="35" s="1"/>
  <c r="AB98" i="35" s="1"/>
  <c r="AX96" i="35"/>
  <c r="S96" i="35" s="1"/>
  <c r="AC96" i="35" s="1"/>
  <c r="AB97" i="35" s="1"/>
  <c r="AX94" i="35"/>
  <c r="S94" i="35" s="1"/>
  <c r="AC94" i="35" s="1"/>
  <c r="AB95" i="35" s="1"/>
  <c r="AS21" i="18"/>
  <c r="AL21" i="18"/>
  <c r="AU21" i="18" s="1"/>
  <c r="AR96" i="102"/>
  <c r="AS60" i="18"/>
  <c r="AL60" i="18"/>
  <c r="AU60" i="18" s="1"/>
  <c r="AI96" i="94"/>
  <c r="AN96" i="94"/>
  <c r="AL3" i="85"/>
  <c r="AU3" i="85" s="1"/>
  <c r="AS3" i="85"/>
  <c r="AL4" i="98"/>
  <c r="AU4" i="98" s="1"/>
  <c r="AS4" i="98"/>
  <c r="AS100" i="98" s="1"/>
  <c r="AL49" i="18"/>
  <c r="AU49" i="18" s="1"/>
  <c r="AS49" i="18"/>
  <c r="AS67" i="18"/>
  <c r="AL67" i="18"/>
  <c r="AU67" i="18" s="1"/>
  <c r="AS5" i="85"/>
  <c r="AL5" i="85"/>
  <c r="AU5" i="85" s="1"/>
  <c r="AS27" i="18"/>
  <c r="AL27" i="18"/>
  <c r="AU27" i="18" s="1"/>
  <c r="AH98" i="42"/>
  <c r="AQ98" i="42" s="1"/>
  <c r="AQ100" i="42" s="1"/>
  <c r="AZ3" i="42"/>
  <c r="AX8" i="42" s="1"/>
  <c r="S8" i="42" s="1"/>
  <c r="AC8" i="42" s="1"/>
  <c r="AB9" i="42" s="1"/>
  <c r="AX51" i="42"/>
  <c r="S51" i="42" s="1"/>
  <c r="AC51" i="42" s="1"/>
  <c r="AB52" i="42" s="1"/>
  <c r="AX57" i="42"/>
  <c r="S57" i="42" s="1"/>
  <c r="AC57" i="42" s="1"/>
  <c r="AB58" i="42" s="1"/>
  <c r="AX63" i="42"/>
  <c r="S63" i="42" s="1"/>
  <c r="AC63" i="42" s="1"/>
  <c r="AB64" i="42" s="1"/>
  <c r="AX69" i="42"/>
  <c r="S69" i="42" s="1"/>
  <c r="AC69" i="42" s="1"/>
  <c r="AB70" i="42" s="1"/>
  <c r="AX75" i="42"/>
  <c r="S75" i="42" s="1"/>
  <c r="AC75" i="42" s="1"/>
  <c r="AB76" i="42" s="1"/>
  <c r="AX81" i="42"/>
  <c r="S81" i="42" s="1"/>
  <c r="AC81" i="42" s="1"/>
  <c r="AB82" i="42" s="1"/>
  <c r="AX87" i="42"/>
  <c r="S87" i="42" s="1"/>
  <c r="AC87" i="42" s="1"/>
  <c r="AB88" i="42" s="1"/>
  <c r="AX95" i="42"/>
  <c r="S95" i="42" s="1"/>
  <c r="AC95" i="42" s="1"/>
  <c r="AB96" i="42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U100" i="98"/>
  <c r="C11" i="98" s="1"/>
  <c r="F42" i="57" s="1"/>
  <c r="AC98" i="35"/>
  <c r="AF98" i="35"/>
  <c r="AO98" i="35" s="1"/>
  <c r="AO100" i="35" s="1"/>
  <c r="AG98" i="35"/>
  <c r="AP98" i="35" s="1"/>
  <c r="AP100" i="35" s="1"/>
  <c r="AE98" i="35"/>
  <c r="AS8" i="85"/>
  <c r="AL8" i="85"/>
  <c r="AU8" i="85" s="1"/>
  <c r="AS6" i="85"/>
  <c r="AL6" i="85"/>
  <c r="AU6" i="85" s="1"/>
  <c r="AL53" i="18"/>
  <c r="AU53" i="18" s="1"/>
  <c r="AS53" i="18"/>
  <c r="AS12" i="18"/>
  <c r="AL12" i="18"/>
  <c r="AU12" i="18" s="1"/>
  <c r="AS30" i="18"/>
  <c r="AL30" i="18"/>
  <c r="AU30" i="18" s="1"/>
  <c r="AS66" i="18"/>
  <c r="AL66" i="18"/>
  <c r="AU66" i="18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S32" i="18"/>
  <c r="AL32" i="18"/>
  <c r="AU32" i="18" s="1"/>
  <c r="AH97" i="102"/>
  <c r="AQ97" i="102" s="1"/>
  <c r="AR96" i="48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48" i="18"/>
  <c r="AL48" i="18"/>
  <c r="AU48" i="18" s="1"/>
  <c r="AS84" i="18"/>
  <c r="AL84" i="18"/>
  <c r="AU84" i="18" s="1"/>
  <c r="Y97" i="94"/>
  <c r="X97" i="94"/>
  <c r="AS91" i="18"/>
  <c r="AL91" i="18"/>
  <c r="AU91" i="18" s="1"/>
  <c r="Y97" i="50"/>
  <c r="X97" i="50"/>
  <c r="AS14" i="18"/>
  <c r="AL14" i="18"/>
  <c r="AU14" i="18" s="1"/>
  <c r="AS38" i="18"/>
  <c r="AL38" i="18"/>
  <c r="AU38" i="18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H97" i="48"/>
  <c r="AQ97" i="48" s="1"/>
  <c r="AS63" i="18"/>
  <c r="AL63" i="18"/>
  <c r="AU63" i="18" s="1"/>
  <c r="AK8" i="18"/>
  <c r="AT8" i="18" s="1"/>
  <c r="AJ8" i="18"/>
  <c r="AS33" i="18"/>
  <c r="AL33" i="18"/>
  <c r="AU33" i="18" s="1"/>
  <c r="Z97" i="48"/>
  <c r="AS69" i="18"/>
  <c r="AL69" i="18"/>
  <c r="AU69" i="18" s="1"/>
  <c r="AS22" i="18"/>
  <c r="AL22" i="18"/>
  <c r="AU22" i="18" s="1"/>
  <c r="AS76" i="18"/>
  <c r="AL76" i="18"/>
  <c r="AU76" i="18" s="1"/>
  <c r="AS96" i="18"/>
  <c r="AL96" i="18"/>
  <c r="AU96" i="18" s="1"/>
  <c r="AR98" i="85"/>
  <c r="AR100" i="85" s="1"/>
  <c r="AL98" i="85"/>
  <c r="AU98" i="85" s="1"/>
  <c r="AJ7" i="18"/>
  <c r="AS41" i="18"/>
  <c r="AL41" i="18"/>
  <c r="AU41" i="18" s="1"/>
  <c r="AS59" i="18"/>
  <c r="AL59" i="18"/>
  <c r="AU59" i="18" s="1"/>
  <c r="AS77" i="18"/>
  <c r="AL77" i="18"/>
  <c r="AU77" i="18" s="1"/>
  <c r="AS94" i="18"/>
  <c r="AL94" i="18"/>
  <c r="AU94" i="18" s="1"/>
  <c r="AR98" i="18"/>
  <c r="AR100" i="18" s="1"/>
  <c r="AL98" i="18"/>
  <c r="AU98" i="18" s="1"/>
  <c r="Y97" i="90"/>
  <c r="X97" i="90"/>
  <c r="AS36" i="18"/>
  <c r="AL36" i="18"/>
  <c r="AU36" i="18" s="1"/>
  <c r="AS72" i="18"/>
  <c r="AL72" i="18"/>
  <c r="AU72" i="18" s="1"/>
  <c r="AS39" i="18"/>
  <c r="AL39" i="18"/>
  <c r="AU39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R97" i="35"/>
  <c r="AS57" i="18"/>
  <c r="AL57" i="18"/>
  <c r="AU57" i="18" s="1"/>
  <c r="AI96" i="50"/>
  <c r="AN96" i="50"/>
  <c r="AS68" i="18"/>
  <c r="AL68" i="18"/>
  <c r="AU68" i="18" s="1"/>
  <c r="AS20" i="18"/>
  <c r="AL20" i="18"/>
  <c r="AU20" i="18" s="1"/>
  <c r="Z97" i="102"/>
  <c r="AS74" i="18"/>
  <c r="AL74" i="18"/>
  <c r="AU74" i="18" s="1"/>
  <c r="AS92" i="18"/>
  <c r="AL92" i="18"/>
  <c r="AU92" i="18" s="1"/>
  <c r="AS15" i="18"/>
  <c r="AL15" i="18"/>
  <c r="AU15" i="18" s="1"/>
  <c r="AS88" i="18"/>
  <c r="AL88" i="18"/>
  <c r="AU88" i="18" s="1"/>
  <c r="AS50" i="18"/>
  <c r="AL50" i="18"/>
  <c r="AU50" i="18" s="1"/>
  <c r="AS86" i="18"/>
  <c r="AL86" i="18"/>
  <c r="AU86" i="18" s="1"/>
  <c r="AS45" i="18"/>
  <c r="AL45" i="18"/>
  <c r="AU45" i="18" s="1"/>
  <c r="AS6" i="18"/>
  <c r="AL6" i="18"/>
  <c r="AU6" i="18" s="1"/>
  <c r="AS40" i="18"/>
  <c r="AL40" i="18"/>
  <c r="AU40" i="18" s="1"/>
  <c r="AS58" i="18"/>
  <c r="AL58" i="18"/>
  <c r="AU58" i="18" s="1"/>
  <c r="AS23" i="18"/>
  <c r="AL23" i="18"/>
  <c r="AU23" i="18" s="1"/>
  <c r="AI96" i="90"/>
  <c r="AN96" i="90"/>
  <c r="AS81" i="18"/>
  <c r="AL81" i="18"/>
  <c r="AU81" i="18" s="1"/>
  <c r="AR97" i="42"/>
  <c r="AS18" i="18"/>
  <c r="AL18" i="18"/>
  <c r="AU18" i="18" s="1"/>
  <c r="AS54" i="18"/>
  <c r="AL54" i="18"/>
  <c r="AU54" i="18" s="1"/>
  <c r="AS90" i="18"/>
  <c r="AL90" i="18"/>
  <c r="AU90" i="18" s="1"/>
  <c r="AS25" i="18"/>
  <c r="AL25" i="18"/>
  <c r="AU25" i="18" s="1"/>
  <c r="AS79" i="18"/>
  <c r="AL79" i="18"/>
  <c r="AU79" i="18" s="1"/>
  <c r="AS97" i="18"/>
  <c r="AL97" i="18"/>
  <c r="AU97" i="18" s="1"/>
  <c r="AS75" i="18"/>
  <c r="AL75" i="18"/>
  <c r="AU75" i="18" s="1"/>
  <c r="AX27" i="42" l="1"/>
  <c r="S27" i="42" s="1"/>
  <c r="AC27" i="42" s="1"/>
  <c r="AB28" i="42" s="1"/>
  <c r="AX86" i="42"/>
  <c r="S86" i="42" s="1"/>
  <c r="AC86" i="42" s="1"/>
  <c r="AB87" i="42" s="1"/>
  <c r="AX74" i="42"/>
  <c r="S74" i="42" s="1"/>
  <c r="AC74" i="42" s="1"/>
  <c r="AB75" i="42" s="1"/>
  <c r="AX68" i="42"/>
  <c r="S68" i="42" s="1"/>
  <c r="AC68" i="42" s="1"/>
  <c r="AB69" i="42" s="1"/>
  <c r="AX62" i="42"/>
  <c r="S62" i="42" s="1"/>
  <c r="AC62" i="42" s="1"/>
  <c r="AB63" i="42" s="1"/>
  <c r="AX56" i="42"/>
  <c r="S56" i="42" s="1"/>
  <c r="AC56" i="42" s="1"/>
  <c r="AB57" i="42" s="1"/>
  <c r="AJ57" i="42" s="1"/>
  <c r="AX50" i="42"/>
  <c r="S50" i="42" s="1"/>
  <c r="AC50" i="42" s="1"/>
  <c r="AB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25" i="42"/>
  <c r="S25" i="42" s="1"/>
  <c r="AC25" i="42" s="1"/>
  <c r="AB26" i="42" s="1"/>
  <c r="AX18" i="42"/>
  <c r="S18" i="42" s="1"/>
  <c r="AC18" i="42" s="1"/>
  <c r="AB19" i="42" s="1"/>
  <c r="AJ19" i="42" s="1"/>
  <c r="AE98" i="42"/>
  <c r="AX80" i="42"/>
  <c r="S80" i="42" s="1"/>
  <c r="AC80" i="42" s="1"/>
  <c r="AB81" i="42" s="1"/>
  <c r="AX97" i="42"/>
  <c r="S97" i="42" s="1"/>
  <c r="AC97" i="42" s="1"/>
  <c r="AB98" i="42" s="1"/>
  <c r="AX91" i="42"/>
  <c r="S91" i="42" s="1"/>
  <c r="AC91" i="42" s="1"/>
  <c r="AB92" i="42" s="1"/>
  <c r="AX85" i="42"/>
  <c r="S85" i="42" s="1"/>
  <c r="AC85" i="42" s="1"/>
  <c r="AB86" i="42" s="1"/>
  <c r="AX79" i="42"/>
  <c r="S79" i="42" s="1"/>
  <c r="AC79" i="42" s="1"/>
  <c r="AB80" i="42" s="1"/>
  <c r="AK80" i="42" s="1"/>
  <c r="AT80" i="42" s="1"/>
  <c r="AX73" i="42"/>
  <c r="S73" i="42" s="1"/>
  <c r="AC73" i="42" s="1"/>
  <c r="AB74" i="42" s="1"/>
  <c r="AX67" i="42"/>
  <c r="S67" i="42" s="1"/>
  <c r="AC67" i="42" s="1"/>
  <c r="AB68" i="42" s="1"/>
  <c r="AX61" i="42"/>
  <c r="S61" i="42" s="1"/>
  <c r="AC61" i="42" s="1"/>
  <c r="AB62" i="42" s="1"/>
  <c r="AX55" i="42"/>
  <c r="S55" i="42" s="1"/>
  <c r="AC55" i="42" s="1"/>
  <c r="AB56" i="42" s="1"/>
  <c r="AX49" i="42"/>
  <c r="S49" i="42" s="1"/>
  <c r="AC49" i="42" s="1"/>
  <c r="AB50" i="42" s="1"/>
  <c r="AX43" i="42"/>
  <c r="S43" i="42" s="1"/>
  <c r="AC43" i="42" s="1"/>
  <c r="AB44" i="42" s="1"/>
  <c r="AJ44" i="42" s="1"/>
  <c r="AX37" i="42"/>
  <c r="S37" i="42" s="1"/>
  <c r="AC37" i="42" s="1"/>
  <c r="AB38" i="42" s="1"/>
  <c r="AX31" i="42"/>
  <c r="S31" i="42" s="1"/>
  <c r="AC31" i="42" s="1"/>
  <c r="AB32" i="42" s="1"/>
  <c r="AX24" i="42"/>
  <c r="S24" i="42" s="1"/>
  <c r="AC24" i="42" s="1"/>
  <c r="AB25" i="42" s="1"/>
  <c r="AX17" i="42"/>
  <c r="S17" i="42" s="1"/>
  <c r="AC17" i="42" s="1"/>
  <c r="AB18" i="42" s="1"/>
  <c r="AX33" i="42"/>
  <c r="S33" i="42" s="1"/>
  <c r="AC33" i="42" s="1"/>
  <c r="AB34" i="42" s="1"/>
  <c r="AX92" i="42"/>
  <c r="S92" i="42" s="1"/>
  <c r="AC92" i="42" s="1"/>
  <c r="AB93" i="42" s="1"/>
  <c r="AJ93" i="42" s="1"/>
  <c r="AX96" i="42"/>
  <c r="S96" i="42" s="1"/>
  <c r="AC96" i="42" s="1"/>
  <c r="AB97" i="42" s="1"/>
  <c r="AX90" i="42"/>
  <c r="S90" i="42" s="1"/>
  <c r="AC90" i="42" s="1"/>
  <c r="AB91" i="42" s="1"/>
  <c r="AX84" i="42"/>
  <c r="S84" i="42" s="1"/>
  <c r="AC84" i="42" s="1"/>
  <c r="AB85" i="42" s="1"/>
  <c r="AX78" i="42"/>
  <c r="S78" i="42" s="1"/>
  <c r="AC78" i="42" s="1"/>
  <c r="AB79" i="42" s="1"/>
  <c r="AX72" i="42"/>
  <c r="S72" i="42" s="1"/>
  <c r="AC72" i="42" s="1"/>
  <c r="AB73" i="42" s="1"/>
  <c r="AX66" i="42"/>
  <c r="S66" i="42" s="1"/>
  <c r="AC66" i="42" s="1"/>
  <c r="AB67" i="42" s="1"/>
  <c r="AJ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X42" i="42"/>
  <c r="S42" i="42" s="1"/>
  <c r="AC42" i="42" s="1"/>
  <c r="AB43" i="42" s="1"/>
  <c r="AX36" i="42"/>
  <c r="S36" i="42" s="1"/>
  <c r="AC36" i="42" s="1"/>
  <c r="AB37" i="42" s="1"/>
  <c r="AX30" i="42"/>
  <c r="S30" i="42" s="1"/>
  <c r="AC30" i="42" s="1"/>
  <c r="AB31" i="42" s="1"/>
  <c r="AJ31" i="42" s="1"/>
  <c r="AX23" i="42"/>
  <c r="S23" i="42" s="1"/>
  <c r="AC23" i="42" s="1"/>
  <c r="AB24" i="42" s="1"/>
  <c r="AX13" i="42"/>
  <c r="S13" i="42" s="1"/>
  <c r="AC13" i="42" s="1"/>
  <c r="AB14" i="42" s="1"/>
  <c r="AX19" i="35"/>
  <c r="S19" i="35" s="1"/>
  <c r="AC19" i="35" s="1"/>
  <c r="AB20" i="35" s="1"/>
  <c r="AX11" i="35"/>
  <c r="S11" i="35" s="1"/>
  <c r="AC11" i="35" s="1"/>
  <c r="AB12" i="35" s="1"/>
  <c r="AX45" i="42"/>
  <c r="S45" i="42" s="1"/>
  <c r="AC45" i="42" s="1"/>
  <c r="AB46" i="42" s="1"/>
  <c r="AX19" i="42"/>
  <c r="S19" i="42" s="1"/>
  <c r="AC19" i="42" s="1"/>
  <c r="AB20" i="42" s="1"/>
  <c r="AK20" i="42" s="1"/>
  <c r="AT20" i="42" s="1"/>
  <c r="AX93" i="42"/>
  <c r="S93" i="42" s="1"/>
  <c r="AC93" i="42" s="1"/>
  <c r="AB94" i="42" s="1"/>
  <c r="AX89" i="42"/>
  <c r="S89" i="42" s="1"/>
  <c r="AC89" i="42" s="1"/>
  <c r="AB90" i="42" s="1"/>
  <c r="AX83" i="42"/>
  <c r="S83" i="42" s="1"/>
  <c r="AC83" i="42" s="1"/>
  <c r="AB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J66" i="42" s="1"/>
  <c r="AX59" i="42"/>
  <c r="S59" i="42" s="1"/>
  <c r="AC59" i="42" s="1"/>
  <c r="AB60" i="42" s="1"/>
  <c r="AX53" i="42"/>
  <c r="S53" i="42" s="1"/>
  <c r="AC53" i="42" s="1"/>
  <c r="AB54" i="42" s="1"/>
  <c r="AX47" i="42"/>
  <c r="S47" i="42" s="1"/>
  <c r="AC47" i="42" s="1"/>
  <c r="AB48" i="42" s="1"/>
  <c r="AX41" i="42"/>
  <c r="S41" i="42" s="1"/>
  <c r="AC41" i="42" s="1"/>
  <c r="AB42" i="42" s="1"/>
  <c r="AX35" i="42"/>
  <c r="S35" i="42" s="1"/>
  <c r="AC35" i="42" s="1"/>
  <c r="AB36" i="42" s="1"/>
  <c r="AX29" i="42"/>
  <c r="S29" i="42" s="1"/>
  <c r="AC29" i="42" s="1"/>
  <c r="AB30" i="42" s="1"/>
  <c r="AJ30" i="42" s="1"/>
  <c r="AX22" i="42"/>
  <c r="S22" i="42" s="1"/>
  <c r="AC22" i="42" s="1"/>
  <c r="AB23" i="42" s="1"/>
  <c r="AX12" i="42"/>
  <c r="S12" i="42" s="1"/>
  <c r="AC12" i="42" s="1"/>
  <c r="AB13" i="42" s="1"/>
  <c r="AG98" i="42"/>
  <c r="AP98" i="42" s="1"/>
  <c r="AP100" i="42" s="1"/>
  <c r="AX39" i="42"/>
  <c r="S39" i="42" s="1"/>
  <c r="AC39" i="42" s="1"/>
  <c r="AB40" i="42" s="1"/>
  <c r="AX94" i="42"/>
  <c r="S94" i="42" s="1"/>
  <c r="AC94" i="42" s="1"/>
  <c r="AB95" i="42" s="1"/>
  <c r="AX88" i="42"/>
  <c r="S88" i="42" s="1"/>
  <c r="AC88" i="42" s="1"/>
  <c r="AB89" i="42" s="1"/>
  <c r="AK89" i="42" s="1"/>
  <c r="AT89" i="42" s="1"/>
  <c r="AX82" i="42"/>
  <c r="S82" i="42" s="1"/>
  <c r="AC82" i="42" s="1"/>
  <c r="AB83" i="42" s="1"/>
  <c r="AX76" i="42"/>
  <c r="S76" i="42" s="1"/>
  <c r="AC76" i="42" s="1"/>
  <c r="AB77" i="42" s="1"/>
  <c r="AX70" i="42"/>
  <c r="S70" i="42" s="1"/>
  <c r="AC70" i="42" s="1"/>
  <c r="AB71" i="42" s="1"/>
  <c r="AX64" i="42"/>
  <c r="S64" i="42" s="1"/>
  <c r="AC64" i="42" s="1"/>
  <c r="AB65" i="42" s="1"/>
  <c r="AX58" i="42"/>
  <c r="S58" i="42" s="1"/>
  <c r="AC58" i="42" s="1"/>
  <c r="AB59" i="42" s="1"/>
  <c r="AX52" i="42"/>
  <c r="S52" i="42" s="1"/>
  <c r="AC52" i="42" s="1"/>
  <c r="AB53" i="42" s="1"/>
  <c r="AK53" i="42" s="1"/>
  <c r="AT53" i="42" s="1"/>
  <c r="AX46" i="42"/>
  <c r="S46" i="42" s="1"/>
  <c r="AC46" i="42" s="1"/>
  <c r="AB47" i="42" s="1"/>
  <c r="AX40" i="42"/>
  <c r="S40" i="42" s="1"/>
  <c r="AC40" i="42" s="1"/>
  <c r="AB41" i="42" s="1"/>
  <c r="AX34" i="42"/>
  <c r="S34" i="42" s="1"/>
  <c r="AC34" i="42" s="1"/>
  <c r="AB35" i="42" s="1"/>
  <c r="AX28" i="42"/>
  <c r="S28" i="42" s="1"/>
  <c r="AC28" i="42" s="1"/>
  <c r="AB29" i="42" s="1"/>
  <c r="AX21" i="42"/>
  <c r="S21" i="42" s="1"/>
  <c r="AC21" i="42" s="1"/>
  <c r="AB22" i="42" s="1"/>
  <c r="AX10" i="42"/>
  <c r="S10" i="42" s="1"/>
  <c r="AC10" i="42" s="1"/>
  <c r="AB11" i="42" s="1"/>
  <c r="AK11" i="42" s="1"/>
  <c r="AT11" i="42" s="1"/>
  <c r="AX11" i="42"/>
  <c r="S11" i="42" s="1"/>
  <c r="AC11" i="42" s="1"/>
  <c r="AB12" i="42" s="1"/>
  <c r="AX4" i="35"/>
  <c r="S4" i="35" s="1"/>
  <c r="AC4" i="35" s="1"/>
  <c r="AB5" i="35" s="1"/>
  <c r="AX16" i="35"/>
  <c r="S16" i="35" s="1"/>
  <c r="AC16" i="35" s="1"/>
  <c r="AB17" i="35" s="1"/>
  <c r="AX10" i="35"/>
  <c r="S10" i="35" s="1"/>
  <c r="AC10" i="35" s="1"/>
  <c r="AB11" i="35" s="1"/>
  <c r="AX16" i="42"/>
  <c r="S16" i="42" s="1"/>
  <c r="AC16" i="42" s="1"/>
  <c r="AB17" i="42" s="1"/>
  <c r="AX9" i="35"/>
  <c r="S9" i="35" s="1"/>
  <c r="AC9" i="35" s="1"/>
  <c r="AB10" i="35" s="1"/>
  <c r="AK10" i="35" s="1"/>
  <c r="AT10" i="35" s="1"/>
  <c r="AX14" i="35"/>
  <c r="S14" i="35" s="1"/>
  <c r="AC14" i="35" s="1"/>
  <c r="AB15" i="35" s="1"/>
  <c r="AX7" i="35"/>
  <c r="S7" i="35" s="1"/>
  <c r="AC7" i="35" s="1"/>
  <c r="AB8" i="35" s="1"/>
  <c r="AX6" i="35"/>
  <c r="S6" i="35" s="1"/>
  <c r="AC6" i="35" s="1"/>
  <c r="AB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0" i="42"/>
  <c r="AK50" i="42"/>
  <c r="AT50" i="42" s="1"/>
  <c r="AK38" i="42"/>
  <c r="AT38" i="42" s="1"/>
  <c r="AJ38" i="42"/>
  <c r="AJ32" i="42"/>
  <c r="AK32" i="42"/>
  <c r="AT32" i="42" s="1"/>
  <c r="AK26" i="42"/>
  <c r="AT26" i="42" s="1"/>
  <c r="AK14" i="42"/>
  <c r="AT14" i="42" s="1"/>
  <c r="AX6" i="42"/>
  <c r="S6" i="42" s="1"/>
  <c r="AC6" i="42" s="1"/>
  <c r="AB7" i="42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K9" i="35"/>
  <c r="AT9" i="35" s="1"/>
  <c r="AL8" i="18"/>
  <c r="AU8" i="18" s="1"/>
  <c r="AS8" i="18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3" i="42"/>
  <c r="AK73" i="42"/>
  <c r="AT73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37" i="42"/>
  <c r="AK37" i="42"/>
  <c r="AT37" i="42" s="1"/>
  <c r="AK25" i="42"/>
  <c r="AT25" i="42" s="1"/>
  <c r="AJ25" i="42"/>
  <c r="AJ13" i="42"/>
  <c r="AK13" i="42"/>
  <c r="AT13" i="42" s="1"/>
  <c r="AX3" i="42"/>
  <c r="S3" i="42" s="1"/>
  <c r="AC3" i="42" s="1"/>
  <c r="AR96" i="94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K8" i="35"/>
  <c r="AT8" i="35" s="1"/>
  <c r="AJ8" i="35"/>
  <c r="AJ4" i="18"/>
  <c r="AK4" i="18"/>
  <c r="AT4" i="18" s="1"/>
  <c r="AT100" i="18" s="1"/>
  <c r="AJ94" i="42"/>
  <c r="AK94" i="42"/>
  <c r="AT94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K24" i="42"/>
  <c r="AT24" i="42" s="1"/>
  <c r="AJ24" i="42"/>
  <c r="AJ18" i="42"/>
  <c r="AK18" i="42"/>
  <c r="AT18" i="42" s="1"/>
  <c r="AK12" i="42"/>
  <c r="AT12" i="42" s="1"/>
  <c r="AJ12" i="42"/>
  <c r="AX4" i="42"/>
  <c r="S4" i="42" s="1"/>
  <c r="AC4" i="42" s="1"/>
  <c r="AB5" i="42" s="1"/>
  <c r="AJ95" i="35"/>
  <c r="AK95" i="35"/>
  <c r="AT95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S3" i="18"/>
  <c r="AL3" i="18"/>
  <c r="AU3" i="18" s="1"/>
  <c r="Y96" i="82"/>
  <c r="X96" i="82"/>
  <c r="AK95" i="42"/>
  <c r="AT95" i="42" s="1"/>
  <c r="AJ95" i="42"/>
  <c r="AJ83" i="42"/>
  <c r="AK83" i="42"/>
  <c r="AT83" i="42" s="1"/>
  <c r="AK77" i="42"/>
  <c r="AT77" i="42" s="1"/>
  <c r="AJ77" i="42"/>
  <c r="AJ71" i="42"/>
  <c r="AK71" i="42"/>
  <c r="AT71" i="42" s="1"/>
  <c r="AK65" i="42"/>
  <c r="AT65" i="42" s="1"/>
  <c r="AK59" i="42"/>
  <c r="AT59" i="42" s="1"/>
  <c r="AJ59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3" i="42"/>
  <c r="AK23" i="42"/>
  <c r="AT23" i="42" s="1"/>
  <c r="AJ17" i="42"/>
  <c r="AK17" i="42"/>
  <c r="AT17" i="42" s="1"/>
  <c r="AK9" i="42"/>
  <c r="AT9" i="4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K5" i="35"/>
  <c r="AT5" i="35" s="1"/>
  <c r="AI95" i="82"/>
  <c r="AN95" i="82"/>
  <c r="AE97" i="102"/>
  <c r="AG97" i="102"/>
  <c r="AP97" i="102" s="1"/>
  <c r="AF97" i="102"/>
  <c r="AO97" i="102" s="1"/>
  <c r="W98" i="102"/>
  <c r="AH97" i="94"/>
  <c r="AQ97" i="94" s="1"/>
  <c r="AR96" i="90"/>
  <c r="AH97" i="90"/>
  <c r="AQ97" i="90" s="1"/>
  <c r="AG97" i="48"/>
  <c r="AP97" i="48" s="1"/>
  <c r="W98" i="48"/>
  <c r="AE97" i="48"/>
  <c r="AF97" i="48"/>
  <c r="AO97" i="48" s="1"/>
  <c r="AH97" i="50"/>
  <c r="AQ97" i="50" s="1"/>
  <c r="Z97" i="94"/>
  <c r="AJ96" i="42"/>
  <c r="AK96" i="42"/>
  <c r="AT96" i="42" s="1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5" i="42"/>
  <c r="S5" i="42" s="1"/>
  <c r="AC5" i="42" s="1"/>
  <c r="AB6" i="42" s="1"/>
  <c r="AK98" i="35"/>
  <c r="AT98" i="35" s="1"/>
  <c r="AJ98" i="35"/>
  <c r="AS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X3" i="35"/>
  <c r="S3" i="35" s="1"/>
  <c r="AC3" i="35" s="1"/>
  <c r="AS4" i="85"/>
  <c r="AS100" i="85" s="1"/>
  <c r="AL4" i="85"/>
  <c r="AU4" i="85" s="1"/>
  <c r="AU100" i="85" s="1"/>
  <c r="C11" i="85" s="1"/>
  <c r="F30" i="57" s="1"/>
  <c r="AR96" i="50"/>
  <c r="Z97" i="90"/>
  <c r="AS7" i="18"/>
  <c r="AL7" i="18"/>
  <c r="AU7" i="18" s="1"/>
  <c r="Z97" i="50"/>
  <c r="AI98" i="35"/>
  <c r="AN98" i="35"/>
  <c r="AN100" i="35" s="1"/>
  <c r="AJ87" i="42"/>
  <c r="AK87" i="42"/>
  <c r="AT87" i="42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X26" i="42"/>
  <c r="S26" i="42" s="1"/>
  <c r="AC26" i="42" s="1"/>
  <c r="AB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5" i="35"/>
  <c r="S5" i="35" s="1"/>
  <c r="AC5" i="35" s="1"/>
  <c r="AB6" i="35" s="1"/>
  <c r="AI98" i="42"/>
  <c r="AN98" i="42"/>
  <c r="AN100" i="42" s="1"/>
  <c r="AK31" i="42" l="1"/>
  <c r="AT31" i="42" s="1"/>
  <c r="AK67" i="42"/>
  <c r="AT67" i="42" s="1"/>
  <c r="AK44" i="42"/>
  <c r="AT44" i="42" s="1"/>
  <c r="AJ80" i="42"/>
  <c r="AJ11" i="42"/>
  <c r="AJ29" i="42"/>
  <c r="AS29" i="42" s="1"/>
  <c r="AJ65" i="42"/>
  <c r="AK30" i="42"/>
  <c r="AT30" i="42" s="1"/>
  <c r="AK66" i="42"/>
  <c r="AT66" i="42" s="1"/>
  <c r="AK19" i="42"/>
  <c r="AT19" i="42" s="1"/>
  <c r="AJ9" i="35"/>
  <c r="AJ10" i="35"/>
  <c r="AS10" i="35" s="1"/>
  <c r="AK57" i="42"/>
  <c r="AT57" i="42" s="1"/>
  <c r="AK93" i="42"/>
  <c r="AT93" i="42" s="1"/>
  <c r="AJ53" i="42"/>
  <c r="AJ89" i="42"/>
  <c r="AJ52" i="42"/>
  <c r="AJ43" i="42"/>
  <c r="AS43" i="42" s="1"/>
  <c r="AJ79" i="42"/>
  <c r="AJ56" i="42"/>
  <c r="AR98" i="42"/>
  <c r="AR100" i="42" s="1"/>
  <c r="AL98" i="42"/>
  <c r="AU98" i="42" s="1"/>
  <c r="AS90" i="35"/>
  <c r="AL90" i="35"/>
  <c r="AU90" i="35" s="1"/>
  <c r="AS40" i="42"/>
  <c r="AL40" i="42"/>
  <c r="AU40" i="42" s="1"/>
  <c r="AS19" i="35"/>
  <c r="AL19" i="35"/>
  <c r="AU19" i="35" s="1"/>
  <c r="AS37" i="35"/>
  <c r="AL37" i="35"/>
  <c r="AU37" i="35" s="1"/>
  <c r="AS73" i="35"/>
  <c r="AL73" i="35"/>
  <c r="AU73" i="35" s="1"/>
  <c r="AS11" i="42"/>
  <c r="AL11" i="42"/>
  <c r="AU11" i="42" s="1"/>
  <c r="AH96" i="82"/>
  <c r="AQ96" i="82" s="1"/>
  <c r="AS7" i="35"/>
  <c r="AL7" i="35"/>
  <c r="AU7" i="35" s="1"/>
  <c r="AS44" i="35"/>
  <c r="AL44" i="35"/>
  <c r="AU44" i="35" s="1"/>
  <c r="AS95" i="35"/>
  <c r="AL95" i="35"/>
  <c r="AU95" i="35" s="1"/>
  <c r="AL24" i="42"/>
  <c r="AU24" i="42" s="1"/>
  <c r="AS24" i="42"/>
  <c r="AS42" i="42"/>
  <c r="AL42" i="42"/>
  <c r="AU42" i="42" s="1"/>
  <c r="AS78" i="42"/>
  <c r="AL78" i="42"/>
  <c r="AU78" i="42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3" i="42"/>
  <c r="AB4" i="42"/>
  <c r="AS97" i="42"/>
  <c r="AL97" i="42"/>
  <c r="AU97" i="42" s="1"/>
  <c r="AS64" i="35"/>
  <c r="AL64" i="35"/>
  <c r="AU64" i="35" s="1"/>
  <c r="AS82" i="35"/>
  <c r="AL82" i="35"/>
  <c r="AU82" i="35" s="1"/>
  <c r="AJ14" i="42"/>
  <c r="AK6" i="35"/>
  <c r="AT6" i="35" s="1"/>
  <c r="AJ6" i="35"/>
  <c r="AS51" i="42"/>
  <c r="AL51" i="42"/>
  <c r="AU51" i="42" s="1"/>
  <c r="AS69" i="42"/>
  <c r="AL69" i="42"/>
  <c r="AU69" i="42" s="1"/>
  <c r="AS87" i="42"/>
  <c r="AL87" i="42"/>
  <c r="AU87" i="42" s="1"/>
  <c r="AS24" i="35"/>
  <c r="AL24" i="35"/>
  <c r="AU24" i="35" s="1"/>
  <c r="AS42" i="35"/>
  <c r="AL42" i="35"/>
  <c r="AU42" i="35" s="1"/>
  <c r="AS78" i="35"/>
  <c r="AL78" i="35"/>
  <c r="AU78" i="35" s="1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R95" i="82"/>
  <c r="AS55" i="35"/>
  <c r="AL55" i="35"/>
  <c r="AU55" i="35" s="1"/>
  <c r="AS91" i="35"/>
  <c r="AL91" i="35"/>
  <c r="AU91" i="35" s="1"/>
  <c r="AS47" i="42"/>
  <c r="AL47" i="42"/>
  <c r="AU47" i="42" s="1"/>
  <c r="AS65" i="42"/>
  <c r="AL65" i="42"/>
  <c r="AU65" i="42" s="1"/>
  <c r="AS83" i="42"/>
  <c r="AL83" i="42"/>
  <c r="AU83" i="42" s="1"/>
  <c r="Z96" i="82"/>
  <c r="AS32" i="35"/>
  <c r="AL32" i="35"/>
  <c r="AU32" i="35" s="1"/>
  <c r="AS68" i="35"/>
  <c r="AL68" i="35"/>
  <c r="AU68" i="35" s="1"/>
  <c r="AS86" i="35"/>
  <c r="AL86" i="35"/>
  <c r="AU86" i="35" s="1"/>
  <c r="AJ5" i="42"/>
  <c r="AK5" i="42"/>
  <c r="AT5" i="42" s="1"/>
  <c r="AS60" i="42"/>
  <c r="AL60" i="42"/>
  <c r="AU60" i="42" s="1"/>
  <c r="AS94" i="42"/>
  <c r="AL94" i="42"/>
  <c r="AU94" i="42" s="1"/>
  <c r="AS49" i="42"/>
  <c r="AL49" i="42"/>
  <c r="AU49" i="42" s="1"/>
  <c r="AS52" i="35"/>
  <c r="AL52" i="35"/>
  <c r="AU52" i="35" s="1"/>
  <c r="AS70" i="35"/>
  <c r="AL70" i="35"/>
  <c r="AU70" i="35" s="1"/>
  <c r="AS32" i="42"/>
  <c r="AL32" i="42"/>
  <c r="AU32" i="42" s="1"/>
  <c r="AS50" i="42"/>
  <c r="AL50" i="42"/>
  <c r="AU50" i="42" s="1"/>
  <c r="AS68" i="42"/>
  <c r="AL68" i="42"/>
  <c r="AU68" i="42" s="1"/>
  <c r="AS86" i="42"/>
  <c r="AL86" i="42"/>
  <c r="AU86" i="42" s="1"/>
  <c r="AJ8" i="42"/>
  <c r="AK8" i="42"/>
  <c r="AT8" i="42" s="1"/>
  <c r="AJ3" i="35"/>
  <c r="AB4" i="35"/>
  <c r="AS60" i="35"/>
  <c r="AL60" i="35"/>
  <c r="AU60" i="35" s="1"/>
  <c r="AS46" i="42"/>
  <c r="AL46" i="42"/>
  <c r="AU46" i="42" s="1"/>
  <c r="AL64" i="42"/>
  <c r="AU64" i="42" s="1"/>
  <c r="AS64" i="42"/>
  <c r="AS82" i="42"/>
  <c r="AL82" i="42"/>
  <c r="AU82" i="42" s="1"/>
  <c r="AG97" i="94"/>
  <c r="AP97" i="94" s="1"/>
  <c r="AE97" i="94"/>
  <c r="AF97" i="94"/>
  <c r="AO97" i="94" s="1"/>
  <c r="W98" i="94"/>
  <c r="Y98" i="102"/>
  <c r="X98" i="102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53" i="42"/>
  <c r="AL53" i="42"/>
  <c r="AU53" i="42" s="1"/>
  <c r="AS89" i="42"/>
  <c r="AL89" i="42"/>
  <c r="AU89" i="42" s="1"/>
  <c r="AS14" i="35"/>
  <c r="AL14" i="35"/>
  <c r="AU14" i="35" s="1"/>
  <c r="AS50" i="35"/>
  <c r="AL50" i="35"/>
  <c r="AU50" i="35" s="1"/>
  <c r="AS12" i="42"/>
  <c r="AL12" i="42"/>
  <c r="AU12" i="42" s="1"/>
  <c r="AS84" i="42"/>
  <c r="AL84" i="42"/>
  <c r="AU84" i="42" s="1"/>
  <c r="AS21" i="35"/>
  <c r="AL21" i="35"/>
  <c r="AU21" i="35" s="1"/>
  <c r="AS39" i="35"/>
  <c r="AL39" i="35"/>
  <c r="AU39" i="35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16" i="35"/>
  <c r="AL16" i="35"/>
  <c r="AU16" i="35" s="1"/>
  <c r="AS34" i="35"/>
  <c r="AL34" i="35"/>
  <c r="AU34" i="35" s="1"/>
  <c r="AS88" i="35"/>
  <c r="AL88" i="35"/>
  <c r="AU88" i="35" s="1"/>
  <c r="AJ20" i="42"/>
  <c r="AS38" i="42"/>
  <c r="AL38" i="42"/>
  <c r="AU38" i="42" s="1"/>
  <c r="AS56" i="42"/>
  <c r="AL56" i="42"/>
  <c r="AU56" i="42" s="1"/>
  <c r="AS74" i="42"/>
  <c r="AL74" i="42"/>
  <c r="AU74" i="42" s="1"/>
  <c r="AS41" i="35"/>
  <c r="AL41" i="35"/>
  <c r="AU41" i="35" s="1"/>
  <c r="AS94" i="35"/>
  <c r="AL94" i="35"/>
  <c r="AU94" i="35" s="1"/>
  <c r="AE97" i="50"/>
  <c r="AF97" i="50"/>
  <c r="AO97" i="50" s="1"/>
  <c r="W98" i="50"/>
  <c r="AG97" i="50"/>
  <c r="AP97" i="50" s="1"/>
  <c r="AS47" i="35"/>
  <c r="AL47" i="35"/>
  <c r="AU47" i="35" s="1"/>
  <c r="AJ6" i="42"/>
  <c r="AK6" i="42"/>
  <c r="AT6" i="42" s="1"/>
  <c r="AS28" i="42"/>
  <c r="AL28" i="42"/>
  <c r="AU28" i="42" s="1"/>
  <c r="AJ5" i="35"/>
  <c r="AS17" i="42"/>
  <c r="AL17" i="42"/>
  <c r="AU17" i="42" s="1"/>
  <c r="AS35" i="42"/>
  <c r="AL35" i="42"/>
  <c r="AU35" i="42" s="1"/>
  <c r="AS71" i="42"/>
  <c r="AL71" i="42"/>
  <c r="AU71" i="42" s="1"/>
  <c r="AS20" i="35"/>
  <c r="AL20" i="35"/>
  <c r="AU20" i="35" s="1"/>
  <c r="AS38" i="35"/>
  <c r="AL38" i="35"/>
  <c r="AU38" i="35" s="1"/>
  <c r="AS74" i="35"/>
  <c r="AL74" i="35"/>
  <c r="AU74" i="35" s="1"/>
  <c r="AS30" i="42"/>
  <c r="AL30" i="42"/>
  <c r="AU30" i="42" s="1"/>
  <c r="AS48" i="42"/>
  <c r="AL48" i="42"/>
  <c r="AU48" i="42" s="1"/>
  <c r="AS66" i="42"/>
  <c r="AL66" i="42"/>
  <c r="AU66" i="42" s="1"/>
  <c r="AL4" i="18"/>
  <c r="AU4" i="18" s="1"/>
  <c r="AU100" i="18" s="1"/>
  <c r="C11" i="18" s="1"/>
  <c r="AS4" i="18"/>
  <c r="AS57" i="35"/>
  <c r="AL57" i="35"/>
  <c r="AU57" i="35" s="1"/>
  <c r="AS75" i="35"/>
  <c r="AL75" i="35"/>
  <c r="AU75" i="35" s="1"/>
  <c r="AS93" i="35"/>
  <c r="AL93" i="35"/>
  <c r="AU93" i="35" s="1"/>
  <c r="AS9" i="35"/>
  <c r="AL9" i="35"/>
  <c r="AU9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S92" i="42"/>
  <c r="AL92" i="42"/>
  <c r="AU92" i="42" s="1"/>
  <c r="AS77" i="35"/>
  <c r="AL77" i="35"/>
  <c r="AU77" i="35" s="1"/>
  <c r="AL33" i="42"/>
  <c r="AU33" i="42" s="1"/>
  <c r="AS33" i="42"/>
  <c r="AS23" i="35"/>
  <c r="AL23" i="35"/>
  <c r="AU23" i="35" s="1"/>
  <c r="AL65" i="35"/>
  <c r="AU65" i="35" s="1"/>
  <c r="AS65" i="35"/>
  <c r="AS75" i="42"/>
  <c r="AL75" i="42"/>
  <c r="AU75" i="42" s="1"/>
  <c r="AS11" i="35"/>
  <c r="AL11" i="35"/>
  <c r="AU11" i="35" s="1"/>
  <c r="AS83" i="35"/>
  <c r="AL83" i="35"/>
  <c r="AU83" i="35" s="1"/>
  <c r="AS39" i="42"/>
  <c r="AL39" i="42"/>
  <c r="AU39" i="42" s="1"/>
  <c r="AS57" i="42"/>
  <c r="AL57" i="42"/>
  <c r="AU57" i="42" s="1"/>
  <c r="W98" i="90"/>
  <c r="AG97" i="90"/>
  <c r="AP97" i="90" s="1"/>
  <c r="AE97" i="90"/>
  <c r="AF97" i="90"/>
  <c r="AO97" i="90" s="1"/>
  <c r="AS48" i="35"/>
  <c r="AL48" i="35"/>
  <c r="AU48" i="35" s="1"/>
  <c r="AS84" i="35"/>
  <c r="AL84" i="35"/>
  <c r="AU84" i="35" s="1"/>
  <c r="AS35" i="35"/>
  <c r="AL35" i="35"/>
  <c r="AU35" i="35" s="1"/>
  <c r="AS53" i="35"/>
  <c r="AL53" i="35"/>
  <c r="AU53" i="35" s="1"/>
  <c r="AS71" i="35"/>
  <c r="AL71" i="35"/>
  <c r="AU71" i="35" s="1"/>
  <c r="AJ21" i="42"/>
  <c r="AK21" i="42"/>
  <c r="AT21" i="42" s="1"/>
  <c r="AS63" i="42"/>
  <c r="AL63" i="42"/>
  <c r="AU63" i="42" s="1"/>
  <c r="AS30" i="35"/>
  <c r="AL30" i="35"/>
  <c r="AU30" i="35" s="1"/>
  <c r="AJ10" i="42"/>
  <c r="AK10" i="42"/>
  <c r="AT10" i="42" s="1"/>
  <c r="AS52" i="42"/>
  <c r="AL52" i="42"/>
  <c r="AU52" i="42" s="1"/>
  <c r="AI97" i="48"/>
  <c r="AN97" i="48"/>
  <c r="AS67" i="35"/>
  <c r="AL67" i="35"/>
  <c r="AU67" i="35" s="1"/>
  <c r="AJ9" i="42"/>
  <c r="AS59" i="42"/>
  <c r="AL59" i="42"/>
  <c r="AU59" i="42" s="1"/>
  <c r="AS77" i="42"/>
  <c r="AL77" i="42"/>
  <c r="AU77" i="42" s="1"/>
  <c r="AS95" i="42"/>
  <c r="AL95" i="42"/>
  <c r="AU95" i="42" s="1"/>
  <c r="AS100" i="18"/>
  <c r="AS56" i="35"/>
  <c r="AL56" i="35"/>
  <c r="AU56" i="35" s="1"/>
  <c r="AS92" i="35"/>
  <c r="AL92" i="35"/>
  <c r="AU92" i="35" s="1"/>
  <c r="AL36" i="42"/>
  <c r="AU36" i="42" s="1"/>
  <c r="AS36" i="42"/>
  <c r="AS54" i="42"/>
  <c r="AL54" i="42"/>
  <c r="AU54" i="42" s="1"/>
  <c r="AS72" i="42"/>
  <c r="AL72" i="42"/>
  <c r="AU72" i="42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40" i="35"/>
  <c r="AL40" i="35"/>
  <c r="AU40" i="35" s="1"/>
  <c r="AS80" i="42"/>
  <c r="AL80" i="42"/>
  <c r="AU80" i="42" s="1"/>
  <c r="AS59" i="35"/>
  <c r="AL59" i="35"/>
  <c r="AU59" i="35" s="1"/>
  <c r="AS29" i="35"/>
  <c r="AL29" i="35"/>
  <c r="AU29" i="35" s="1"/>
  <c r="AJ15" i="42"/>
  <c r="AK15" i="42"/>
  <c r="AT15" i="42" s="1"/>
  <c r="AS93" i="42"/>
  <c r="AL93" i="42"/>
  <c r="AU93" i="42" s="1"/>
  <c r="AS12" i="35"/>
  <c r="AL12" i="35"/>
  <c r="AU12" i="35" s="1"/>
  <c r="AS66" i="35"/>
  <c r="AL66" i="35"/>
  <c r="AU66" i="35" s="1"/>
  <c r="AS17" i="35"/>
  <c r="AL17" i="35"/>
  <c r="AU17" i="35" s="1"/>
  <c r="AS89" i="35"/>
  <c r="AL89" i="35"/>
  <c r="AU89" i="35" s="1"/>
  <c r="AJ27" i="42"/>
  <c r="AK27" i="42"/>
  <c r="AT27" i="42" s="1"/>
  <c r="AS45" i="42"/>
  <c r="AL45" i="42"/>
  <c r="AU45" i="42" s="1"/>
  <c r="AS81" i="42"/>
  <c r="AL81" i="42"/>
  <c r="AU81" i="42" s="1"/>
  <c r="AR98" i="35"/>
  <c r="AR100" i="35" s="1"/>
  <c r="AL98" i="35"/>
  <c r="AU98" i="3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K16" i="42"/>
  <c r="AT16" i="42" s="1"/>
  <c r="AJ16" i="42"/>
  <c r="AS34" i="42"/>
  <c r="AL34" i="42"/>
  <c r="AU34" i="42" s="1"/>
  <c r="AS70" i="42"/>
  <c r="AL70" i="42"/>
  <c r="AU70" i="42" s="1"/>
  <c r="AS88" i="42"/>
  <c r="AL88" i="42"/>
  <c r="AU88" i="42" s="1"/>
  <c r="Y98" i="48"/>
  <c r="X98" i="48"/>
  <c r="AI97" i="102"/>
  <c r="AN97" i="102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S23" i="42"/>
  <c r="AL23" i="42"/>
  <c r="AU23" i="42" s="1"/>
  <c r="AS41" i="42"/>
  <c r="AL41" i="42"/>
  <c r="AU41" i="42" s="1"/>
  <c r="AS26" i="35"/>
  <c r="AL26" i="35"/>
  <c r="AU26" i="35" s="1"/>
  <c r="AS62" i="35"/>
  <c r="AL62" i="35"/>
  <c r="AU62" i="35" s="1"/>
  <c r="AS80" i="35"/>
  <c r="AL80" i="35"/>
  <c r="AU80" i="35" s="1"/>
  <c r="AS18" i="42"/>
  <c r="AL18" i="42"/>
  <c r="AU18" i="42" s="1"/>
  <c r="AS90" i="42"/>
  <c r="AL90" i="42"/>
  <c r="AU90" i="42" s="1"/>
  <c r="AS27" i="35"/>
  <c r="AL27" i="35"/>
  <c r="AU27" i="35" s="1"/>
  <c r="AS25" i="42"/>
  <c r="AL25" i="42"/>
  <c r="AU25" i="42" s="1"/>
  <c r="AS61" i="42"/>
  <c r="AL61" i="42"/>
  <c r="AU61" i="42" s="1"/>
  <c r="AL79" i="42"/>
  <c r="AU79" i="42" s="1"/>
  <c r="AS79" i="42"/>
  <c r="AS28" i="35"/>
  <c r="AL28" i="35"/>
  <c r="AU28" i="35" s="1"/>
  <c r="AS46" i="35"/>
  <c r="AL46" i="35"/>
  <c r="AU46" i="35" s="1"/>
  <c r="AK7" i="42"/>
  <c r="AT7" i="42" s="1"/>
  <c r="AJ7" i="42"/>
  <c r="AJ26" i="42"/>
  <c r="AS44" i="42"/>
  <c r="AL44" i="42"/>
  <c r="AU44" i="42" s="1"/>
  <c r="AS62" i="42"/>
  <c r="AL62" i="42"/>
  <c r="AU62" i="42" s="1"/>
  <c r="AL29" i="42" l="1"/>
  <c r="AU29" i="42" s="1"/>
  <c r="AL10" i="35"/>
  <c r="AU10" i="35" s="1"/>
  <c r="AL43" i="42"/>
  <c r="AU43" i="42" s="1"/>
  <c r="Z98" i="48"/>
  <c r="AI97" i="90"/>
  <c r="AN97" i="90"/>
  <c r="AS5" i="35"/>
  <c r="AL5" i="35"/>
  <c r="AU5" i="35" s="1"/>
  <c r="AS5" i="42"/>
  <c r="AL5" i="42"/>
  <c r="AU5" i="42" s="1"/>
  <c r="AS14" i="42"/>
  <c r="AL14" i="42"/>
  <c r="AU14" i="42" s="1"/>
  <c r="AS27" i="42"/>
  <c r="AL27" i="42"/>
  <c r="AU27" i="42" s="1"/>
  <c r="AS15" i="42"/>
  <c r="AL15" i="42"/>
  <c r="AU15" i="42" s="1"/>
  <c r="AR97" i="48"/>
  <c r="X98" i="94"/>
  <c r="Z98" i="94" s="1"/>
  <c r="Y98" i="94"/>
  <c r="AK4" i="35"/>
  <c r="AT4" i="35" s="1"/>
  <c r="AT100" i="35" s="1"/>
  <c r="AJ4" i="35"/>
  <c r="AE96" i="82"/>
  <c r="W97" i="82"/>
  <c r="AG96" i="82"/>
  <c r="AP96" i="82" s="1"/>
  <c r="AF96" i="82"/>
  <c r="AO96" i="82" s="1"/>
  <c r="AS16" i="42"/>
  <c r="AL16" i="42"/>
  <c r="AU16" i="42" s="1"/>
  <c r="Y98" i="90"/>
  <c r="X98" i="90"/>
  <c r="AL3" i="35"/>
  <c r="AU3" i="35" s="1"/>
  <c r="AS3" i="35"/>
  <c r="AS26" i="42"/>
  <c r="AL26" i="42"/>
  <c r="AU26" i="42" s="1"/>
  <c r="Y98" i="50"/>
  <c r="X98" i="50"/>
  <c r="AH98" i="102"/>
  <c r="AQ98" i="102" s="1"/>
  <c r="AQ100" i="102" s="1"/>
  <c r="AZ3" i="102"/>
  <c r="AX5" i="102" s="1"/>
  <c r="S5" i="102" s="1"/>
  <c r="AC5" i="102" s="1"/>
  <c r="AB6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I97" i="94"/>
  <c r="AN97" i="94"/>
  <c r="AJ4" i="42"/>
  <c r="AK4" i="42"/>
  <c r="AT4" i="42" s="1"/>
  <c r="AT100" i="42" s="1"/>
  <c r="AS7" i="42"/>
  <c r="AL7" i="42"/>
  <c r="AU7" i="42" s="1"/>
  <c r="AS9" i="42"/>
  <c r="AL9" i="42"/>
  <c r="AU9" i="42" s="1"/>
  <c r="AR97" i="102"/>
  <c r="AS6" i="42"/>
  <c r="AL6" i="42"/>
  <c r="AU6" i="42" s="1"/>
  <c r="AS20" i="42"/>
  <c r="AL20" i="42"/>
  <c r="AU20" i="42" s="1"/>
  <c r="Z98" i="102"/>
  <c r="AS8" i="42"/>
  <c r="AL8" i="42"/>
  <c r="AU8" i="42" s="1"/>
  <c r="AS6" i="35"/>
  <c r="AL6" i="35"/>
  <c r="AU6" i="35" s="1"/>
  <c r="AS3" i="42"/>
  <c r="AL3" i="42"/>
  <c r="AU3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14" i="48"/>
  <c r="S14" i="48" s="1"/>
  <c r="AC14" i="48" s="1"/>
  <c r="AB15" i="48" s="1"/>
  <c r="AX23" i="48"/>
  <c r="S23" i="48" s="1"/>
  <c r="AC23" i="48" s="1"/>
  <c r="AB24" i="48" s="1"/>
  <c r="AX24" i="48"/>
  <c r="S24" i="48" s="1"/>
  <c r="AC24" i="48" s="1"/>
  <c r="AB25" i="48" s="1"/>
  <c r="AX29" i="48"/>
  <c r="S29" i="48" s="1"/>
  <c r="AC29" i="48" s="1"/>
  <c r="AB30" i="48" s="1"/>
  <c r="AX30" i="48"/>
  <c r="S30" i="48" s="1"/>
  <c r="AC30" i="48" s="1"/>
  <c r="AB31" i="48" s="1"/>
  <c r="AX32" i="48"/>
  <c r="S32" i="48" s="1"/>
  <c r="AC32" i="48" s="1"/>
  <c r="AB33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4" i="48"/>
  <c r="S94" i="48" s="1"/>
  <c r="AC94" i="48" s="1"/>
  <c r="AB95" i="48" s="1"/>
  <c r="AX95" i="48"/>
  <c r="S95" i="48" s="1"/>
  <c r="AC95" i="48" s="1"/>
  <c r="AB96" i="48" s="1"/>
  <c r="AX97" i="48"/>
  <c r="S97" i="48" s="1"/>
  <c r="AC97" i="48" s="1"/>
  <c r="AB98" i="48" s="1"/>
  <c r="AS10" i="42"/>
  <c r="AL10" i="42"/>
  <c r="AU10" i="42" s="1"/>
  <c r="AS21" i="42"/>
  <c r="AL21" i="42"/>
  <c r="AU21" i="42" s="1"/>
  <c r="AI97" i="50"/>
  <c r="AN97" i="50"/>
  <c r="AX34" i="48" l="1"/>
  <c r="S34" i="48" s="1"/>
  <c r="AC34" i="48" s="1"/>
  <c r="AB35" i="48" s="1"/>
  <c r="AX28" i="48"/>
  <c r="S28" i="48" s="1"/>
  <c r="AC28" i="48" s="1"/>
  <c r="AB29" i="48" s="1"/>
  <c r="AX22" i="48"/>
  <c r="S22" i="48" s="1"/>
  <c r="AC22" i="48" s="1"/>
  <c r="AB23" i="48" s="1"/>
  <c r="AJ23" i="48" s="1"/>
  <c r="AX14" i="102"/>
  <c r="S14" i="102" s="1"/>
  <c r="AC14" i="102" s="1"/>
  <c r="AB15" i="102" s="1"/>
  <c r="AX33" i="48"/>
  <c r="S33" i="48" s="1"/>
  <c r="AC33" i="48" s="1"/>
  <c r="AB34" i="48" s="1"/>
  <c r="AX27" i="48"/>
  <c r="S27" i="48" s="1"/>
  <c r="AC27" i="48" s="1"/>
  <c r="AB28" i="48" s="1"/>
  <c r="AX20" i="48"/>
  <c r="S20" i="48" s="1"/>
  <c r="AC20" i="48" s="1"/>
  <c r="AB21" i="48" s="1"/>
  <c r="AX13" i="102"/>
  <c r="S13" i="102" s="1"/>
  <c r="AC13" i="102" s="1"/>
  <c r="AB14" i="102" s="1"/>
  <c r="AX26" i="48"/>
  <c r="S26" i="48" s="1"/>
  <c r="AC26" i="48" s="1"/>
  <c r="AB27" i="48" s="1"/>
  <c r="AX18" i="48"/>
  <c r="S18" i="48" s="1"/>
  <c r="AC18" i="48" s="1"/>
  <c r="AB19" i="48" s="1"/>
  <c r="AX31" i="48"/>
  <c r="S31" i="48" s="1"/>
  <c r="AC31" i="48" s="1"/>
  <c r="AB32" i="48" s="1"/>
  <c r="AX25" i="48"/>
  <c r="S25" i="48" s="1"/>
  <c r="AC25" i="48" s="1"/>
  <c r="AB26" i="48" s="1"/>
  <c r="AX17" i="48"/>
  <c r="S17" i="48" s="1"/>
  <c r="AC17" i="48" s="1"/>
  <c r="AB18" i="48" s="1"/>
  <c r="AX9" i="102"/>
  <c r="S9" i="102" s="1"/>
  <c r="AC9" i="102" s="1"/>
  <c r="AB10" i="102" s="1"/>
  <c r="AX19" i="48"/>
  <c r="S19" i="48" s="1"/>
  <c r="AC19" i="48" s="1"/>
  <c r="AB20" i="48" s="1"/>
  <c r="AX13" i="48"/>
  <c r="S13" i="48" s="1"/>
  <c r="AC13" i="48" s="1"/>
  <c r="AB14" i="48" s="1"/>
  <c r="AX7" i="102"/>
  <c r="S7" i="102" s="1"/>
  <c r="AC7" i="102" s="1"/>
  <c r="AB8" i="102" s="1"/>
  <c r="AX12" i="48"/>
  <c r="S12" i="48" s="1"/>
  <c r="AC12" i="48" s="1"/>
  <c r="AB13" i="48" s="1"/>
  <c r="AK13" i="48" s="1"/>
  <c r="AT13" i="48" s="1"/>
  <c r="AX11" i="48"/>
  <c r="S11" i="48" s="1"/>
  <c r="AC11" i="48" s="1"/>
  <c r="AB12" i="48" s="1"/>
  <c r="AX12" i="102"/>
  <c r="S12" i="102" s="1"/>
  <c r="AC12" i="102" s="1"/>
  <c r="AB13" i="102" s="1"/>
  <c r="AX16" i="48"/>
  <c r="S16" i="48" s="1"/>
  <c r="AC16" i="48" s="1"/>
  <c r="AB17" i="48" s="1"/>
  <c r="AJ17" i="48" s="1"/>
  <c r="AX10" i="48"/>
  <c r="S10" i="48" s="1"/>
  <c r="AC10" i="48" s="1"/>
  <c r="AB11" i="48" s="1"/>
  <c r="AX11" i="102"/>
  <c r="S11" i="102" s="1"/>
  <c r="AC11" i="102" s="1"/>
  <c r="AB12" i="102" s="1"/>
  <c r="AX21" i="48"/>
  <c r="S21" i="48" s="1"/>
  <c r="AC21" i="48" s="1"/>
  <c r="AB22" i="48" s="1"/>
  <c r="AX15" i="48"/>
  <c r="S15" i="48" s="1"/>
  <c r="AC15" i="48" s="1"/>
  <c r="AB16" i="48" s="1"/>
  <c r="AX9" i="48"/>
  <c r="S9" i="48" s="1"/>
  <c r="AC9" i="48" s="1"/>
  <c r="AB10" i="48" s="1"/>
  <c r="AX10" i="102"/>
  <c r="S10" i="102" s="1"/>
  <c r="AC10" i="102" s="1"/>
  <c r="AB11" i="102" s="1"/>
  <c r="AK11" i="102" s="1"/>
  <c r="AT11" i="102" s="1"/>
  <c r="AR97" i="50"/>
  <c r="AK96" i="48"/>
  <c r="AT96" i="48" s="1"/>
  <c r="AJ96" i="4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3" i="48"/>
  <c r="AX6" i="48"/>
  <c r="S6" i="48" s="1"/>
  <c r="AC6" i="48" s="1"/>
  <c r="AB7" i="48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K8" i="102"/>
  <c r="AT8" i="102" s="1"/>
  <c r="AH98" i="50"/>
  <c r="AQ98" i="50" s="1"/>
  <c r="AQ100" i="50" s="1"/>
  <c r="AZ3" i="50"/>
  <c r="AX4" i="50" s="1"/>
  <c r="S4" i="50" s="1"/>
  <c r="AC4" i="50" s="1"/>
  <c r="AB5" i="50" s="1"/>
  <c r="AX14" i="50"/>
  <c r="S14" i="50" s="1"/>
  <c r="AC14" i="50" s="1"/>
  <c r="AB15" i="50" s="1"/>
  <c r="AX19" i="50"/>
  <c r="S19" i="50" s="1"/>
  <c r="AC19" i="50" s="1"/>
  <c r="AB20" i="50" s="1"/>
  <c r="AX22" i="50"/>
  <c r="S22" i="50" s="1"/>
  <c r="AC22" i="50" s="1"/>
  <c r="AB23" i="50" s="1"/>
  <c r="AX23" i="50"/>
  <c r="S23" i="50" s="1"/>
  <c r="AC23" i="50" s="1"/>
  <c r="AB24" i="50" s="1"/>
  <c r="AX25" i="50"/>
  <c r="S25" i="50" s="1"/>
  <c r="AC25" i="50" s="1"/>
  <c r="AB26" i="50" s="1"/>
  <c r="AX28" i="50"/>
  <c r="S28" i="50" s="1"/>
  <c r="AC28" i="50" s="1"/>
  <c r="AB29" i="50" s="1"/>
  <c r="AX29" i="50"/>
  <c r="S29" i="50" s="1"/>
  <c r="AC29" i="50" s="1"/>
  <c r="AB30" i="50" s="1"/>
  <c r="AX31" i="50"/>
  <c r="S31" i="50" s="1"/>
  <c r="AC31" i="50" s="1"/>
  <c r="AB32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7" i="50"/>
  <c r="S37" i="50" s="1"/>
  <c r="AC37" i="50" s="1"/>
  <c r="AB38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3" i="50"/>
  <c r="S43" i="50" s="1"/>
  <c r="AC43" i="50" s="1"/>
  <c r="AB44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9" i="50"/>
  <c r="S49" i="50" s="1"/>
  <c r="AC49" i="50" s="1"/>
  <c r="AB50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5" i="50"/>
  <c r="S55" i="50" s="1"/>
  <c r="AC55" i="50" s="1"/>
  <c r="AB56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3" i="50"/>
  <c r="S93" i="50" s="1"/>
  <c r="AC93" i="50" s="1"/>
  <c r="AB94" i="50" s="1"/>
  <c r="AX97" i="50"/>
  <c r="S97" i="50" s="1"/>
  <c r="AC97" i="50" s="1"/>
  <c r="AB98" i="50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5" i="48"/>
  <c r="S5" i="48" s="1"/>
  <c r="AC5" i="48" s="1"/>
  <c r="AB6" i="48" s="1"/>
  <c r="AI98" i="48"/>
  <c r="AN98" i="48"/>
  <c r="AN100" i="4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Z98" i="50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5" i="90"/>
  <c r="S15" i="90" s="1"/>
  <c r="AC15" i="90" s="1"/>
  <c r="AB16" i="90" s="1"/>
  <c r="AX18" i="90"/>
  <c r="S18" i="90" s="1"/>
  <c r="AC18" i="90" s="1"/>
  <c r="AB19" i="90" s="1"/>
  <c r="AX19" i="90"/>
  <c r="S19" i="90" s="1"/>
  <c r="AC19" i="90" s="1"/>
  <c r="AB20" i="90" s="1"/>
  <c r="AX21" i="90"/>
  <c r="S21" i="90" s="1"/>
  <c r="AC21" i="90" s="1"/>
  <c r="AB22" i="90" s="1"/>
  <c r="AX24" i="90"/>
  <c r="S24" i="90" s="1"/>
  <c r="AC24" i="90" s="1"/>
  <c r="AB25" i="90" s="1"/>
  <c r="AX25" i="90"/>
  <c r="S25" i="90" s="1"/>
  <c r="AC25" i="90" s="1"/>
  <c r="AB26" i="90" s="1"/>
  <c r="AX27" i="90"/>
  <c r="S27" i="90" s="1"/>
  <c r="AC27" i="90" s="1"/>
  <c r="AB28" i="90" s="1"/>
  <c r="AX30" i="90"/>
  <c r="S30" i="90" s="1"/>
  <c r="AC30" i="90" s="1"/>
  <c r="AB31" i="90" s="1"/>
  <c r="AX31" i="90"/>
  <c r="S31" i="90" s="1"/>
  <c r="AC31" i="90" s="1"/>
  <c r="AB32" i="90" s="1"/>
  <c r="AX33" i="90"/>
  <c r="S33" i="90" s="1"/>
  <c r="AC33" i="90" s="1"/>
  <c r="AB34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9" i="90"/>
  <c r="S39" i="90" s="1"/>
  <c r="AC39" i="90" s="1"/>
  <c r="AB40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5" i="90"/>
  <c r="S45" i="90" s="1"/>
  <c r="AC45" i="90" s="1"/>
  <c r="AB46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5" i="90"/>
  <c r="S95" i="90" s="1"/>
  <c r="AC95" i="90" s="1"/>
  <c r="AB96" i="90" s="1"/>
  <c r="AX97" i="90"/>
  <c r="S97" i="90" s="1"/>
  <c r="AC97" i="90" s="1"/>
  <c r="AB98" i="90" s="1"/>
  <c r="AG98" i="94"/>
  <c r="AP98" i="94" s="1"/>
  <c r="AP100" i="94" s="1"/>
  <c r="AC98" i="94"/>
  <c r="AF98" i="94"/>
  <c r="AO98" i="94" s="1"/>
  <c r="AO100" i="94" s="1"/>
  <c r="AE98" i="94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K17" i="48"/>
  <c r="AT17" i="48" s="1"/>
  <c r="AJ11" i="48"/>
  <c r="AK11" i="48"/>
  <c r="AT11" i="48" s="1"/>
  <c r="AK5" i="48"/>
  <c r="AT5" i="48" s="1"/>
  <c r="AJ5" i="48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Z98" i="90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K16" i="48"/>
  <c r="AT16" i="48" s="1"/>
  <c r="AK10" i="48"/>
  <c r="AT10" i="48" s="1"/>
  <c r="AJ10" i="48"/>
  <c r="AX3" i="48"/>
  <c r="S3" i="48" s="1"/>
  <c r="AC3" i="48" s="1"/>
  <c r="AG98" i="102"/>
  <c r="AP98" i="102" s="1"/>
  <c r="AP100" i="102" s="1"/>
  <c r="AC98" i="102"/>
  <c r="AJ98" i="102" s="1"/>
  <c r="AS98" i="102" s="1"/>
  <c r="AF98" i="102"/>
  <c r="AO98" i="102" s="1"/>
  <c r="AO100" i="102" s="1"/>
  <c r="AE98" i="102"/>
  <c r="AL4" i="42"/>
  <c r="AU4" i="42" s="1"/>
  <c r="AU100" i="42" s="1"/>
  <c r="C11" i="42" s="1"/>
  <c r="AS4" i="42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X3" i="102"/>
  <c r="S3" i="102" s="1"/>
  <c r="AC3" i="102" s="1"/>
  <c r="Y97" i="82"/>
  <c r="X97" i="82"/>
  <c r="AH98" i="94"/>
  <c r="AQ98" i="94" s="1"/>
  <c r="AQ100" i="94" s="1"/>
  <c r="AZ3" i="94"/>
  <c r="AX11" i="94" s="1"/>
  <c r="S11" i="94" s="1"/>
  <c r="AC11" i="94" s="1"/>
  <c r="AB12" i="94" s="1"/>
  <c r="AX15" i="94"/>
  <c r="S15" i="94" s="1"/>
  <c r="AC15" i="94" s="1"/>
  <c r="AB16" i="94" s="1"/>
  <c r="AX16" i="94"/>
  <c r="S16" i="94" s="1"/>
  <c r="AC16" i="94" s="1"/>
  <c r="AB17" i="94" s="1"/>
  <c r="AX22" i="94"/>
  <c r="S22" i="94" s="1"/>
  <c r="AC22" i="94" s="1"/>
  <c r="AB23" i="94" s="1"/>
  <c r="AX24" i="94"/>
  <c r="S24" i="94" s="1"/>
  <c r="AC24" i="94" s="1"/>
  <c r="AB25" i="94" s="1"/>
  <c r="AX25" i="94"/>
  <c r="S25" i="94" s="1"/>
  <c r="AC25" i="94" s="1"/>
  <c r="AB26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3" i="94"/>
  <c r="S93" i="94" s="1"/>
  <c r="AC93" i="94" s="1"/>
  <c r="AB94" i="94" s="1"/>
  <c r="AX96" i="94"/>
  <c r="S96" i="94" s="1"/>
  <c r="AC96" i="94" s="1"/>
  <c r="AB97" i="94" s="1"/>
  <c r="AX97" i="94"/>
  <c r="S97" i="94" s="1"/>
  <c r="AC97" i="94" s="1"/>
  <c r="AB98" i="94" s="1"/>
  <c r="AJ95" i="48"/>
  <c r="AK95" i="48"/>
  <c r="AT95" i="48" s="1"/>
  <c r="AJ97" i="48"/>
  <c r="AK97" i="48"/>
  <c r="AT97" i="48" s="1"/>
  <c r="AJ88" i="48"/>
  <c r="AK88" i="48"/>
  <c r="AT88" i="4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S100" i="42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X4" i="102"/>
  <c r="S4" i="102" s="1"/>
  <c r="AC4" i="102" s="1"/>
  <c r="AB5" i="102" s="1"/>
  <c r="AI96" i="82"/>
  <c r="AN96" i="82"/>
  <c r="AJ94" i="48"/>
  <c r="AK94" i="48"/>
  <c r="AT94" i="48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R97" i="94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S4" i="35"/>
  <c r="AS100" i="35" s="1"/>
  <c r="AL4" i="35"/>
  <c r="AU4" i="35" s="1"/>
  <c r="AU100" i="35" s="1"/>
  <c r="C11" i="35" s="1"/>
  <c r="AR97" i="90"/>
  <c r="AX21" i="94" l="1"/>
  <c r="S21" i="94" s="1"/>
  <c r="AC21" i="94" s="1"/>
  <c r="AB22" i="94" s="1"/>
  <c r="Z97" i="82"/>
  <c r="AX44" i="90"/>
  <c r="S44" i="90" s="1"/>
  <c r="AC44" i="90" s="1"/>
  <c r="AB45" i="90" s="1"/>
  <c r="AX38" i="90"/>
  <c r="S38" i="90" s="1"/>
  <c r="AC38" i="90" s="1"/>
  <c r="AB39" i="90" s="1"/>
  <c r="AX32" i="90"/>
  <c r="S32" i="90" s="1"/>
  <c r="AC32" i="90" s="1"/>
  <c r="AB33" i="90" s="1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X4" i="90"/>
  <c r="S4" i="90" s="1"/>
  <c r="AC4" i="90" s="1"/>
  <c r="AB5" i="90" s="1"/>
  <c r="AX54" i="50"/>
  <c r="S54" i="50" s="1"/>
  <c r="AC54" i="50" s="1"/>
  <c r="AB55" i="50" s="1"/>
  <c r="AX48" i="50"/>
  <c r="S48" i="50" s="1"/>
  <c r="AC48" i="50" s="1"/>
  <c r="AB49" i="50" s="1"/>
  <c r="AX42" i="50"/>
  <c r="S42" i="50" s="1"/>
  <c r="AC42" i="50" s="1"/>
  <c r="AB43" i="50" s="1"/>
  <c r="AX36" i="50"/>
  <c r="S36" i="50" s="1"/>
  <c r="AC36" i="50" s="1"/>
  <c r="AB37" i="50" s="1"/>
  <c r="AX30" i="50"/>
  <c r="S30" i="50" s="1"/>
  <c r="AC30" i="50" s="1"/>
  <c r="AB31" i="50" s="1"/>
  <c r="AX24" i="50"/>
  <c r="S24" i="50" s="1"/>
  <c r="AC24" i="50" s="1"/>
  <c r="AB25" i="50" s="1"/>
  <c r="AX18" i="50"/>
  <c r="S18" i="50" s="1"/>
  <c r="AC18" i="50" s="1"/>
  <c r="AB19" i="50" s="1"/>
  <c r="AJ16" i="48"/>
  <c r="AX11" i="90"/>
  <c r="S11" i="90" s="1"/>
  <c r="AC11" i="90" s="1"/>
  <c r="AB12" i="90" s="1"/>
  <c r="AX17" i="50"/>
  <c r="S17" i="50" s="1"/>
  <c r="AC17" i="50" s="1"/>
  <c r="AB18" i="50" s="1"/>
  <c r="AX3" i="94"/>
  <c r="S3" i="94" s="1"/>
  <c r="AC3" i="94" s="1"/>
  <c r="AJ11" i="102"/>
  <c r="AJ22" i="48"/>
  <c r="AK23" i="48"/>
  <c r="AT23" i="48" s="1"/>
  <c r="AX29" i="90"/>
  <c r="S29" i="90" s="1"/>
  <c r="AC29" i="90" s="1"/>
  <c r="AB30" i="90" s="1"/>
  <c r="AX23" i="90"/>
  <c r="S23" i="90" s="1"/>
  <c r="AC23" i="90" s="1"/>
  <c r="AB24" i="90" s="1"/>
  <c r="AX17" i="90"/>
  <c r="S17" i="90" s="1"/>
  <c r="AC17" i="90" s="1"/>
  <c r="AB18" i="90" s="1"/>
  <c r="AX9" i="90"/>
  <c r="S9" i="90" s="1"/>
  <c r="AC9" i="90" s="1"/>
  <c r="AB10" i="90" s="1"/>
  <c r="AX27" i="50"/>
  <c r="S27" i="50" s="1"/>
  <c r="AC27" i="50" s="1"/>
  <c r="AB28" i="50" s="1"/>
  <c r="AX21" i="50"/>
  <c r="S21" i="50" s="1"/>
  <c r="AC21" i="50" s="1"/>
  <c r="AB22" i="50" s="1"/>
  <c r="AX13" i="50"/>
  <c r="S13" i="50" s="1"/>
  <c r="AC13" i="50" s="1"/>
  <c r="AB14" i="50" s="1"/>
  <c r="AJ19" i="48"/>
  <c r="AX46" i="90"/>
  <c r="S46" i="90" s="1"/>
  <c r="AC46" i="90" s="1"/>
  <c r="AB47" i="90" s="1"/>
  <c r="AX40" i="90"/>
  <c r="S40" i="90" s="1"/>
  <c r="AC40" i="90" s="1"/>
  <c r="AB41" i="90" s="1"/>
  <c r="AX34" i="90"/>
  <c r="S34" i="90" s="1"/>
  <c r="AC34" i="90" s="1"/>
  <c r="AB35" i="90" s="1"/>
  <c r="AX28" i="90"/>
  <c r="S28" i="90" s="1"/>
  <c r="AC28" i="90" s="1"/>
  <c r="AB29" i="90" s="1"/>
  <c r="AX22" i="90"/>
  <c r="S22" i="90" s="1"/>
  <c r="AC22" i="90" s="1"/>
  <c r="AB23" i="90" s="1"/>
  <c r="AX16" i="90"/>
  <c r="S16" i="90" s="1"/>
  <c r="AC16" i="90" s="1"/>
  <c r="AB17" i="90" s="1"/>
  <c r="AX8" i="90"/>
  <c r="S8" i="90" s="1"/>
  <c r="AC8" i="90" s="1"/>
  <c r="AB9" i="90" s="1"/>
  <c r="AX56" i="50"/>
  <c r="S56" i="50" s="1"/>
  <c r="AC56" i="50" s="1"/>
  <c r="AB57" i="50" s="1"/>
  <c r="AX50" i="50"/>
  <c r="S50" i="50" s="1"/>
  <c r="AC50" i="50" s="1"/>
  <c r="AB51" i="50" s="1"/>
  <c r="AX44" i="50"/>
  <c r="S44" i="50" s="1"/>
  <c r="AC44" i="50" s="1"/>
  <c r="AB45" i="50" s="1"/>
  <c r="AX38" i="50"/>
  <c r="S38" i="50" s="1"/>
  <c r="AC38" i="50" s="1"/>
  <c r="AB39" i="50" s="1"/>
  <c r="AX32" i="50"/>
  <c r="S32" i="50" s="1"/>
  <c r="AC32" i="50" s="1"/>
  <c r="AB33" i="50" s="1"/>
  <c r="AX26" i="50"/>
  <c r="S26" i="50" s="1"/>
  <c r="AC26" i="50" s="1"/>
  <c r="AB27" i="50" s="1"/>
  <c r="AX20" i="50"/>
  <c r="S20" i="50" s="1"/>
  <c r="AC20" i="50" s="1"/>
  <c r="AB21" i="50" s="1"/>
  <c r="AX8" i="50"/>
  <c r="S8" i="50" s="1"/>
  <c r="AC8" i="50" s="1"/>
  <c r="AB9" i="50" s="1"/>
  <c r="AX9" i="94"/>
  <c r="S9" i="94" s="1"/>
  <c r="AC9" i="94" s="1"/>
  <c r="AB10" i="94" s="1"/>
  <c r="AK10" i="94" s="1"/>
  <c r="AT10" i="94" s="1"/>
  <c r="AX12" i="50"/>
  <c r="S12" i="50" s="1"/>
  <c r="AC12" i="50" s="1"/>
  <c r="AB13" i="50" s="1"/>
  <c r="AX23" i="94"/>
  <c r="S23" i="94" s="1"/>
  <c r="AC23" i="94" s="1"/>
  <c r="AB24" i="94" s="1"/>
  <c r="AX8" i="94"/>
  <c r="S8" i="94" s="1"/>
  <c r="AC8" i="94" s="1"/>
  <c r="AB9" i="94" s="1"/>
  <c r="AX5" i="90"/>
  <c r="S5" i="90" s="1"/>
  <c r="AC5" i="90" s="1"/>
  <c r="AB6" i="90" s="1"/>
  <c r="AX11" i="50"/>
  <c r="S11" i="50" s="1"/>
  <c r="AC11" i="50" s="1"/>
  <c r="AB12" i="50" s="1"/>
  <c r="AS52" i="102"/>
  <c r="AL52" i="102"/>
  <c r="AU52" i="102" s="1"/>
  <c r="AS69" i="48"/>
  <c r="AL69" i="48"/>
  <c r="AU69" i="48" s="1"/>
  <c r="AJ77" i="94"/>
  <c r="AK77" i="94"/>
  <c r="AT77" i="94" s="1"/>
  <c r="AJ47" i="94"/>
  <c r="AK47" i="94"/>
  <c r="AT47" i="94" s="1"/>
  <c r="AS38" i="48"/>
  <c r="AL38" i="48"/>
  <c r="AU38" i="48" s="1"/>
  <c r="AS92" i="48"/>
  <c r="AL92" i="48"/>
  <c r="AU92" i="48" s="1"/>
  <c r="AS22" i="102"/>
  <c r="AL22" i="102"/>
  <c r="AU22" i="102" s="1"/>
  <c r="AS76" i="102"/>
  <c r="AL76" i="102"/>
  <c r="AU76" i="102" s="1"/>
  <c r="AS93" i="48"/>
  <c r="AL93" i="48"/>
  <c r="AU93" i="48" s="1"/>
  <c r="AJ88" i="94"/>
  <c r="AK88" i="94"/>
  <c r="AT88" i="94" s="1"/>
  <c r="AJ58" i="94"/>
  <c r="AK58" i="94"/>
  <c r="AT58" i="94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6" i="48"/>
  <c r="AL26" i="48"/>
  <c r="AU26" i="48" s="1"/>
  <c r="AL44" i="48"/>
  <c r="AU44" i="48" s="1"/>
  <c r="AS44" i="48"/>
  <c r="AJ5" i="102"/>
  <c r="AK5" i="102"/>
  <c r="AT5" i="102" s="1"/>
  <c r="AS94" i="102"/>
  <c r="AL94" i="102"/>
  <c r="AU94" i="102" s="1"/>
  <c r="AS39" i="48"/>
  <c r="AL39" i="48"/>
  <c r="AU39" i="48" s="1"/>
  <c r="AS57" i="48"/>
  <c r="AL57" i="48"/>
  <c r="AU57" i="48" s="1"/>
  <c r="AS95" i="48"/>
  <c r="AL95" i="48"/>
  <c r="AU95" i="48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S29" i="102"/>
  <c r="AL29" i="102"/>
  <c r="AU29" i="102" s="1"/>
  <c r="AS83" i="102"/>
  <c r="AL83" i="102"/>
  <c r="AU83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48" i="102"/>
  <c r="AL48" i="102"/>
  <c r="AU48" i="102" s="1"/>
  <c r="AS5" i="48"/>
  <c r="AL5" i="48"/>
  <c r="AU5" i="48" s="1"/>
  <c r="AS41" i="48"/>
  <c r="AL41" i="48"/>
  <c r="AU41" i="48" s="1"/>
  <c r="AS77" i="48"/>
  <c r="AL77" i="48"/>
  <c r="AU77" i="48" s="1"/>
  <c r="AI98" i="94"/>
  <c r="AN98" i="94"/>
  <c r="AN100" i="94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B4" i="90"/>
  <c r="AJ3" i="90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36" i="48"/>
  <c r="AL36" i="48"/>
  <c r="AU36" i="48" s="1"/>
  <c r="AS72" i="48"/>
  <c r="AL72" i="48"/>
  <c r="AU72" i="48" s="1"/>
  <c r="AS90" i="48"/>
  <c r="AL90" i="48"/>
  <c r="AU90" i="48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K9" i="50"/>
  <c r="AT9" i="50" s="1"/>
  <c r="AS38" i="102"/>
  <c r="AL38" i="102"/>
  <c r="AU38" i="102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J89" i="94"/>
  <c r="AK89" i="94"/>
  <c r="AT89" i="94" s="1"/>
  <c r="AK59" i="94"/>
  <c r="AT59" i="94" s="1"/>
  <c r="AJ59" i="94"/>
  <c r="AJ3" i="94"/>
  <c r="AB4" i="94"/>
  <c r="AR96" i="82"/>
  <c r="AS58" i="102"/>
  <c r="AL58" i="102"/>
  <c r="AU58" i="102" s="1"/>
  <c r="AS21" i="48"/>
  <c r="AL21" i="48"/>
  <c r="AU21" i="48" s="1"/>
  <c r="AS75" i="48"/>
  <c r="AL75" i="48"/>
  <c r="AU75" i="48" s="1"/>
  <c r="AK76" i="94"/>
  <c r="AT76" i="94" s="1"/>
  <c r="AJ76" i="94"/>
  <c r="AL69" i="102"/>
  <c r="AU69" i="102" s="1"/>
  <c r="AS69" i="102"/>
  <c r="AS87" i="102"/>
  <c r="AL87" i="102"/>
  <c r="AU87" i="102" s="1"/>
  <c r="AK8" i="48"/>
  <c r="AT8" i="48" s="1"/>
  <c r="AJ8" i="48"/>
  <c r="AS62" i="48"/>
  <c r="AL62" i="48"/>
  <c r="AU62" i="48" s="1"/>
  <c r="AS80" i="48"/>
  <c r="AL80" i="48"/>
  <c r="AU80" i="48" s="1"/>
  <c r="AS10" i="102"/>
  <c r="AL10" i="102"/>
  <c r="AU10" i="102" s="1"/>
  <c r="AS28" i="102"/>
  <c r="AL28" i="102"/>
  <c r="AU28" i="102" s="1"/>
  <c r="AS46" i="102"/>
  <c r="AL46" i="102"/>
  <c r="AU46" i="102" s="1"/>
  <c r="AS63" i="48"/>
  <c r="AL63" i="48"/>
  <c r="AU63" i="48" s="1"/>
  <c r="AS81" i="48"/>
  <c r="AL81" i="48"/>
  <c r="AU81" i="48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H97" i="82"/>
  <c r="AQ97" i="82" s="1"/>
  <c r="AS17" i="102"/>
  <c r="AL17" i="102"/>
  <c r="AU17" i="102" s="1"/>
  <c r="AS35" i="102"/>
  <c r="AL35" i="102"/>
  <c r="AU35" i="102" s="1"/>
  <c r="AI98" i="102"/>
  <c r="AN98" i="102"/>
  <c r="AN100" i="102" s="1"/>
  <c r="AS10" i="48"/>
  <c r="AL10" i="48"/>
  <c r="AU10" i="48" s="1"/>
  <c r="AS64" i="48"/>
  <c r="AL64" i="48"/>
  <c r="AU64" i="48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23" i="48"/>
  <c r="AL23" i="48"/>
  <c r="AU23" i="48" s="1"/>
  <c r="AS59" i="48"/>
  <c r="AL59" i="48"/>
  <c r="AU59" i="48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K6" i="90"/>
  <c r="AT6" i="90" s="1"/>
  <c r="AS13" i="102"/>
  <c r="AL13" i="102"/>
  <c r="AU13" i="102" s="1"/>
  <c r="AR98" i="48"/>
  <c r="AR100" i="48" s="1"/>
  <c r="AL98" i="48"/>
  <c r="AU98" i="48" s="1"/>
  <c r="AS24" i="48"/>
  <c r="AL24" i="48"/>
  <c r="AU24" i="48" s="1"/>
  <c r="AS42" i="48"/>
  <c r="AL42" i="48"/>
  <c r="AU42" i="48" s="1"/>
  <c r="AS78" i="48"/>
  <c r="AL78" i="48"/>
  <c r="AU78" i="48" s="1"/>
  <c r="AJ92" i="50"/>
  <c r="AK92" i="50"/>
  <c r="AT92" i="50" s="1"/>
  <c r="AK86" i="50"/>
  <c r="AT86" i="50" s="1"/>
  <c r="AJ86" i="50"/>
  <c r="AJ80" i="50"/>
  <c r="AK80" i="50"/>
  <c r="AT80" i="50" s="1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S26" i="102"/>
  <c r="AL26" i="102"/>
  <c r="AU26" i="102" s="1"/>
  <c r="AS80" i="102"/>
  <c r="AL80" i="102"/>
  <c r="AU80" i="102" s="1"/>
  <c r="AS75" i="102"/>
  <c r="AL75" i="102"/>
  <c r="AU75" i="102" s="1"/>
  <c r="AS56" i="48"/>
  <c r="AL56" i="48"/>
  <c r="AU56" i="48" s="1"/>
  <c r="AS33" i="48"/>
  <c r="AL33" i="48"/>
  <c r="AU33" i="48" s="1"/>
  <c r="AS51" i="48"/>
  <c r="AL51" i="48"/>
  <c r="AU51" i="48" s="1"/>
  <c r="AS97" i="48"/>
  <c r="AL97" i="48"/>
  <c r="AU97" i="48" s="1"/>
  <c r="AJ65" i="94"/>
  <c r="AK65" i="94"/>
  <c r="AT65" i="94" s="1"/>
  <c r="AK29" i="94"/>
  <c r="AT29" i="94" s="1"/>
  <c r="AJ29" i="94"/>
  <c r="AS33" i="102"/>
  <c r="AL33" i="102"/>
  <c r="AU33" i="102" s="1"/>
  <c r="AS14" i="48"/>
  <c r="AL14" i="48"/>
  <c r="AU14" i="48" s="1"/>
  <c r="AS50" i="48"/>
  <c r="AL50" i="48"/>
  <c r="AU50" i="48" s="1"/>
  <c r="AS68" i="48"/>
  <c r="AL68" i="48"/>
  <c r="AU68" i="48" s="1"/>
  <c r="AS64" i="102"/>
  <c r="AL64" i="102"/>
  <c r="AU64" i="102" s="1"/>
  <c r="AS82" i="102"/>
  <c r="AL82" i="102"/>
  <c r="AU82" i="102" s="1"/>
  <c r="AS45" i="48"/>
  <c r="AL45" i="48"/>
  <c r="AU45" i="48" s="1"/>
  <c r="AS88" i="48"/>
  <c r="AL88" i="48"/>
  <c r="AU88" i="48" s="1"/>
  <c r="AJ97" i="94"/>
  <c r="AK97" i="94"/>
  <c r="AT97" i="94" s="1"/>
  <c r="AK91" i="94"/>
  <c r="AT91" i="94" s="1"/>
  <c r="AJ91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F97" i="82"/>
  <c r="AO97" i="82" s="1"/>
  <c r="W98" i="82"/>
  <c r="AE97" i="82"/>
  <c r="AG97" i="82"/>
  <c r="AP97" i="82" s="1"/>
  <c r="AS53" i="102"/>
  <c r="AL53" i="102"/>
  <c r="AU53" i="102" s="1"/>
  <c r="AS71" i="102"/>
  <c r="AL71" i="102"/>
  <c r="AU71" i="102" s="1"/>
  <c r="AS89" i="102"/>
  <c r="AL89" i="102"/>
  <c r="AU89" i="102" s="1"/>
  <c r="AS28" i="48"/>
  <c r="AL28" i="48"/>
  <c r="AU28" i="48" s="1"/>
  <c r="AS46" i="48"/>
  <c r="AL46" i="48"/>
  <c r="AU46" i="48" s="1"/>
  <c r="AS82" i="48"/>
  <c r="AL82" i="48"/>
  <c r="AU82" i="4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29" i="48"/>
  <c r="AL29" i="48"/>
  <c r="AU29" i="48" s="1"/>
  <c r="AS47" i="48"/>
  <c r="AL47" i="48"/>
  <c r="AU47" i="48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J6" i="48"/>
  <c r="AK6" i="48"/>
  <c r="AT6" i="48" s="1"/>
  <c r="AS60" i="48"/>
  <c r="AL60" i="48"/>
  <c r="AU60" i="48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X6" i="50"/>
  <c r="S6" i="50" s="1"/>
  <c r="AC6" i="50" s="1"/>
  <c r="AB7" i="50" s="1"/>
  <c r="AJ8" i="102"/>
  <c r="AS44" i="102"/>
  <c r="AL44" i="102"/>
  <c r="AU44" i="102" s="1"/>
  <c r="AS62" i="102"/>
  <c r="AL62" i="102"/>
  <c r="AU62" i="102" s="1"/>
  <c r="AK98" i="102"/>
  <c r="AT98" i="102" s="1"/>
  <c r="AL25" i="48"/>
  <c r="AU25" i="48" s="1"/>
  <c r="AS25" i="48"/>
  <c r="AS79" i="48"/>
  <c r="AL79" i="48"/>
  <c r="AU79" i="48" s="1"/>
  <c r="AS96" i="48"/>
  <c r="AL96" i="48"/>
  <c r="AU96" i="48" s="1"/>
  <c r="AS74" i="48"/>
  <c r="AL74" i="48"/>
  <c r="AU74" i="48" s="1"/>
  <c r="AS70" i="102"/>
  <c r="AL70" i="102"/>
  <c r="AU70" i="102" s="1"/>
  <c r="AK96" i="94"/>
  <c r="AT96" i="94" s="1"/>
  <c r="AJ96" i="94"/>
  <c r="AK53" i="94"/>
  <c r="AT53" i="94" s="1"/>
  <c r="AJ53" i="94"/>
  <c r="AK23" i="94"/>
  <c r="AT23" i="94" s="1"/>
  <c r="AJ23" i="94"/>
  <c r="AS15" i="102"/>
  <c r="AL15" i="102"/>
  <c r="AU15" i="102" s="1"/>
  <c r="AS51" i="102"/>
  <c r="AL51" i="102"/>
  <c r="AU51" i="102" s="1"/>
  <c r="AS86" i="48"/>
  <c r="AL86" i="48"/>
  <c r="AU86" i="48" s="1"/>
  <c r="AK9" i="48"/>
  <c r="AT9" i="48" s="1"/>
  <c r="AJ9" i="48"/>
  <c r="AS27" i="48"/>
  <c r="AL27" i="48"/>
  <c r="AU27" i="48" s="1"/>
  <c r="AJ85" i="94"/>
  <c r="AK85" i="94"/>
  <c r="AT85" i="94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32" i="48"/>
  <c r="AL32" i="48"/>
  <c r="AU32" i="48" s="1"/>
  <c r="AS94" i="48"/>
  <c r="AL94" i="48"/>
  <c r="AU94" i="48" s="1"/>
  <c r="AS16" i="102"/>
  <c r="AL16" i="102"/>
  <c r="AU16" i="102" s="1"/>
  <c r="AS88" i="102"/>
  <c r="AL88" i="102"/>
  <c r="AU88" i="102" s="1"/>
  <c r="AS15" i="48"/>
  <c r="AL15" i="48"/>
  <c r="AU15" i="48" s="1"/>
  <c r="AK94" i="94"/>
  <c r="AT94" i="94" s="1"/>
  <c r="AJ94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X17" i="94"/>
  <c r="S17" i="94" s="1"/>
  <c r="AC17" i="94" s="1"/>
  <c r="AB18" i="94" s="1"/>
  <c r="AX10" i="94"/>
  <c r="S10" i="94" s="1"/>
  <c r="AC10" i="94" s="1"/>
  <c r="AB11" i="94" s="1"/>
  <c r="AX4" i="94"/>
  <c r="S4" i="94" s="1"/>
  <c r="AC4" i="94" s="1"/>
  <c r="AB5" i="94" s="1"/>
  <c r="AS23" i="102"/>
  <c r="AL23" i="102"/>
  <c r="AU23" i="102" s="1"/>
  <c r="AS59" i="102"/>
  <c r="AL59" i="102"/>
  <c r="AU59" i="102" s="1"/>
  <c r="AS34" i="48"/>
  <c r="AL34" i="48"/>
  <c r="AU34" i="48" s="1"/>
  <c r="AL52" i="48"/>
  <c r="AU52" i="48" s="1"/>
  <c r="AS52" i="48"/>
  <c r="AG98" i="90"/>
  <c r="AP98" i="90" s="1"/>
  <c r="AP100" i="90" s="1"/>
  <c r="AC98" i="90"/>
  <c r="AJ98" i="90" s="1"/>
  <c r="AS98" i="90" s="1"/>
  <c r="AE98" i="90"/>
  <c r="AF98" i="90"/>
  <c r="AO98" i="90" s="1"/>
  <c r="AO100" i="90" s="1"/>
  <c r="AS36" i="102"/>
  <c r="AL36" i="102"/>
  <c r="AU36" i="102" s="1"/>
  <c r="AS11" i="48"/>
  <c r="AL11" i="48"/>
  <c r="AU11" i="48" s="1"/>
  <c r="AS65" i="48"/>
  <c r="AL65" i="48"/>
  <c r="AU65" i="48" s="1"/>
  <c r="AS83" i="48"/>
  <c r="AL83" i="48"/>
  <c r="AU83" i="48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S55" i="102"/>
  <c r="AL55" i="102"/>
  <c r="AU55" i="102" s="1"/>
  <c r="AS12" i="48"/>
  <c r="AL12" i="48"/>
  <c r="AU12" i="48" s="1"/>
  <c r="AS48" i="48"/>
  <c r="AL48" i="48"/>
  <c r="AU48" i="48" s="1"/>
  <c r="AJ96" i="50"/>
  <c r="AK96" i="50"/>
  <c r="AT96" i="50" s="1"/>
  <c r="AK90" i="50"/>
  <c r="AT90" i="50" s="1"/>
  <c r="AJ90" i="50"/>
  <c r="AK84" i="50"/>
  <c r="AT84" i="50" s="1"/>
  <c r="AJ84" i="50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J12" i="50"/>
  <c r="AK12" i="50"/>
  <c r="AT12" i="50" s="1"/>
  <c r="AK5" i="50"/>
  <c r="AT5" i="50" s="1"/>
  <c r="AL50" i="102"/>
  <c r="AU50" i="102" s="1"/>
  <c r="AS50" i="102"/>
  <c r="AK7" i="48"/>
  <c r="AT7" i="48" s="1"/>
  <c r="AJ7" i="48"/>
  <c r="AS43" i="48"/>
  <c r="AL43" i="48"/>
  <c r="AU43" i="48" s="1"/>
  <c r="AS61" i="48"/>
  <c r="AL61" i="48"/>
  <c r="AU61" i="48" s="1"/>
  <c r="AJ83" i="94"/>
  <c r="AK83" i="94"/>
  <c r="AT83" i="94" s="1"/>
  <c r="AK35" i="94"/>
  <c r="AT35" i="94" s="1"/>
  <c r="AJ35" i="94"/>
  <c r="AB4" i="102"/>
  <c r="AJ3" i="102"/>
  <c r="AS41" i="102"/>
  <c r="AL41" i="102"/>
  <c r="AU41" i="102" s="1"/>
  <c r="AS77" i="102"/>
  <c r="AL77" i="102"/>
  <c r="AU77" i="102" s="1"/>
  <c r="AS97" i="102"/>
  <c r="AL97" i="102"/>
  <c r="AU97" i="102" s="1"/>
  <c r="AS16" i="48"/>
  <c r="AL16" i="48"/>
  <c r="AU16" i="48" s="1"/>
  <c r="AS70" i="48"/>
  <c r="AL70" i="48"/>
  <c r="AU70" i="48" s="1"/>
  <c r="AS6" i="102"/>
  <c r="AL6" i="102"/>
  <c r="AU6" i="102" s="1"/>
  <c r="AS24" i="102"/>
  <c r="AL24" i="102"/>
  <c r="AU24" i="102" s="1"/>
  <c r="AS42" i="102"/>
  <c r="AL42" i="102"/>
  <c r="AU42" i="102" s="1"/>
  <c r="AS17" i="48"/>
  <c r="AL17" i="48"/>
  <c r="AU17" i="48" s="1"/>
  <c r="AS53" i="48"/>
  <c r="AL53" i="48"/>
  <c r="AU53" i="48" s="1"/>
  <c r="AS71" i="48"/>
  <c r="AL71" i="48"/>
  <c r="AU71" i="48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S25" i="102"/>
  <c r="AL25" i="102"/>
  <c r="AU25" i="102" s="1"/>
  <c r="AS61" i="102"/>
  <c r="AL61" i="102"/>
  <c r="AU61" i="102" s="1"/>
  <c r="AS79" i="102"/>
  <c r="AL79" i="102"/>
  <c r="AU79" i="102" s="1"/>
  <c r="AS30" i="48"/>
  <c r="AL30" i="48"/>
  <c r="AU30" i="48" s="1"/>
  <c r="AS66" i="48"/>
  <c r="AL66" i="48"/>
  <c r="AU66" i="48" s="1"/>
  <c r="AS84" i="48"/>
  <c r="AL84" i="48"/>
  <c r="AU84" i="48" s="1"/>
  <c r="AJ97" i="50"/>
  <c r="AK97" i="50"/>
  <c r="AT97" i="50" s="1"/>
  <c r="AK89" i="50"/>
  <c r="AT89" i="50" s="1"/>
  <c r="AJ89" i="50"/>
  <c r="AJ83" i="50"/>
  <c r="AK83" i="50"/>
  <c r="AT83" i="50" s="1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67" i="48"/>
  <c r="AL67" i="48"/>
  <c r="AU67" i="48" s="1"/>
  <c r="AS20" i="48"/>
  <c r="AL20" i="48"/>
  <c r="AU20" i="48" s="1"/>
  <c r="AS34" i="102"/>
  <c r="AL34" i="102"/>
  <c r="AU34" i="102" s="1"/>
  <c r="AS87" i="48"/>
  <c r="AL87" i="48"/>
  <c r="AU87" i="48" s="1"/>
  <c r="AK71" i="94"/>
  <c r="AT71" i="94" s="1"/>
  <c r="AJ71" i="94"/>
  <c r="AJ41" i="94"/>
  <c r="AK41" i="94"/>
  <c r="AT41" i="94" s="1"/>
  <c r="AK17" i="94"/>
  <c r="AT17" i="94" s="1"/>
  <c r="AJ17" i="94"/>
  <c r="AS40" i="102"/>
  <c r="AL40" i="102"/>
  <c r="AU40" i="102" s="1"/>
  <c r="AJ95" i="94"/>
  <c r="AK95" i="94"/>
  <c r="AT95" i="94" s="1"/>
  <c r="AK82" i="94"/>
  <c r="AT82" i="94" s="1"/>
  <c r="AJ82" i="94"/>
  <c r="AK70" i="94"/>
  <c r="AT70" i="94" s="1"/>
  <c r="AJ70" i="94"/>
  <c r="AJ64" i="94"/>
  <c r="AK64" i="94"/>
  <c r="AT64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11" i="102"/>
  <c r="AL11" i="102"/>
  <c r="AU11" i="102" s="1"/>
  <c r="AS47" i="102"/>
  <c r="AL47" i="102"/>
  <c r="AU47" i="102" s="1"/>
  <c r="AL65" i="102"/>
  <c r="AU65" i="102" s="1"/>
  <c r="AS65" i="102"/>
  <c r="AS58" i="48"/>
  <c r="AL58" i="48"/>
  <c r="AU58" i="48" s="1"/>
  <c r="AS60" i="102"/>
  <c r="AL60" i="102"/>
  <c r="AU60" i="102" s="1"/>
  <c r="AS78" i="102"/>
  <c r="AL78" i="102"/>
  <c r="AU78" i="102" s="1"/>
  <c r="AS95" i="102"/>
  <c r="AL95" i="102"/>
  <c r="AU95" i="102" s="1"/>
  <c r="AS35" i="48"/>
  <c r="AL35" i="48"/>
  <c r="AU35" i="48" s="1"/>
  <c r="AS89" i="48"/>
  <c r="AL89" i="48"/>
  <c r="AU89" i="48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J7" i="102"/>
  <c r="AK7" i="102"/>
  <c r="AT7" i="102" s="1"/>
  <c r="AS43" i="102"/>
  <c r="AL43" i="102"/>
  <c r="AU43" i="102" s="1"/>
  <c r="AS96" i="102"/>
  <c r="AL96" i="102"/>
  <c r="AU96" i="102" s="1"/>
  <c r="AS18" i="48"/>
  <c r="AL18" i="48"/>
  <c r="AU18" i="48" s="1"/>
  <c r="AS54" i="48"/>
  <c r="AL54" i="48"/>
  <c r="AU54" i="48" s="1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X15" i="50"/>
  <c r="S15" i="50" s="1"/>
  <c r="AC15" i="50" s="1"/>
  <c r="AB16" i="50" s="1"/>
  <c r="AX9" i="50"/>
  <c r="S9" i="50" s="1"/>
  <c r="AC9" i="50" s="1"/>
  <c r="AB10" i="50" s="1"/>
  <c r="AX3" i="50"/>
  <c r="S3" i="50" s="1"/>
  <c r="AC3" i="50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J5" i="50" l="1"/>
  <c r="AS34" i="50"/>
  <c r="AL34" i="50"/>
  <c r="AU34" i="50" s="1"/>
  <c r="AS25" i="90"/>
  <c r="AL25" i="90"/>
  <c r="AU25" i="90" s="1"/>
  <c r="AS26" i="90"/>
  <c r="AL26" i="90"/>
  <c r="AU26" i="90" s="1"/>
  <c r="AS80" i="90"/>
  <c r="AL80" i="90"/>
  <c r="AU80" i="90" s="1"/>
  <c r="AJ4" i="102"/>
  <c r="AK4" i="102"/>
  <c r="AT4" i="102" s="1"/>
  <c r="AT100" i="102" s="1"/>
  <c r="AS36" i="50"/>
  <c r="AL36" i="50"/>
  <c r="AU36" i="50" s="1"/>
  <c r="AS15" i="90"/>
  <c r="AL15" i="90"/>
  <c r="AU15" i="90" s="1"/>
  <c r="AS87" i="90"/>
  <c r="AL87" i="90"/>
  <c r="AU87" i="90" s="1"/>
  <c r="AI98" i="90"/>
  <c r="AN98" i="90"/>
  <c r="AN100" i="90" s="1"/>
  <c r="AK11" i="94"/>
  <c r="AT11" i="94" s="1"/>
  <c r="AJ11" i="94"/>
  <c r="AL90" i="94"/>
  <c r="AU90" i="94" s="1"/>
  <c r="AS90" i="94"/>
  <c r="AS53" i="94"/>
  <c r="AL53" i="94"/>
  <c r="AU53" i="94" s="1"/>
  <c r="AS55" i="50"/>
  <c r="AL55" i="50"/>
  <c r="AU55" i="50" s="1"/>
  <c r="AS91" i="50"/>
  <c r="AL91" i="50"/>
  <c r="AU91" i="50" s="1"/>
  <c r="AS6" i="48"/>
  <c r="AL6" i="48"/>
  <c r="AU6" i="48" s="1"/>
  <c r="AS10" i="90"/>
  <c r="AL10" i="90"/>
  <c r="AU10" i="90" s="1"/>
  <c r="AS46" i="90"/>
  <c r="AL46" i="90"/>
  <c r="AU46" i="90" s="1"/>
  <c r="AS64" i="90"/>
  <c r="AL64" i="90"/>
  <c r="AU64" i="90" s="1"/>
  <c r="AK19" i="94"/>
  <c r="AT19" i="94" s="1"/>
  <c r="AJ19" i="94"/>
  <c r="AS37" i="94"/>
  <c r="AL37" i="94"/>
  <c r="AU37" i="94" s="1"/>
  <c r="AS73" i="94"/>
  <c r="AL73" i="94"/>
  <c r="AU73" i="94" s="1"/>
  <c r="AS97" i="94"/>
  <c r="AL97" i="94"/>
  <c r="AU97" i="94" s="1"/>
  <c r="AS14" i="50"/>
  <c r="AL14" i="50"/>
  <c r="AU14" i="50" s="1"/>
  <c r="AS32" i="50"/>
  <c r="AL32" i="50"/>
  <c r="AU32" i="50" s="1"/>
  <c r="AL50" i="50"/>
  <c r="AU50" i="50" s="1"/>
  <c r="AS50" i="50"/>
  <c r="AS86" i="50"/>
  <c r="AL86" i="50"/>
  <c r="AU86" i="50" s="1"/>
  <c r="AS47" i="90"/>
  <c r="AL47" i="90"/>
  <c r="AU47" i="90" s="1"/>
  <c r="AS44" i="94"/>
  <c r="AL44" i="94"/>
  <c r="AU44" i="94" s="1"/>
  <c r="AS62" i="94"/>
  <c r="AL62" i="94"/>
  <c r="AU62" i="94" s="1"/>
  <c r="AS39" i="50"/>
  <c r="AL39" i="50"/>
  <c r="AU39" i="50" s="1"/>
  <c r="AS93" i="50"/>
  <c r="AL93" i="50"/>
  <c r="AU93" i="50" s="1"/>
  <c r="AS30" i="90"/>
  <c r="AL30" i="90"/>
  <c r="AU30" i="90" s="1"/>
  <c r="AS48" i="90"/>
  <c r="AL48" i="90"/>
  <c r="AU48" i="90" s="1"/>
  <c r="AL66" i="90"/>
  <c r="AU66" i="90" s="1"/>
  <c r="AS66" i="90"/>
  <c r="AJ21" i="94"/>
  <c r="AK21" i="94"/>
  <c r="AT21" i="94" s="1"/>
  <c r="AS45" i="94"/>
  <c r="AL45" i="94"/>
  <c r="AU45" i="94" s="1"/>
  <c r="AS63" i="94"/>
  <c r="AL63" i="94"/>
  <c r="AU63" i="94" s="1"/>
  <c r="AL16" i="94"/>
  <c r="AU16" i="94" s="1"/>
  <c r="AS16" i="94"/>
  <c r="AJ16" i="50"/>
  <c r="AK16" i="50"/>
  <c r="AT16" i="50" s="1"/>
  <c r="AS70" i="50"/>
  <c r="AL70" i="50"/>
  <c r="AU70" i="50" s="1"/>
  <c r="AS88" i="50"/>
  <c r="AL88" i="50"/>
  <c r="AU88" i="50" s="1"/>
  <c r="AS7" i="102"/>
  <c r="AL7" i="102"/>
  <c r="AU7" i="102" s="1"/>
  <c r="AS43" i="90"/>
  <c r="AL43" i="90"/>
  <c r="AU43" i="90" s="1"/>
  <c r="AS61" i="90"/>
  <c r="AL61" i="90"/>
  <c r="AU61" i="90" s="1"/>
  <c r="AS79" i="90"/>
  <c r="AL79" i="90"/>
  <c r="AU79" i="90" s="1"/>
  <c r="AS96" i="90"/>
  <c r="AL96" i="90"/>
  <c r="AU96" i="90" s="1"/>
  <c r="AS34" i="94"/>
  <c r="AL34" i="94"/>
  <c r="AU34" i="94" s="1"/>
  <c r="AS52" i="94"/>
  <c r="AL52" i="94"/>
  <c r="AU52" i="94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K8" i="90"/>
  <c r="AT8" i="90" s="1"/>
  <c r="AJ8" i="90"/>
  <c r="AS32" i="90"/>
  <c r="AL32" i="90"/>
  <c r="AU32" i="90" s="1"/>
  <c r="AS68" i="90"/>
  <c r="AL68" i="90"/>
  <c r="AU68" i="90" s="1"/>
  <c r="AS35" i="94"/>
  <c r="AL35" i="94"/>
  <c r="AU35" i="94" s="1"/>
  <c r="AS5" i="50"/>
  <c r="AL5" i="50"/>
  <c r="AU5" i="50" s="1"/>
  <c r="AS21" i="90"/>
  <c r="AL21" i="90"/>
  <c r="AU21" i="90" s="1"/>
  <c r="AS57" i="90"/>
  <c r="AL57" i="90"/>
  <c r="AU57" i="90" s="1"/>
  <c r="AS93" i="90"/>
  <c r="AL93" i="90"/>
  <c r="AU93" i="90" s="1"/>
  <c r="AK18" i="94"/>
  <c r="AT18" i="94" s="1"/>
  <c r="AJ18" i="94"/>
  <c r="AS36" i="94"/>
  <c r="AL36" i="94"/>
  <c r="AU36" i="94" s="1"/>
  <c r="AS54" i="94"/>
  <c r="AL54" i="94"/>
  <c r="AU54" i="94" s="1"/>
  <c r="AS72" i="94"/>
  <c r="AL72" i="94"/>
  <c r="AU72" i="94" s="1"/>
  <c r="AS8" i="102"/>
  <c r="AL8" i="102"/>
  <c r="AU8" i="102" s="1"/>
  <c r="AL61" i="50"/>
  <c r="AU61" i="50" s="1"/>
  <c r="AS61" i="50"/>
  <c r="AS79" i="50"/>
  <c r="AL79" i="50"/>
  <c r="AU79" i="5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I97" i="82"/>
  <c r="AN97" i="82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68" i="50"/>
  <c r="AL68" i="50"/>
  <c r="AU68" i="5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26" i="94"/>
  <c r="AL26" i="94"/>
  <c r="AU26" i="94" s="1"/>
  <c r="AS80" i="94"/>
  <c r="AL80" i="94"/>
  <c r="AU80" i="94" s="1"/>
  <c r="AS89" i="94"/>
  <c r="AL89" i="94"/>
  <c r="AU89" i="94" s="1"/>
  <c r="AS21" i="50"/>
  <c r="AL21" i="50"/>
  <c r="AU21" i="50" s="1"/>
  <c r="AS57" i="50"/>
  <c r="AL57" i="50"/>
  <c r="AU57" i="50" s="1"/>
  <c r="AS75" i="50"/>
  <c r="AL75" i="50"/>
  <c r="AU75" i="50" s="1"/>
  <c r="AJ12" i="90"/>
  <c r="AS84" i="90"/>
  <c r="AL84" i="90"/>
  <c r="AU84" i="90" s="1"/>
  <c r="AR98" i="94"/>
  <c r="AR100" i="94" s="1"/>
  <c r="AL98" i="94"/>
  <c r="AU98" i="94" s="1"/>
  <c r="AJ27" i="94"/>
  <c r="AK27" i="94"/>
  <c r="AT27" i="94" s="1"/>
  <c r="AS81" i="94"/>
  <c r="AL81" i="94"/>
  <c r="AU81" i="94" s="1"/>
  <c r="AS58" i="94"/>
  <c r="AL58" i="94"/>
  <c r="AU58" i="94" s="1"/>
  <c r="AS77" i="94"/>
  <c r="AL77" i="94"/>
  <c r="AU77" i="94" s="1"/>
  <c r="AK17" i="50"/>
  <c r="AT17" i="50" s="1"/>
  <c r="AJ17" i="50"/>
  <c r="AS53" i="50"/>
  <c r="AL53" i="50"/>
  <c r="AU53" i="50" s="1"/>
  <c r="AS71" i="50"/>
  <c r="AL71" i="50"/>
  <c r="AU71" i="50" s="1"/>
  <c r="AS58" i="50"/>
  <c r="AL58" i="50"/>
  <c r="AU58" i="50" s="1"/>
  <c r="AS49" i="90"/>
  <c r="AL49" i="90"/>
  <c r="AU49" i="90" s="1"/>
  <c r="AS22" i="94"/>
  <c r="AL22" i="94"/>
  <c r="AU22" i="94" s="1"/>
  <c r="AS40" i="94"/>
  <c r="AL40" i="94"/>
  <c r="AU40" i="94" s="1"/>
  <c r="AS97" i="50"/>
  <c r="AL97" i="50"/>
  <c r="AU97" i="50" s="1"/>
  <c r="AK14" i="90"/>
  <c r="AT14" i="90" s="1"/>
  <c r="AJ14" i="90"/>
  <c r="AS50" i="90"/>
  <c r="AL50" i="90"/>
  <c r="AU50" i="90" s="1"/>
  <c r="AS86" i="90"/>
  <c r="AL86" i="90"/>
  <c r="AU86" i="90" s="1"/>
  <c r="AS24" i="50"/>
  <c r="AL24" i="50"/>
  <c r="AU24" i="50" s="1"/>
  <c r="AS42" i="50"/>
  <c r="AL42" i="50"/>
  <c r="AU42" i="50" s="1"/>
  <c r="AS60" i="50"/>
  <c r="AL60" i="50"/>
  <c r="AU60" i="50" s="1"/>
  <c r="AS78" i="50"/>
  <c r="AL78" i="50"/>
  <c r="AU78" i="50" s="1"/>
  <c r="AS96" i="50"/>
  <c r="AL96" i="50"/>
  <c r="AU96" i="50" s="1"/>
  <c r="AS39" i="90"/>
  <c r="AL39" i="90"/>
  <c r="AU39" i="90" s="1"/>
  <c r="AS75" i="90"/>
  <c r="AL75" i="90"/>
  <c r="AU75" i="90" s="1"/>
  <c r="AS24" i="94"/>
  <c r="AL24" i="94"/>
  <c r="AU24" i="94" s="1"/>
  <c r="AS78" i="94"/>
  <c r="AL78" i="94"/>
  <c r="AU78" i="94" s="1"/>
  <c r="AS94" i="94"/>
  <c r="AL94" i="94"/>
  <c r="AU94" i="94" s="1"/>
  <c r="AS9" i="48"/>
  <c r="AL9" i="48"/>
  <c r="AU9" i="48" s="1"/>
  <c r="AS96" i="94"/>
  <c r="AL96" i="94"/>
  <c r="AU96" i="94" s="1"/>
  <c r="AJ7" i="50"/>
  <c r="AK7" i="50"/>
  <c r="AT7" i="50" s="1"/>
  <c r="AS25" i="50"/>
  <c r="AL25" i="50"/>
  <c r="AU25" i="50" s="1"/>
  <c r="AS43" i="50"/>
  <c r="AL43" i="50"/>
  <c r="AU43" i="50" s="1"/>
  <c r="AS94" i="50"/>
  <c r="AL94" i="50"/>
  <c r="AU94" i="50" s="1"/>
  <c r="Y98" i="82"/>
  <c r="X98" i="82"/>
  <c r="AS65" i="94"/>
  <c r="AL65" i="94"/>
  <c r="AU65" i="94" s="1"/>
  <c r="AS38" i="50"/>
  <c r="AL38" i="50"/>
  <c r="AU38" i="50" s="1"/>
  <c r="AS74" i="50"/>
  <c r="AL74" i="50"/>
  <c r="AU74" i="50" s="1"/>
  <c r="AS53" i="90"/>
  <c r="AL53" i="90"/>
  <c r="AU53" i="90" s="1"/>
  <c r="AS71" i="90"/>
  <c r="AL71" i="90"/>
  <c r="AU71" i="90" s="1"/>
  <c r="AS50" i="94"/>
  <c r="AL50" i="94"/>
  <c r="AU50" i="94" s="1"/>
  <c r="AK4" i="94"/>
  <c r="AT4" i="94" s="1"/>
  <c r="AJ4" i="94"/>
  <c r="AJ9" i="50"/>
  <c r="AS63" i="50"/>
  <c r="AL63" i="50"/>
  <c r="AU63" i="50" s="1"/>
  <c r="AS36" i="90"/>
  <c r="AL36" i="90"/>
  <c r="AU36" i="90" s="1"/>
  <c r="AS54" i="90"/>
  <c r="AL54" i="90"/>
  <c r="AU54" i="90" s="1"/>
  <c r="AS72" i="90"/>
  <c r="AL72" i="90"/>
  <c r="AU72" i="90" s="1"/>
  <c r="AS33" i="94"/>
  <c r="AL33" i="94"/>
  <c r="AU33" i="94" s="1"/>
  <c r="AS51" i="94"/>
  <c r="AL51" i="94"/>
  <c r="AU51" i="94" s="1"/>
  <c r="AK10" i="50"/>
  <c r="AT10" i="50" s="1"/>
  <c r="AJ10" i="50"/>
  <c r="AS17" i="94"/>
  <c r="AL17" i="94"/>
  <c r="AU17" i="94" s="1"/>
  <c r="AI98" i="50"/>
  <c r="AN98" i="50"/>
  <c r="AN100" i="50" s="1"/>
  <c r="AS38" i="90"/>
  <c r="AL38" i="90"/>
  <c r="AU38" i="90" s="1"/>
  <c r="AS56" i="90"/>
  <c r="AL56" i="90"/>
  <c r="AU56" i="90" s="1"/>
  <c r="AS92" i="90"/>
  <c r="AL92" i="90"/>
  <c r="AU92" i="90" s="1"/>
  <c r="AS7" i="48"/>
  <c r="AL7" i="48"/>
  <c r="AU7" i="48" s="1"/>
  <c r="AS48" i="50"/>
  <c r="AL48" i="50"/>
  <c r="AU48" i="50" s="1"/>
  <c r="AS84" i="50"/>
  <c r="AL84" i="50"/>
  <c r="AU84" i="50" s="1"/>
  <c r="AS9" i="90"/>
  <c r="AL9" i="90"/>
  <c r="AU9" i="90" s="1"/>
  <c r="AS45" i="90"/>
  <c r="AL45" i="90"/>
  <c r="AU45" i="90" s="1"/>
  <c r="AS63" i="90"/>
  <c r="AL63" i="90"/>
  <c r="AU63" i="90" s="1"/>
  <c r="AS42" i="94"/>
  <c r="AL42" i="94"/>
  <c r="AU42" i="94" s="1"/>
  <c r="AS60" i="94"/>
  <c r="AL60" i="94"/>
  <c r="AU60" i="94" s="1"/>
  <c r="AS49" i="50"/>
  <c r="AL49" i="50"/>
  <c r="AU49" i="50" s="1"/>
  <c r="AS5" i="90"/>
  <c r="AL5" i="90"/>
  <c r="AU5" i="90" s="1"/>
  <c r="AS22" i="90"/>
  <c r="AL22" i="90"/>
  <c r="AU22" i="90" s="1"/>
  <c r="AS40" i="90"/>
  <c r="AL40" i="90"/>
  <c r="AU40" i="90" s="1"/>
  <c r="AS91" i="94"/>
  <c r="AL91" i="94"/>
  <c r="AU91" i="94" s="1"/>
  <c r="AS20" i="50"/>
  <c r="AL20" i="50"/>
  <c r="AU20" i="50" s="1"/>
  <c r="AS56" i="50"/>
  <c r="AL56" i="50"/>
  <c r="AU56" i="50" s="1"/>
  <c r="AS92" i="50"/>
  <c r="AL92" i="50"/>
  <c r="AU92" i="50" s="1"/>
  <c r="AS17" i="90"/>
  <c r="AL17" i="90"/>
  <c r="AU17" i="90" s="1"/>
  <c r="AS35" i="90"/>
  <c r="AL35" i="90"/>
  <c r="AU35" i="90" s="1"/>
  <c r="AS89" i="90"/>
  <c r="AL89" i="90"/>
  <c r="AU89" i="90" s="1"/>
  <c r="AK7" i="94"/>
  <c r="AT7" i="94" s="1"/>
  <c r="AJ7" i="94"/>
  <c r="AS32" i="94"/>
  <c r="AL32" i="94"/>
  <c r="AU32" i="94" s="1"/>
  <c r="AS68" i="94"/>
  <c r="AL68" i="94"/>
  <c r="AU68" i="94" s="1"/>
  <c r="AS86" i="94"/>
  <c r="AL86" i="94"/>
  <c r="AU86" i="94" s="1"/>
  <c r="AS3" i="94"/>
  <c r="AL3" i="94"/>
  <c r="AU3" i="94" s="1"/>
  <c r="AS27" i="50"/>
  <c r="AL27" i="50"/>
  <c r="AU27" i="50" s="1"/>
  <c r="AS45" i="50"/>
  <c r="AL45" i="50"/>
  <c r="AU45" i="50" s="1"/>
  <c r="AS81" i="50"/>
  <c r="AL81" i="50"/>
  <c r="AU81" i="50" s="1"/>
  <c r="AS18" i="90"/>
  <c r="AL18" i="90"/>
  <c r="AU18" i="90" s="1"/>
  <c r="AS90" i="90"/>
  <c r="AL90" i="90"/>
  <c r="AU90" i="90" s="1"/>
  <c r="AS69" i="94"/>
  <c r="AL69" i="94"/>
  <c r="AU69" i="94" s="1"/>
  <c r="AS87" i="94"/>
  <c r="AL87" i="94"/>
  <c r="AU87" i="94" s="1"/>
  <c r="AS5" i="102"/>
  <c r="AL5" i="102"/>
  <c r="AU5" i="102" s="1"/>
  <c r="AS88" i="94"/>
  <c r="AL88" i="94"/>
  <c r="AU88" i="94" s="1"/>
  <c r="AJ10" i="94"/>
  <c r="AS52" i="50"/>
  <c r="AL52" i="50"/>
  <c r="AU52" i="50" s="1"/>
  <c r="AS82" i="94"/>
  <c r="AL82" i="94"/>
  <c r="AU82" i="94" s="1"/>
  <c r="AS76" i="50"/>
  <c r="AL76" i="50"/>
  <c r="AU76" i="50" s="1"/>
  <c r="AS95" i="50"/>
  <c r="AL95" i="50"/>
  <c r="AU95" i="50" s="1"/>
  <c r="AK13" i="90"/>
  <c r="AT13" i="90" s="1"/>
  <c r="AJ13" i="90"/>
  <c r="AS67" i="90"/>
  <c r="AL67" i="90"/>
  <c r="AU67" i="90" s="1"/>
  <c r="AS64" i="94"/>
  <c r="AL64" i="94"/>
  <c r="AU64" i="94" s="1"/>
  <c r="AS95" i="94"/>
  <c r="AL95" i="94"/>
  <c r="AU95" i="94" s="1"/>
  <c r="AS41" i="94"/>
  <c r="AL41" i="94"/>
  <c r="AU41" i="94" s="1"/>
  <c r="AS29" i="50"/>
  <c r="AL29" i="50"/>
  <c r="AU29" i="50" s="1"/>
  <c r="AS28" i="50"/>
  <c r="AL28" i="50"/>
  <c r="AU28" i="50" s="1"/>
  <c r="AS46" i="50"/>
  <c r="AL46" i="50"/>
  <c r="AU46" i="50" s="1"/>
  <c r="AS82" i="50"/>
  <c r="AL82" i="50"/>
  <c r="AU82" i="50" s="1"/>
  <c r="AS37" i="90"/>
  <c r="AL37" i="90"/>
  <c r="AU37" i="90" s="1"/>
  <c r="AS91" i="90"/>
  <c r="AL91" i="90"/>
  <c r="AU91" i="90" s="1"/>
  <c r="AS9" i="94"/>
  <c r="AL9" i="94"/>
  <c r="AU9" i="94" s="1"/>
  <c r="AS70" i="94"/>
  <c r="AL70" i="94"/>
  <c r="AU70" i="94" s="1"/>
  <c r="AS71" i="94"/>
  <c r="AL71" i="94"/>
  <c r="AU71" i="94" s="1"/>
  <c r="AJ6" i="50"/>
  <c r="AK6" i="50"/>
  <c r="AT6" i="50" s="1"/>
  <c r="AS47" i="50"/>
  <c r="AL47" i="50"/>
  <c r="AU47" i="50" s="1"/>
  <c r="AS65" i="50"/>
  <c r="AL65" i="50"/>
  <c r="AU65" i="50" s="1"/>
  <c r="AS83" i="50"/>
  <c r="AL83" i="50"/>
  <c r="AU83" i="50" s="1"/>
  <c r="AS20" i="90"/>
  <c r="AL20" i="90"/>
  <c r="AU20" i="90" s="1"/>
  <c r="AS74" i="90"/>
  <c r="AL74" i="90"/>
  <c r="AU74" i="90" s="1"/>
  <c r="AS83" i="94"/>
  <c r="AL83" i="94"/>
  <c r="AU83" i="94" s="1"/>
  <c r="AS12" i="50"/>
  <c r="AL12" i="50"/>
  <c r="AU12" i="50" s="1"/>
  <c r="AS30" i="50"/>
  <c r="AL30" i="50"/>
  <c r="AU30" i="50" s="1"/>
  <c r="AS66" i="50"/>
  <c r="AL66" i="50"/>
  <c r="AU66" i="50" s="1"/>
  <c r="AS27" i="90"/>
  <c r="AL27" i="90"/>
  <c r="AU27" i="90" s="1"/>
  <c r="AS81" i="90"/>
  <c r="AL81" i="90"/>
  <c r="AU81" i="90" s="1"/>
  <c r="AS30" i="94"/>
  <c r="AL30" i="94"/>
  <c r="AU30" i="94" s="1"/>
  <c r="AS48" i="94"/>
  <c r="AL48" i="94"/>
  <c r="AU48" i="94" s="1"/>
  <c r="AS84" i="94"/>
  <c r="AL84" i="94"/>
  <c r="AU84" i="94" s="1"/>
  <c r="AS23" i="94"/>
  <c r="AL23" i="94"/>
  <c r="AU23" i="94" s="1"/>
  <c r="AS13" i="50"/>
  <c r="AL13" i="50"/>
  <c r="AU13" i="50" s="1"/>
  <c r="AS31" i="50"/>
  <c r="AL31" i="50"/>
  <c r="AU31" i="50" s="1"/>
  <c r="AS67" i="50"/>
  <c r="AL67" i="50"/>
  <c r="AU67" i="50" s="1"/>
  <c r="AS85" i="50"/>
  <c r="AL85" i="50"/>
  <c r="AU85" i="50" s="1"/>
  <c r="AS58" i="90"/>
  <c r="AL58" i="90"/>
  <c r="AU58" i="90" s="1"/>
  <c r="AS76" i="90"/>
  <c r="AL76" i="90"/>
  <c r="AU76" i="90" s="1"/>
  <c r="AS94" i="90"/>
  <c r="AL94" i="90"/>
  <c r="AU94" i="90" s="1"/>
  <c r="AK6" i="94"/>
  <c r="AT6" i="94" s="1"/>
  <c r="AJ6" i="94"/>
  <c r="AS31" i="94"/>
  <c r="AL31" i="94"/>
  <c r="AU31" i="94" s="1"/>
  <c r="AS49" i="94"/>
  <c r="AL49" i="94"/>
  <c r="AU49" i="94" s="1"/>
  <c r="AS67" i="94"/>
  <c r="AL67" i="94"/>
  <c r="AU67" i="94" s="1"/>
  <c r="AS26" i="50"/>
  <c r="AL26" i="50"/>
  <c r="AU26" i="50" s="1"/>
  <c r="AS44" i="50"/>
  <c r="AL44" i="50"/>
  <c r="AU44" i="50" s="1"/>
  <c r="AS62" i="50"/>
  <c r="AL62" i="50"/>
  <c r="AU62" i="50" s="1"/>
  <c r="AK98" i="50"/>
  <c r="AT98" i="50" s="1"/>
  <c r="AS59" i="90"/>
  <c r="AL59" i="90"/>
  <c r="AU59" i="90" s="1"/>
  <c r="AK14" i="94"/>
  <c r="AT14" i="94" s="1"/>
  <c r="AJ14" i="94"/>
  <c r="AL92" i="94"/>
  <c r="AU92" i="94" s="1"/>
  <c r="AS92" i="94"/>
  <c r="AS8" i="48"/>
  <c r="AL8" i="48"/>
  <c r="AU8" i="48" s="1"/>
  <c r="AS76" i="94"/>
  <c r="AL76" i="94"/>
  <c r="AU76" i="94" s="1"/>
  <c r="AS59" i="94"/>
  <c r="AL59" i="94"/>
  <c r="AU59" i="94" s="1"/>
  <c r="AJ15" i="50"/>
  <c r="AS33" i="50"/>
  <c r="AL33" i="50"/>
  <c r="AU33" i="50" s="1"/>
  <c r="AS69" i="50"/>
  <c r="AL69" i="50"/>
  <c r="AU69" i="50" s="1"/>
  <c r="AL87" i="50"/>
  <c r="AU87" i="50" s="1"/>
  <c r="AS87" i="50"/>
  <c r="AL3" i="90"/>
  <c r="AU3" i="90" s="1"/>
  <c r="AS3" i="90"/>
  <c r="AS42" i="90"/>
  <c r="AL42" i="90"/>
  <c r="AU42" i="90" s="1"/>
  <c r="AS97" i="90"/>
  <c r="AL97" i="90"/>
  <c r="AU97" i="90" s="1"/>
  <c r="AJ4" i="48"/>
  <c r="AK4" i="48"/>
  <c r="AT4" i="48" s="1"/>
  <c r="AT100" i="48" s="1"/>
  <c r="AJ8" i="94"/>
  <c r="AK8" i="94"/>
  <c r="AT8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7" i="90"/>
  <c r="AK7" i="90"/>
  <c r="AT7" i="90" s="1"/>
  <c r="AS85" i="90"/>
  <c r="AL85" i="90"/>
  <c r="AU85" i="90" s="1"/>
  <c r="AS12" i="94"/>
  <c r="AL12" i="94"/>
  <c r="AU12" i="94" s="1"/>
  <c r="AS22" i="50"/>
  <c r="AL22" i="50"/>
  <c r="AU22" i="50" s="1"/>
  <c r="AS40" i="50"/>
  <c r="AL40" i="50"/>
  <c r="AU40" i="50" s="1"/>
  <c r="AS31" i="90"/>
  <c r="AL31" i="90"/>
  <c r="AU31" i="90" s="1"/>
  <c r="AJ3" i="50"/>
  <c r="AB4" i="50"/>
  <c r="AS64" i="50"/>
  <c r="AL64" i="50"/>
  <c r="AU64" i="50" s="1"/>
  <c r="AS19" i="90"/>
  <c r="AL19" i="90"/>
  <c r="AU19" i="90" s="1"/>
  <c r="AS55" i="90"/>
  <c r="AL55" i="90"/>
  <c r="AU55" i="90" s="1"/>
  <c r="AS73" i="90"/>
  <c r="AL73" i="90"/>
  <c r="AU73" i="90" s="1"/>
  <c r="AS28" i="94"/>
  <c r="AL28" i="94"/>
  <c r="AU28" i="94" s="1"/>
  <c r="AS46" i="94"/>
  <c r="AL46" i="94"/>
  <c r="AU46" i="94" s="1"/>
  <c r="AK11" i="50"/>
  <c r="AT11" i="50" s="1"/>
  <c r="AJ11" i="50"/>
  <c r="AS35" i="50"/>
  <c r="AL35" i="50"/>
  <c r="AU35" i="50" s="1"/>
  <c r="AS89" i="50"/>
  <c r="AL89" i="50"/>
  <c r="AU89" i="50" s="1"/>
  <c r="AS44" i="90"/>
  <c r="AL44" i="90"/>
  <c r="AU44" i="90" s="1"/>
  <c r="AS62" i="90"/>
  <c r="AL62" i="90"/>
  <c r="AU62" i="90" s="1"/>
  <c r="AS3" i="102"/>
  <c r="AL3" i="102"/>
  <c r="AU3" i="102" s="1"/>
  <c r="AS18" i="50"/>
  <c r="AL18" i="50"/>
  <c r="AU18" i="50" s="1"/>
  <c r="AL54" i="50"/>
  <c r="AU54" i="50" s="1"/>
  <c r="AS54" i="50"/>
  <c r="AS72" i="50"/>
  <c r="AL72" i="50"/>
  <c r="AU72" i="50" s="1"/>
  <c r="AS90" i="50"/>
  <c r="AL90" i="50"/>
  <c r="AU90" i="50" s="1"/>
  <c r="AS33" i="90"/>
  <c r="AL33" i="90"/>
  <c r="AU33" i="90" s="1"/>
  <c r="AS51" i="90"/>
  <c r="AL51" i="90"/>
  <c r="AU51" i="90" s="1"/>
  <c r="AS69" i="90"/>
  <c r="AL69" i="90"/>
  <c r="AU69" i="90" s="1"/>
  <c r="AJ5" i="94"/>
  <c r="AK5" i="94"/>
  <c r="AT5" i="94" s="1"/>
  <c r="AS66" i="94"/>
  <c r="AL66" i="94"/>
  <c r="AU66" i="94" s="1"/>
  <c r="AS85" i="94"/>
  <c r="AL85" i="94"/>
  <c r="AU85" i="94" s="1"/>
  <c r="AS19" i="50"/>
  <c r="AL19" i="50"/>
  <c r="AU19" i="50" s="1"/>
  <c r="AS37" i="50"/>
  <c r="AL37" i="50"/>
  <c r="AU37" i="50" s="1"/>
  <c r="AS73" i="50"/>
  <c r="AL73" i="50"/>
  <c r="AU73" i="50" s="1"/>
  <c r="AS28" i="90"/>
  <c r="AL28" i="90"/>
  <c r="AU28" i="90" s="1"/>
  <c r="AL82" i="90"/>
  <c r="AU82" i="90" s="1"/>
  <c r="AS82" i="90"/>
  <c r="AK13" i="94"/>
  <c r="AT13" i="94" s="1"/>
  <c r="AJ13" i="94"/>
  <c r="AS55" i="94"/>
  <c r="AL55" i="94"/>
  <c r="AU55" i="94" s="1"/>
  <c r="AS29" i="94"/>
  <c r="AL29" i="94"/>
  <c r="AU29" i="94" s="1"/>
  <c r="AK8" i="50"/>
  <c r="AT8" i="50" s="1"/>
  <c r="AJ8" i="50"/>
  <c r="AS80" i="50"/>
  <c r="AL80" i="50"/>
  <c r="AU80" i="50" s="1"/>
  <c r="AJ6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AR98" i="102"/>
  <c r="AR100" i="102" s="1"/>
  <c r="AL98" i="102"/>
  <c r="AU98" i="102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50"/>
  <c r="AL51" i="50"/>
  <c r="AU51" i="50" s="1"/>
  <c r="AJ4" i="90"/>
  <c r="AK4" i="90"/>
  <c r="AT4" i="90" s="1"/>
  <c r="AT100" i="90" s="1"/>
  <c r="AS24" i="90"/>
  <c r="AL24" i="90"/>
  <c r="AU24" i="90" s="1"/>
  <c r="AS60" i="90"/>
  <c r="AL60" i="90"/>
  <c r="AU60" i="90" s="1"/>
  <c r="AS78" i="90"/>
  <c r="AL78" i="90"/>
  <c r="AU78" i="90" s="1"/>
  <c r="AS3" i="48"/>
  <c r="AL3" i="48"/>
  <c r="AU3" i="48" s="1"/>
  <c r="AJ15" i="94"/>
  <c r="AK15" i="94"/>
  <c r="AT15" i="94" s="1"/>
  <c r="AS9" i="102"/>
  <c r="AL9" i="102"/>
  <c r="AU9" i="102" s="1"/>
  <c r="AS47" i="94"/>
  <c r="AL47" i="94"/>
  <c r="AU47" i="94" s="1"/>
  <c r="AH98" i="82" l="1"/>
  <c r="AQ98" i="82" s="1"/>
  <c r="AQ100" i="82" s="1"/>
  <c r="AZ3" i="82"/>
  <c r="AX10" i="82" s="1"/>
  <c r="S10" i="82" s="1"/>
  <c r="AC10" i="82" s="1"/>
  <c r="AB11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5" i="82"/>
  <c r="S95" i="82" s="1"/>
  <c r="AC95" i="82" s="1"/>
  <c r="AB96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S6" i="50"/>
  <c r="AL6" i="50"/>
  <c r="AU6" i="50" s="1"/>
  <c r="AL10" i="50"/>
  <c r="AU10" i="50" s="1"/>
  <c r="AS10" i="50"/>
  <c r="Z98" i="82"/>
  <c r="AS17" i="50"/>
  <c r="AL17" i="50"/>
  <c r="AU17" i="50" s="1"/>
  <c r="AS16" i="50"/>
  <c r="AL16" i="50"/>
  <c r="AU16" i="50" s="1"/>
  <c r="AR98" i="90"/>
  <c r="AR100" i="90" s="1"/>
  <c r="AL98" i="90"/>
  <c r="AU98" i="90" s="1"/>
  <c r="AS20" i="94"/>
  <c r="AL20" i="94"/>
  <c r="AU20" i="94" s="1"/>
  <c r="AS6" i="94"/>
  <c r="AL6" i="94"/>
  <c r="AU6" i="94" s="1"/>
  <c r="AS10" i="94"/>
  <c r="AL10" i="94"/>
  <c r="AU10" i="94" s="1"/>
  <c r="AS8" i="90"/>
  <c r="AL8" i="90"/>
  <c r="AU8" i="90" s="1"/>
  <c r="AS15" i="50"/>
  <c r="AL15" i="50"/>
  <c r="AU15" i="50" s="1"/>
  <c r="AS9" i="50"/>
  <c r="AL9" i="50"/>
  <c r="AU9" i="50" s="1"/>
  <c r="AS14" i="90"/>
  <c r="AL14" i="90"/>
  <c r="AU14" i="90" s="1"/>
  <c r="AS12" i="90"/>
  <c r="AL12" i="90"/>
  <c r="AU12" i="90" s="1"/>
  <c r="AS21" i="94"/>
  <c r="AL21" i="94"/>
  <c r="AU21" i="94" s="1"/>
  <c r="AL4" i="102"/>
  <c r="AU4" i="102" s="1"/>
  <c r="AU100" i="102" s="1"/>
  <c r="C11" i="102" s="1"/>
  <c r="F46" i="57" s="1"/>
  <c r="AS4" i="102"/>
  <c r="AS100" i="102" s="1"/>
  <c r="AS8" i="50"/>
  <c r="AL8" i="50"/>
  <c r="AU8" i="50" s="1"/>
  <c r="AS14" i="94"/>
  <c r="AL14" i="94"/>
  <c r="AU14" i="94" s="1"/>
  <c r="AJ4" i="50"/>
  <c r="AK4" i="50"/>
  <c r="AT4" i="50" s="1"/>
  <c r="AT100" i="50" s="1"/>
  <c r="AS13" i="90"/>
  <c r="AL13" i="90"/>
  <c r="AU13" i="90" s="1"/>
  <c r="AR98" i="50"/>
  <c r="AR100" i="50" s="1"/>
  <c r="AL98" i="50"/>
  <c r="AU98" i="50" s="1"/>
  <c r="AS4" i="94"/>
  <c r="AL4" i="94"/>
  <c r="AU4" i="94" s="1"/>
  <c r="AS7" i="50"/>
  <c r="AL7" i="50"/>
  <c r="AU7" i="50" s="1"/>
  <c r="AS27" i="94"/>
  <c r="AL27" i="94"/>
  <c r="AU27" i="94" s="1"/>
  <c r="AS18" i="94"/>
  <c r="AL18" i="94"/>
  <c r="AU18" i="94" s="1"/>
  <c r="AS19" i="94"/>
  <c r="AL19" i="94"/>
  <c r="AU19" i="94" s="1"/>
  <c r="AS11" i="94"/>
  <c r="AL11" i="94"/>
  <c r="AU11" i="94" s="1"/>
  <c r="AS5" i="94"/>
  <c r="AL5" i="94"/>
  <c r="AU5" i="94" s="1"/>
  <c r="AS4" i="90"/>
  <c r="AL4" i="90"/>
  <c r="AU4" i="90" s="1"/>
  <c r="AS13" i="94"/>
  <c r="AL13" i="94"/>
  <c r="AU13" i="94" s="1"/>
  <c r="AS11" i="50"/>
  <c r="AL11" i="50"/>
  <c r="AU11" i="50" s="1"/>
  <c r="AS8" i="94"/>
  <c r="AL8" i="94"/>
  <c r="AU8" i="94" s="1"/>
  <c r="AS15" i="94"/>
  <c r="AL15" i="94"/>
  <c r="AU15" i="94" s="1"/>
  <c r="AS6" i="90"/>
  <c r="AL6" i="90"/>
  <c r="AU6" i="90" s="1"/>
  <c r="AS3" i="50"/>
  <c r="AL3" i="50"/>
  <c r="AU3" i="50" s="1"/>
  <c r="AS7" i="90"/>
  <c r="AL7" i="90"/>
  <c r="AU7" i="90" s="1"/>
  <c r="AL4" i="48"/>
  <c r="AU4" i="48" s="1"/>
  <c r="AU100" i="48" s="1"/>
  <c r="C11" i="48" s="1"/>
  <c r="AS4" i="48"/>
  <c r="AS100" i="48" s="1"/>
  <c r="AL7" i="94"/>
  <c r="AU7" i="94" s="1"/>
  <c r="AS7" i="94"/>
  <c r="AT100" i="94"/>
  <c r="AR97" i="82"/>
  <c r="AX15" i="82" l="1"/>
  <c r="S15" i="82" s="1"/>
  <c r="AC15" i="82" s="1"/>
  <c r="AB16" i="82" s="1"/>
  <c r="AU100" i="90"/>
  <c r="C11" i="90" s="1"/>
  <c r="F34" i="57" s="1"/>
  <c r="AX14" i="82"/>
  <c r="S14" i="82" s="1"/>
  <c r="AC14" i="82" s="1"/>
  <c r="AB15" i="82" s="1"/>
  <c r="AX12" i="82"/>
  <c r="S12" i="82" s="1"/>
  <c r="AC12" i="82" s="1"/>
  <c r="AB13" i="82" s="1"/>
  <c r="AX11" i="82"/>
  <c r="S11" i="82" s="1"/>
  <c r="AC11" i="82" s="1"/>
  <c r="AB12" i="82" s="1"/>
  <c r="AX9" i="82"/>
  <c r="S9" i="82" s="1"/>
  <c r="AC9" i="82" s="1"/>
  <c r="AB10" i="82" s="1"/>
  <c r="AK10" i="82" s="1"/>
  <c r="AT10" i="82" s="1"/>
  <c r="AS100" i="90"/>
  <c r="AX8" i="82"/>
  <c r="S8" i="82" s="1"/>
  <c r="AC8" i="82" s="1"/>
  <c r="AB9" i="82" s="1"/>
  <c r="AX13" i="82"/>
  <c r="S13" i="82" s="1"/>
  <c r="AC13" i="82" s="1"/>
  <c r="AB14" i="82" s="1"/>
  <c r="AL4" i="50"/>
  <c r="AU4" i="50" s="1"/>
  <c r="AU100" i="50" s="1"/>
  <c r="C11" i="50" s="1"/>
  <c r="AS4" i="50"/>
  <c r="AK95" i="82"/>
  <c r="AT95" i="82" s="1"/>
  <c r="AJ95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G98" i="82"/>
  <c r="AP98" i="82" s="1"/>
  <c r="AP100" i="82" s="1"/>
  <c r="AF98" i="82"/>
  <c r="AO98" i="82" s="1"/>
  <c r="AO100" i="82" s="1"/>
  <c r="AE98" i="82"/>
  <c r="AC98" i="82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K97" i="82"/>
  <c r="AT97" i="82" s="1"/>
  <c r="AJ97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K98" i="82"/>
  <c r="AT98" i="82" s="1"/>
  <c r="AJ98" i="82"/>
  <c r="AS98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X4" i="82"/>
  <c r="S4" i="82" s="1"/>
  <c r="AC4" i="82" s="1"/>
  <c r="AB5" i="82" s="1"/>
  <c r="AS100" i="50"/>
  <c r="AU100" i="94"/>
  <c r="C11" i="94" s="1"/>
  <c r="F38" i="57" s="1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K9" i="82"/>
  <c r="AT9" i="82" s="1"/>
  <c r="AX5" i="82"/>
  <c r="S5" i="82" s="1"/>
  <c r="AC5" i="82" s="1"/>
  <c r="AB6" i="82" s="1"/>
  <c r="AS100" i="94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J9" i="82" l="1"/>
  <c r="AS16" i="82"/>
  <c r="AL16" i="82"/>
  <c r="AU16" i="82" s="1"/>
  <c r="AL70" i="82"/>
  <c r="AU70" i="82" s="1"/>
  <c r="AS70" i="82"/>
  <c r="AJ5" i="82"/>
  <c r="AK5" i="82"/>
  <c r="AT5" i="82" s="1"/>
  <c r="AS23" i="82"/>
  <c r="AL23" i="82"/>
  <c r="AU23" i="82" s="1"/>
  <c r="AS41" i="82"/>
  <c r="AL41" i="82"/>
  <c r="AU41" i="82" s="1"/>
  <c r="AS42" i="82"/>
  <c r="AL42" i="82"/>
  <c r="AU42" i="82" s="1"/>
  <c r="AS60" i="82"/>
  <c r="AL60" i="82"/>
  <c r="AU60" i="82" s="1"/>
  <c r="AS78" i="82"/>
  <c r="AL78" i="82"/>
  <c r="AU78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88" i="82"/>
  <c r="AL88" i="82"/>
  <c r="AU88" i="82" s="1"/>
  <c r="AL65" i="82"/>
  <c r="AU65" i="82" s="1"/>
  <c r="AS65" i="82"/>
  <c r="AB4" i="82"/>
  <c r="AJ3" i="82"/>
  <c r="AS24" i="82"/>
  <c r="AL24" i="82"/>
  <c r="AU24" i="82" s="1"/>
  <c r="AS95" i="82"/>
  <c r="AL95" i="82"/>
  <c r="AU95" i="82" s="1"/>
  <c r="AL45" i="82"/>
  <c r="AU45" i="82" s="1"/>
  <c r="AS45" i="82"/>
  <c r="AS40" i="82"/>
  <c r="AL40" i="82"/>
  <c r="AU40" i="82" s="1"/>
  <c r="AS76" i="82"/>
  <c r="AL76" i="82"/>
  <c r="AU76" i="82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48" i="82"/>
  <c r="AL48" i="82"/>
  <c r="AU48" i="82" s="1"/>
  <c r="AS66" i="82"/>
  <c r="AL66" i="82"/>
  <c r="AU66" i="82" s="1"/>
  <c r="AL84" i="82"/>
  <c r="AU84" i="82" s="1"/>
  <c r="AS84" i="82"/>
  <c r="AS11" i="82"/>
  <c r="AL11" i="82"/>
  <c r="AU11" i="82" s="1"/>
  <c r="AS25" i="82"/>
  <c r="AL25" i="82"/>
  <c r="AU25" i="82" s="1"/>
  <c r="AL61" i="82"/>
  <c r="AU61" i="82" s="1"/>
  <c r="AS61" i="82"/>
  <c r="AS94" i="82"/>
  <c r="AL94" i="82"/>
  <c r="AU94" i="8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21" i="82"/>
  <c r="AL21" i="82"/>
  <c r="AU21" i="82" s="1"/>
  <c r="AS75" i="82"/>
  <c r="AL75" i="82"/>
  <c r="AU75" i="82" s="1"/>
  <c r="AS39" i="82"/>
  <c r="AL39" i="82"/>
  <c r="AU39" i="82" s="1"/>
  <c r="AS81" i="82"/>
  <c r="AL81" i="82"/>
  <c r="AU81" i="82" s="1"/>
  <c r="AS96" i="82"/>
  <c r="AL96" i="82"/>
  <c r="AU96" i="82" s="1"/>
  <c r="AS89" i="82"/>
  <c r="AL89" i="82"/>
  <c r="AU89" i="82" s="1"/>
  <c r="AS12" i="82"/>
  <c r="AL12" i="82"/>
  <c r="AU12" i="82" s="1"/>
  <c r="AS30" i="82"/>
  <c r="AL30" i="82"/>
  <c r="AU30" i="82" s="1"/>
  <c r="AS43" i="82"/>
  <c r="AL43" i="82"/>
  <c r="AU43" i="82" s="1"/>
  <c r="AS79" i="82"/>
  <c r="AL79" i="82"/>
  <c r="AU79" i="82" s="1"/>
  <c r="AS50" i="82"/>
  <c r="AL50" i="82"/>
  <c r="AU50" i="82" s="1"/>
  <c r="AS68" i="82"/>
  <c r="AL68" i="82"/>
  <c r="AU68" i="82" s="1"/>
  <c r="AS52" i="82"/>
  <c r="AL52" i="82"/>
  <c r="AU52" i="82" s="1"/>
  <c r="AS57" i="82"/>
  <c r="AL57" i="82"/>
  <c r="AU57" i="82" s="1"/>
  <c r="AK8" i="82"/>
  <c r="AT8" i="82" s="1"/>
  <c r="AJ8" i="82"/>
  <c r="AS27" i="82"/>
  <c r="AL27" i="82"/>
  <c r="AU27" i="82" s="1"/>
  <c r="AS63" i="82"/>
  <c r="AL63" i="82"/>
  <c r="AU63" i="82" s="1"/>
  <c r="AS53" i="82"/>
  <c r="AL53" i="82"/>
  <c r="AU53" i="82" s="1"/>
  <c r="AS28" i="82"/>
  <c r="AL28" i="82"/>
  <c r="AU28" i="82" s="1"/>
  <c r="AS82" i="82"/>
  <c r="AL82" i="82"/>
  <c r="AU82" i="82" s="1"/>
  <c r="AS17" i="82"/>
  <c r="AL17" i="82"/>
  <c r="AU17" i="82" s="1"/>
  <c r="AS71" i="82"/>
  <c r="AL71" i="82"/>
  <c r="AU71" i="82" s="1"/>
  <c r="AS36" i="82"/>
  <c r="AL36" i="82"/>
  <c r="AU36" i="82" s="1"/>
  <c r="AS72" i="82"/>
  <c r="AL72" i="82"/>
  <c r="AU72" i="82" s="1"/>
  <c r="AS31" i="82"/>
  <c r="AL31" i="82"/>
  <c r="AU31" i="82" s="1"/>
  <c r="AS49" i="82"/>
  <c r="AL49" i="82"/>
  <c r="AU49" i="82" s="1"/>
  <c r="AS85" i="82"/>
  <c r="AL85" i="82"/>
  <c r="AU85" i="82" s="1"/>
  <c r="AS14" i="82"/>
  <c r="AL14" i="82"/>
  <c r="AU14" i="82" s="1"/>
  <c r="AS32" i="82"/>
  <c r="AL32" i="82"/>
  <c r="AU32" i="82" s="1"/>
  <c r="AS86" i="82"/>
  <c r="AL86" i="82"/>
  <c r="AU86" i="82" s="1"/>
  <c r="AS34" i="82"/>
  <c r="AL34" i="82"/>
  <c r="AU34" i="82" s="1"/>
  <c r="AS93" i="82"/>
  <c r="AL93" i="82"/>
  <c r="AU93" i="82" s="1"/>
  <c r="AJ6" i="82"/>
  <c r="AK6" i="82"/>
  <c r="AT6" i="82" s="1"/>
  <c r="AS22" i="82"/>
  <c r="AL22" i="82"/>
  <c r="AU22" i="82" s="1"/>
  <c r="AS58" i="82"/>
  <c r="AL58" i="82"/>
  <c r="AU58" i="82" s="1"/>
  <c r="AS35" i="82"/>
  <c r="AL35" i="82"/>
  <c r="AU35" i="82" s="1"/>
  <c r="AS69" i="82"/>
  <c r="AL69" i="82"/>
  <c r="AU69" i="82" s="1"/>
  <c r="AS87" i="82"/>
  <c r="AL87" i="82"/>
  <c r="AU87" i="82" s="1"/>
  <c r="AS15" i="82"/>
  <c r="AL15" i="82"/>
  <c r="AU15" i="82" s="1"/>
  <c r="AS33" i="82"/>
  <c r="AL33" i="82"/>
  <c r="AU33" i="82" s="1"/>
  <c r="AS51" i="82"/>
  <c r="AL51" i="82"/>
  <c r="AU51" i="82" s="1"/>
  <c r="AS9" i="82"/>
  <c r="AL9" i="82"/>
  <c r="AU9" i="82" s="1"/>
  <c r="AS46" i="82"/>
  <c r="AL46" i="82"/>
  <c r="AU46" i="82" s="1"/>
  <c r="AS64" i="82"/>
  <c r="AL64" i="82"/>
  <c r="AU64" i="82" s="1"/>
  <c r="AS59" i="82"/>
  <c r="AL59" i="82"/>
  <c r="AU59" i="82" s="1"/>
  <c r="AS77" i="82"/>
  <c r="AL77" i="82"/>
  <c r="AU77" i="82" s="1"/>
  <c r="AS18" i="82"/>
  <c r="AL18" i="82"/>
  <c r="AU18" i="82" s="1"/>
  <c r="AS54" i="82"/>
  <c r="AL54" i="82"/>
  <c r="AU54" i="82" s="1"/>
  <c r="AS90" i="82"/>
  <c r="AL90" i="82"/>
  <c r="AU90" i="82" s="1"/>
  <c r="AS13" i="82"/>
  <c r="AL13" i="82"/>
  <c r="AU13" i="82" s="1"/>
  <c r="AS67" i="82"/>
  <c r="AL67" i="82"/>
  <c r="AU67" i="82" s="1"/>
  <c r="AI98" i="82"/>
  <c r="AN98" i="82"/>
  <c r="AN100" i="82" s="1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5" i="82" l="1"/>
  <c r="AL5" i="82"/>
  <c r="AU5" i="82" s="1"/>
  <c r="AS8" i="82"/>
  <c r="AL8" i="82"/>
  <c r="AU8" i="82" s="1"/>
  <c r="AL3" i="82"/>
  <c r="AU3" i="82" s="1"/>
  <c r="AS3" i="82"/>
  <c r="AJ4" i="82"/>
  <c r="AK4" i="82"/>
  <c r="AT4" i="82" s="1"/>
  <c r="AT100" i="82" s="1"/>
  <c r="AR98" i="82"/>
  <c r="AR100" i="82" s="1"/>
  <c r="AL98" i="82"/>
  <c r="AU98" i="82" s="1"/>
  <c r="AS6" i="82"/>
  <c r="AL6" i="82"/>
  <c r="AU6" i="82" s="1"/>
  <c r="AS7" i="82"/>
  <c r="AL7" i="82"/>
  <c r="AU7" i="82" s="1"/>
  <c r="AL4" i="82" l="1"/>
  <c r="AU4" i="82" s="1"/>
  <c r="AU100" i="82" s="1"/>
  <c r="C11" i="82" s="1"/>
  <c r="F26" i="57" s="1"/>
  <c r="AS4" i="82"/>
  <c r="AS100" i="8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<sst xmlns="http://schemas.openxmlformats.org/spreadsheetml/2006/main" count="5587" uniqueCount="60">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</sst>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136.51919750597821</v>
      </c>
      <c r="K3">
        <v>1</v>
      </c>
      <c r="L3" s="2">
        <v>0</v>
      </c>
      <c r="O3">
        <f>$C$3</f>
        <v>136.51919750597821</v>
      </c>
      <c r="P3">
        <f>O3*B5</f>
        <v>109.21535800478257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8.4148247850761617</v>
      </c>
      <c r="AE3">
        <f t="shared" ref="AE3:AE23" si="1">$Z3*O3</f>
        <v>136.51919750597821</v>
      </c>
      <c r="AF3">
        <f t="shared" ref="AF3:AF23" si="2">-$Z3*P3</f>
        <v>-109.21535800478257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-1495.1287474988044</v>
      </c>
      <c r="AJ3">
        <f t="shared" ref="AJ3:AJ23" si="6">AB3-AC3</f>
        <v>-8.4148247850761617</v>
      </c>
      <c r="AL3">
        <f t="shared" ref="AL3:AL23" si="7">SUM(AI3:AK3)</f>
        <v>-1503.5435722838806</v>
      </c>
      <c r="AN3">
        <f t="shared" ref="AN3:AN23" si="8">AE3*$K3</f>
        <v>136.51919750597821</v>
      </c>
      <c r="AO3">
        <f t="shared" ref="AO3:AO23" si="9">AF3*$K3</f>
        <v>-109.21535800478257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-1495.1287474988044</v>
      </c>
      <c r="AS3">
        <f t="shared" ref="AS3:AS23" si="13">AJ3*$K3</f>
        <v>-8.4148247850761617</v>
      </c>
      <c r="AT3">
        <f t="shared" ref="AT3:AT23" si="14">AK3*$K3</f>
        <v>0</v>
      </c>
      <c r="AU3">
        <f t="shared" ref="AU3:AU23" si="15">AL3*$K3</f>
        <v>-1503.5435722838806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62.376331981509104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8.4148247850761617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8.4148247850761617</v>
      </c>
      <c r="AC4">
        <f t="shared" ref="AC4:AC23" si="27">AX5</f>
        <v>17.037388690450872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-8.6225639053747098</v>
      </c>
      <c r="AK4">
        <f>G4*MAX(0, SUM(AB4:AB4, AE4:AF4))</f>
        <v>0.18428466279316794</v>
      </c>
      <c r="AL4">
        <f t="shared" si="7"/>
        <v>-66.055879242581526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-54.055352284454443</v>
      </c>
      <c r="AR4">
        <f t="shared" si="12"/>
        <v>-54.055352284454443</v>
      </c>
      <c r="AS4">
        <f t="shared" si="13"/>
        <v>-8.0894679663896323</v>
      </c>
      <c r="AT4">
        <f t="shared" si="14"/>
        <v>0.17289113687322255</v>
      </c>
      <c r="AU4">
        <f t="shared" si="15"/>
        <v>-61.971929113970837</v>
      </c>
      <c r="AW4">
        <v>1</v>
      </c>
      <c r="AX4">
        <f>(R4*SUMPRODUCT(K5:$K$23, X5:$X$23)-$AZ$3*SUMPRODUCT(K4:$K$22, W5:$W$23))/Z4</f>
        <v>8.4148247850761617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136.51919750597821</v>
      </c>
      <c r="P5">
        <f t="shared" ref="P5:P23" si="30">O5*$C$5</f>
        <v>6.8259598752989108</v>
      </c>
      <c r="Q5" s="5">
        <f t="shared" ref="Q5:Q23" si="31">$C$8</f>
        <v>25</v>
      </c>
      <c r="R5">
        <f t="shared" si="0"/>
        <v>50000</v>
      </c>
      <c r="S5">
        <f t="shared" si="19"/>
        <v>17.037388690450872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17.037388690450872</v>
      </c>
      <c r="AC5">
        <f t="shared" si="27"/>
        <v>25.648294141553176</v>
      </c>
      <c r="AE5">
        <f t="shared" si="1"/>
        <v>133.49012176475227</v>
      </c>
      <c r="AF5">
        <f t="shared" si="2"/>
        <v>-6.6745060882376146</v>
      </c>
      <c r="AG5">
        <f t="shared" si="3"/>
        <v>-24.445302236505366</v>
      </c>
      <c r="AH5">
        <f t="shared" si="4"/>
        <v>-57.354102989265598</v>
      </c>
      <c r="AI5">
        <f t="shared" si="5"/>
        <v>45.016210450743685</v>
      </c>
      <c r="AJ5">
        <f t="shared" si="6"/>
        <v>-8.6109054511023047</v>
      </c>
      <c r="AK5">
        <f t="shared" ref="AK5:AK23" si="32">G5*SUM(AB5:AB5, AE5:AF5)</f>
        <v>5.8979731790455876</v>
      </c>
      <c r="AL5">
        <f t="shared" si="7"/>
        <v>42.303278178686966</v>
      </c>
      <c r="AN5">
        <f t="shared" si="8"/>
        <v>115.27706484770026</v>
      </c>
      <c r="AO5">
        <f t="shared" si="9"/>
        <v>-5.7638532423850144</v>
      </c>
      <c r="AP5">
        <f t="shared" si="10"/>
        <v>-21.110046600342098</v>
      </c>
      <c r="AQ5">
        <f t="shared" si="11"/>
        <v>-49.528853237745935</v>
      </c>
      <c r="AR5">
        <f t="shared" si="12"/>
        <v>38.874311767227205</v>
      </c>
      <c r="AS5">
        <f t="shared" si="13"/>
        <v>-7.4360551399709642</v>
      </c>
      <c r="AT5">
        <f t="shared" si="14"/>
        <v>5.0932685328508045</v>
      </c>
      <c r="AU5">
        <f t="shared" si="15"/>
        <v>36.531525160107044</v>
      </c>
      <c r="AW5">
        <v>2</v>
      </c>
      <c r="AX5">
        <f>(R5*SUMPRODUCT(K6:$K$23, X6:$X$23)-$AZ$3*SUMPRODUCT(K5:$K$22, W6:$W$23))/Z5</f>
        <v>17.037388690450872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136.51919750597821</v>
      </c>
      <c r="P6">
        <f t="shared" si="30"/>
        <v>6.8259598752989108</v>
      </c>
      <c r="Q6" s="5">
        <f t="shared" si="31"/>
        <v>25</v>
      </c>
      <c r="R6">
        <f t="shared" si="0"/>
        <v>50000</v>
      </c>
      <c r="S6">
        <f t="shared" si="19"/>
        <v>25.648294141553176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25.648294141553176</v>
      </c>
      <c r="AC6">
        <f t="shared" si="27"/>
        <v>33.022876534767903</v>
      </c>
      <c r="AE6">
        <f t="shared" si="1"/>
        <v>131.99910531809223</v>
      </c>
      <c r="AF6">
        <f t="shared" si="2"/>
        <v>-6.5999552659046117</v>
      </c>
      <c r="AG6">
        <f t="shared" si="3"/>
        <v>-24.172260702073046</v>
      </c>
      <c r="AH6">
        <f t="shared" si="4"/>
        <v>-57.17702413453685</v>
      </c>
      <c r="AI6">
        <f t="shared" si="5"/>
        <v>44.049865215577725</v>
      </c>
      <c r="AJ6">
        <f t="shared" si="6"/>
        <v>-7.3745823932147267</v>
      </c>
      <c r="AK6">
        <f t="shared" si="32"/>
        <v>8.8362754853338377</v>
      </c>
      <c r="AL6">
        <f t="shared" si="7"/>
        <v>45.511558307696838</v>
      </c>
      <c r="AN6">
        <f t="shared" si="8"/>
        <v>102.80436412331494</v>
      </c>
      <c r="AO6">
        <f t="shared" si="9"/>
        <v>-5.1402182061657467</v>
      </c>
      <c r="AP6">
        <f t="shared" si="10"/>
        <v>-18.82599041039871</v>
      </c>
      <c r="AQ6">
        <f t="shared" si="11"/>
        <v>-44.530965527755193</v>
      </c>
      <c r="AR6">
        <f t="shared" si="12"/>
        <v>34.307189978995289</v>
      </c>
      <c r="AS6">
        <f t="shared" si="13"/>
        <v>-5.7435181229635273</v>
      </c>
      <c r="AT6">
        <f t="shared" si="14"/>
        <v>6.8819230274257919</v>
      </c>
      <c r="AU6">
        <f t="shared" si="15"/>
        <v>35.445594883457552</v>
      </c>
      <c r="AW6">
        <v>3</v>
      </c>
      <c r="AX6">
        <f>(R6*SUMPRODUCT(K7:$K$23, X7:$X$23)-$AZ$3*SUMPRODUCT(K6:$K$22, W7:$W$23))/Z6</f>
        <v>25.648294141553176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136.51919750597821</v>
      </c>
      <c r="P7">
        <f t="shared" si="30"/>
        <v>6.8259598752989108</v>
      </c>
      <c r="Q7" s="5">
        <f t="shared" si="31"/>
        <v>25</v>
      </c>
      <c r="R7">
        <f t="shared" si="0"/>
        <v>50000</v>
      </c>
      <c r="S7">
        <f t="shared" si="19"/>
        <v>33.022876534767903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33.022876534767903</v>
      </c>
      <c r="AC7">
        <f t="shared" si="27"/>
        <v>38.247431462683792</v>
      </c>
      <c r="AE7">
        <f t="shared" si="1"/>
        <v>130.52343306810897</v>
      </c>
      <c r="AF7">
        <f t="shared" si="2"/>
        <v>-6.5261716534054495</v>
      </c>
      <c r="AG7">
        <f t="shared" si="3"/>
        <v>-23.902029064885422</v>
      </c>
      <c r="AH7">
        <f t="shared" si="4"/>
        <v>-57.018060333785343</v>
      </c>
      <c r="AI7">
        <f t="shared" si="5"/>
        <v>43.077172016032748</v>
      </c>
      <c r="AJ7">
        <f t="shared" si="6"/>
        <v>-5.2245549279158894</v>
      </c>
      <c r="AK7">
        <f t="shared" si="32"/>
        <v>7.7096887733190469</v>
      </c>
      <c r="AL7">
        <f t="shared" si="7"/>
        <v>45.562305861435902</v>
      </c>
      <c r="AN7">
        <f t="shared" si="8"/>
        <v>92.020523114136623</v>
      </c>
      <c r="AO7">
        <f t="shared" si="9"/>
        <v>-4.6010261557068324</v>
      </c>
      <c r="AP7">
        <f t="shared" si="10"/>
        <v>-16.851205690340187</v>
      </c>
      <c r="AQ7">
        <f t="shared" si="11"/>
        <v>-40.198389021306696</v>
      </c>
      <c r="AR7">
        <f t="shared" si="12"/>
        <v>30.369902246782907</v>
      </c>
      <c r="AS7">
        <f t="shared" si="13"/>
        <v>-3.683371377877334</v>
      </c>
      <c r="AT7">
        <f t="shared" si="14"/>
        <v>5.4354193518477576</v>
      </c>
      <c r="AU7">
        <f t="shared" si="15"/>
        <v>32.121950220753327</v>
      </c>
      <c r="AW7">
        <v>4</v>
      </c>
      <c r="AX7">
        <f>(R7*SUMPRODUCT(K8:$K$23, X8:$X$23)-$AZ$3*SUMPRODUCT(K7:$K$22, W8:$W$23))/Z7</f>
        <v>33.022876534767903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136.51919750597821</v>
      </c>
      <c r="P8">
        <f t="shared" si="30"/>
        <v>6.8259598752989108</v>
      </c>
      <c r="Q8" s="5">
        <f t="shared" si="31"/>
        <v>25</v>
      </c>
      <c r="R8">
        <f t="shared" si="0"/>
        <v>50000</v>
      </c>
      <c r="S8">
        <f t="shared" si="19"/>
        <v>38.247431462683792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38.247431462683792</v>
      </c>
      <c r="AC8">
        <f t="shared" si="27"/>
        <v>41.864432818419033</v>
      </c>
      <c r="AE8">
        <f t="shared" si="1"/>
        <v>129.06260971479682</v>
      </c>
      <c r="AF8">
        <f t="shared" si="2"/>
        <v>-6.453130485739841</v>
      </c>
      <c r="AG8">
        <f t="shared" si="3"/>
        <v>-23.63451662341209</v>
      </c>
      <c r="AH8">
        <f t="shared" si="4"/>
        <v>-56.984301648953902</v>
      </c>
      <c r="AI8">
        <f t="shared" si="5"/>
        <v>41.990660956690988</v>
      </c>
      <c r="AJ8">
        <f t="shared" si="6"/>
        <v>-3.6170013557352405</v>
      </c>
      <c r="AK8">
        <f t="shared" si="32"/>
        <v>3.4262521977340783</v>
      </c>
      <c r="AL8">
        <f t="shared" si="7"/>
        <v>41.799911798689827</v>
      </c>
      <c r="AN8">
        <f t="shared" si="8"/>
        <v>84.839744364235713</v>
      </c>
      <c r="AO8">
        <f t="shared" si="9"/>
        <v>-4.2419872182117855</v>
      </c>
      <c r="AP8">
        <f t="shared" si="10"/>
        <v>-15.536229686766317</v>
      </c>
      <c r="AQ8">
        <f t="shared" si="11"/>
        <v>-37.458824018475376</v>
      </c>
      <c r="AR8">
        <f t="shared" si="12"/>
        <v>27.602703440782236</v>
      </c>
      <c r="AS8">
        <f t="shared" si="13"/>
        <v>-2.3776481125229423</v>
      </c>
      <c r="AT8">
        <f t="shared" si="14"/>
        <v>2.2522585063599077</v>
      </c>
      <c r="AU8">
        <f t="shared" si="15"/>
        <v>27.477313834619203</v>
      </c>
      <c r="AW8">
        <v>5</v>
      </c>
      <c r="AX8">
        <f>(R8*SUMPRODUCT(K9:$K$23, X9:$X$23)-$AZ$3*SUMPRODUCT(K8:$K$22, W9:$W$23))/Z8</f>
        <v>38.247431462683792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136.51919750597821</v>
      </c>
      <c r="P9">
        <f t="shared" si="30"/>
        <v>6.8259598752989108</v>
      </c>
      <c r="Q9" s="5">
        <f t="shared" si="31"/>
        <v>25</v>
      </c>
      <c r="R9">
        <f t="shared" si="0"/>
        <v>50000</v>
      </c>
      <c r="S9">
        <f t="shared" si="19"/>
        <v>41.864432818419033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41.864432818419033</v>
      </c>
      <c r="AC9">
        <f t="shared" si="27"/>
        <v>44.672059835552581</v>
      </c>
      <c r="AE9">
        <f t="shared" si="1"/>
        <v>127.61557496406247</v>
      </c>
      <c r="AF9">
        <f t="shared" si="2"/>
        <v>-6.3807787482031237</v>
      </c>
      <c r="AG9">
        <f t="shared" si="3"/>
        <v>-23.369529211903359</v>
      </c>
      <c r="AH9">
        <f t="shared" si="4"/>
        <v>-57.284490549227783</v>
      </c>
      <c r="AI9">
        <f t="shared" si="5"/>
        <v>40.580776454728209</v>
      </c>
      <c r="AJ9">
        <f t="shared" si="6"/>
        <v>-2.807627017133548</v>
      </c>
      <c r="AK9">
        <f t="shared" si="32"/>
        <v>0.96228545130224241</v>
      </c>
      <c r="AL9">
        <f t="shared" si="7"/>
        <v>38.735434888896904</v>
      </c>
      <c r="AN9">
        <f t="shared" si="8"/>
        <v>79.726792588399306</v>
      </c>
      <c r="AO9">
        <f t="shared" si="9"/>
        <v>-3.9863396294199656</v>
      </c>
      <c r="AP9">
        <f t="shared" si="10"/>
        <v>-14.599923315713173</v>
      </c>
      <c r="AQ9">
        <f t="shared" si="11"/>
        <v>-35.788019588020795</v>
      </c>
      <c r="AR9">
        <f t="shared" si="12"/>
        <v>25.352510055245379</v>
      </c>
      <c r="AS9">
        <f t="shared" si="13"/>
        <v>-1.7540421451192658</v>
      </c>
      <c r="AT9">
        <f t="shared" si="14"/>
        <v>0.60118000963764051</v>
      </c>
      <c r="AU9">
        <f t="shared" si="15"/>
        <v>24.199647919763756</v>
      </c>
      <c r="AW9">
        <v>6</v>
      </c>
      <c r="AX9">
        <f>(R9*SUMPRODUCT(K10:$K$23, X10:$X$23)-$AZ$3*SUMPRODUCT(K9:$K$22, W10:$W$23))/Z9</f>
        <v>41.864432818419033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136.51919750597821</v>
      </c>
      <c r="P10">
        <f t="shared" si="30"/>
        <v>6.8259598752989108</v>
      </c>
      <c r="Q10" s="5">
        <f t="shared" si="31"/>
        <v>25</v>
      </c>
      <c r="R10">
        <f t="shared" si="0"/>
        <v>50000</v>
      </c>
      <c r="S10">
        <f t="shared" si="19"/>
        <v>44.672059835552581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44.672059835552581</v>
      </c>
      <c r="AC10">
        <f t="shared" si="27"/>
        <v>46.706264291856428</v>
      </c>
      <c r="AE10">
        <f t="shared" si="1"/>
        <v>126.18177148335477</v>
      </c>
      <c r="AF10">
        <f t="shared" si="2"/>
        <v>-6.3090885741677383</v>
      </c>
      <c r="AG10">
        <f t="shared" si="3"/>
        <v>-23.106964769154395</v>
      </c>
      <c r="AH10">
        <f t="shared" si="4"/>
        <v>-57.738301259856421</v>
      </c>
      <c r="AI10">
        <f t="shared" si="5"/>
        <v>39.027416880176226</v>
      </c>
      <c r="AJ10">
        <f t="shared" si="6"/>
        <v>-2.0342044563038471</v>
      </c>
      <c r="AK10">
        <f t="shared" si="32"/>
        <v>0.6746334452534325</v>
      </c>
      <c r="AL10">
        <f t="shared" si="7"/>
        <v>37.667845869125813</v>
      </c>
      <c r="AN10">
        <f t="shared" si="8"/>
        <v>74.898846104177395</v>
      </c>
      <c r="AO10">
        <f t="shared" si="9"/>
        <v>-3.7449423052088697</v>
      </c>
      <c r="AP10">
        <f t="shared" si="10"/>
        <v>-13.715808375759305</v>
      </c>
      <c r="AQ10">
        <f t="shared" si="11"/>
        <v>-34.272241461985558</v>
      </c>
      <c r="AR10">
        <f t="shared" si="12"/>
        <v>23.165853961223672</v>
      </c>
      <c r="AS10">
        <f t="shared" si="13"/>
        <v>-1.2074609884299505</v>
      </c>
      <c r="AT10">
        <f t="shared" si="14"/>
        <v>0.40044822638611777</v>
      </c>
      <c r="AU10">
        <f t="shared" si="15"/>
        <v>22.358841199179842</v>
      </c>
      <c r="AW10">
        <v>7</v>
      </c>
      <c r="AX10">
        <f>(R10*SUMPRODUCT(K11:$K$23, X11:$X$23)-$AZ$3*SUMPRODUCT(K10:$K$22, W11:$W$23))/Z10</f>
        <v>44.672059835552581</v>
      </c>
    </row>
    <row r="11" spans="1:52" x14ac:dyDescent="0.25">
      <c r="A11" t="s">
        <v>33</v>
      </c>
      <c r="C11" s="24">
        <f>AU25</f>
        <v>-1228.4359679243487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136.51919750597821</v>
      </c>
      <c r="P11">
        <f t="shared" si="30"/>
        <v>6.8259598752989108</v>
      </c>
      <c r="Q11" s="5">
        <f t="shared" si="31"/>
        <v>25</v>
      </c>
      <c r="R11">
        <f t="shared" si="0"/>
        <v>50000</v>
      </c>
      <c r="S11">
        <f t="shared" si="19"/>
        <v>46.706264291856428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46.706264291856428</v>
      </c>
      <c r="AC11">
        <f t="shared" si="27"/>
        <v>47.907793760825065</v>
      </c>
      <c r="AE11">
        <f t="shared" si="1"/>
        <v>124.76117495528348</v>
      </c>
      <c r="AF11">
        <f t="shared" si="2"/>
        <v>-6.2380587477641738</v>
      </c>
      <c r="AG11">
        <f t="shared" si="3"/>
        <v>-22.846818842057022</v>
      </c>
      <c r="AH11">
        <f t="shared" si="4"/>
        <v>-58.152558811658253</v>
      </c>
      <c r="AI11">
        <f t="shared" si="5"/>
        <v>37.523738553804037</v>
      </c>
      <c r="AJ11">
        <f t="shared" si="6"/>
        <v>-1.2015294689686371</v>
      </c>
      <c r="AK11">
        <f t="shared" si="32"/>
        <v>0.39655051319850171</v>
      </c>
      <c r="AL11">
        <f t="shared" si="7"/>
        <v>36.718759598033898</v>
      </c>
      <c r="AN11">
        <f t="shared" si="8"/>
        <v>70.428540065165919</v>
      </c>
      <c r="AO11">
        <f t="shared" si="9"/>
        <v>-3.5214270032582959</v>
      </c>
      <c r="AP11">
        <f t="shared" si="10"/>
        <v>-12.897186137883985</v>
      </c>
      <c r="AQ11">
        <f t="shared" si="11"/>
        <v>-32.827518814460696</v>
      </c>
      <c r="AR11">
        <f t="shared" si="12"/>
        <v>21.18240810956295</v>
      </c>
      <c r="AS11">
        <f t="shared" si="13"/>
        <v>-0.67827163678977165</v>
      </c>
      <c r="AT11">
        <f t="shared" si="14"/>
        <v>0.22385548802881042</v>
      </c>
      <c r="AU11">
        <f t="shared" si="15"/>
        <v>20.727991960801987</v>
      </c>
      <c r="AW11">
        <v>8</v>
      </c>
      <c r="AX11">
        <f>(R11*SUMPRODUCT(K12:$K$23, X12:$X$23)-$AZ$3*SUMPRODUCT(K11:$K$22, W12:$W$23))/Z11</f>
        <v>46.706264291856428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136.51919750597821</v>
      </c>
      <c r="P12">
        <f t="shared" si="30"/>
        <v>6.8259598752989108</v>
      </c>
      <c r="Q12" s="5">
        <f t="shared" si="31"/>
        <v>25</v>
      </c>
      <c r="R12">
        <f t="shared" si="0"/>
        <v>50000</v>
      </c>
      <c r="S12">
        <f t="shared" si="19"/>
        <v>47.907793760825065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47.907793760825065</v>
      </c>
      <c r="AC12">
        <f t="shared" si="27"/>
        <v>48.305503105284203</v>
      </c>
      <c r="AE12">
        <f t="shared" si="1"/>
        <v>123.35291472832182</v>
      </c>
      <c r="AF12">
        <f t="shared" si="2"/>
        <v>-6.167645736416091</v>
      </c>
      <c r="AG12">
        <f t="shared" si="3"/>
        <v>-22.588931993048114</v>
      </c>
      <c r="AH12">
        <f t="shared" si="4"/>
        <v>-58.837321176674074</v>
      </c>
      <c r="AI12">
        <f t="shared" si="5"/>
        <v>35.759015822183549</v>
      </c>
      <c r="AJ12">
        <f t="shared" si="6"/>
        <v>-0.39770934445913753</v>
      </c>
      <c r="AK12">
        <f t="shared" si="32"/>
        <v>0.37971404433128081</v>
      </c>
      <c r="AL12">
        <f t="shared" si="7"/>
        <v>35.741020522055692</v>
      </c>
      <c r="AN12">
        <f t="shared" si="8"/>
        <v>66.197896659146707</v>
      </c>
      <c r="AO12">
        <f t="shared" si="9"/>
        <v>-3.3098948329573354</v>
      </c>
      <c r="AP12">
        <f t="shared" si="10"/>
        <v>-12.12245198266857</v>
      </c>
      <c r="AQ12">
        <f t="shared" si="11"/>
        <v>-31.575313121159869</v>
      </c>
      <c r="AR12">
        <f t="shared" si="12"/>
        <v>19.190236722360936</v>
      </c>
      <c r="AS12">
        <f t="shared" si="13"/>
        <v>-0.21343250901584226</v>
      </c>
      <c r="AT12">
        <f t="shared" si="14"/>
        <v>0.2037752502405806</v>
      </c>
      <c r="AU12">
        <f t="shared" si="15"/>
        <v>19.180579463585676</v>
      </c>
      <c r="AW12">
        <v>9</v>
      </c>
      <c r="AX12">
        <f>(R12*SUMPRODUCT(K13:$K$23, X13:$X$23)-$AZ$3*SUMPRODUCT(K12:$K$22, W13:$W$23))/Z12</f>
        <v>47.907793760825065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136.51919750597821</v>
      </c>
      <c r="P13">
        <f t="shared" si="30"/>
        <v>6.8259598752989108</v>
      </c>
      <c r="Q13" s="5">
        <f t="shared" si="31"/>
        <v>25</v>
      </c>
      <c r="R13">
        <f t="shared" si="0"/>
        <v>50000</v>
      </c>
      <c r="S13">
        <f t="shared" si="19"/>
        <v>48.305503105284203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48.305503105284203</v>
      </c>
      <c r="AC13">
        <f t="shared" si="27"/>
        <v>47.833211444246849</v>
      </c>
      <c r="AE13">
        <f t="shared" si="1"/>
        <v>121.95682321542307</v>
      </c>
      <c r="AF13">
        <f t="shared" si="2"/>
        <v>-6.0978411607711536</v>
      </c>
      <c r="AG13">
        <f t="shared" si="3"/>
        <v>-22.333273532845546</v>
      </c>
      <c r="AH13">
        <f t="shared" si="4"/>
        <v>-59.538280544172721</v>
      </c>
      <c r="AI13">
        <f t="shared" si="5"/>
        <v>33.987427977633644</v>
      </c>
      <c r="AJ13">
        <f t="shared" si="6"/>
        <v>0.47229166103735309</v>
      </c>
      <c r="AK13">
        <f t="shared" si="32"/>
        <v>0.32832897031987229</v>
      </c>
      <c r="AL13">
        <f t="shared" si="7"/>
        <v>34.78804860899087</v>
      </c>
      <c r="AN13">
        <f t="shared" si="8"/>
        <v>62.231318691330628</v>
      </c>
      <c r="AO13">
        <f t="shared" si="9"/>
        <v>-3.1115659345665314</v>
      </c>
      <c r="AP13">
        <f t="shared" si="10"/>
        <v>-11.396074659867068</v>
      </c>
      <c r="AQ13">
        <f t="shared" si="11"/>
        <v>-30.38079882036233</v>
      </c>
      <c r="AR13">
        <f t="shared" si="12"/>
        <v>17.342879276534696</v>
      </c>
      <c r="AS13">
        <f t="shared" si="13"/>
        <v>0.24099785562105797</v>
      </c>
      <c r="AT13">
        <f t="shared" si="14"/>
        <v>0.16753752884724588</v>
      </c>
      <c r="AU13">
        <f t="shared" si="15"/>
        <v>17.751414661002997</v>
      </c>
      <c r="AW13">
        <v>10</v>
      </c>
      <c r="AX13">
        <f>(R13*SUMPRODUCT(K14:$K$23, X14:$X$23)-$AZ$3*SUMPRODUCT(K13:$K$22, W14:$W$23))/Z13</f>
        <v>48.305503105284203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136.51919750597821</v>
      </c>
      <c r="P14">
        <f t="shared" si="30"/>
        <v>6.8259598752989108</v>
      </c>
      <c r="Q14" s="5">
        <f t="shared" si="31"/>
        <v>25</v>
      </c>
      <c r="R14">
        <f t="shared" si="0"/>
        <v>50000</v>
      </c>
      <c r="S14">
        <f t="shared" si="19"/>
        <v>47.833211444246849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47.833211444246849</v>
      </c>
      <c r="AC14">
        <f t="shared" si="27"/>
        <v>46.275994502238404</v>
      </c>
      <c r="AE14">
        <f t="shared" si="1"/>
        <v>120.57218739870136</v>
      </c>
      <c r="AF14">
        <f t="shared" si="2"/>
        <v>-6.0286093699350687</v>
      </c>
      <c r="AG14">
        <f t="shared" si="3"/>
        <v>-22.079712890456573</v>
      </c>
      <c r="AH14">
        <f t="shared" si="4"/>
        <v>-60.455814121036369</v>
      </c>
      <c r="AI14">
        <f t="shared" si="5"/>
        <v>32.008051017273345</v>
      </c>
      <c r="AJ14">
        <f t="shared" si="6"/>
        <v>1.557216942008445</v>
      </c>
      <c r="AK14">
        <f t="shared" si="32"/>
        <v>0.2922782210514237</v>
      </c>
      <c r="AL14">
        <f t="shared" si="7"/>
        <v>33.857546180333216</v>
      </c>
      <c r="AN14">
        <f t="shared" si="8"/>
        <v>58.517002009148896</v>
      </c>
      <c r="AO14">
        <f t="shared" si="9"/>
        <v>-2.9258501004574451</v>
      </c>
      <c r="AP14">
        <f t="shared" si="10"/>
        <v>-10.715892540788342</v>
      </c>
      <c r="AQ14">
        <f t="shared" si="11"/>
        <v>-29.340870997779714</v>
      </c>
      <c r="AR14">
        <f t="shared" si="12"/>
        <v>15.534388370123393</v>
      </c>
      <c r="AS14">
        <f t="shared" si="13"/>
        <v>0.75576025358871712</v>
      </c>
      <c r="AT14">
        <f t="shared" si="14"/>
        <v>0.14185066736776178</v>
      </c>
      <c r="AU14">
        <f t="shared" si="15"/>
        <v>16.431999291079872</v>
      </c>
      <c r="AW14">
        <v>11</v>
      </c>
      <c r="AX14">
        <f>(R14*SUMPRODUCT(K15:$K$23, X15:$X$23)-$AZ$3*SUMPRODUCT(K14:$K$22, W15:$W$23))/Z14</f>
        <v>47.833211444246849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136.51919750597821</v>
      </c>
      <c r="P15">
        <f t="shared" si="30"/>
        <v>6.8259598752989108</v>
      </c>
      <c r="Q15" s="5">
        <f t="shared" si="31"/>
        <v>25</v>
      </c>
      <c r="R15">
        <f t="shared" si="0"/>
        <v>50000</v>
      </c>
      <c r="S15">
        <f t="shared" si="19"/>
        <v>46.275994502238404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46.275994502238404</v>
      </c>
      <c r="AC15">
        <f t="shared" si="27"/>
        <v>43.642693575260829</v>
      </c>
      <c r="AE15">
        <f t="shared" si="1"/>
        <v>119.19734506663175</v>
      </c>
      <c r="AF15">
        <f t="shared" si="2"/>
        <v>-5.9598672533315877</v>
      </c>
      <c r="AG15">
        <f t="shared" si="3"/>
        <v>-21.827945674345923</v>
      </c>
      <c r="AH15">
        <f t="shared" si="4"/>
        <v>-61.940174412172041</v>
      </c>
      <c r="AI15">
        <f t="shared" si="5"/>
        <v>29.469357726782192</v>
      </c>
      <c r="AJ15">
        <f t="shared" si="6"/>
        <v>2.6333009269775758</v>
      </c>
      <c r="AK15">
        <f t="shared" si="32"/>
        <v>0.65400523649370812</v>
      </c>
      <c r="AL15">
        <f t="shared" si="7"/>
        <v>32.756663890253478</v>
      </c>
      <c r="AN15">
        <f t="shared" si="8"/>
        <v>54.995487379699853</v>
      </c>
      <c r="AO15">
        <f t="shared" si="9"/>
        <v>-2.7497743689849927</v>
      </c>
      <c r="AP15">
        <f t="shared" si="10"/>
        <v>-10.071017187398056</v>
      </c>
      <c r="AQ15">
        <f t="shared" si="11"/>
        <v>-28.578070075946812</v>
      </c>
      <c r="AR15">
        <f t="shared" si="12"/>
        <v>13.596625747369989</v>
      </c>
      <c r="AS15">
        <f t="shared" si="13"/>
        <v>1.2149571604601803</v>
      </c>
      <c r="AT15">
        <f t="shared" si="14"/>
        <v>0.3017461228665913</v>
      </c>
      <c r="AU15">
        <f t="shared" si="15"/>
        <v>15.113329030696761</v>
      </c>
      <c r="AW15">
        <v>12</v>
      </c>
      <c r="AX15">
        <f>(R15*SUMPRODUCT(K16:$K$23, X16:$X$23)-$AZ$3*SUMPRODUCT(K15:$K$22, W16:$W$23))/Z15</f>
        <v>46.275994502238404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136.51919750597821</v>
      </c>
      <c r="P16">
        <f t="shared" si="30"/>
        <v>6.8259598752989108</v>
      </c>
      <c r="Q16" s="5">
        <f t="shared" si="31"/>
        <v>25</v>
      </c>
      <c r="R16">
        <f t="shared" si="0"/>
        <v>50000</v>
      </c>
      <c r="S16">
        <f t="shared" si="19"/>
        <v>43.642693575260829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43.642693575260829</v>
      </c>
      <c r="AC16">
        <f t="shared" si="27"/>
        <v>40.14438069666317</v>
      </c>
      <c r="AE16">
        <f t="shared" si="1"/>
        <v>117.83145994797428</v>
      </c>
      <c r="AF16">
        <f t="shared" si="2"/>
        <v>-5.8915729973987139</v>
      </c>
      <c r="AG16">
        <f t="shared" si="3"/>
        <v>-21.577818742820842</v>
      </c>
      <c r="AH16">
        <f t="shared" si="4"/>
        <v>-63.694949563242425</v>
      </c>
      <c r="AI16">
        <f t="shared" si="5"/>
        <v>26.667118644512307</v>
      </c>
      <c r="AJ16">
        <f t="shared" si="6"/>
        <v>3.4983128785976589</v>
      </c>
      <c r="AK16">
        <f t="shared" si="32"/>
        <v>1.1046363217334385</v>
      </c>
      <c r="AL16">
        <f t="shared" si="7"/>
        <v>31.270067844843403</v>
      </c>
      <c r="AN16">
        <f t="shared" si="8"/>
        <v>51.545740802995795</v>
      </c>
      <c r="AO16">
        <f t="shared" si="9"/>
        <v>-2.5772870401497898</v>
      </c>
      <c r="AP16">
        <f t="shared" si="10"/>
        <v>-9.439284317639391</v>
      </c>
      <c r="AQ16">
        <f t="shared" si="11"/>
        <v>-27.863554963134682</v>
      </c>
      <c r="AR16">
        <f t="shared" si="12"/>
        <v>11.665614482071936</v>
      </c>
      <c r="AS16">
        <f t="shared" si="13"/>
        <v>1.5303479136012952</v>
      </c>
      <c r="AT16">
        <f t="shared" si="14"/>
        <v>0.4832266149191965</v>
      </c>
      <c r="AU16">
        <f t="shared" si="15"/>
        <v>13.679189010592427</v>
      </c>
      <c r="AW16">
        <v>13</v>
      </c>
      <c r="AX16">
        <f>(R16*SUMPRODUCT(K17:$K$23, X17:$X$23)-$AZ$3*SUMPRODUCT(K16:$K$22, W17:$W$23))/Z16</f>
        <v>43.642693575260829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136.51919750597821</v>
      </c>
      <c r="P17">
        <f t="shared" si="30"/>
        <v>6.8259598752989108</v>
      </c>
      <c r="Q17" s="5">
        <f t="shared" si="31"/>
        <v>25</v>
      </c>
      <c r="R17">
        <f t="shared" si="0"/>
        <v>50000</v>
      </c>
      <c r="S17">
        <f t="shared" si="19"/>
        <v>40.14438069666317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40.14438069666317</v>
      </c>
      <c r="AC17">
        <f t="shared" si="27"/>
        <v>35.88831798913187</v>
      </c>
      <c r="AE17">
        <f t="shared" si="1"/>
        <v>116.47442459944992</v>
      </c>
      <c r="AF17">
        <f t="shared" si="2"/>
        <v>-5.8237212299724961</v>
      </c>
      <c r="AG17">
        <f t="shared" si="3"/>
        <v>-21.329312420392281</v>
      </c>
      <c r="AH17">
        <f t="shared" si="4"/>
        <v>-65.456270000709537</v>
      </c>
      <c r="AI17">
        <f t="shared" si="5"/>
        <v>23.865120948375605</v>
      </c>
      <c r="AJ17">
        <f t="shared" si="6"/>
        <v>4.2560627075312993</v>
      </c>
      <c r="AK17">
        <f t="shared" si="32"/>
        <v>2.08097216011274</v>
      </c>
      <c r="AL17">
        <f t="shared" si="7"/>
        <v>30.202155816019644</v>
      </c>
      <c r="AN17">
        <f t="shared" si="8"/>
        <v>47.991053446499613</v>
      </c>
      <c r="AO17">
        <f t="shared" si="9"/>
        <v>-2.3995526723249809</v>
      </c>
      <c r="AP17">
        <f t="shared" si="10"/>
        <v>-8.7883342275722924</v>
      </c>
      <c r="AQ17">
        <f t="shared" si="11"/>
        <v>-26.970001035123349</v>
      </c>
      <c r="AR17">
        <f t="shared" si="12"/>
        <v>9.8331655114789918</v>
      </c>
      <c r="AS17">
        <f t="shared" si="13"/>
        <v>1.7536290354831516</v>
      </c>
      <c r="AT17">
        <f t="shared" si="14"/>
        <v>0.85742467928122235</v>
      </c>
      <c r="AU17">
        <f t="shared" si="15"/>
        <v>12.444219226243366</v>
      </c>
      <c r="AW17">
        <v>14</v>
      </c>
      <c r="AX17">
        <f>(R17*SUMPRODUCT(K18:$K$23, X18:$X$23)-$AZ$3*SUMPRODUCT(K17:$K$22, W18:$W$23))/Z17</f>
        <v>40.14438069666317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136.51919750597821</v>
      </c>
      <c r="P18">
        <f t="shared" si="30"/>
        <v>6.8259598752989108</v>
      </c>
      <c r="Q18" s="5">
        <f t="shared" si="31"/>
        <v>25</v>
      </c>
      <c r="R18">
        <f t="shared" si="0"/>
        <v>50000</v>
      </c>
      <c r="S18">
        <f t="shared" si="19"/>
        <v>35.88831798913187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35.88831798913187</v>
      </c>
      <c r="AC18">
        <f t="shared" si="27"/>
        <v>30.697692937291894</v>
      </c>
      <c r="AE18">
        <f t="shared" si="1"/>
        <v>115.12592657402574</v>
      </c>
      <c r="AF18">
        <f t="shared" si="2"/>
        <v>-5.7562963287012874</v>
      </c>
      <c r="AG18">
        <f t="shared" si="3"/>
        <v>-21.08236949037595</v>
      </c>
      <c r="AH18">
        <f t="shared" si="4"/>
        <v>-67.299611624816635</v>
      </c>
      <c r="AI18">
        <f t="shared" si="5"/>
        <v>20.987649130131871</v>
      </c>
      <c r="AJ18">
        <f t="shared" si="6"/>
        <v>5.1906250518399766</v>
      </c>
      <c r="AK18">
        <f t="shared" si="32"/>
        <v>3.1375716818642565</v>
      </c>
      <c r="AL18">
        <f t="shared" si="7"/>
        <v>29.315845863836103</v>
      </c>
      <c r="AN18">
        <f t="shared" si="8"/>
        <v>44.328035408283071</v>
      </c>
      <c r="AO18">
        <f t="shared" si="9"/>
        <v>-2.2164017704141536</v>
      </c>
      <c r="AP18">
        <f t="shared" si="10"/>
        <v>-8.1175461433440397</v>
      </c>
      <c r="AQ18">
        <f t="shared" si="11"/>
        <v>-25.913012436432734</v>
      </c>
      <c r="AR18">
        <f t="shared" si="12"/>
        <v>8.0810750580921429</v>
      </c>
      <c r="AS18">
        <f t="shared" si="13"/>
        <v>1.9985959543277689</v>
      </c>
      <c r="AT18">
        <f t="shared" si="14"/>
        <v>1.2080892006569461</v>
      </c>
      <c r="AU18">
        <f t="shared" si="15"/>
        <v>11.287760213076858</v>
      </c>
      <c r="AW18">
        <v>15</v>
      </c>
      <c r="AX18">
        <f>(R18*SUMPRODUCT(K19:$K$23, X19:$X$23)-$AZ$3*SUMPRODUCT(K18:$K$22, W19:$W$23))/Z18</f>
        <v>35.88831798913187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136.51919750597821</v>
      </c>
      <c r="P19">
        <f t="shared" si="30"/>
        <v>6.8259598752989108</v>
      </c>
      <c r="Q19" s="5">
        <f t="shared" si="31"/>
        <v>25</v>
      </c>
      <c r="R19">
        <f t="shared" si="0"/>
        <v>50000</v>
      </c>
      <c r="S19">
        <f t="shared" si="19"/>
        <v>30.697692937291894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30.697692937291894</v>
      </c>
      <c r="AC19">
        <f t="shared" si="27"/>
        <v>24.131151157976664</v>
      </c>
      <c r="AE19">
        <f t="shared" si="1"/>
        <v>113.78488947126158</v>
      </c>
      <c r="AF19">
        <f t="shared" si="2"/>
        <v>-5.6892444735630789</v>
      </c>
      <c r="AG19">
        <f t="shared" si="3"/>
        <v>-20.836792837556583</v>
      </c>
      <c r="AH19">
        <f t="shared" si="4"/>
        <v>-69.505915831213727</v>
      </c>
      <c r="AI19">
        <f t="shared" si="5"/>
        <v>17.752936328928186</v>
      </c>
      <c r="AJ19">
        <f t="shared" si="6"/>
        <v>6.5665417793152301</v>
      </c>
      <c r="AK19">
        <f t="shared" si="32"/>
        <v>3.0950914359502861</v>
      </c>
      <c r="AL19">
        <f t="shared" si="7"/>
        <v>27.414569544193704</v>
      </c>
      <c r="AN19">
        <f t="shared" si="8"/>
        <v>40.815803130702363</v>
      </c>
      <c r="AO19">
        <f t="shared" si="9"/>
        <v>-2.0407901565351181</v>
      </c>
      <c r="AP19">
        <f t="shared" si="10"/>
        <v>-7.4743706153332434</v>
      </c>
      <c r="AQ19">
        <f t="shared" si="11"/>
        <v>-24.932482600886196</v>
      </c>
      <c r="AR19">
        <f t="shared" si="12"/>
        <v>6.3681597579478035</v>
      </c>
      <c r="AS19">
        <f t="shared" si="13"/>
        <v>2.3554856691384787</v>
      </c>
      <c r="AT19">
        <f t="shared" si="14"/>
        <v>1.1102409406758385</v>
      </c>
      <c r="AU19">
        <f t="shared" si="15"/>
        <v>9.8338863677621209</v>
      </c>
      <c r="AW19">
        <v>16</v>
      </c>
      <c r="AX19">
        <f>(R19*SUMPRODUCT(K20:$K$23, X20:$X$23)-$AZ$3*SUMPRODUCT(K19:$K$22, W20:$W$23))/Z19</f>
        <v>30.697692937291894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136.51919750597821</v>
      </c>
      <c r="P20">
        <f t="shared" si="30"/>
        <v>6.8259598752989108</v>
      </c>
      <c r="Q20" s="5">
        <f t="shared" si="31"/>
        <v>25</v>
      </c>
      <c r="R20">
        <f t="shared" si="0"/>
        <v>50000</v>
      </c>
      <c r="S20">
        <f t="shared" si="19"/>
        <v>24.131151157976664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24.131151157976664</v>
      </c>
      <c r="AC20">
        <f t="shared" si="27"/>
        <v>16.450594351139475</v>
      </c>
      <c r="AE20">
        <f t="shared" si="1"/>
        <v>112.45157076656007</v>
      </c>
      <c r="AF20">
        <f t="shared" si="2"/>
        <v>-5.6225785383280034</v>
      </c>
      <c r="AG20">
        <f t="shared" si="3"/>
        <v>-20.5926296119701</v>
      </c>
      <c r="AH20">
        <f t="shared" si="4"/>
        <v>-71.590594421834481</v>
      </c>
      <c r="AI20">
        <f t="shared" si="5"/>
        <v>14.64576819442749</v>
      </c>
      <c r="AJ20">
        <f t="shared" si="6"/>
        <v>7.6805568068371883</v>
      </c>
      <c r="AK20">
        <f t="shared" si="32"/>
        <v>0.56312861656069757</v>
      </c>
      <c r="AL20">
        <f t="shared" si="7"/>
        <v>22.889453617825374</v>
      </c>
      <c r="AN20">
        <f t="shared" si="8"/>
        <v>38.260009561008189</v>
      </c>
      <c r="AO20">
        <f t="shared" si="9"/>
        <v>-1.9130004780504095</v>
      </c>
      <c r="AP20">
        <f t="shared" si="10"/>
        <v>-7.0063423789413894</v>
      </c>
      <c r="AQ20">
        <f t="shared" si="11"/>
        <v>-24.357657330938462</v>
      </c>
      <c r="AR20">
        <f t="shared" si="12"/>
        <v>4.9830093730779339</v>
      </c>
      <c r="AS20">
        <f t="shared" si="13"/>
        <v>2.6131976179637548</v>
      </c>
      <c r="AT20">
        <f t="shared" si="14"/>
        <v>0.19159631214414813</v>
      </c>
      <c r="AU20">
        <f t="shared" si="15"/>
        <v>7.7878033031858367</v>
      </c>
      <c r="AW20">
        <v>17</v>
      </c>
      <c r="AX20">
        <f>(R20*SUMPRODUCT(K21:$K$23, X21:$X$23)-$AZ$3*SUMPRODUCT(K20:$K$22, W21:$W$23))/Z20</f>
        <v>24.131151157976664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136.51919750597821</v>
      </c>
      <c r="P21">
        <f t="shared" si="30"/>
        <v>6.8259598752989108</v>
      </c>
      <c r="Q21" s="5">
        <f t="shared" si="31"/>
        <v>25</v>
      </c>
      <c r="R21">
        <f t="shared" si="0"/>
        <v>50000</v>
      </c>
      <c r="S21">
        <f t="shared" si="19"/>
        <v>16.450594351139475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16.450594351139475</v>
      </c>
      <c r="AC21">
        <f t="shared" si="27"/>
        <v>8.2391641952644452</v>
      </c>
      <c r="AE21">
        <f t="shared" si="1"/>
        <v>111.124848580147</v>
      </c>
      <c r="AF21">
        <f t="shared" si="2"/>
        <v>-5.5562424290073507</v>
      </c>
      <c r="AG21">
        <f t="shared" si="3"/>
        <v>-20.349674370024189</v>
      </c>
      <c r="AH21">
        <f t="shared" si="4"/>
        <v>-74.057891652416444</v>
      </c>
      <c r="AI21">
        <f t="shared" si="5"/>
        <v>11.161040128699014</v>
      </c>
      <c r="AJ21">
        <f t="shared" si="6"/>
        <v>8.2114301558750302</v>
      </c>
      <c r="AK21">
        <f t="shared" si="32"/>
        <v>0.19523072080364659</v>
      </c>
      <c r="AL21">
        <f t="shared" si="7"/>
        <v>19.567701005377689</v>
      </c>
      <c r="AN21">
        <f t="shared" si="8"/>
        <v>35.963675121569338</v>
      </c>
      <c r="AO21">
        <f t="shared" si="9"/>
        <v>-1.798183756078467</v>
      </c>
      <c r="AP21">
        <f t="shared" si="10"/>
        <v>-6.5858274474537684</v>
      </c>
      <c r="AQ21">
        <f t="shared" si="11"/>
        <v>-23.967582314903733</v>
      </c>
      <c r="AR21">
        <f t="shared" si="12"/>
        <v>3.612081603133364</v>
      </c>
      <c r="AS21">
        <f t="shared" si="13"/>
        <v>2.6574902929686077</v>
      </c>
      <c r="AT21">
        <f t="shared" si="14"/>
        <v>6.3183116165672126E-2</v>
      </c>
      <c r="AU21">
        <f t="shared" si="15"/>
        <v>6.3327550122676435</v>
      </c>
      <c r="AW21">
        <v>18</v>
      </c>
      <c r="AX21">
        <f>(R21*SUMPRODUCT(K22:$K$23, X22:$X$23)-$AZ$3*SUMPRODUCT(K21:$K$22, W22:$W$23))/Z21</f>
        <v>16.450594351139475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136.51919750597821</v>
      </c>
      <c r="P22">
        <f t="shared" si="30"/>
        <v>6.8259598752989108</v>
      </c>
      <c r="Q22" s="5">
        <f t="shared" si="31"/>
        <v>25</v>
      </c>
      <c r="R22">
        <f t="shared" si="0"/>
        <v>50000</v>
      </c>
      <c r="S22">
        <f t="shared" si="19"/>
        <v>8.2391641952644452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8.2391641952644452</v>
      </c>
      <c r="AC22">
        <f t="shared" si="27"/>
        <v>8.3390540461605678</v>
      </c>
      <c r="AE22">
        <f t="shared" si="1"/>
        <v>109.80420720879141</v>
      </c>
      <c r="AF22">
        <f t="shared" si="2"/>
        <v>-5.4902103604395709</v>
      </c>
      <c r="AG22">
        <f t="shared" si="3"/>
        <v>-20.107832673859487</v>
      </c>
      <c r="AH22">
        <f t="shared" si="4"/>
        <v>-76.68990492891939</v>
      </c>
      <c r="AI22">
        <f t="shared" si="5"/>
        <v>7.5162592455729538</v>
      </c>
      <c r="AJ22">
        <f t="shared" si="6"/>
        <v>-9.9889850896122567E-2</v>
      </c>
      <c r="AK22">
        <f t="shared" si="32"/>
        <v>2.3636163819159419</v>
      </c>
      <c r="AL22">
        <f t="shared" si="7"/>
        <v>9.779985776592774</v>
      </c>
      <c r="AN22">
        <f t="shared" si="8"/>
        <v>33.211469074234621</v>
      </c>
      <c r="AO22">
        <f t="shared" si="9"/>
        <v>-1.6605734537117309</v>
      </c>
      <c r="AP22">
        <f t="shared" si="10"/>
        <v>-6.0818312883761791</v>
      </c>
      <c r="AQ22">
        <f t="shared" si="11"/>
        <v>-23.195690498541083</v>
      </c>
      <c r="AR22">
        <f t="shared" si="12"/>
        <v>2.2733738336056217</v>
      </c>
      <c r="AS22">
        <f t="shared" si="13"/>
        <v>-3.0212764867545705E-2</v>
      </c>
      <c r="AT22">
        <f t="shared" si="14"/>
        <v>0.71490131723359529</v>
      </c>
      <c r="AU22">
        <f t="shared" si="15"/>
        <v>2.9580623859716715</v>
      </c>
      <c r="AW22">
        <v>19</v>
      </c>
      <c r="AX22">
        <f>(R22*SUMPRODUCT(K23:$K$23, X23:$X$23)-$AZ$3*SUMPRODUCT(K22:$K$22, W23:$W$23))/Z22</f>
        <v>8.2391641952644452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136.51919750597821</v>
      </c>
      <c r="P23">
        <f t="shared" si="30"/>
        <v>6.8259598752989108</v>
      </c>
      <c r="Q23" s="5">
        <f t="shared" si="31"/>
        <v>25</v>
      </c>
      <c r="R23">
        <f t="shared" si="0"/>
        <v>50000</v>
      </c>
      <c r="S23">
        <f t="shared" si="19"/>
        <v>8.3390540461605678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8.3390540461605678</v>
      </c>
      <c r="AC23">
        <f t="shared" si="27"/>
        <v>0</v>
      </c>
      <c r="AE23">
        <f t="shared" si="1"/>
        <v>108.48891103429268</v>
      </c>
      <c r="AF23">
        <f t="shared" si="2"/>
        <v>-5.4244455517146344</v>
      </c>
      <c r="AG23">
        <f t="shared" si="3"/>
        <v>-19.866969813813533</v>
      </c>
      <c r="AH23">
        <f t="shared" si="4"/>
        <v>-79.569066614717514</v>
      </c>
      <c r="AI23">
        <f t="shared" si="5"/>
        <v>3.6284290540469897</v>
      </c>
      <c r="AJ23">
        <f t="shared" si="6"/>
        <v>8.3390540461605678</v>
      </c>
      <c r="AK23">
        <f t="shared" si="32"/>
        <v>7.7982463670117035</v>
      </c>
      <c r="AL23">
        <f t="shared" si="7"/>
        <v>19.765729467219259</v>
      </c>
      <c r="AN23">
        <f t="shared" si="8"/>
        <v>29.72519569929543</v>
      </c>
      <c r="AO23">
        <f t="shared" si="9"/>
        <v>-1.4862597849647716</v>
      </c>
      <c r="AP23">
        <f t="shared" si="10"/>
        <v>-5.443409469571808</v>
      </c>
      <c r="AQ23">
        <f t="shared" si="11"/>
        <v>-21.801362500404537</v>
      </c>
      <c r="AR23">
        <f t="shared" si="12"/>
        <v>0.99416394435430933</v>
      </c>
      <c r="AS23">
        <f t="shared" si="13"/>
        <v>2.2848419355114635</v>
      </c>
      <c r="AT23">
        <f t="shared" si="14"/>
        <v>2.1366644494889488</v>
      </c>
      <c r="AU23">
        <f t="shared" si="15"/>
        <v>5.4156703293547208</v>
      </c>
      <c r="AW23">
        <v>20</v>
      </c>
      <c r="AX23">
        <f>(R23*SUMPRODUCT(K$23:$K24, X$23:$X24)-$AZ$3*SUMPRODUCT(K$22:$K23, W$23:$W24))/Z23</f>
        <v>8.3390540461605678</v>
      </c>
    </row>
    <row r="25" spans="5:50" x14ac:dyDescent="0.25">
      <c r="AN25" s="6">
        <f t="shared" ref="AN25:AU25" si="33">SUM(AN3:AN23)</f>
        <v>1320.2977596970229</v>
      </c>
      <c r="AO25" s="6">
        <f t="shared" si="33"/>
        <v>-168.40428611433475</v>
      </c>
      <c r="AP25" s="6">
        <f t="shared" si="33"/>
        <v>-1739.2113594761579</v>
      </c>
      <c r="AQ25" s="6">
        <f t="shared" si="33"/>
        <v>-647.53656064981806</v>
      </c>
      <c r="AR25" s="6">
        <f t="shared" si="33"/>
        <v>-1234.8544465432881</v>
      </c>
      <c r="AS25" s="6">
        <f t="shared" si="33"/>
        <v>-22.223001860358465</v>
      </c>
      <c r="AT25" s="6">
        <f t="shared" si="33"/>
        <v>28.641480479297805</v>
      </c>
      <c r="AU25" s="7">
        <f t="shared" si="33"/>
        <v>-1228.4359679243487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255.66892629230813</v>
      </c>
      <c r="K3">
        <v>1</v>
      </c>
      <c r="L3" s="2">
        <v>0</v>
      </c>
      <c r="O3">
        <f>$C$3</f>
        <v>255.66892629230813</v>
      </c>
      <c r="P3">
        <f>O3*B5</f>
        <v>204.53514103384651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255.66892629230813</v>
      </c>
      <c r="AF3">
        <f t="shared" ref="AF3:AF23" si="3">-$Z3*P3</f>
        <v>-204.53514103384651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-1471.2988017415385</v>
      </c>
      <c r="AJ3">
        <f t="shared" ref="AJ3:AJ23" si="7">AB3-AC3</f>
        <v>0</v>
      </c>
      <c r="AL3">
        <f t="shared" ref="AL3:AL23" si="8">SUM(AI3:AK3)</f>
        <v>-1471.2988017415385</v>
      </c>
      <c r="AN3">
        <f t="shared" ref="AN3:AN23" si="9">AE3*$K3</f>
        <v>255.66892629230813</v>
      </c>
      <c r="AO3">
        <f t="shared" ref="AO3:AO23" si="10">AF3*$K3</f>
        <v>-204.53514103384651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-1471.2988017415385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-1471.2988017415385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118.01594243139623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56.839941532067265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56.196634804039377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-56.196634804039377</v>
      </c>
      <c r="AK4">
        <f t="shared" ref="AK4:AK23" si="28">H4*SUM(AB4:AB4, AE4:AF4)</f>
        <v>0</v>
      </c>
      <c r="AL4">
        <f t="shared" si="8"/>
        <v>-122.08983480403937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-61.819307627357148</v>
      </c>
      <c r="AR4">
        <f t="shared" si="13"/>
        <v>-61.819307627357148</v>
      </c>
      <c r="AS4">
        <f t="shared" si="14"/>
        <v>-52.722239238239396</v>
      </c>
      <c r="AT4">
        <f t="shared" si="15"/>
        <v>0</v>
      </c>
      <c r="AU4">
        <f t="shared" si="16"/>
        <v>-114.54154686559654</v>
      </c>
      <c r="AW4">
        <v>1</v>
      </c>
      <c r="AX4">
        <f>(R4*SUMPRODUCT(K5:$K$23, X5:$X$23)-$AZ$3*SUMPRODUCT(K4:$K$22, W5:$W$23))/Z4</f>
        <v>56.839941532067265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1.353492E-3</v>
      </c>
      <c r="O5">
        <f t="shared" ref="O5:O23" si="30">$C$3</f>
        <v>255.66892629230813</v>
      </c>
      <c r="P5">
        <f t="shared" ref="P5:P23" si="31">O5*$C$5</f>
        <v>12.783446314615407</v>
      </c>
      <c r="Q5" s="5">
        <f t="shared" ref="Q5:Q23" si="32">$C$8</f>
        <v>25</v>
      </c>
      <c r="R5">
        <f t="shared" si="0"/>
        <v>50000</v>
      </c>
      <c r="S5">
        <f t="shared" si="20"/>
        <v>110.37131955513394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56.196634804039377</v>
      </c>
      <c r="AC5">
        <f t="shared" si="1"/>
        <v>107.8832344914839</v>
      </c>
      <c r="AE5">
        <f t="shared" si="2"/>
        <v>249.90541780739264</v>
      </c>
      <c r="AF5">
        <f t="shared" si="3"/>
        <v>-12.495270890369632</v>
      </c>
      <c r="AG5">
        <f t="shared" si="4"/>
        <v>-24.436428531959528</v>
      </c>
      <c r="AH5">
        <f t="shared" si="5"/>
        <v>-66.908668080945588</v>
      </c>
      <c r="AI5">
        <f t="shared" si="6"/>
        <v>146.0650503041179</v>
      </c>
      <c r="AJ5">
        <f t="shared" si="7"/>
        <v>-51.686599687444527</v>
      </c>
      <c r="AK5">
        <f t="shared" si="28"/>
        <v>25.367625940699789</v>
      </c>
      <c r="AL5">
        <f t="shared" si="8"/>
        <v>119.74607655737316</v>
      </c>
      <c r="AN5">
        <f t="shared" si="9"/>
        <v>215.80895030677246</v>
      </c>
      <c r="AO5">
        <f t="shared" si="10"/>
        <v>-10.790447515338624</v>
      </c>
      <c r="AP5">
        <f t="shared" si="11"/>
        <v>-21.102383601755786</v>
      </c>
      <c r="AQ5">
        <f t="shared" si="12"/>
        <v>-57.779817467190476</v>
      </c>
      <c r="AR5">
        <f t="shared" si="13"/>
        <v>126.13630172248759</v>
      </c>
      <c r="AS5">
        <f t="shared" si="14"/>
        <v>-44.63460985095854</v>
      </c>
      <c r="AT5">
        <f t="shared" si="15"/>
        <v>21.906530775001574</v>
      </c>
      <c r="AU5">
        <f t="shared" si="16"/>
        <v>103.40822264653062</v>
      </c>
      <c r="AW5">
        <v>2</v>
      </c>
      <c r="AX5">
        <f>(R5*SUMPRODUCT(K6:$K$23, X6:$X$23)-$AZ$3*SUMPRODUCT(K5:$K$22, W6:$W$23))/Z5</f>
        <v>110.37131955513394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1.402649E-3</v>
      </c>
      <c r="O6">
        <f t="shared" si="30"/>
        <v>255.66892629230813</v>
      </c>
      <c r="P6">
        <f t="shared" si="31"/>
        <v>12.783446314615407</v>
      </c>
      <c r="Q6" s="5">
        <f t="shared" si="32"/>
        <v>25</v>
      </c>
      <c r="R6">
        <f t="shared" si="0"/>
        <v>50000</v>
      </c>
      <c r="S6">
        <f t="shared" si="20"/>
        <v>159.48300104070904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107.8832344914839</v>
      </c>
      <c r="AC6">
        <f t="shared" si="1"/>
        <v>154.11026443258174</v>
      </c>
      <c r="AE6">
        <f t="shared" si="2"/>
        <v>247.05583404493657</v>
      </c>
      <c r="AF6">
        <f t="shared" si="3"/>
        <v>-12.352791702246829</v>
      </c>
      <c r="AG6">
        <f t="shared" si="4"/>
        <v>-24.157788514596007</v>
      </c>
      <c r="AH6">
        <f t="shared" si="5"/>
        <v>-68.551464087848998</v>
      </c>
      <c r="AI6">
        <f t="shared" si="6"/>
        <v>141.99378974024472</v>
      </c>
      <c r="AJ6">
        <f t="shared" si="7"/>
        <v>-46.22702994109784</v>
      </c>
      <c r="AK6">
        <f t="shared" si="28"/>
        <v>37.273386919558092</v>
      </c>
      <c r="AL6">
        <f t="shared" si="8"/>
        <v>133.04014671870499</v>
      </c>
      <c r="AN6">
        <f t="shared" si="9"/>
        <v>192.41356114300675</v>
      </c>
      <c r="AO6">
        <f t="shared" si="10"/>
        <v>-9.6206780571503376</v>
      </c>
      <c r="AP6">
        <f t="shared" si="11"/>
        <v>-18.814719091343441</v>
      </c>
      <c r="AQ6">
        <f t="shared" si="12"/>
        <v>-53.389677591304384</v>
      </c>
      <c r="AR6">
        <f t="shared" si="13"/>
        <v>110.58848640320858</v>
      </c>
      <c r="AS6">
        <f t="shared" si="14"/>
        <v>-36.002822950593384</v>
      </c>
      <c r="AT6">
        <f t="shared" si="15"/>
        <v>29.029491008695846</v>
      </c>
      <c r="AU6">
        <f t="shared" si="16"/>
        <v>103.61515446131105</v>
      </c>
      <c r="AW6">
        <v>3</v>
      </c>
      <c r="AX6">
        <f>(R6*SUMPRODUCT(K7:$K$23, X7:$X$23)-$AZ$3*SUMPRODUCT(K6:$K$22, W7:$W$23))/Z6</f>
        <v>159.48300104070904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1.459023E-3</v>
      </c>
      <c r="O7">
        <f t="shared" si="30"/>
        <v>255.66892629230813</v>
      </c>
      <c r="P7">
        <f t="shared" si="31"/>
        <v>12.783446314615407</v>
      </c>
      <c r="Q7" s="5">
        <f t="shared" si="32"/>
        <v>25</v>
      </c>
      <c r="R7">
        <f t="shared" si="0"/>
        <v>50000</v>
      </c>
      <c r="S7">
        <f t="shared" si="20"/>
        <v>202.28348166644281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154.11026443258174</v>
      </c>
      <c r="AC7">
        <f t="shared" si="1"/>
        <v>193.2289806091112</v>
      </c>
      <c r="AE7">
        <f t="shared" si="2"/>
        <v>244.22481556033145</v>
      </c>
      <c r="AF7">
        <f t="shared" si="3"/>
        <v>-12.211240778016574</v>
      </c>
      <c r="AG7">
        <f t="shared" si="4"/>
        <v>-23.880963860378117</v>
      </c>
      <c r="AH7">
        <f t="shared" si="5"/>
        <v>-70.493538143862821</v>
      </c>
      <c r="AI7">
        <f t="shared" si="6"/>
        <v>137.63907277807394</v>
      </c>
      <c r="AJ7">
        <f t="shared" si="7"/>
        <v>-39.11871617652946</v>
      </c>
      <c r="AK7">
        <f t="shared" si="28"/>
        <v>40.427165965799674</v>
      </c>
      <c r="AL7">
        <f t="shared" si="8"/>
        <v>138.94752256734415</v>
      </c>
      <c r="AN7">
        <f t="shared" si="9"/>
        <v>172.18130688907135</v>
      </c>
      <c r="AO7">
        <f t="shared" si="10"/>
        <v>-8.609065344453569</v>
      </c>
      <c r="AP7">
        <f t="shared" si="11"/>
        <v>-16.836354478625147</v>
      </c>
      <c r="AQ7">
        <f t="shared" si="12"/>
        <v>-49.698756029345851</v>
      </c>
      <c r="AR7">
        <f t="shared" si="13"/>
        <v>97.037131036646784</v>
      </c>
      <c r="AS7">
        <f t="shared" si="14"/>
        <v>-27.579145303658173</v>
      </c>
      <c r="AT7">
        <f t="shared" si="15"/>
        <v>28.501617470126536</v>
      </c>
      <c r="AU7">
        <f t="shared" si="16"/>
        <v>97.959603203115151</v>
      </c>
      <c r="AW7">
        <v>4</v>
      </c>
      <c r="AX7">
        <f>(R7*SUMPRODUCT(K8:$K$23, X8:$X$23)-$AZ$3*SUMPRODUCT(K7:$K$22, W8:$W$23))/Z7</f>
        <v>202.28348166644281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1.516749E-3</v>
      </c>
      <c r="O8">
        <f t="shared" si="30"/>
        <v>255.66892629230813</v>
      </c>
      <c r="P8">
        <f t="shared" si="31"/>
        <v>12.783446314615407</v>
      </c>
      <c r="Q8" s="5">
        <f t="shared" si="32"/>
        <v>25</v>
      </c>
      <c r="R8">
        <f t="shared" si="0"/>
        <v>50000</v>
      </c>
      <c r="S8">
        <f t="shared" si="20"/>
        <v>238.37943089749075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193.2289806091112</v>
      </c>
      <c r="AC8">
        <f t="shared" si="1"/>
        <v>225.08675300685616</v>
      </c>
      <c r="AE8">
        <f t="shared" si="2"/>
        <v>241.41213965995183</v>
      </c>
      <c r="AF8">
        <f t="shared" si="3"/>
        <v>-12.070606982997592</v>
      </c>
      <c r="AG8">
        <f t="shared" si="4"/>
        <v>-23.605932793720068</v>
      </c>
      <c r="AH8">
        <f t="shared" si="5"/>
        <v>-72.442856108529284</v>
      </c>
      <c r="AI8">
        <f t="shared" si="6"/>
        <v>133.29274377470489</v>
      </c>
      <c r="AJ8">
        <f t="shared" si="7"/>
        <v>-31.857772397744952</v>
      </c>
      <c r="AK8">
        <f t="shared" si="28"/>
        <v>30.636362213239746</v>
      </c>
      <c r="AL8">
        <f t="shared" si="8"/>
        <v>132.07133359019969</v>
      </c>
      <c r="AN8">
        <f t="shared" si="9"/>
        <v>158.69308903975565</v>
      </c>
      <c r="AO8">
        <f t="shared" si="10"/>
        <v>-7.9346544519877833</v>
      </c>
      <c r="AP8">
        <f t="shared" si="11"/>
        <v>-15.517440009342462</v>
      </c>
      <c r="AQ8">
        <f t="shared" si="12"/>
        <v>-47.620557238415302</v>
      </c>
      <c r="AR8">
        <f t="shared" si="13"/>
        <v>87.620437340010113</v>
      </c>
      <c r="AS8">
        <f t="shared" si="14"/>
        <v>-20.941814768904479</v>
      </c>
      <c r="AT8">
        <f t="shared" si="15"/>
        <v>20.138916640265325</v>
      </c>
      <c r="AU8">
        <f t="shared" si="16"/>
        <v>86.817539211370956</v>
      </c>
      <c r="AW8">
        <v>5</v>
      </c>
      <c r="AX8">
        <f>(R8*SUMPRODUCT(K9:$K$23, X9:$X$23)-$AZ$3*SUMPRODUCT(K8:$K$22, W9:$W$23))/Z8</f>
        <v>238.37943089749075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1.577632E-3</v>
      </c>
      <c r="O9">
        <f t="shared" si="30"/>
        <v>255.66892629230813</v>
      </c>
      <c r="P9">
        <f t="shared" si="31"/>
        <v>12.783446314615407</v>
      </c>
      <c r="Q9" s="5">
        <f t="shared" si="32"/>
        <v>25</v>
      </c>
      <c r="R9">
        <f t="shared" si="0"/>
        <v>50000</v>
      </c>
      <c r="S9">
        <f t="shared" si="20"/>
        <v>269.80062532588073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225.08675300685616</v>
      </c>
      <c r="AC9">
        <f t="shared" si="1"/>
        <v>251.80634806485</v>
      </c>
      <c r="AE9">
        <f t="shared" si="2"/>
        <v>238.61715874663628</v>
      </c>
      <c r="AF9">
        <f t="shared" si="3"/>
        <v>-11.930857937331815</v>
      </c>
      <c r="AG9">
        <f t="shared" si="4"/>
        <v>-23.332631990817646</v>
      </c>
      <c r="AH9">
        <f t="shared" si="5"/>
        <v>-74.482949930444363</v>
      </c>
      <c r="AI9">
        <f t="shared" si="6"/>
        <v>128.87071888804246</v>
      </c>
      <c r="AJ9">
        <f t="shared" si="7"/>
        <v>-26.719595057993843</v>
      </c>
      <c r="AK9">
        <f t="shared" si="28"/>
        <v>23.582553409203584</v>
      </c>
      <c r="AL9">
        <f t="shared" si="8"/>
        <v>125.7336772392522</v>
      </c>
      <c r="AN9">
        <f t="shared" si="9"/>
        <v>149.07412930422936</v>
      </c>
      <c r="AO9">
        <f t="shared" si="10"/>
        <v>-7.4537064652114688</v>
      </c>
      <c r="AP9">
        <f t="shared" si="11"/>
        <v>-14.576872076917144</v>
      </c>
      <c r="AQ9">
        <f t="shared" si="12"/>
        <v>-46.532617215014199</v>
      </c>
      <c r="AR9">
        <f t="shared" si="13"/>
        <v>80.510933547086537</v>
      </c>
      <c r="AS9">
        <f t="shared" si="14"/>
        <v>-16.692849707683362</v>
      </c>
      <c r="AT9">
        <f t="shared" si="15"/>
        <v>14.733008450495882</v>
      </c>
      <c r="AU9">
        <f t="shared" si="16"/>
        <v>78.55109228989906</v>
      </c>
      <c r="AW9">
        <v>6</v>
      </c>
      <c r="AX9">
        <f>(R9*SUMPRODUCT(K10:$K$23, X10:$X$23)-$AZ$3*SUMPRODUCT(K9:$K$22, W10:$W$23))/Z9</f>
        <v>269.80062532588073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1.648437E-3</v>
      </c>
      <c r="O10">
        <f t="shared" si="30"/>
        <v>255.66892629230813</v>
      </c>
      <c r="P10">
        <f t="shared" si="31"/>
        <v>12.783446314615407</v>
      </c>
      <c r="Q10" s="5">
        <f t="shared" si="32"/>
        <v>25</v>
      </c>
      <c r="R10">
        <f t="shared" si="0"/>
        <v>50000</v>
      </c>
      <c r="S10">
        <f t="shared" si="20"/>
        <v>298.07839604942308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251.80634806485</v>
      </c>
      <c r="AC10">
        <f t="shared" si="1"/>
        <v>274.95756726101285</v>
      </c>
      <c r="AE10">
        <f t="shared" si="2"/>
        <v>235.83764180585709</v>
      </c>
      <c r="AF10">
        <f t="shared" si="3"/>
        <v>-11.791882090292855</v>
      </c>
      <c r="AG10">
        <f t="shared" si="4"/>
        <v>-23.06084329702842</v>
      </c>
      <c r="AH10">
        <f t="shared" si="5"/>
        <v>-76.924747762094938</v>
      </c>
      <c r="AI10">
        <f t="shared" si="6"/>
        <v>124.06016865644088</v>
      </c>
      <c r="AJ10">
        <f t="shared" si="7"/>
        <v>-23.151219196162856</v>
      </c>
      <c r="AK10">
        <f t="shared" si="28"/>
        <v>24.982235658471748</v>
      </c>
      <c r="AL10">
        <f t="shared" si="8"/>
        <v>125.89118511874977</v>
      </c>
      <c r="AN10">
        <f t="shared" si="9"/>
        <v>139.98826479876408</v>
      </c>
      <c r="AO10">
        <f t="shared" si="10"/>
        <v>-6.9994132399382041</v>
      </c>
      <c r="AP10">
        <f t="shared" si="11"/>
        <v>-13.688431639783483</v>
      </c>
      <c r="AQ10">
        <f t="shared" si="12"/>
        <v>-45.660912638208202</v>
      </c>
      <c r="AR10">
        <f t="shared" si="13"/>
        <v>73.639507280834181</v>
      </c>
      <c r="AS10">
        <f t="shared" si="14"/>
        <v>-13.742076873015048</v>
      </c>
      <c r="AT10">
        <f t="shared" si="15"/>
        <v>14.828929741004622</v>
      </c>
      <c r="AU10">
        <f t="shared" si="16"/>
        <v>74.726360148823758</v>
      </c>
      <c r="AW10">
        <v>7</v>
      </c>
      <c r="AX10">
        <f>(R10*SUMPRODUCT(K11:$K$23, X11:$X$23)-$AZ$3*SUMPRODUCT(K10:$K$22, W11:$W$23))/Z10</f>
        <v>298.07839604942308</v>
      </c>
    </row>
    <row r="11" spans="1:52" x14ac:dyDescent="0.25">
      <c r="A11" t="s">
        <v>33</v>
      </c>
      <c r="C11" s="24">
        <f>AU25</f>
        <v>-688.28291439999998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1.717889E-3</v>
      </c>
      <c r="O11">
        <f t="shared" si="30"/>
        <v>255.66892629230813</v>
      </c>
      <c r="P11">
        <f t="shared" si="31"/>
        <v>12.783446314615407</v>
      </c>
      <c r="Q11" s="5">
        <f t="shared" si="32"/>
        <v>25</v>
      </c>
      <c r="R11">
        <f t="shared" si="0"/>
        <v>50000</v>
      </c>
      <c r="S11">
        <f t="shared" si="20"/>
        <v>323.4321124292897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274.95756726101285</v>
      </c>
      <c r="AC11">
        <f t="shared" si="1"/>
        <v>294.84872051158447</v>
      </c>
      <c r="AE11">
        <f t="shared" si="2"/>
        <v>233.07412249715429</v>
      </c>
      <c r="AF11">
        <f t="shared" si="3"/>
        <v>-11.653706124857715</v>
      </c>
      <c r="AG11">
        <f t="shared" si="4"/>
        <v>-22.79061889502745</v>
      </c>
      <c r="AH11">
        <f t="shared" si="5"/>
        <v>-79.231938061377718</v>
      </c>
      <c r="AI11">
        <f t="shared" si="6"/>
        <v>119.39785941589142</v>
      </c>
      <c r="AJ11">
        <f t="shared" si="7"/>
        <v>-19.89115325057162</v>
      </c>
      <c r="AK11">
        <f t="shared" si="28"/>
        <v>25.563466157115439</v>
      </c>
      <c r="AL11">
        <f t="shared" si="8"/>
        <v>125.07017232243524</v>
      </c>
      <c r="AN11">
        <f t="shared" si="9"/>
        <v>131.57194279652833</v>
      </c>
      <c r="AO11">
        <f t="shared" si="10"/>
        <v>-6.5785971398264165</v>
      </c>
      <c r="AP11">
        <f t="shared" si="11"/>
        <v>-12.86546088183016</v>
      </c>
      <c r="AQ11">
        <f t="shared" si="12"/>
        <v>-44.726973164500251</v>
      </c>
      <c r="AR11">
        <f t="shared" si="13"/>
        <v>67.400911610371494</v>
      </c>
      <c r="AS11">
        <f t="shared" si="14"/>
        <v>-11.228692613325794</v>
      </c>
      <c r="AT11">
        <f t="shared" si="15"/>
        <v>14.430752203930515</v>
      </c>
      <c r="AU11">
        <f t="shared" si="16"/>
        <v>70.602971200976228</v>
      </c>
      <c r="AW11">
        <v>8</v>
      </c>
      <c r="AX11">
        <f>(R11*SUMPRODUCT(K12:$K$23, X12:$X$23)-$AZ$3*SUMPRODUCT(K11:$K$22, W12:$W$23))/Z11</f>
        <v>323.4321124292897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1.798165E-3</v>
      </c>
      <c r="O12">
        <f t="shared" si="30"/>
        <v>255.66892629230813</v>
      </c>
      <c r="P12">
        <f t="shared" si="31"/>
        <v>12.783446314615407</v>
      </c>
      <c r="Q12" s="5">
        <f t="shared" si="32"/>
        <v>25</v>
      </c>
      <c r="R12">
        <f t="shared" si="0"/>
        <v>50000</v>
      </c>
      <c r="S12">
        <f t="shared" si="20"/>
        <v>345.88405267215796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294.84872051158447</v>
      </c>
      <c r="AC12">
        <f t="shared" si="1"/>
        <v>311.59630937084097</v>
      </c>
      <c r="AE12">
        <f t="shared" si="2"/>
        <v>230.32427554270265</v>
      </c>
      <c r="AF12">
        <f t="shared" si="3"/>
        <v>-11.516213777135134</v>
      </c>
      <c r="AG12">
        <f t="shared" si="4"/>
        <v>-22.521731412851796</v>
      </c>
      <c r="AH12">
        <f t="shared" si="5"/>
        <v>-81.96258645075406</v>
      </c>
      <c r="AI12">
        <f t="shared" si="6"/>
        <v>114.32374390196165</v>
      </c>
      <c r="AJ12">
        <f t="shared" si="7"/>
        <v>-16.747588859256496</v>
      </c>
      <c r="AK12">
        <f t="shared" si="28"/>
        <v>26.658787000184187</v>
      </c>
      <c r="AL12">
        <f t="shared" si="8"/>
        <v>124.23494204288934</v>
      </c>
      <c r="AN12">
        <f t="shared" si="9"/>
        <v>123.60455870904488</v>
      </c>
      <c r="AO12">
        <f t="shared" si="10"/>
        <v>-6.1802279354522449</v>
      </c>
      <c r="AP12">
        <f t="shared" si="11"/>
        <v>-12.086388488967849</v>
      </c>
      <c r="AQ12">
        <f t="shared" si="12"/>
        <v>-43.985590772081231</v>
      </c>
      <c r="AR12">
        <f t="shared" si="13"/>
        <v>61.352351512543549</v>
      </c>
      <c r="AS12">
        <f t="shared" si="14"/>
        <v>-8.9876689094594298</v>
      </c>
      <c r="AT12">
        <f t="shared" si="15"/>
        <v>14.306557982704959</v>
      </c>
      <c r="AU12">
        <f t="shared" si="16"/>
        <v>66.671240585789079</v>
      </c>
      <c r="AW12">
        <v>9</v>
      </c>
      <c r="AX12">
        <f>(R12*SUMPRODUCT(K13:$K$23, X13:$X$23)-$AZ$3*SUMPRODUCT(K12:$K$22, W13:$W$23))/Z12</f>
        <v>345.88405267215796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1.8843029999999999E-3</v>
      </c>
      <c r="O13">
        <f t="shared" si="30"/>
        <v>255.66892629230813</v>
      </c>
      <c r="P13">
        <f t="shared" si="31"/>
        <v>12.783446314615407</v>
      </c>
      <c r="Q13" s="5">
        <f t="shared" si="32"/>
        <v>25</v>
      </c>
      <c r="R13">
        <f t="shared" si="0"/>
        <v>50000</v>
      </c>
      <c r="S13">
        <f t="shared" si="20"/>
        <v>365.4859026252642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311.59630937084097</v>
      </c>
      <c r="AC13">
        <f t="shared" si="1"/>
        <v>325.34204702130467</v>
      </c>
      <c r="AE13">
        <f t="shared" si="2"/>
        <v>227.58703206389768</v>
      </c>
      <c r="AF13">
        <f t="shared" si="3"/>
        <v>-11.379351603194886</v>
      </c>
      <c r="AG13">
        <f t="shared" si="4"/>
        <v>-22.254076332656847</v>
      </c>
      <c r="AH13">
        <f t="shared" si="5"/>
        <v>-84.87553213286175</v>
      </c>
      <c r="AI13">
        <f t="shared" si="6"/>
        <v>109.0780719951842</v>
      </c>
      <c r="AJ13">
        <f t="shared" si="7"/>
        <v>-13.745737650463695</v>
      </c>
      <c r="AK13">
        <f t="shared" si="28"/>
        <v>27.287466274290811</v>
      </c>
      <c r="AL13">
        <f t="shared" si="8"/>
        <v>122.61980061901131</v>
      </c>
      <c r="AN13">
        <f t="shared" si="9"/>
        <v>116.13160091391585</v>
      </c>
      <c r="AO13">
        <f t="shared" si="10"/>
        <v>-5.8065800456957932</v>
      </c>
      <c r="AP13">
        <f t="shared" si="11"/>
        <v>-11.355662437947363</v>
      </c>
      <c r="AQ13">
        <f t="shared" si="12"/>
        <v>-43.309723474237103</v>
      </c>
      <c r="AR13">
        <f t="shared" si="13"/>
        <v>55.659634956035589</v>
      </c>
      <c r="AS13">
        <f t="shared" si="14"/>
        <v>-7.0140838193401693</v>
      </c>
      <c r="AT13">
        <f t="shared" si="15"/>
        <v>13.924067265959875</v>
      </c>
      <c r="AU13">
        <f t="shared" si="16"/>
        <v>62.569618402655294</v>
      </c>
      <c r="AW13">
        <v>10</v>
      </c>
      <c r="AX13">
        <f>(R13*SUMPRODUCT(K14:$K$23, X14:$X$23)-$AZ$3*SUMPRODUCT(K13:$K$22, W14:$W$23))/Z13</f>
        <v>365.4859026252642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1.978559E-3</v>
      </c>
      <c r="O14">
        <f t="shared" si="30"/>
        <v>255.66892629230813</v>
      </c>
      <c r="P14">
        <f t="shared" si="31"/>
        <v>12.783446314615407</v>
      </c>
      <c r="Q14" s="5">
        <f t="shared" si="32"/>
        <v>25</v>
      </c>
      <c r="R14">
        <f t="shared" si="0"/>
        <v>50000</v>
      </c>
      <c r="S14">
        <f t="shared" si="20"/>
        <v>382.27291577601301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325.34204702130467</v>
      </c>
      <c r="AC14">
        <f t="shared" si="1"/>
        <v>336.20909924815481</v>
      </c>
      <c r="AE14">
        <f t="shared" si="2"/>
        <v>224.86086737268539</v>
      </c>
      <c r="AF14">
        <f t="shared" si="3"/>
        <v>-11.24304336863427</v>
      </c>
      <c r="AG14">
        <f t="shared" si="4"/>
        <v>-21.987504566315614</v>
      </c>
      <c r="AH14">
        <f t="shared" si="5"/>
        <v>-88.062006029330391</v>
      </c>
      <c r="AI14">
        <f t="shared" si="6"/>
        <v>103.56831340840513</v>
      </c>
      <c r="AJ14">
        <f t="shared" si="7"/>
        <v>-10.867052226850149</v>
      </c>
      <c r="AK14">
        <f t="shared" si="28"/>
        <v>27.70253737070329</v>
      </c>
      <c r="AL14">
        <f t="shared" si="8"/>
        <v>120.40379855225828</v>
      </c>
      <c r="AN14">
        <f t="shared" si="9"/>
        <v>109.13116956496484</v>
      </c>
      <c r="AO14">
        <f t="shared" si="10"/>
        <v>-5.4565584782482413</v>
      </c>
      <c r="AP14">
        <f t="shared" si="11"/>
        <v>-10.671141302501734</v>
      </c>
      <c r="AQ14">
        <f t="shared" si="12"/>
        <v>-42.738915955036504</v>
      </c>
      <c r="AR14">
        <f t="shared" si="13"/>
        <v>50.264553829178361</v>
      </c>
      <c r="AS14">
        <f t="shared" si="14"/>
        <v>-5.2740796257542657</v>
      </c>
      <c r="AT14">
        <f t="shared" si="15"/>
        <v>13.444804062644273</v>
      </c>
      <c r="AU14">
        <f t="shared" si="16"/>
        <v>58.435278266068373</v>
      </c>
      <c r="AW14">
        <v>11</v>
      </c>
      <c r="AX14">
        <f>(R14*SUMPRODUCT(K15:$K$23, X15:$X$23)-$AZ$3*SUMPRODUCT(K14:$K$22, W15:$W$23))/Z14</f>
        <v>382.27291577601301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2.0782270000000002E-3</v>
      </c>
      <c r="O15">
        <f t="shared" si="30"/>
        <v>255.66892629230813</v>
      </c>
      <c r="P15">
        <f t="shared" si="31"/>
        <v>12.783446314615407</v>
      </c>
      <c r="Q15" s="5">
        <f t="shared" si="32"/>
        <v>25</v>
      </c>
      <c r="R15">
        <f t="shared" si="0"/>
        <v>50000</v>
      </c>
      <c r="S15">
        <f t="shared" si="20"/>
        <v>396.39423403117991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336.20909924815481</v>
      </c>
      <c r="AC15">
        <f t="shared" si="1"/>
        <v>344.41798343284142</v>
      </c>
      <c r="AE15">
        <f t="shared" si="2"/>
        <v>222.14494677314121</v>
      </c>
      <c r="AF15">
        <f t="shared" si="3"/>
        <v>-11.107247338657061</v>
      </c>
      <c r="AG15">
        <f t="shared" si="4"/>
        <v>-21.721934495000117</v>
      </c>
      <c r="AH15">
        <f t="shared" si="5"/>
        <v>-91.39005130468081</v>
      </c>
      <c r="AI15">
        <f t="shared" si="6"/>
        <v>97.92571363480323</v>
      </c>
      <c r="AJ15">
        <f t="shared" si="7"/>
        <v>-8.2088841846866103</v>
      </c>
      <c r="AK15">
        <f t="shared" si="28"/>
        <v>28.402108851628959</v>
      </c>
      <c r="AL15">
        <f t="shared" si="8"/>
        <v>118.11893830174557</v>
      </c>
      <c r="AN15">
        <f t="shared" si="9"/>
        <v>102.49363867875624</v>
      </c>
      <c r="AO15">
        <f t="shared" si="10"/>
        <v>-5.1246819339378122</v>
      </c>
      <c r="AP15">
        <f t="shared" si="11"/>
        <v>-10.022105557088166</v>
      </c>
      <c r="AQ15">
        <f t="shared" si="12"/>
        <v>-42.165707720646971</v>
      </c>
      <c r="AR15">
        <f t="shared" si="13"/>
        <v>45.181143467083302</v>
      </c>
      <c r="AS15">
        <f t="shared" si="14"/>
        <v>-3.7874298821671499</v>
      </c>
      <c r="AT15">
        <f t="shared" si="15"/>
        <v>13.104216524566592</v>
      </c>
      <c r="AU15">
        <f t="shared" si="16"/>
        <v>54.497930109482738</v>
      </c>
      <c r="AW15">
        <v>12</v>
      </c>
      <c r="AX15">
        <f>(R15*SUMPRODUCT(K16:$K$23, X16:$X$23)-$AZ$3*SUMPRODUCT(K15:$K$22, W16:$W$23))/Z15</f>
        <v>396.39423403117991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2.7284060000000001E-3</v>
      </c>
      <c r="O16">
        <f t="shared" si="30"/>
        <v>255.66892629230813</v>
      </c>
      <c r="P16">
        <f t="shared" si="31"/>
        <v>12.783446314615407</v>
      </c>
      <c r="Q16" s="5">
        <f t="shared" si="32"/>
        <v>25</v>
      </c>
      <c r="R16">
        <f t="shared" si="0"/>
        <v>50000</v>
      </c>
      <c r="S16">
        <f t="shared" si="20"/>
        <v>396.21028200887662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344.41798343284142</v>
      </c>
      <c r="AC16">
        <f t="shared" si="1"/>
        <v>339.87629415827951</v>
      </c>
      <c r="AE16">
        <f t="shared" si="2"/>
        <v>219.31739569976429</v>
      </c>
      <c r="AF16">
        <f t="shared" si="3"/>
        <v>-10.965869784988216</v>
      </c>
      <c r="AG16">
        <f t="shared" si="4"/>
        <v>-21.445448893642354</v>
      </c>
      <c r="AH16">
        <f t="shared" si="5"/>
        <v>-118.53251281553059</v>
      </c>
      <c r="AI16">
        <f t="shared" si="6"/>
        <v>68.373564205603117</v>
      </c>
      <c r="AJ16">
        <f t="shared" si="7"/>
        <v>4.541689274561918</v>
      </c>
      <c r="AK16">
        <f t="shared" si="28"/>
        <v>30.236492161314679</v>
      </c>
      <c r="AL16">
        <f t="shared" si="8"/>
        <v>103.15174564147972</v>
      </c>
      <c r="AN16">
        <f t="shared" si="9"/>
        <v>95.941080907590546</v>
      </c>
      <c r="AO16">
        <f t="shared" si="10"/>
        <v>-4.7970540453795278</v>
      </c>
      <c r="AP16">
        <f t="shared" si="11"/>
        <v>-9.3813787129825492</v>
      </c>
      <c r="AQ16">
        <f t="shared" si="12"/>
        <v>-51.852418573229741</v>
      </c>
      <c r="AR16">
        <f t="shared" si="13"/>
        <v>29.910229575998724</v>
      </c>
      <c r="AS16">
        <f t="shared" si="14"/>
        <v>1.9867761823343111</v>
      </c>
      <c r="AT16">
        <f t="shared" si="15"/>
        <v>13.227048094176949</v>
      </c>
      <c r="AU16">
        <f t="shared" si="16"/>
        <v>45.124053852509988</v>
      </c>
      <c r="AW16">
        <v>13</v>
      </c>
      <c r="AX16">
        <f>(R16*SUMPRODUCT(K17:$K$23, X17:$X$23)-$AZ$3*SUMPRODUCT(K16:$K$22, W17:$W$23))/Z16</f>
        <v>396.21028200887662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3.4724349999999998E-3</v>
      </c>
      <c r="O17">
        <f t="shared" si="30"/>
        <v>255.66892629230813</v>
      </c>
      <c r="P17">
        <f t="shared" si="31"/>
        <v>12.783446314615407</v>
      </c>
      <c r="Q17" s="5">
        <f t="shared" si="32"/>
        <v>25</v>
      </c>
      <c r="R17">
        <f t="shared" si="0"/>
        <v>50000</v>
      </c>
      <c r="S17">
        <f t="shared" si="20"/>
        <v>381.43811225553219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339.87629415827951</v>
      </c>
      <c r="AC17">
        <f t="shared" si="1"/>
        <v>322.79622085659366</v>
      </c>
      <c r="AE17">
        <f t="shared" si="2"/>
        <v>216.36265634182993</v>
      </c>
      <c r="AF17">
        <f t="shared" si="3"/>
        <v>-10.818132817091497</v>
      </c>
      <c r="AG17">
        <f t="shared" si="4"/>
        <v>-21.156526477376932</v>
      </c>
      <c r="AH17">
        <f t="shared" si="5"/>
        <v>-148.93585465798995</v>
      </c>
      <c r="AI17">
        <f t="shared" si="6"/>
        <v>35.452142389371545</v>
      </c>
      <c r="AJ17">
        <f t="shared" si="7"/>
        <v>17.080073301685843</v>
      </c>
      <c r="AK17">
        <f t="shared" si="28"/>
        <v>33.652464451042214</v>
      </c>
      <c r="AL17">
        <f t="shared" si="8"/>
        <v>86.184680142099609</v>
      </c>
      <c r="AN17">
        <f t="shared" si="9"/>
        <v>89.148084139807182</v>
      </c>
      <c r="AO17">
        <f t="shared" si="10"/>
        <v>-4.4574042069903594</v>
      </c>
      <c r="AP17">
        <f t="shared" si="11"/>
        <v>-8.7171410926452921</v>
      </c>
      <c r="AQ17">
        <f t="shared" si="12"/>
        <v>-61.366163306424703</v>
      </c>
      <c r="AR17">
        <f t="shared" si="13"/>
        <v>14.607375533746827</v>
      </c>
      <c r="AS17">
        <f t="shared" si="14"/>
        <v>7.0375167210330876</v>
      </c>
      <c r="AT17">
        <f t="shared" si="15"/>
        <v>13.865852745187311</v>
      </c>
      <c r="AU17">
        <f t="shared" si="16"/>
        <v>35.51074499996723</v>
      </c>
      <c r="AW17">
        <v>14</v>
      </c>
      <c r="AX17">
        <f>(R17*SUMPRODUCT(K18:$K$23, X18:$X$23)-$AZ$3*SUMPRODUCT(K17:$K$22, W18:$W$23))/Z17</f>
        <v>381.43811225553219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4.2593279999999997E-3</v>
      </c>
      <c r="O18">
        <f t="shared" si="30"/>
        <v>255.66892629230813</v>
      </c>
      <c r="P18">
        <f t="shared" si="31"/>
        <v>12.783446314615407</v>
      </c>
      <c r="Q18" s="5">
        <f t="shared" si="32"/>
        <v>25</v>
      </c>
      <c r="R18">
        <f t="shared" si="0"/>
        <v>50000</v>
      </c>
      <c r="S18">
        <f t="shared" si="20"/>
        <v>353.09878227360394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322.79622085659366</v>
      </c>
      <c r="AC18">
        <f t="shared" si="1"/>
        <v>294.55286618769571</v>
      </c>
      <c r="AE18">
        <f t="shared" si="2"/>
        <v>213.27747025810052</v>
      </c>
      <c r="AF18">
        <f t="shared" si="3"/>
        <v>-10.663873512905026</v>
      </c>
      <c r="AG18">
        <f t="shared" si="4"/>
        <v>-20.854848626995331</v>
      </c>
      <c r="AH18">
        <f t="shared" si="5"/>
        <v>-180.22517121566588</v>
      </c>
      <c r="AI18">
        <f t="shared" si="6"/>
        <v>1.5335769025342927</v>
      </c>
      <c r="AJ18">
        <f t="shared" si="7"/>
        <v>28.24335466889795</v>
      </c>
      <c r="AK18">
        <f t="shared" si="28"/>
        <v>36.83122821388541</v>
      </c>
      <c r="AL18">
        <f t="shared" si="8"/>
        <v>66.608159785317653</v>
      </c>
      <c r="AN18">
        <f t="shared" si="9"/>
        <v>82.120262001201837</v>
      </c>
      <c r="AO18">
        <f t="shared" si="10"/>
        <v>-4.1060131000600917</v>
      </c>
      <c r="AP18">
        <f t="shared" si="11"/>
        <v>-8.029941611609182</v>
      </c>
      <c r="AQ18">
        <f t="shared" si="12"/>
        <v>-69.393819523137452</v>
      </c>
      <c r="AR18">
        <f t="shared" si="13"/>
        <v>0.59048776639512135</v>
      </c>
      <c r="AS18">
        <f t="shared" si="14"/>
        <v>10.874808681835795</v>
      </c>
      <c r="AT18">
        <f t="shared" si="15"/>
        <v>14.181479680390431</v>
      </c>
      <c r="AU18">
        <f t="shared" si="16"/>
        <v>25.646776128621347</v>
      </c>
      <c r="AW18">
        <v>15</v>
      </c>
      <c r="AX18">
        <f>(R18*SUMPRODUCT(K19:$K$23, X19:$X$23)-$AZ$3*SUMPRODUCT(K18:$K$22, W19:$W$23))/Z18</f>
        <v>353.09878227360394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5.1233759999999998E-3</v>
      </c>
      <c r="O19">
        <f t="shared" si="30"/>
        <v>255.66892629230813</v>
      </c>
      <c r="P19">
        <f t="shared" si="31"/>
        <v>12.783446314615407</v>
      </c>
      <c r="Q19" s="5">
        <f t="shared" si="32"/>
        <v>25</v>
      </c>
      <c r="R19">
        <f t="shared" si="0"/>
        <v>50000</v>
      </c>
      <c r="S19">
        <f t="shared" si="20"/>
        <v>311.35800477900671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294.55286618769571</v>
      </c>
      <c r="AC19">
        <f t="shared" si="1"/>
        <v>255.80492308973578</v>
      </c>
      <c r="AE19">
        <f t="shared" si="2"/>
        <v>210.05199488305846</v>
      </c>
      <c r="AF19">
        <f t="shared" si="3"/>
        <v>-10.502599744152924</v>
      </c>
      <c r="AG19">
        <f t="shared" si="4"/>
        <v>-20.539452909786199</v>
      </c>
      <c r="AH19">
        <f t="shared" si="5"/>
        <v>-213.69446187836169</v>
      </c>
      <c r="AI19">
        <f t="shared" si="6"/>
        <v>-34.684519649242361</v>
      </c>
      <c r="AJ19">
        <f t="shared" si="7"/>
        <v>38.747943097959933</v>
      </c>
      <c r="AK19">
        <f t="shared" si="28"/>
        <v>36.267105981372538</v>
      </c>
      <c r="AL19">
        <f t="shared" si="8"/>
        <v>40.33052943009011</v>
      </c>
      <c r="AN19">
        <f t="shared" si="9"/>
        <v>75.347798026587625</v>
      </c>
      <c r="AO19">
        <f t="shared" si="10"/>
        <v>-3.7673899013293815</v>
      </c>
      <c r="AP19">
        <f t="shared" si="11"/>
        <v>-7.3677117433936754</v>
      </c>
      <c r="AQ19">
        <f t="shared" si="12"/>
        <v>-76.654388176485583</v>
      </c>
      <c r="AR19">
        <f t="shared" si="13"/>
        <v>-12.441691794621011</v>
      </c>
      <c r="AS19">
        <f t="shared" si="14"/>
        <v>13.899283327997901</v>
      </c>
      <c r="AT19">
        <f t="shared" si="15"/>
        <v>13.009381691493305</v>
      </c>
      <c r="AU19">
        <f t="shared" si="16"/>
        <v>14.466973224870193</v>
      </c>
      <c r="AW19">
        <v>16</v>
      </c>
      <c r="AX19">
        <f>(R19*SUMPRODUCT(K20:$K$23, X20:$X$23)-$AZ$3*SUMPRODUCT(K19:$K$22, W20:$W$23))/Z19</f>
        <v>311.35800477900671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6.0505919999999996E-3</v>
      </c>
      <c r="O20">
        <f t="shared" si="30"/>
        <v>255.66892629230813</v>
      </c>
      <c r="P20">
        <f t="shared" si="31"/>
        <v>12.783446314615407</v>
      </c>
      <c r="Q20" s="5">
        <f t="shared" si="32"/>
        <v>25</v>
      </c>
      <c r="R20">
        <f t="shared" si="0"/>
        <v>50000</v>
      </c>
      <c r="S20">
        <f t="shared" si="20"/>
        <v>254.85074386641352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255.80492308973578</v>
      </c>
      <c r="AC20">
        <f t="shared" si="1"/>
        <v>206.01912445847628</v>
      </c>
      <c r="AE20">
        <f t="shared" si="2"/>
        <v>206.6805360144044</v>
      </c>
      <c r="AF20">
        <f t="shared" si="3"/>
        <v>-10.334026800720221</v>
      </c>
      <c r="AG20">
        <f t="shared" si="4"/>
        <v>-20.209782531228008</v>
      </c>
      <c r="AH20">
        <f t="shared" si="5"/>
        <v>-248.55169892065817</v>
      </c>
      <c r="AI20">
        <f t="shared" si="6"/>
        <v>-72.414972238201983</v>
      </c>
      <c r="AJ20">
        <f t="shared" si="7"/>
        <v>49.785798631259496</v>
      </c>
      <c r="AK20">
        <f t="shared" si="28"/>
        <v>24.551822774075706</v>
      </c>
      <c r="AL20">
        <f t="shared" si="8"/>
        <v>1.9226491671332191</v>
      </c>
      <c r="AN20">
        <f t="shared" si="9"/>
        <v>70.320042931200277</v>
      </c>
      <c r="AO20">
        <f t="shared" si="10"/>
        <v>-3.5160021465600142</v>
      </c>
      <c r="AP20">
        <f t="shared" si="11"/>
        <v>-6.8760842343041393</v>
      </c>
      <c r="AQ20">
        <f t="shared" si="12"/>
        <v>-84.566096429638279</v>
      </c>
      <c r="AR20">
        <f t="shared" si="13"/>
        <v>-24.638139879302145</v>
      </c>
      <c r="AS20">
        <f t="shared" si="14"/>
        <v>16.938893059916708</v>
      </c>
      <c r="AT20">
        <f t="shared" si="15"/>
        <v>8.3534002030645915</v>
      </c>
      <c r="AU20">
        <f t="shared" si="16"/>
        <v>0.65415338367915665</v>
      </c>
      <c r="AW20">
        <v>17</v>
      </c>
      <c r="AX20">
        <f>(R20*SUMPRODUCT(K21:$K$23, X21:$X$23)-$AZ$3*SUMPRODUCT(K20:$K$22, W21:$W$23))/Z20</f>
        <v>254.85074386641352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7.1181309999999998E-3</v>
      </c>
      <c r="O21">
        <f t="shared" si="30"/>
        <v>255.66892629230813</v>
      </c>
      <c r="P21">
        <f t="shared" si="31"/>
        <v>12.783446314615407</v>
      </c>
      <c r="Q21" s="5">
        <f t="shared" si="32"/>
        <v>25</v>
      </c>
      <c r="R21">
        <f t="shared" si="0"/>
        <v>50000</v>
      </c>
      <c r="S21">
        <f t="shared" si="20"/>
        <v>182.95263003322066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206.01912445847628</v>
      </c>
      <c r="AC21">
        <f t="shared" si="1"/>
        <v>145.36558905261452</v>
      </c>
      <c r="AE21">
        <f t="shared" si="2"/>
        <v>203.14255152375958</v>
      </c>
      <c r="AF21">
        <f t="shared" si="3"/>
        <v>-10.15712757618798</v>
      </c>
      <c r="AG21">
        <f t="shared" si="4"/>
        <v>-19.863828826376935</v>
      </c>
      <c r="AH21">
        <f t="shared" si="5"/>
        <v>-287.7117590775851</v>
      </c>
      <c r="AI21">
        <f t="shared" si="6"/>
        <v>-114.59016395639043</v>
      </c>
      <c r="AJ21">
        <f t="shared" si="7"/>
        <v>60.65353540586176</v>
      </c>
      <c r="AK21">
        <f t="shared" si="28"/>
        <v>20.468933333230257</v>
      </c>
      <c r="AL21">
        <f t="shared" si="8"/>
        <v>-33.467695217298413</v>
      </c>
      <c r="AN21">
        <f t="shared" si="9"/>
        <v>65.743646175571556</v>
      </c>
      <c r="AO21">
        <f t="shared" si="10"/>
        <v>-3.2871823087785779</v>
      </c>
      <c r="AP21">
        <f t="shared" si="11"/>
        <v>-6.4285917660175853</v>
      </c>
      <c r="AQ21">
        <f t="shared" si="12"/>
        <v>-93.113037851824529</v>
      </c>
      <c r="AR21">
        <f t="shared" si="13"/>
        <v>-37.085165751049139</v>
      </c>
      <c r="AS21">
        <f t="shared" si="14"/>
        <v>19.629489445268135</v>
      </c>
      <c r="AT21">
        <f t="shared" si="15"/>
        <v>6.6244235910065301</v>
      </c>
      <c r="AU21">
        <f t="shared" si="16"/>
        <v>-10.831252714774477</v>
      </c>
      <c r="AW21">
        <v>18</v>
      </c>
      <c r="AX21">
        <f>(R21*SUMPRODUCT(K22:$K$23, X22:$X$23)-$AZ$3*SUMPRODUCT(K21:$K$22, W22:$W$23))/Z21</f>
        <v>182.95263003322066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8.3332130000000008E-3</v>
      </c>
      <c r="O22">
        <f t="shared" si="30"/>
        <v>255.66892629230813</v>
      </c>
      <c r="P22">
        <f t="shared" si="31"/>
        <v>12.783446314615407</v>
      </c>
      <c r="Q22" s="5">
        <f t="shared" si="32"/>
        <v>25</v>
      </c>
      <c r="R22">
        <f t="shared" si="0"/>
        <v>50000</v>
      </c>
      <c r="S22">
        <f t="shared" si="20"/>
        <v>96.899453023242998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145.36558905261452</v>
      </c>
      <c r="AC22">
        <f t="shared" si="1"/>
        <v>75.580259484908851</v>
      </c>
      <c r="AE22">
        <f t="shared" si="2"/>
        <v>199.41829585731102</v>
      </c>
      <c r="AF22">
        <f t="shared" si="3"/>
        <v>-9.9709147928655515</v>
      </c>
      <c r="AG22">
        <f t="shared" si="4"/>
        <v>-19.499661021507425</v>
      </c>
      <c r="AH22">
        <f t="shared" si="5"/>
        <v>-331.05903321147804</v>
      </c>
      <c r="AI22">
        <f t="shared" si="6"/>
        <v>-161.11131316853999</v>
      </c>
      <c r="AJ22">
        <f t="shared" si="7"/>
        <v>69.785329567705674</v>
      </c>
      <c r="AK22">
        <f t="shared" si="28"/>
        <v>23.4369079081942</v>
      </c>
      <c r="AL22">
        <f t="shared" si="8"/>
        <v>-67.88907569264012</v>
      </c>
      <c r="AN22">
        <f t="shared" si="9"/>
        <v>60.316218604521644</v>
      </c>
      <c r="AO22">
        <f t="shared" si="10"/>
        <v>-3.0158109302260825</v>
      </c>
      <c r="AP22">
        <f t="shared" si="11"/>
        <v>-5.8978831998889145</v>
      </c>
      <c r="AQ22">
        <f t="shared" si="12"/>
        <v>-100.13238219863682</v>
      </c>
      <c r="AR22">
        <f t="shared" si="13"/>
        <v>-48.729857724230172</v>
      </c>
      <c r="AS22">
        <f t="shared" si="14"/>
        <v>21.107327065948386</v>
      </c>
      <c r="AT22">
        <f t="shared" si="15"/>
        <v>7.0887460687968646</v>
      </c>
      <c r="AU22">
        <f t="shared" si="16"/>
        <v>-20.533784589484924</v>
      </c>
      <c r="AW22">
        <v>19</v>
      </c>
      <c r="AX22">
        <f>(R22*SUMPRODUCT(K23:$K$23, X23:$X$23)-$AZ$3*SUMPRODUCT(K22:$K$22, W23:$W$23))/Z22</f>
        <v>96.899453023242998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9.6786909999999997E-3</v>
      </c>
      <c r="O23">
        <f t="shared" si="30"/>
        <v>255.66892629230813</v>
      </c>
      <c r="P23">
        <f t="shared" si="31"/>
        <v>12.783446314615407</v>
      </c>
      <c r="Q23" s="5">
        <f t="shared" si="32"/>
        <v>25</v>
      </c>
      <c r="R23">
        <f t="shared" si="0"/>
        <v>50000</v>
      </c>
      <c r="S23">
        <f t="shared" si="20"/>
        <v>98.844585069855896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75.580259484908851</v>
      </c>
      <c r="AC23">
        <f t="shared" si="1"/>
        <v>75.580259484908851</v>
      </c>
      <c r="AE23">
        <f t="shared" si="2"/>
        <v>195.49400483338846</v>
      </c>
      <c r="AF23">
        <f t="shared" si="3"/>
        <v>-9.7747002416694233</v>
      </c>
      <c r="AG23">
        <f t="shared" si="4"/>
        <v>-19.115933217660437</v>
      </c>
      <c r="AH23">
        <f t="shared" si="5"/>
        <v>-377.46238726382944</v>
      </c>
      <c r="AI23">
        <f t="shared" si="6"/>
        <v>-210.85901588977083</v>
      </c>
      <c r="AJ23">
        <f t="shared" si="7"/>
        <v>0</v>
      </c>
      <c r="AK23">
        <f t="shared" si="28"/>
        <v>27.149024707561637</v>
      </c>
      <c r="AL23">
        <f t="shared" si="8"/>
        <v>-183.70999118220919</v>
      </c>
      <c r="AN23">
        <f t="shared" si="9"/>
        <v>53.56397715038937</v>
      </c>
      <c r="AO23">
        <f t="shared" si="10"/>
        <v>-2.6781988575194688</v>
      </c>
      <c r="AP23">
        <f t="shared" si="11"/>
        <v>-5.2376307444915389</v>
      </c>
      <c r="AQ23">
        <f t="shared" si="12"/>
        <v>-103.42202925231639</v>
      </c>
      <c r="AR23">
        <f t="shared" si="13"/>
        <v>-57.773881703938031</v>
      </c>
      <c r="AS23">
        <f t="shared" si="14"/>
        <v>0</v>
      </c>
      <c r="AT23">
        <f t="shared" si="15"/>
        <v>7.4386410996621173</v>
      </c>
      <c r="AU23">
        <f t="shared" si="16"/>
        <v>-50.33524060427591</v>
      </c>
      <c r="AW23">
        <v>20</v>
      </c>
      <c r="AX23">
        <f>(R23*SUMPRODUCT(K$23:$K24, X$23:$X24)-$AZ$3*SUMPRODUCT(K$22:$K23, W$23:$W24))/Z23</f>
        <v>98.844585069855896</v>
      </c>
    </row>
    <row r="25" spans="5:50" x14ac:dyDescent="0.25">
      <c r="AN25" s="6">
        <f t="shared" ref="AN25:AU25" si="33">SUM(AN3:AN23)</f>
        <v>2459.2622483739874</v>
      </c>
      <c r="AO25" s="6">
        <f t="shared" si="33"/>
        <v>-314.71480713793068</v>
      </c>
      <c r="AP25" s="6">
        <f t="shared" si="33"/>
        <v>-1737.9059096714361</v>
      </c>
      <c r="AQ25" s="6">
        <f t="shared" si="33"/>
        <v>-1219.9288922050312</v>
      </c>
      <c r="AR25" s="6">
        <f t="shared" si="33"/>
        <v>-813.28736064040925</v>
      </c>
      <c r="AS25" s="6">
        <f t="shared" si="33"/>
        <v>-157.13341905876487</v>
      </c>
      <c r="AT25" s="6">
        <f t="shared" si="33"/>
        <v>282.13786529917411</v>
      </c>
      <c r="AU25" s="7">
        <f t="shared" si="33"/>
        <v>-688.28291439999998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973.32805900441736</v>
      </c>
      <c r="K3">
        <v>1</v>
      </c>
      <c r="L3" s="2">
        <v>0</v>
      </c>
      <c r="O3">
        <f>$C$3</f>
        <v>973.32805900441736</v>
      </c>
      <c r="P3">
        <f>O3*B5</f>
        <v>778.66244720353393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973.32805900441736</v>
      </c>
      <c r="AF3">
        <f t="shared" ref="AF3:AF23" si="3">-$Z3*P3</f>
        <v>-778.66244720353393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-1327.7669751991166</v>
      </c>
      <c r="AJ3">
        <f t="shared" ref="AJ3:AJ23" si="7">AB3-AC3</f>
        <v>0</v>
      </c>
      <c r="AL3">
        <f t="shared" ref="AL3:AL23" si="8">SUM(AI3:AK3)</f>
        <v>-1327.7669751991166</v>
      </c>
      <c r="AN3">
        <f t="shared" ref="AN3:AN23" si="9">AE3*$K3</f>
        <v>973.32805900441736</v>
      </c>
      <c r="AO3">
        <f t="shared" ref="AO3:AO23" si="10">AF3*$K3</f>
        <v>-778.66244720353393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-1327.7669751991166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-1327.7669751991166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425.33348492210013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336.55324633323642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332.52182341539219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-332.52182341539219</v>
      </c>
      <c r="AK4">
        <f t="shared" ref="AK4:AK23" si="28">H4*SUM(AB4:AB4, AE4:AF4)</f>
        <v>0</v>
      </c>
      <c r="AL4">
        <f t="shared" si="8"/>
        <v>-431.4497734153922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-92.811661506707935</v>
      </c>
      <c r="AR4">
        <f t="shared" si="13"/>
        <v>-92.811661506707935</v>
      </c>
      <c r="AS4">
        <f t="shared" si="14"/>
        <v>-311.96343316952073</v>
      </c>
      <c r="AT4">
        <f t="shared" si="15"/>
        <v>0</v>
      </c>
      <c r="AU4">
        <f t="shared" si="16"/>
        <v>-404.77509467622866</v>
      </c>
      <c r="AW4">
        <v>1</v>
      </c>
      <c r="AX4">
        <f>(R4*SUMPRODUCT(K5:$K$23, X5:$X$23)-$AZ$3*SUMPRODUCT(K4:$K$22, W5:$W$23))/Z4</f>
        <v>336.55324633323642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2.0782270000000002E-3</v>
      </c>
      <c r="O5">
        <f t="shared" ref="O5:O23" si="30">$C$3</f>
        <v>973.32805900441736</v>
      </c>
      <c r="P5">
        <f t="shared" ref="P5:P23" si="31">O5*$C$5</f>
        <v>48.666402950220871</v>
      </c>
      <c r="Q5" s="5">
        <f t="shared" ref="Q5:Q23" si="32">$C$8</f>
        <v>25</v>
      </c>
      <c r="R5">
        <f t="shared" si="0"/>
        <v>50000</v>
      </c>
      <c r="S5">
        <f t="shared" si="20"/>
        <v>653.75241997830949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332.52182341539219</v>
      </c>
      <c r="AC5">
        <f t="shared" si="1"/>
        <v>638.11982265368897</v>
      </c>
      <c r="AE5">
        <f t="shared" si="2"/>
        <v>950.05373504600607</v>
      </c>
      <c r="AF5">
        <f t="shared" si="3"/>
        <v>-47.502686752300306</v>
      </c>
      <c r="AG5">
        <f t="shared" si="4"/>
        <v>-24.402197343868373</v>
      </c>
      <c r="AH5">
        <f t="shared" si="5"/>
        <v>-102.66664176325536</v>
      </c>
      <c r="AI5">
        <f t="shared" si="6"/>
        <v>775.48220918658205</v>
      </c>
      <c r="AJ5">
        <f t="shared" si="7"/>
        <v>-305.59799923829678</v>
      </c>
      <c r="AK5">
        <f t="shared" si="28"/>
        <v>106.71029611566605</v>
      </c>
      <c r="AL5">
        <f t="shared" si="8"/>
        <v>576.59450606395137</v>
      </c>
      <c r="AN5">
        <f t="shared" si="9"/>
        <v>820.43078975313813</v>
      </c>
      <c r="AO5">
        <f t="shared" si="10"/>
        <v>-41.021539487656909</v>
      </c>
      <c r="AP5">
        <f t="shared" si="11"/>
        <v>-21.072822830986905</v>
      </c>
      <c r="AQ5">
        <f t="shared" si="12"/>
        <v>-88.659063036104214</v>
      </c>
      <c r="AR5">
        <f t="shared" si="13"/>
        <v>669.67736439839018</v>
      </c>
      <c r="AS5">
        <f t="shared" si="14"/>
        <v>-263.90297581421919</v>
      </c>
      <c r="AT5">
        <f t="shared" si="15"/>
        <v>92.151011345403134</v>
      </c>
      <c r="AU5">
        <f t="shared" si="16"/>
        <v>497.92539992957416</v>
      </c>
      <c r="AW5">
        <v>2</v>
      </c>
      <c r="AX5">
        <f>(R5*SUMPRODUCT(K6:$K$23, X6:$X$23)-$AZ$3*SUMPRODUCT(K5:$K$22, W6:$W$23))/Z5</f>
        <v>653.75241997830949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2.7284060000000001E-3</v>
      </c>
      <c r="O6">
        <f t="shared" si="30"/>
        <v>973.32805900441736</v>
      </c>
      <c r="P6">
        <f t="shared" si="31"/>
        <v>48.666402950220871</v>
      </c>
      <c r="Q6" s="5">
        <f t="shared" si="32"/>
        <v>25</v>
      </c>
      <c r="R6">
        <f t="shared" si="0"/>
        <v>50000</v>
      </c>
      <c r="S6">
        <f t="shared" si="20"/>
        <v>926.60091879055938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638.11982265368897</v>
      </c>
      <c r="AC6">
        <f t="shared" si="1"/>
        <v>892.93180951143995</v>
      </c>
      <c r="AE6">
        <f t="shared" si="2"/>
        <v>937.96106538452409</v>
      </c>
      <c r="AF6">
        <f t="shared" si="3"/>
        <v>-46.898053269226203</v>
      </c>
      <c r="AG6">
        <f t="shared" si="4"/>
        <v>-24.091596268783494</v>
      </c>
      <c r="AH6">
        <f t="shared" si="5"/>
        <v>-133.15820329238906</v>
      </c>
      <c r="AI6">
        <f t="shared" si="6"/>
        <v>733.81321255412524</v>
      </c>
      <c r="AJ6">
        <f t="shared" si="7"/>
        <v>-254.81198685775098</v>
      </c>
      <c r="AK6">
        <f t="shared" si="28"/>
        <v>166.37509242286578</v>
      </c>
      <c r="AL6">
        <f t="shared" si="8"/>
        <v>645.37631811924007</v>
      </c>
      <c r="AN6">
        <f t="shared" si="9"/>
        <v>730.50867024374065</v>
      </c>
      <c r="AO6">
        <f t="shared" si="10"/>
        <v>-36.525433512187028</v>
      </c>
      <c r="AP6">
        <f t="shared" si="11"/>
        <v>-18.763166834801616</v>
      </c>
      <c r="AQ6">
        <f t="shared" si="12"/>
        <v>-103.70710001623675</v>
      </c>
      <c r="AR6">
        <f t="shared" si="13"/>
        <v>571.51296988051513</v>
      </c>
      <c r="AS6">
        <f t="shared" si="14"/>
        <v>-198.45425631319861</v>
      </c>
      <c r="AT6">
        <f t="shared" si="15"/>
        <v>129.57728418895675</v>
      </c>
      <c r="AU6">
        <f t="shared" si="16"/>
        <v>502.6359977562733</v>
      </c>
      <c r="AW6">
        <v>3</v>
      </c>
      <c r="AX6">
        <f>(R6*SUMPRODUCT(K7:$K$23, X7:$X$23)-$AZ$3*SUMPRODUCT(K6:$K$22, W7:$W$23))/Z6</f>
        <v>926.60091879055938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3.4724349999999998E-3</v>
      </c>
      <c r="O7">
        <f t="shared" si="30"/>
        <v>973.32805900441736</v>
      </c>
      <c r="P7">
        <f t="shared" si="31"/>
        <v>48.666402950220871</v>
      </c>
      <c r="Q7" s="5">
        <f t="shared" si="32"/>
        <v>25</v>
      </c>
      <c r="R7">
        <f t="shared" si="0"/>
        <v>50000</v>
      </c>
      <c r="S7">
        <f t="shared" si="20"/>
        <v>1150.9627264711978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892.93180951143995</v>
      </c>
      <c r="AC7">
        <f t="shared" si="1"/>
        <v>1094.1983407025873</v>
      </c>
      <c r="AE7">
        <f t="shared" si="2"/>
        <v>925.32444589860029</v>
      </c>
      <c r="AF7">
        <f t="shared" si="3"/>
        <v>-46.266222294930017</v>
      </c>
      <c r="AG7">
        <f t="shared" si="4"/>
        <v>-23.767023804006065</v>
      </c>
      <c r="AH7">
        <f t="shared" si="5"/>
        <v>-167.31300417918641</v>
      </c>
      <c r="AI7">
        <f t="shared" si="6"/>
        <v>687.97819562047789</v>
      </c>
      <c r="AJ7">
        <f t="shared" si="7"/>
        <v>-201.26653119114735</v>
      </c>
      <c r="AK7">
        <f t="shared" si="28"/>
        <v>185.52735646715203</v>
      </c>
      <c r="AL7">
        <f t="shared" si="8"/>
        <v>672.23902089648254</v>
      </c>
      <c r="AN7">
        <f t="shared" si="9"/>
        <v>652.36438822028185</v>
      </c>
      <c r="AO7">
        <f t="shared" si="10"/>
        <v>-32.618219411014095</v>
      </c>
      <c r="AP7">
        <f t="shared" si="11"/>
        <v>-16.756025427016922</v>
      </c>
      <c r="AQ7">
        <f t="shared" si="12"/>
        <v>-117.95759432969014</v>
      </c>
      <c r="AR7">
        <f t="shared" si="13"/>
        <v>485.03254905256074</v>
      </c>
      <c r="AS7">
        <f t="shared" si="14"/>
        <v>-141.89522180214749</v>
      </c>
      <c r="AT7">
        <f t="shared" si="15"/>
        <v>130.79892240638239</v>
      </c>
      <c r="AU7">
        <f t="shared" si="16"/>
        <v>473.93624965679561</v>
      </c>
      <c r="AW7">
        <v>4</v>
      </c>
      <c r="AX7">
        <f>(R7*SUMPRODUCT(K8:$K$23, X8:$X$23)-$AZ$3*SUMPRODUCT(K7:$K$22, W8:$W$23))/Z7</f>
        <v>1150.9627264711978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4.2593279999999997E-3</v>
      </c>
      <c r="O8">
        <f t="shared" si="30"/>
        <v>973.32805900441736</v>
      </c>
      <c r="P8">
        <f t="shared" si="31"/>
        <v>48.666402950220871</v>
      </c>
      <c r="Q8" s="5">
        <f t="shared" si="32"/>
        <v>25</v>
      </c>
      <c r="R8">
        <f t="shared" si="0"/>
        <v>50000</v>
      </c>
      <c r="S8">
        <f t="shared" si="20"/>
        <v>1329.7955356306559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1094.1983407025873</v>
      </c>
      <c r="AC8">
        <f t="shared" si="1"/>
        <v>1246.1844826035331</v>
      </c>
      <c r="AE8">
        <f t="shared" si="2"/>
        <v>912.12994111811395</v>
      </c>
      <c r="AF8">
        <f t="shared" si="3"/>
        <v>-45.606497055905699</v>
      </c>
      <c r="AG8">
        <f t="shared" si="4"/>
        <v>-23.428122016000934</v>
      </c>
      <c r="AH8">
        <f t="shared" si="5"/>
        <v>-202.46309993013907</v>
      </c>
      <c r="AI8">
        <f t="shared" si="6"/>
        <v>640.63222211606831</v>
      </c>
      <c r="AJ8">
        <f t="shared" si="7"/>
        <v>-151.98614190094577</v>
      </c>
      <c r="AK8">
        <f t="shared" si="28"/>
        <v>142.15232939544768</v>
      </c>
      <c r="AL8">
        <f t="shared" si="8"/>
        <v>630.79840961057016</v>
      </c>
      <c r="AN8">
        <f t="shared" si="9"/>
        <v>599.59171135956126</v>
      </c>
      <c r="AO8">
        <f t="shared" si="10"/>
        <v>-29.979585567978067</v>
      </c>
      <c r="AP8">
        <f t="shared" si="11"/>
        <v>-15.400555491353611</v>
      </c>
      <c r="AQ8">
        <f t="shared" si="12"/>
        <v>-133.08980563171119</v>
      </c>
      <c r="AR8">
        <f t="shared" si="13"/>
        <v>421.12176466851844</v>
      </c>
      <c r="AS8">
        <f t="shared" si="14"/>
        <v>-99.908606019023992</v>
      </c>
      <c r="AT8">
        <f t="shared" si="15"/>
        <v>93.444316005549766</v>
      </c>
      <c r="AU8">
        <f t="shared" si="16"/>
        <v>414.65747465504421</v>
      </c>
      <c r="AW8">
        <v>5</v>
      </c>
      <c r="AX8">
        <f>(R8*SUMPRODUCT(K9:$K$23, X9:$X$23)-$AZ$3*SUMPRODUCT(K8:$K$22, W9:$W$23))/Z8</f>
        <v>1329.7955356306559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5.1233759999999998E-3</v>
      </c>
      <c r="O9">
        <f t="shared" si="30"/>
        <v>973.32805900441736</v>
      </c>
      <c r="P9">
        <f t="shared" si="31"/>
        <v>48.666402950220871</v>
      </c>
      <c r="Q9" s="5">
        <f t="shared" si="32"/>
        <v>25</v>
      </c>
      <c r="R9">
        <f t="shared" si="0"/>
        <v>50000</v>
      </c>
      <c r="S9">
        <f t="shared" si="20"/>
        <v>1471.606224792856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1246.1844826035331</v>
      </c>
      <c r="AC9">
        <f t="shared" si="1"/>
        <v>1358.2224804147831</v>
      </c>
      <c r="AE9">
        <f t="shared" si="2"/>
        <v>898.33545705772679</v>
      </c>
      <c r="AF9">
        <f t="shared" si="3"/>
        <v>-44.916772852886346</v>
      </c>
      <c r="AG9">
        <f t="shared" si="4"/>
        <v>-23.073809717779074</v>
      </c>
      <c r="AH9">
        <f t="shared" si="5"/>
        <v>-240.06215612370158</v>
      </c>
      <c r="AI9">
        <f t="shared" si="6"/>
        <v>590.28271836335978</v>
      </c>
      <c r="AJ9">
        <f t="shared" si="7"/>
        <v>-112.03799781125008</v>
      </c>
      <c r="AK9">
        <f t="shared" si="28"/>
        <v>109.5992853073971</v>
      </c>
      <c r="AL9">
        <f t="shared" si="8"/>
        <v>587.84400585950675</v>
      </c>
      <c r="AN9">
        <f t="shared" si="9"/>
        <v>561.22777082511607</v>
      </c>
      <c r="AO9">
        <f t="shared" si="10"/>
        <v>-28.061388541255809</v>
      </c>
      <c r="AP9">
        <f t="shared" si="11"/>
        <v>-14.415174966782937</v>
      </c>
      <c r="AQ9">
        <f t="shared" si="12"/>
        <v>-149.97687966369378</v>
      </c>
      <c r="AR9">
        <f t="shared" si="13"/>
        <v>368.77432765338358</v>
      </c>
      <c r="AS9">
        <f t="shared" si="14"/>
        <v>-69.994827951310114</v>
      </c>
      <c r="AT9">
        <f t="shared" si="15"/>
        <v>68.471262148059409</v>
      </c>
      <c r="AU9">
        <f t="shared" si="16"/>
        <v>367.25076185013285</v>
      </c>
      <c r="AW9">
        <v>6</v>
      </c>
      <c r="AX9">
        <f>(R9*SUMPRODUCT(K10:$K$23, X10:$X$23)-$AZ$3*SUMPRODUCT(K9:$K$22, W10:$W$23))/Z9</f>
        <v>1471.606224792856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6.0505919999999996E-3</v>
      </c>
      <c r="O10">
        <f t="shared" si="30"/>
        <v>973.32805900441736</v>
      </c>
      <c r="P10">
        <f t="shared" si="31"/>
        <v>48.666402950220871</v>
      </c>
      <c r="Q10" s="5">
        <f t="shared" si="32"/>
        <v>25</v>
      </c>
      <c r="R10">
        <f t="shared" si="0"/>
        <v>50000</v>
      </c>
      <c r="S10">
        <f t="shared" si="20"/>
        <v>1583.1653934167005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1358.2224804147831</v>
      </c>
      <c r="AC10">
        <f t="shared" si="1"/>
        <v>1437.7333767371736</v>
      </c>
      <c r="AE10">
        <f t="shared" si="2"/>
        <v>883.91664115735978</v>
      </c>
      <c r="AF10">
        <f t="shared" si="3"/>
        <v>-44.195832057867989</v>
      </c>
      <c r="AG10">
        <f t="shared" si="4"/>
        <v>-22.70346141211337</v>
      </c>
      <c r="AH10">
        <f t="shared" si="5"/>
        <v>-279.22041697583262</v>
      </c>
      <c r="AI10">
        <f t="shared" si="6"/>
        <v>537.79693071154588</v>
      </c>
      <c r="AJ10">
        <f t="shared" si="7"/>
        <v>-79.510896322390408</v>
      </c>
      <c r="AK10">
        <f t="shared" si="28"/>
        <v>115.39202269949945</v>
      </c>
      <c r="AL10">
        <f t="shared" si="8"/>
        <v>573.6780570886549</v>
      </c>
      <c r="AN10">
        <f t="shared" si="9"/>
        <v>524.67433050501916</v>
      </c>
      <c r="AO10">
        <f t="shared" si="10"/>
        <v>-26.233716525250962</v>
      </c>
      <c r="AP10">
        <f t="shared" si="11"/>
        <v>-13.476297268201893</v>
      </c>
      <c r="AQ10">
        <f t="shared" si="12"/>
        <v>-165.7393678529541</v>
      </c>
      <c r="AR10">
        <f t="shared" si="13"/>
        <v>319.22494885861232</v>
      </c>
      <c r="AS10">
        <f t="shared" si="14"/>
        <v>-47.19599604005807</v>
      </c>
      <c r="AT10">
        <f t="shared" si="15"/>
        <v>68.494278121302628</v>
      </c>
      <c r="AU10">
        <f t="shared" si="16"/>
        <v>340.52323093985683</v>
      </c>
      <c r="AW10">
        <v>7</v>
      </c>
      <c r="AX10">
        <f>(R10*SUMPRODUCT(K11:$K$23, X11:$X$23)-$AZ$3*SUMPRODUCT(K10:$K$22, W11:$W$23))/Z10</f>
        <v>1583.1653934167005</v>
      </c>
    </row>
    <row r="11" spans="1:52" x14ac:dyDescent="0.25">
      <c r="A11" t="s">
        <v>33</v>
      </c>
      <c r="C11" s="24">
        <f>AU25</f>
        <v>2315.6142567269685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7.1181309999999998E-3</v>
      </c>
      <c r="O11">
        <f t="shared" si="30"/>
        <v>973.32805900441736</v>
      </c>
      <c r="P11">
        <f t="shared" si="31"/>
        <v>48.666402950220871</v>
      </c>
      <c r="Q11" s="5">
        <f t="shared" si="32"/>
        <v>25</v>
      </c>
      <c r="R11">
        <f t="shared" si="0"/>
        <v>50000</v>
      </c>
      <c r="S11">
        <f t="shared" si="20"/>
        <v>1663.1934779787791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1437.7333767371736</v>
      </c>
      <c r="AC11">
        <f t="shared" si="1"/>
        <v>1484.5545624032982</v>
      </c>
      <c r="AE11">
        <f t="shared" si="2"/>
        <v>868.7856403009481</v>
      </c>
      <c r="AF11">
        <f t="shared" si="3"/>
        <v>-43.439282015047404</v>
      </c>
      <c r="AG11">
        <f t="shared" si="4"/>
        <v>-22.314820585507366</v>
      </c>
      <c r="AH11">
        <f t="shared" si="5"/>
        <v>-323.21242496973588</v>
      </c>
      <c r="AI11">
        <f t="shared" si="6"/>
        <v>479.81911273065742</v>
      </c>
      <c r="AJ11">
        <f t="shared" si="7"/>
        <v>-46.82118566612462</v>
      </c>
      <c r="AK11">
        <f t="shared" si="28"/>
        <v>116.54860635368833</v>
      </c>
      <c r="AL11">
        <f t="shared" si="8"/>
        <v>549.54653341822109</v>
      </c>
      <c r="AN11">
        <f t="shared" si="9"/>
        <v>490.43546037384402</v>
      </c>
      <c r="AO11">
        <f t="shared" si="10"/>
        <v>-24.521773018692198</v>
      </c>
      <c r="AP11">
        <f t="shared" si="11"/>
        <v>-12.596869468540056</v>
      </c>
      <c r="AQ11">
        <f t="shared" si="12"/>
        <v>-182.45563357109501</v>
      </c>
      <c r="AR11">
        <f t="shared" si="13"/>
        <v>270.86118431551671</v>
      </c>
      <c r="AS11">
        <f t="shared" si="14"/>
        <v>-26.430880855098767</v>
      </c>
      <c r="AT11">
        <f t="shared" si="15"/>
        <v>65.792488689385948</v>
      </c>
      <c r="AU11">
        <f t="shared" si="16"/>
        <v>310.22279214980387</v>
      </c>
      <c r="AW11">
        <v>8</v>
      </c>
      <c r="AX11">
        <f>(R11*SUMPRODUCT(K12:$K$23, X12:$X$23)-$AZ$3*SUMPRODUCT(K11:$K$22, W12:$W$23))/Z11</f>
        <v>1663.1934779787791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8.3332130000000008E-3</v>
      </c>
      <c r="O12">
        <f t="shared" si="30"/>
        <v>973.32805900441736</v>
      </c>
      <c r="P12">
        <f t="shared" si="31"/>
        <v>48.666402950220871</v>
      </c>
      <c r="Q12" s="5">
        <f t="shared" si="32"/>
        <v>25</v>
      </c>
      <c r="R12">
        <f t="shared" si="0"/>
        <v>50000</v>
      </c>
      <c r="S12">
        <f t="shared" si="20"/>
        <v>1711.0636328544681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1484.5545624032982</v>
      </c>
      <c r="AC12">
        <f t="shared" si="1"/>
        <v>1499.2831123675667</v>
      </c>
      <c r="AE12">
        <f t="shared" si="2"/>
        <v>852.85800810596936</v>
      </c>
      <c r="AF12">
        <f t="shared" si="3"/>
        <v>-42.642900405298469</v>
      </c>
      <c r="AG12">
        <f t="shared" si="4"/>
        <v>-21.905718226656475</v>
      </c>
      <c r="AH12">
        <f t="shared" si="5"/>
        <v>-371.90830599163525</v>
      </c>
      <c r="AI12">
        <f t="shared" si="6"/>
        <v>416.40108348237908</v>
      </c>
      <c r="AJ12">
        <f t="shared" si="7"/>
        <v>-14.728549964268495</v>
      </c>
      <c r="AK12">
        <f t="shared" si="28"/>
        <v>119.098545878396</v>
      </c>
      <c r="AL12">
        <f t="shared" si="8"/>
        <v>520.77107939650659</v>
      </c>
      <c r="AN12">
        <f t="shared" si="9"/>
        <v>457.69008709578594</v>
      </c>
      <c r="AO12">
        <f t="shared" si="10"/>
        <v>-22.884504354789296</v>
      </c>
      <c r="AP12">
        <f t="shared" si="11"/>
        <v>-11.755802241125691</v>
      </c>
      <c r="AQ12">
        <f t="shared" si="12"/>
        <v>-199.58626564224946</v>
      </c>
      <c r="AR12">
        <f t="shared" si="13"/>
        <v>223.46351485762142</v>
      </c>
      <c r="AS12">
        <f t="shared" si="14"/>
        <v>-7.9041426027192623</v>
      </c>
      <c r="AT12">
        <f t="shared" si="15"/>
        <v>63.914770475241305</v>
      </c>
      <c r="AU12">
        <f t="shared" si="16"/>
        <v>279.47414273014346</v>
      </c>
      <c r="AW12">
        <v>9</v>
      </c>
      <c r="AX12">
        <f>(R12*SUMPRODUCT(K13:$K$23, X13:$X$23)-$AZ$3*SUMPRODUCT(K12:$K$22, W13:$W$23))/Z12</f>
        <v>1711.0636328544681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9.6786909999999997E-3</v>
      </c>
      <c r="O13">
        <f t="shared" si="30"/>
        <v>973.32805900441736</v>
      </c>
      <c r="P13">
        <f t="shared" si="31"/>
        <v>48.666402950220871</v>
      </c>
      <c r="Q13" s="5">
        <f t="shared" si="32"/>
        <v>25</v>
      </c>
      <c r="R13">
        <f t="shared" si="0"/>
        <v>50000</v>
      </c>
      <c r="S13">
        <f t="shared" si="20"/>
        <v>1726.3542410356297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1499.2831123675667</v>
      </c>
      <c r="AC13">
        <f t="shared" si="1"/>
        <v>1482.913596968061</v>
      </c>
      <c r="AE13">
        <f t="shared" si="2"/>
        <v>836.07487889757647</v>
      </c>
      <c r="AF13">
        <f t="shared" si="3"/>
        <v>-41.803743944878825</v>
      </c>
      <c r="AG13">
        <f t="shared" si="4"/>
        <v>-21.474642366541033</v>
      </c>
      <c r="AH13">
        <f t="shared" si="5"/>
        <v>-424.03735569775199</v>
      </c>
      <c r="AI13">
        <f t="shared" si="6"/>
        <v>348.75913688840456</v>
      </c>
      <c r="AJ13">
        <f t="shared" si="7"/>
        <v>16.369515399505644</v>
      </c>
      <c r="AK13">
        <f t="shared" si="28"/>
        <v>118.57675458645765</v>
      </c>
      <c r="AL13">
        <f t="shared" si="8"/>
        <v>483.70540687436784</v>
      </c>
      <c r="AN13">
        <f t="shared" si="9"/>
        <v>426.62674270045142</v>
      </c>
      <c r="AO13">
        <f t="shared" si="10"/>
        <v>-21.331337135022572</v>
      </c>
      <c r="AP13">
        <f t="shared" si="11"/>
        <v>-10.957938044466548</v>
      </c>
      <c r="AQ13">
        <f t="shared" si="12"/>
        <v>-216.37496881042699</v>
      </c>
      <c r="AR13">
        <f t="shared" si="13"/>
        <v>177.96249871053527</v>
      </c>
      <c r="AS13">
        <f t="shared" si="14"/>
        <v>8.3529277230341332</v>
      </c>
      <c r="AT13">
        <f t="shared" si="15"/>
        <v>60.506559694647322</v>
      </c>
      <c r="AU13">
        <f t="shared" si="16"/>
        <v>246.82198612821674</v>
      </c>
      <c r="AW13">
        <v>10</v>
      </c>
      <c r="AX13">
        <f>(R13*SUMPRODUCT(K14:$K$23, X14:$X$23)-$AZ$3*SUMPRODUCT(K13:$K$22, W14:$W$23))/Z13</f>
        <v>1726.3542410356297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1.1206003000000001E-2</v>
      </c>
      <c r="O14">
        <f t="shared" si="30"/>
        <v>973.32805900441736</v>
      </c>
      <c r="P14">
        <f t="shared" si="31"/>
        <v>48.666402950220871</v>
      </c>
      <c r="Q14" s="5">
        <f t="shared" si="32"/>
        <v>25</v>
      </c>
      <c r="R14">
        <f t="shared" si="0"/>
        <v>50000</v>
      </c>
      <c r="S14">
        <f t="shared" si="20"/>
        <v>1707.6744512241344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1482.913596968061</v>
      </c>
      <c r="AC14">
        <f t="shared" si="1"/>
        <v>1435.7615191280452</v>
      </c>
      <c r="AE14">
        <f t="shared" si="2"/>
        <v>818.3450725074498</v>
      </c>
      <c r="AF14">
        <f t="shared" si="3"/>
        <v>-40.917253625372496</v>
      </c>
      <c r="AG14">
        <f t="shared" si="4"/>
        <v>-21.019251036092239</v>
      </c>
      <c r="AH14">
        <f t="shared" si="5"/>
        <v>-481.2898135667719</v>
      </c>
      <c r="AI14">
        <f t="shared" si="6"/>
        <v>275.11875427921319</v>
      </c>
      <c r="AJ14">
        <f t="shared" si="7"/>
        <v>47.152077840015863</v>
      </c>
      <c r="AK14">
        <f t="shared" si="28"/>
        <v>116.18154877469711</v>
      </c>
      <c r="AL14">
        <f t="shared" si="8"/>
        <v>438.45238089392615</v>
      </c>
      <c r="AN14">
        <f t="shared" si="9"/>
        <v>397.16539348950477</v>
      </c>
      <c r="AO14">
        <f t="shared" si="10"/>
        <v>-19.858269674475242</v>
      </c>
      <c r="AP14">
        <f t="shared" si="11"/>
        <v>-10.201221207363302</v>
      </c>
      <c r="AQ14">
        <f t="shared" si="12"/>
        <v>-233.58319688055215</v>
      </c>
      <c r="AR14">
        <f t="shared" si="13"/>
        <v>133.52270572711413</v>
      </c>
      <c r="AS14">
        <f t="shared" si="14"/>
        <v>22.884201516356264</v>
      </c>
      <c r="AT14">
        <f t="shared" si="15"/>
        <v>56.386104206551089</v>
      </c>
      <c r="AU14">
        <f t="shared" si="16"/>
        <v>212.79301145002145</v>
      </c>
      <c r="AW14">
        <v>11</v>
      </c>
      <c r="AX14">
        <f>(R14*SUMPRODUCT(K15:$K$23, X15:$X$23)-$AZ$3*SUMPRODUCT(K14:$K$22, W15:$W$23))/Z14</f>
        <v>1707.6744512241344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1.2937709E-2</v>
      </c>
      <c r="O15">
        <f t="shared" si="30"/>
        <v>973.32805900441736</v>
      </c>
      <c r="P15">
        <f t="shared" si="31"/>
        <v>48.666402950220871</v>
      </c>
      <c r="Q15" s="5">
        <f t="shared" si="32"/>
        <v>25</v>
      </c>
      <c r="R15">
        <f t="shared" si="0"/>
        <v>50000</v>
      </c>
      <c r="S15">
        <f t="shared" si="20"/>
        <v>1653.5683889473607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1435.7615191280452</v>
      </c>
      <c r="AC15">
        <f t="shared" si="1"/>
        <v>1358.3811367145188</v>
      </c>
      <c r="AE15">
        <f t="shared" si="2"/>
        <v>799.57411137269003</v>
      </c>
      <c r="AF15">
        <f t="shared" si="3"/>
        <v>-39.978705568634503</v>
      </c>
      <c r="AG15">
        <f t="shared" si="4"/>
        <v>-20.537117572428404</v>
      </c>
      <c r="AH15">
        <f t="shared" si="5"/>
        <v>-543.88190660581972</v>
      </c>
      <c r="AI15">
        <f t="shared" si="6"/>
        <v>195.17638162580738</v>
      </c>
      <c r="AJ15">
        <f t="shared" si="7"/>
        <v>77.380382413526377</v>
      </c>
      <c r="AK15">
        <f t="shared" si="28"/>
        <v>113.93902440397601</v>
      </c>
      <c r="AL15">
        <f t="shared" si="8"/>
        <v>386.49578844330978</v>
      </c>
      <c r="AN15">
        <f t="shared" si="9"/>
        <v>368.90895452873093</v>
      </c>
      <c r="AO15">
        <f t="shared" si="10"/>
        <v>-18.445447726436544</v>
      </c>
      <c r="AP15">
        <f t="shared" si="11"/>
        <v>-9.4754525752107348</v>
      </c>
      <c r="AQ15">
        <f t="shared" si="12"/>
        <v>-250.93722107708913</v>
      </c>
      <c r="AR15">
        <f t="shared" si="13"/>
        <v>90.050833149994475</v>
      </c>
      <c r="AS15">
        <f t="shared" si="14"/>
        <v>35.701901263661185</v>
      </c>
      <c r="AT15">
        <f t="shared" si="15"/>
        <v>52.569393849849469</v>
      </c>
      <c r="AU15">
        <f t="shared" si="16"/>
        <v>178.32212826350514</v>
      </c>
      <c r="AW15">
        <v>12</v>
      </c>
      <c r="AX15">
        <f>(R15*SUMPRODUCT(K16:$K$23, X16:$X$23)-$AZ$3*SUMPRODUCT(K15:$K$22, W16:$W$23))/Z15</f>
        <v>1653.5683889473607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1.4742959999999999E-2</v>
      </c>
      <c r="O16">
        <f t="shared" si="30"/>
        <v>973.32805900441736</v>
      </c>
      <c r="P16">
        <f t="shared" si="31"/>
        <v>48.666402950220871</v>
      </c>
      <c r="Q16" s="5">
        <f t="shared" si="32"/>
        <v>25</v>
      </c>
      <c r="R16">
        <f t="shared" si="0"/>
        <v>50000</v>
      </c>
      <c r="S16">
        <f t="shared" si="20"/>
        <v>1566.0915662231398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1358.3811367145188</v>
      </c>
      <c r="AC16">
        <f t="shared" si="1"/>
        <v>1254.6879455327262</v>
      </c>
      <c r="AE16">
        <f t="shared" si="2"/>
        <v>779.79028111796003</v>
      </c>
      <c r="AF16">
        <f t="shared" si="3"/>
        <v>-38.989514055897999</v>
      </c>
      <c r="AG16">
        <f t="shared" si="4"/>
        <v>-20.02896849381851</v>
      </c>
      <c r="AH16">
        <f t="shared" si="5"/>
        <v>-605.55580577121816</v>
      </c>
      <c r="AI16">
        <f t="shared" si="6"/>
        <v>115.21599279702536</v>
      </c>
      <c r="AJ16">
        <f t="shared" si="7"/>
        <v>103.6931911817926</v>
      </c>
      <c r="AK16">
        <f t="shared" si="28"/>
        <v>114.82525013657899</v>
      </c>
      <c r="AL16">
        <f t="shared" si="8"/>
        <v>333.73443411539694</v>
      </c>
      <c r="AN16">
        <f t="shared" si="9"/>
        <v>341.12169813518983</v>
      </c>
      <c r="AO16">
        <f t="shared" si="10"/>
        <v>-17.056084906759491</v>
      </c>
      <c r="AP16">
        <f t="shared" si="11"/>
        <v>-8.7617349304640175</v>
      </c>
      <c r="AQ16">
        <f t="shared" si="12"/>
        <v>-264.90228178293137</v>
      </c>
      <c r="AR16">
        <f t="shared" si="13"/>
        <v>50.401596515034946</v>
      </c>
      <c r="AS16">
        <f t="shared" si="14"/>
        <v>45.360910898092115</v>
      </c>
      <c r="AT16">
        <f t="shared" si="15"/>
        <v>50.230664915741045</v>
      </c>
      <c r="AU16">
        <f t="shared" si="16"/>
        <v>145.9931723288681</v>
      </c>
      <c r="AW16">
        <v>13</v>
      </c>
      <c r="AX16">
        <f>(R16*SUMPRODUCT(K17:$K$23, X17:$X$23)-$AZ$3*SUMPRODUCT(K16:$K$22, W17:$W$23))/Z16</f>
        <v>1566.0915662231398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1.6674095999999999E-2</v>
      </c>
      <c r="O17">
        <f t="shared" si="30"/>
        <v>973.32805900441736</v>
      </c>
      <c r="P17">
        <f t="shared" si="31"/>
        <v>48.666402950220871</v>
      </c>
      <c r="Q17" s="5">
        <f t="shared" si="32"/>
        <v>25</v>
      </c>
      <c r="R17">
        <f t="shared" si="0"/>
        <v>50000</v>
      </c>
      <c r="S17">
        <f t="shared" si="20"/>
        <v>1447.2469562604072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1254.6879455327262</v>
      </c>
      <c r="AC17">
        <f t="shared" si="1"/>
        <v>1128.5466121966431</v>
      </c>
      <c r="AE17">
        <f t="shared" si="2"/>
        <v>758.99008029955257</v>
      </c>
      <c r="AF17">
        <f t="shared" si="3"/>
        <v>-37.949504014977634</v>
      </c>
      <c r="AG17">
        <f t="shared" si="4"/>
        <v>-19.494713865433422</v>
      </c>
      <c r="AH17">
        <f t="shared" si="5"/>
        <v>-667.92988689381048</v>
      </c>
      <c r="AI17">
        <f t="shared" si="6"/>
        <v>33.615975525331123</v>
      </c>
      <c r="AJ17">
        <f t="shared" si="7"/>
        <v>126.14133333608311</v>
      </c>
      <c r="AK17">
        <f t="shared" si="28"/>
        <v>121.90244979612748</v>
      </c>
      <c r="AL17">
        <f t="shared" si="8"/>
        <v>281.65975865754172</v>
      </c>
      <c r="AN17">
        <f t="shared" si="9"/>
        <v>312.72731017372962</v>
      </c>
      <c r="AO17">
        <f t="shared" si="10"/>
        <v>-15.636365508686485</v>
      </c>
      <c r="AP17">
        <f t="shared" si="11"/>
        <v>-8.0324230684772235</v>
      </c>
      <c r="AQ17">
        <f t="shared" si="12"/>
        <v>-275.20770341360145</v>
      </c>
      <c r="AR17">
        <f t="shared" si="13"/>
        <v>13.850818182964503</v>
      </c>
      <c r="AS17">
        <f t="shared" si="14"/>
        <v>51.974117844006742</v>
      </c>
      <c r="AT17">
        <f t="shared" si="15"/>
        <v>50.22756715514025</v>
      </c>
      <c r="AU17">
        <f t="shared" si="16"/>
        <v>116.05250318211149</v>
      </c>
      <c r="AW17">
        <v>14</v>
      </c>
      <c r="AX17">
        <f>(R17*SUMPRODUCT(K18:$K$23, X18:$X$23)-$AZ$3*SUMPRODUCT(K17:$K$22, W18:$W$23))/Z17</f>
        <v>1447.2469562604072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1.8802857999999999E-2</v>
      </c>
      <c r="O18">
        <f t="shared" si="30"/>
        <v>973.32805900441736</v>
      </c>
      <c r="P18">
        <f t="shared" si="31"/>
        <v>48.666402950220871</v>
      </c>
      <c r="Q18" s="5">
        <f t="shared" si="32"/>
        <v>25</v>
      </c>
      <c r="R18">
        <f t="shared" si="0"/>
        <v>50000</v>
      </c>
      <c r="S18">
        <f t="shared" si="20"/>
        <v>1297.8881488885238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1128.5466121966431</v>
      </c>
      <c r="AC18">
        <f t="shared" si="1"/>
        <v>982.9275754350133</v>
      </c>
      <c r="AE18">
        <f t="shared" si="2"/>
        <v>737.12899679327597</v>
      </c>
      <c r="AF18">
        <f t="shared" si="3"/>
        <v>-36.856449839663803</v>
      </c>
      <c r="AG18">
        <f t="shared" si="4"/>
        <v>-18.933210390216711</v>
      </c>
      <c r="AH18">
        <f t="shared" si="5"/>
        <v>-733.11267312475138</v>
      </c>
      <c r="AI18">
        <f t="shared" si="6"/>
        <v>-51.773336561355904</v>
      </c>
      <c r="AJ18">
        <f t="shared" si="7"/>
        <v>145.61903676162979</v>
      </c>
      <c r="AK18">
        <f t="shared" si="28"/>
        <v>128.20022305643289</v>
      </c>
      <c r="AL18">
        <f t="shared" si="8"/>
        <v>222.04592325670677</v>
      </c>
      <c r="AN18">
        <f t="shared" si="9"/>
        <v>283.82382007856626</v>
      </c>
      <c r="AO18">
        <f t="shared" si="10"/>
        <v>-14.191191003928315</v>
      </c>
      <c r="AP18">
        <f t="shared" si="11"/>
        <v>-7.2900348821978778</v>
      </c>
      <c r="AQ18">
        <f t="shared" si="12"/>
        <v>-282.27737660499298</v>
      </c>
      <c r="AR18">
        <f t="shared" si="13"/>
        <v>-19.934782412552867</v>
      </c>
      <c r="AS18">
        <f t="shared" si="14"/>
        <v>56.069088951384408</v>
      </c>
      <c r="AT18">
        <f t="shared" si="15"/>
        <v>49.36215669318652</v>
      </c>
      <c r="AU18">
        <f t="shared" si="16"/>
        <v>85.496463232018058</v>
      </c>
      <c r="AW18">
        <v>15</v>
      </c>
      <c r="AX18">
        <f>(R18*SUMPRODUCT(K19:$K$23, X19:$X$23)-$AZ$3*SUMPRODUCT(K18:$K$22, W19:$W$23))/Z18</f>
        <v>1297.8881488885238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2.1348979000000001E-2</v>
      </c>
      <c r="O19">
        <f t="shared" si="30"/>
        <v>973.32805900441736</v>
      </c>
      <c r="P19">
        <f t="shared" si="31"/>
        <v>48.666402950220871</v>
      </c>
      <c r="Q19" s="5">
        <f t="shared" si="32"/>
        <v>25</v>
      </c>
      <c r="R19">
        <f t="shared" si="0"/>
        <v>50000</v>
      </c>
      <c r="S19">
        <f t="shared" si="20"/>
        <v>1113.6657984977182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982.9275754350133</v>
      </c>
      <c r="AC19">
        <f t="shared" si="1"/>
        <v>816.97068865656831</v>
      </c>
      <c r="AE19">
        <f t="shared" si="2"/>
        <v>714.02075535251254</v>
      </c>
      <c r="AF19">
        <f t="shared" si="3"/>
        <v>-35.701037767625628</v>
      </c>
      <c r="AG19">
        <f t="shared" si="4"/>
        <v>-18.339673575291226</v>
      </c>
      <c r="AH19">
        <f t="shared" si="5"/>
        <v>-808.40942204663679</v>
      </c>
      <c r="AI19">
        <f t="shared" si="6"/>
        <v>-148.42937803704115</v>
      </c>
      <c r="AJ19">
        <f t="shared" si="7"/>
        <v>165.95688677844498</v>
      </c>
      <c r="AK19">
        <f t="shared" si="28"/>
        <v>121.93555130766067</v>
      </c>
      <c r="AL19">
        <f t="shared" si="8"/>
        <v>139.4630600490645</v>
      </c>
      <c r="AN19">
        <f t="shared" si="9"/>
        <v>256.12654472072251</v>
      </c>
      <c r="AO19">
        <f t="shared" si="10"/>
        <v>-12.806327236036125</v>
      </c>
      <c r="AP19">
        <f t="shared" si="11"/>
        <v>-6.5786284067137961</v>
      </c>
      <c r="AQ19">
        <f t="shared" si="12"/>
        <v>-289.98472444440091</v>
      </c>
      <c r="AR19">
        <f t="shared" si="13"/>
        <v>-53.243135366428355</v>
      </c>
      <c r="AS19">
        <f t="shared" si="14"/>
        <v>59.530431944077101</v>
      </c>
      <c r="AT19">
        <f t="shared" si="15"/>
        <v>43.739528859534026</v>
      </c>
      <c r="AU19">
        <f t="shared" si="16"/>
        <v>50.026825437182765</v>
      </c>
      <c r="AW19">
        <v>16</v>
      </c>
      <c r="AX19">
        <f>(R19*SUMPRODUCT(K20:$K$23, X20:$X$23)-$AZ$3*SUMPRODUCT(K19:$K$22, W20:$W$23))/Z19</f>
        <v>1113.6657984977182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2.4063398E-2</v>
      </c>
      <c r="O20">
        <f t="shared" si="30"/>
        <v>973.32805900441736</v>
      </c>
      <c r="P20">
        <f t="shared" si="31"/>
        <v>48.666402950220871</v>
      </c>
      <c r="Q20" s="5">
        <f t="shared" si="32"/>
        <v>25</v>
      </c>
      <c r="R20">
        <f t="shared" si="0"/>
        <v>50000</v>
      </c>
      <c r="S20">
        <f t="shared" si="20"/>
        <v>887.09365280715508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816.97068865656831</v>
      </c>
      <c r="AC20">
        <f t="shared" si="1"/>
        <v>628.59321311346548</v>
      </c>
      <c r="AE20">
        <f t="shared" si="2"/>
        <v>689.69878218267934</v>
      </c>
      <c r="AF20">
        <f t="shared" si="3"/>
        <v>-34.484939109133968</v>
      </c>
      <c r="AG20">
        <f t="shared" si="4"/>
        <v>-17.714961975106</v>
      </c>
      <c r="AH20">
        <f t="shared" si="5"/>
        <v>-882.6297288646316</v>
      </c>
      <c r="AI20">
        <f t="shared" si="6"/>
        <v>-245.13084776619223</v>
      </c>
      <c r="AJ20">
        <f t="shared" si="7"/>
        <v>188.37747554310283</v>
      </c>
      <c r="AK20">
        <f t="shared" si="28"/>
        <v>79.939620072945175</v>
      </c>
      <c r="AL20">
        <f t="shared" si="8"/>
        <v>23.186247849855775</v>
      </c>
      <c r="AN20">
        <f t="shared" si="9"/>
        <v>234.65996802573815</v>
      </c>
      <c r="AO20">
        <f t="shared" si="10"/>
        <v>-11.732998401286908</v>
      </c>
      <c r="AP20">
        <f t="shared" si="11"/>
        <v>-6.0272578668327794</v>
      </c>
      <c r="AQ20">
        <f t="shared" si="12"/>
        <v>-300.30191339250683</v>
      </c>
      <c r="AR20">
        <f t="shared" si="13"/>
        <v>-83.402201634888343</v>
      </c>
      <c r="AS20">
        <f t="shared" si="14"/>
        <v>64.092693114260669</v>
      </c>
      <c r="AT20">
        <f t="shared" si="15"/>
        <v>27.198291739680649</v>
      </c>
      <c r="AU20">
        <f t="shared" si="16"/>
        <v>7.8887832190529785</v>
      </c>
      <c r="AW20">
        <v>17</v>
      </c>
      <c r="AX20">
        <f>(R20*SUMPRODUCT(K21:$K$23, X21:$X$23)-$AZ$3*SUMPRODUCT(K20:$K$22, W21:$W$23))/Z20</f>
        <v>887.09365280715508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2.6767890999999999E-2</v>
      </c>
      <c r="O21">
        <f t="shared" si="30"/>
        <v>973.32805900441736</v>
      </c>
      <c r="P21">
        <f t="shared" si="31"/>
        <v>48.666402950220871</v>
      </c>
      <c r="Q21" s="5">
        <f t="shared" si="32"/>
        <v>25</v>
      </c>
      <c r="R21">
        <f t="shared" si="0"/>
        <v>50000</v>
      </c>
      <c r="S21">
        <f t="shared" si="20"/>
        <v>621.51006441044206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628.59321311346548</v>
      </c>
      <c r="AC21">
        <f t="shared" si="1"/>
        <v>424.20846718871132</v>
      </c>
      <c r="AE21">
        <f t="shared" si="2"/>
        <v>664.34001253655379</v>
      </c>
      <c r="AF21">
        <f t="shared" si="3"/>
        <v>-33.217000626827691</v>
      </c>
      <c r="AG21">
        <f t="shared" si="4"/>
        <v>-17.063620184136159</v>
      </c>
      <c r="AH21">
        <f t="shared" si="5"/>
        <v>-948.38434243756433</v>
      </c>
      <c r="AI21">
        <f t="shared" si="6"/>
        <v>-334.32495071197445</v>
      </c>
      <c r="AJ21">
        <f t="shared" si="7"/>
        <v>204.38474592475416</v>
      </c>
      <c r="AK21">
        <f t="shared" si="28"/>
        <v>64.623442343689732</v>
      </c>
      <c r="AL21">
        <f t="shared" si="8"/>
        <v>-65.316762443530564</v>
      </c>
      <c r="AN21">
        <f t="shared" si="9"/>
        <v>215.00239313165068</v>
      </c>
      <c r="AO21">
        <f t="shared" si="10"/>
        <v>-10.750119656582534</v>
      </c>
      <c r="AP21">
        <f t="shared" si="11"/>
        <v>-5.5223516660859699</v>
      </c>
      <c r="AQ21">
        <f t="shared" si="12"/>
        <v>-306.92852964571938</v>
      </c>
      <c r="AR21">
        <f t="shared" si="13"/>
        <v>-108.19860783673721</v>
      </c>
      <c r="AS21">
        <f t="shared" si="14"/>
        <v>66.145661354408716</v>
      </c>
      <c r="AT21">
        <f t="shared" si="15"/>
        <v>20.914282587388254</v>
      </c>
      <c r="AU21">
        <f t="shared" si="16"/>
        <v>-21.138663894940237</v>
      </c>
      <c r="AW21">
        <v>18</v>
      </c>
      <c r="AX21">
        <f>(R21*SUMPRODUCT(K22:$K$23, X22:$X$23)-$AZ$3*SUMPRODUCT(K21:$K$22, W22:$W$23))/Z21</f>
        <v>621.51006441044206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2.9742653000000001E-2</v>
      </c>
      <c r="O22">
        <f t="shared" si="30"/>
        <v>973.32805900441736</v>
      </c>
      <c r="P22">
        <f t="shared" si="31"/>
        <v>48.666402950220871</v>
      </c>
      <c r="Q22" s="5">
        <f t="shared" si="32"/>
        <v>25</v>
      </c>
      <c r="R22">
        <f t="shared" si="0"/>
        <v>50000</v>
      </c>
      <c r="S22">
        <f t="shared" si="20"/>
        <v>322.16645167390402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424.20846718871132</v>
      </c>
      <c r="AC22">
        <f t="shared" si="1"/>
        <v>211.15390596330886</v>
      </c>
      <c r="AE22">
        <f t="shared" si="2"/>
        <v>637.93737794429785</v>
      </c>
      <c r="AF22">
        <f t="shared" si="3"/>
        <v>-31.896868897214894</v>
      </c>
      <c r="AG22">
        <f t="shared" si="4"/>
        <v>-16.385466648234235</v>
      </c>
      <c r="AH22">
        <f t="shared" si="5"/>
        <v>-1015.0346681211158</v>
      </c>
      <c r="AI22">
        <f t="shared" si="6"/>
        <v>-425.37962572226706</v>
      </c>
      <c r="AJ22">
        <f t="shared" si="7"/>
        <v>213.05456122540247</v>
      </c>
      <c r="AK22">
        <f t="shared" si="28"/>
        <v>72.117428336505597</v>
      </c>
      <c r="AL22">
        <f t="shared" si="8"/>
        <v>-140.20763616035902</v>
      </c>
      <c r="AN22">
        <f t="shared" si="9"/>
        <v>192.9510538572429</v>
      </c>
      <c r="AO22">
        <f t="shared" si="10"/>
        <v>-9.6475526928621456</v>
      </c>
      <c r="AP22">
        <f t="shared" si="11"/>
        <v>-4.955961458015647</v>
      </c>
      <c r="AQ22">
        <f t="shared" si="12"/>
        <v>-307.00820438947079</v>
      </c>
      <c r="AR22">
        <f t="shared" si="13"/>
        <v>-128.66066468310569</v>
      </c>
      <c r="AS22">
        <f t="shared" si="14"/>
        <v>64.440654425995035</v>
      </c>
      <c r="AT22">
        <f t="shared" si="15"/>
        <v>21.812695540498584</v>
      </c>
      <c r="AU22">
        <f t="shared" si="16"/>
        <v>-42.407314716612085</v>
      </c>
      <c r="AW22">
        <v>19</v>
      </c>
      <c r="AX22">
        <f>(R22*SUMPRODUCT(K23:$K$23, X23:$X$23)-$AZ$3*SUMPRODUCT(K22:$K$22, W23:$W$23))/Z22</f>
        <v>322.16645167390402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3.2906918E-2</v>
      </c>
      <c r="O23">
        <f t="shared" si="30"/>
        <v>973.32805900441736</v>
      </c>
      <c r="P23">
        <f t="shared" si="31"/>
        <v>48.666402950220871</v>
      </c>
      <c r="Q23" s="5">
        <f t="shared" si="32"/>
        <v>25</v>
      </c>
      <c r="R23">
        <f t="shared" si="0"/>
        <v>50000</v>
      </c>
      <c r="S23">
        <f t="shared" si="20"/>
        <v>336.60932017258489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211.15390596330886</v>
      </c>
      <c r="AC23">
        <f t="shared" si="1"/>
        <v>211.15390596330886</v>
      </c>
      <c r="AE23">
        <f t="shared" si="2"/>
        <v>610.56545117970677</v>
      </c>
      <c r="AF23">
        <f t="shared" si="3"/>
        <v>-30.528272558985343</v>
      </c>
      <c r="AG23">
        <f t="shared" si="4"/>
        <v>-15.682416774366715</v>
      </c>
      <c r="AH23">
        <f t="shared" si="5"/>
        <v>-1078.3904147703577</v>
      </c>
      <c r="AI23">
        <f t="shared" si="6"/>
        <v>-514.03565292400299</v>
      </c>
      <c r="AJ23">
        <f t="shared" si="7"/>
        <v>0</v>
      </c>
      <c r="AK23">
        <f t="shared" si="28"/>
        <v>82.204753688280746</v>
      </c>
      <c r="AL23">
        <f t="shared" si="8"/>
        <v>-431.83089923572226</v>
      </c>
      <c r="AN23">
        <f t="shared" si="9"/>
        <v>167.29062307398908</v>
      </c>
      <c r="AO23">
        <f t="shared" si="10"/>
        <v>-8.3645311536994562</v>
      </c>
      <c r="AP23">
        <f t="shared" si="11"/>
        <v>-4.2968714794142668</v>
      </c>
      <c r="AQ23">
        <f t="shared" si="12"/>
        <v>-295.47136028640517</v>
      </c>
      <c r="AR23">
        <f t="shared" si="13"/>
        <v>-140.8421398455298</v>
      </c>
      <c r="AS23">
        <f t="shared" si="14"/>
        <v>0</v>
      </c>
      <c r="AT23">
        <f t="shared" si="15"/>
        <v>22.523522150795035</v>
      </c>
      <c r="AU23">
        <f t="shared" si="16"/>
        <v>-118.31861769473478</v>
      </c>
      <c r="AW23">
        <v>20</v>
      </c>
      <c r="AX23">
        <f>(R23*SUMPRODUCT(K$23:$K24, X$23:$X24)-$AZ$3*SUMPRODUCT(K$22:$K23, W$23:$W24))/Z23</f>
        <v>336.60932017258489</v>
      </c>
    </row>
    <row r="25" spans="5:50" x14ac:dyDescent="0.25">
      <c r="AN25" s="6">
        <f t="shared" ref="AN25:AU25" si="33">SUM(AN3:AN23)</f>
        <v>9006.6557692964197</v>
      </c>
      <c r="AO25" s="6">
        <f t="shared" si="33"/>
        <v>-1180.3288327181342</v>
      </c>
      <c r="AP25" s="6">
        <f t="shared" si="33"/>
        <v>-1728.7691771140519</v>
      </c>
      <c r="AQ25" s="6">
        <f t="shared" si="33"/>
        <v>-4256.9608519785388</v>
      </c>
      <c r="AR25" s="6">
        <f t="shared" si="33"/>
        <v>1840.5969074856946</v>
      </c>
      <c r="AS25" s="6">
        <f t="shared" si="33"/>
        <v>-693.09775153201986</v>
      </c>
      <c r="AT25" s="6">
        <f t="shared" si="33"/>
        <v>1168.1151007732935</v>
      </c>
      <c r="AU25" s="7">
        <f t="shared" si="33"/>
        <v>2315.6142567269685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3090.3465663318975</v>
      </c>
      <c r="K3">
        <v>1</v>
      </c>
      <c r="L3" s="2">
        <v>0</v>
      </c>
      <c r="O3">
        <f>$C$3</f>
        <v>3090.3465663318975</v>
      </c>
      <c r="P3">
        <f>O3*B5</f>
        <v>2472.2772530655184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3090.3465663318975</v>
      </c>
      <c r="AF3">
        <f t="shared" ref="AF3:AF23" si="3">-$Z3*P3</f>
        <v>-2472.2772530655184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-904.36327373362087</v>
      </c>
      <c r="AJ3">
        <f t="shared" ref="AJ3:AJ23" si="7">AB3-AC3</f>
        <v>0</v>
      </c>
      <c r="AL3">
        <f t="shared" ref="AL3:AL23" si="8">SUM(AI3:AK3)</f>
        <v>-904.36327373362087</v>
      </c>
      <c r="AN3">
        <f t="shared" ref="AN3:AN23" si="9">AE3*$K3</f>
        <v>3090.3465663318975</v>
      </c>
      <c r="AO3">
        <f t="shared" ref="AO3:AO23" si="10">AF3*$K3</f>
        <v>-2472.2772530655184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-904.36327373362087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-904.36327373362087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1327.1677039064966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818.87353026504138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801.50849572562038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-801.50849572562038</v>
      </c>
      <c r="AK4">
        <f t="shared" ref="AK4:AK23" si="28">H4*SUM(AB4:AB4, AE4:AF4)</f>
        <v>0</v>
      </c>
      <c r="AL4">
        <f t="shared" si="8"/>
        <v>-1361.8086457256204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-525.65920818088</v>
      </c>
      <c r="AR4">
        <f t="shared" si="13"/>
        <v>-525.65920818088</v>
      </c>
      <c r="AS4">
        <f t="shared" si="14"/>
        <v>-751.95468217057908</v>
      </c>
      <c r="AT4">
        <f t="shared" si="15"/>
        <v>0</v>
      </c>
      <c r="AU4">
        <f t="shared" si="16"/>
        <v>-1277.6138903514591</v>
      </c>
      <c r="AW4">
        <v>1</v>
      </c>
      <c r="AX4">
        <f>(R4*SUMPRODUCT(K5:$K$23, X5:$X$23)-$AZ$3*SUMPRODUCT(K4:$K$22, W5:$W$23))/Z4</f>
        <v>818.87353026504138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1.2937709E-2</v>
      </c>
      <c r="O5">
        <f t="shared" ref="O5:O23" si="30">$C$3</f>
        <v>3090.3465663318975</v>
      </c>
      <c r="P5">
        <f t="shared" ref="P5:P23" si="31">O5*$C$5</f>
        <v>154.5173283165949</v>
      </c>
      <c r="Q5" s="5">
        <f t="shared" ref="Q5:Q23" si="32">$C$8</f>
        <v>25</v>
      </c>
      <c r="R5">
        <f t="shared" si="0"/>
        <v>50000</v>
      </c>
      <c r="S5">
        <f t="shared" si="20"/>
        <v>1540.7023366551566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801.50849572562038</v>
      </c>
      <c r="AC5">
        <f t="shared" si="1"/>
        <v>1473.4394404305367</v>
      </c>
      <c r="AE5">
        <f t="shared" si="2"/>
        <v>2955.4303950222816</v>
      </c>
      <c r="AF5">
        <f t="shared" si="3"/>
        <v>-147.77151975111411</v>
      </c>
      <c r="AG5">
        <f t="shared" si="4"/>
        <v>-23.908567628146677</v>
      </c>
      <c r="AH5">
        <f t="shared" si="5"/>
        <v>-633.16759520664368</v>
      </c>
      <c r="AI5">
        <f t="shared" si="6"/>
        <v>2150.5827124363768</v>
      </c>
      <c r="AJ5">
        <f t="shared" si="7"/>
        <v>-671.93094470491633</v>
      </c>
      <c r="AK5">
        <f t="shared" si="28"/>
        <v>311.83206085412246</v>
      </c>
      <c r="AL5">
        <f t="shared" si="8"/>
        <v>1790.4838285855831</v>
      </c>
      <c r="AN5">
        <f t="shared" si="9"/>
        <v>2552.1988952878996</v>
      </c>
      <c r="AO5">
        <f t="shared" si="10"/>
        <v>-127.60994476439501</v>
      </c>
      <c r="AP5">
        <f t="shared" si="11"/>
        <v>-20.646542713793789</v>
      </c>
      <c r="AQ5">
        <f t="shared" si="12"/>
        <v>-546.77979888824586</v>
      </c>
      <c r="AR5">
        <f t="shared" si="13"/>
        <v>1857.1626089214649</v>
      </c>
      <c r="AS5">
        <f t="shared" si="14"/>
        <v>-580.25437434560638</v>
      </c>
      <c r="AT5">
        <f t="shared" si="15"/>
        <v>269.2864777217128</v>
      </c>
      <c r="AU5">
        <f t="shared" si="16"/>
        <v>1546.1947122975714</v>
      </c>
      <c r="AW5">
        <v>2</v>
      </c>
      <c r="AX5">
        <f>(R5*SUMPRODUCT(K6:$K$23, X6:$X$23)-$AZ$3*SUMPRODUCT(K5:$K$22, W6:$W$23))/Z5</f>
        <v>1540.7023366551566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1.4742959999999999E-2</v>
      </c>
      <c r="O6">
        <f t="shared" si="30"/>
        <v>3090.3465663318975</v>
      </c>
      <c r="P6">
        <f t="shared" si="31"/>
        <v>154.5173283165949</v>
      </c>
      <c r="Q6" s="5">
        <f t="shared" si="32"/>
        <v>25</v>
      </c>
      <c r="R6">
        <f t="shared" si="0"/>
        <v>50000</v>
      </c>
      <c r="S6">
        <f t="shared" si="20"/>
        <v>2166.2847189522063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1473.4394404305367</v>
      </c>
      <c r="AC6">
        <f t="shared" si="1"/>
        <v>2020.450335980282</v>
      </c>
      <c r="AE6">
        <f t="shared" si="2"/>
        <v>2882.3042989754613</v>
      </c>
      <c r="AF6">
        <f t="shared" si="3"/>
        <v>-144.11521494877309</v>
      </c>
      <c r="AG6">
        <f t="shared" si="4"/>
        <v>-23.316998895666149</v>
      </c>
      <c r="AH6">
        <f t="shared" si="5"/>
        <v>-704.96611239812262</v>
      </c>
      <c r="AI6">
        <f t="shared" si="6"/>
        <v>2009.9059727328995</v>
      </c>
      <c r="AJ6">
        <f t="shared" si="7"/>
        <v>-547.01089554974533</v>
      </c>
      <c r="AK6">
        <f t="shared" si="28"/>
        <v>458.22518346094608</v>
      </c>
      <c r="AL6">
        <f t="shared" si="8"/>
        <v>1921.1202606441002</v>
      </c>
      <c r="AN6">
        <f t="shared" si="9"/>
        <v>2244.8141595506377</v>
      </c>
      <c r="AO6">
        <f t="shared" si="10"/>
        <v>-112.2407079775319</v>
      </c>
      <c r="AP6">
        <f t="shared" si="11"/>
        <v>-18.159890091349293</v>
      </c>
      <c r="AQ6">
        <f t="shared" si="12"/>
        <v>-549.04609193317685</v>
      </c>
      <c r="AR6">
        <f t="shared" si="13"/>
        <v>1565.3674695485797</v>
      </c>
      <c r="AS6">
        <f t="shared" si="14"/>
        <v>-426.0264276034365</v>
      </c>
      <c r="AT6">
        <f t="shared" si="15"/>
        <v>356.87778714463133</v>
      </c>
      <c r="AU6">
        <f t="shared" si="16"/>
        <v>1496.2188290897745</v>
      </c>
      <c r="AW6">
        <v>3</v>
      </c>
      <c r="AX6">
        <f>(R6*SUMPRODUCT(K7:$K$23, X7:$X$23)-$AZ$3*SUMPRODUCT(K6:$K$22, W7:$W$23))/Z6</f>
        <v>2166.2847189522063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1.6674095999999999E-2</v>
      </c>
      <c r="O7">
        <f t="shared" si="30"/>
        <v>3090.3465663318975</v>
      </c>
      <c r="P7">
        <f t="shared" si="31"/>
        <v>154.5173283165949</v>
      </c>
      <c r="Q7" s="5">
        <f t="shared" si="32"/>
        <v>25</v>
      </c>
      <c r="R7">
        <f t="shared" si="0"/>
        <v>50000</v>
      </c>
      <c r="S7">
        <f t="shared" si="20"/>
        <v>2683.7323759860883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2020.450335980282</v>
      </c>
      <c r="AC7">
        <f t="shared" si="1"/>
        <v>2436.2964406226638</v>
      </c>
      <c r="AE7">
        <f t="shared" si="2"/>
        <v>2805.4214374033772</v>
      </c>
      <c r="AF7">
        <f t="shared" si="3"/>
        <v>-140.2710718701689</v>
      </c>
      <c r="AG7">
        <f t="shared" si="4"/>
        <v>-22.695039028691259</v>
      </c>
      <c r="AH7">
        <f t="shared" si="5"/>
        <v>-777.57975603646275</v>
      </c>
      <c r="AI7">
        <f t="shared" si="6"/>
        <v>1864.8755704680548</v>
      </c>
      <c r="AJ7">
        <f t="shared" si="7"/>
        <v>-415.84610464238176</v>
      </c>
      <c r="AK7">
        <f t="shared" si="28"/>
        <v>490.58239344846243</v>
      </c>
      <c r="AL7">
        <f t="shared" si="8"/>
        <v>1939.6118592741354</v>
      </c>
      <c r="AN7">
        <f t="shared" si="9"/>
        <v>1977.8544140097988</v>
      </c>
      <c r="AO7">
        <f t="shared" si="10"/>
        <v>-98.892720700489974</v>
      </c>
      <c r="AP7">
        <f t="shared" si="11"/>
        <v>-16.000263817962519</v>
      </c>
      <c r="AQ7">
        <f t="shared" si="12"/>
        <v>-548.2026807868325</v>
      </c>
      <c r="AR7">
        <f t="shared" si="13"/>
        <v>1314.7587487045141</v>
      </c>
      <c r="AS7">
        <f t="shared" si="14"/>
        <v>-293.17629167936485</v>
      </c>
      <c r="AT7">
        <f t="shared" si="15"/>
        <v>345.86623577512023</v>
      </c>
      <c r="AU7">
        <f t="shared" si="16"/>
        <v>1367.4486928002696</v>
      </c>
      <c r="AW7">
        <v>4</v>
      </c>
      <c r="AX7">
        <f>(R7*SUMPRODUCT(K8:$K$23, X8:$X$23)-$AZ$3*SUMPRODUCT(K7:$K$22, W8:$W$23))/Z7</f>
        <v>2683.7323759860883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1.8802857999999999E-2</v>
      </c>
      <c r="O8">
        <f t="shared" si="30"/>
        <v>3090.3465663318975</v>
      </c>
      <c r="P8">
        <f t="shared" si="31"/>
        <v>154.5173283165949</v>
      </c>
      <c r="Q8" s="5">
        <f t="shared" si="32"/>
        <v>25</v>
      </c>
      <c r="R8">
        <f t="shared" si="0"/>
        <v>50000</v>
      </c>
      <c r="S8">
        <f t="shared" si="20"/>
        <v>3090.4073262449529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2436.2964406226638</v>
      </c>
      <c r="AC8">
        <f t="shared" si="1"/>
        <v>2724.6708513491922</v>
      </c>
      <c r="AE8">
        <f t="shared" si="2"/>
        <v>2724.617282111692</v>
      </c>
      <c r="AF8">
        <f t="shared" si="3"/>
        <v>-136.23086410558463</v>
      </c>
      <c r="AG8">
        <f t="shared" si="4"/>
        <v>-22.041357042243405</v>
      </c>
      <c r="AH8">
        <f t="shared" si="5"/>
        <v>-853.46319232187921</v>
      </c>
      <c r="AI8">
        <f t="shared" si="6"/>
        <v>1712.8818686419847</v>
      </c>
      <c r="AJ8">
        <f t="shared" si="7"/>
        <v>-288.37441072652837</v>
      </c>
      <c r="AK8">
        <f t="shared" si="28"/>
        <v>364.28950725058604</v>
      </c>
      <c r="AL8">
        <f t="shared" si="8"/>
        <v>1788.7969651660424</v>
      </c>
      <c r="AN8">
        <f t="shared" si="9"/>
        <v>1791.0364141523555</v>
      </c>
      <c r="AO8">
        <f t="shared" si="10"/>
        <v>-89.551820707617793</v>
      </c>
      <c r="AP8">
        <f t="shared" si="11"/>
        <v>-14.488960831003455</v>
      </c>
      <c r="AQ8">
        <f t="shared" si="12"/>
        <v>-561.02692500081503</v>
      </c>
      <c r="AR8">
        <f t="shared" si="13"/>
        <v>1125.9687076129192</v>
      </c>
      <c r="AS8">
        <f t="shared" si="14"/>
        <v>-189.5638972533564</v>
      </c>
      <c r="AT8">
        <f t="shared" si="15"/>
        <v>239.46694350912202</v>
      </c>
      <c r="AU8">
        <f t="shared" si="16"/>
        <v>1175.8717538686849</v>
      </c>
      <c r="AW8">
        <v>5</v>
      </c>
      <c r="AX8">
        <f>(R8*SUMPRODUCT(K9:$K$23, X9:$X$23)-$AZ$3*SUMPRODUCT(K8:$K$22, W9:$W$23))/Z8</f>
        <v>3090.4073262449529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2.1348979000000001E-2</v>
      </c>
      <c r="O9">
        <f t="shared" si="30"/>
        <v>3090.3465663318975</v>
      </c>
      <c r="P9">
        <f t="shared" si="31"/>
        <v>154.5173283165949</v>
      </c>
      <c r="Q9" s="5">
        <f t="shared" si="32"/>
        <v>25</v>
      </c>
      <c r="R9">
        <f t="shared" si="0"/>
        <v>50000</v>
      </c>
      <c r="S9">
        <f t="shared" si="20"/>
        <v>3402.613941897027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2724.6708513491922</v>
      </c>
      <c r="AC9">
        <f t="shared" si="1"/>
        <v>2905.8844348604525</v>
      </c>
      <c r="AE9">
        <f t="shared" si="2"/>
        <v>2639.2033121517352</v>
      </c>
      <c r="AF9">
        <f t="shared" si="3"/>
        <v>-131.96016560758679</v>
      </c>
      <c r="AG9">
        <f t="shared" si="4"/>
        <v>-21.350383003194615</v>
      </c>
      <c r="AH9">
        <f t="shared" si="5"/>
        <v>-941.12093725271325</v>
      </c>
      <c r="AI9">
        <f t="shared" si="6"/>
        <v>1544.7718262882404</v>
      </c>
      <c r="AJ9">
        <f t="shared" si="7"/>
        <v>-181.21358351126037</v>
      </c>
      <c r="AK9">
        <f t="shared" si="28"/>
        <v>273.10591069003243</v>
      </c>
      <c r="AL9">
        <f t="shared" si="8"/>
        <v>1636.6641534670125</v>
      </c>
      <c r="AN9">
        <f t="shared" si="9"/>
        <v>1648.8208051861413</v>
      </c>
      <c r="AO9">
        <f t="shared" si="10"/>
        <v>-82.441040259307087</v>
      </c>
      <c r="AP9">
        <f t="shared" si="11"/>
        <v>-13.338478143110157</v>
      </c>
      <c r="AQ9">
        <f t="shared" si="12"/>
        <v>-587.95765161170004</v>
      </c>
      <c r="AR9">
        <f t="shared" si="13"/>
        <v>965.08363517202406</v>
      </c>
      <c r="AS9">
        <f t="shared" si="14"/>
        <v>-113.211712527028</v>
      </c>
      <c r="AT9">
        <f t="shared" si="15"/>
        <v>170.62069659116301</v>
      </c>
      <c r="AU9">
        <f t="shared" si="16"/>
        <v>1022.492619236159</v>
      </c>
      <c r="AW9">
        <v>6</v>
      </c>
      <c r="AX9">
        <f>(R9*SUMPRODUCT(K10:$K$23, X10:$X$23)-$AZ$3*SUMPRODUCT(K9:$K$22, W10:$W$23))/Z9</f>
        <v>3402.613941897027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2.4063398E-2</v>
      </c>
      <c r="O10">
        <f t="shared" si="30"/>
        <v>3090.3465663318975</v>
      </c>
      <c r="P10">
        <f t="shared" si="31"/>
        <v>154.5173283165949</v>
      </c>
      <c r="Q10" s="5">
        <f t="shared" si="32"/>
        <v>25</v>
      </c>
      <c r="R10">
        <f t="shared" si="0"/>
        <v>50000</v>
      </c>
      <c r="S10">
        <f t="shared" si="20"/>
        <v>3641.6207985157394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2905.8844348604525</v>
      </c>
      <c r="AC10">
        <f t="shared" si="1"/>
        <v>3004.0627858824928</v>
      </c>
      <c r="AE10">
        <f t="shared" si="2"/>
        <v>2549.3030793269927</v>
      </c>
      <c r="AF10">
        <f t="shared" si="3"/>
        <v>-127.46515396634965</v>
      </c>
      <c r="AG10">
        <f t="shared" si="4"/>
        <v>-20.623116409504362</v>
      </c>
      <c r="AH10">
        <f t="shared" si="5"/>
        <v>-1027.5255273166144</v>
      </c>
      <c r="AI10">
        <f t="shared" si="6"/>
        <v>1373.6892816345244</v>
      </c>
      <c r="AJ10">
        <f t="shared" si="7"/>
        <v>-98.17835102204026</v>
      </c>
      <c r="AK10">
        <f t="shared" si="28"/>
        <v>279.70542391160751</v>
      </c>
      <c r="AL10">
        <f t="shared" si="8"/>
        <v>1555.2163545240917</v>
      </c>
      <c r="AN10">
        <f t="shared" si="9"/>
        <v>1513.2126991623807</v>
      </c>
      <c r="AO10">
        <f t="shared" si="10"/>
        <v>-75.660634958119033</v>
      </c>
      <c r="AP10">
        <f t="shared" si="11"/>
        <v>-12.241448221764461</v>
      </c>
      <c r="AQ10">
        <f t="shared" si="12"/>
        <v>-609.91754540990144</v>
      </c>
      <c r="AR10">
        <f t="shared" si="13"/>
        <v>815.39307057259578</v>
      </c>
      <c r="AS10">
        <f t="shared" si="14"/>
        <v>-58.276604596026999</v>
      </c>
      <c r="AT10">
        <f t="shared" si="15"/>
        <v>166.02725777092735</v>
      </c>
      <c r="AU10">
        <f t="shared" si="16"/>
        <v>923.1437237474961</v>
      </c>
      <c r="AW10">
        <v>7</v>
      </c>
      <c r="AX10">
        <f>(R10*SUMPRODUCT(K11:$K$23, X11:$X$23)-$AZ$3*SUMPRODUCT(K10:$K$22, W11:$W$23))/Z10</f>
        <v>3641.6207985157394</v>
      </c>
    </row>
    <row r="11" spans="1:52" x14ac:dyDescent="0.25">
      <c r="A11" t="s">
        <v>33</v>
      </c>
      <c r="C11" s="24">
        <f>AU25</f>
        <v>9289.3194300057949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2.6767890999999999E-2</v>
      </c>
      <c r="O11">
        <f t="shared" si="30"/>
        <v>3090.3465663318975</v>
      </c>
      <c r="P11">
        <f t="shared" si="31"/>
        <v>154.5173283165949</v>
      </c>
      <c r="Q11" s="5">
        <f t="shared" si="32"/>
        <v>25</v>
      </c>
      <c r="R11">
        <f t="shared" si="0"/>
        <v>50000</v>
      </c>
      <c r="S11">
        <f t="shared" si="20"/>
        <v>3814.1032566864592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3004.0627858824928</v>
      </c>
      <c r="AC11">
        <f t="shared" si="1"/>
        <v>3030.663244784806</v>
      </c>
      <c r="AE11">
        <f t="shared" si="2"/>
        <v>2455.5705815803335</v>
      </c>
      <c r="AF11">
        <f t="shared" si="3"/>
        <v>-122.77852907901668</v>
      </c>
      <c r="AG11">
        <f t="shared" si="4"/>
        <v>-19.864847913279394</v>
      </c>
      <c r="AH11">
        <f t="shared" si="5"/>
        <v>-1104.0746642598483</v>
      </c>
      <c r="AI11">
        <f t="shared" si="6"/>
        <v>1208.8525403281892</v>
      </c>
      <c r="AJ11">
        <f t="shared" si="7"/>
        <v>-26.600458902313221</v>
      </c>
      <c r="AK11">
        <f t="shared" si="28"/>
        <v>274.84802417676616</v>
      </c>
      <c r="AL11">
        <f t="shared" si="8"/>
        <v>1457.1001056026421</v>
      </c>
      <c r="AN11">
        <f t="shared" si="9"/>
        <v>1386.1864570420944</v>
      </c>
      <c r="AO11">
        <f t="shared" si="10"/>
        <v>-69.309322852104728</v>
      </c>
      <c r="AP11">
        <f t="shared" si="11"/>
        <v>-11.213843069771261</v>
      </c>
      <c r="AQ11">
        <f t="shared" si="12"/>
        <v>-623.25773025646197</v>
      </c>
      <c r="AR11">
        <f t="shared" si="13"/>
        <v>682.40556086375648</v>
      </c>
      <c r="AS11">
        <f t="shared" si="14"/>
        <v>-15.016141730188384</v>
      </c>
      <c r="AT11">
        <f t="shared" si="15"/>
        <v>155.15359717879377</v>
      </c>
      <c r="AU11">
        <f t="shared" si="16"/>
        <v>822.54301631236183</v>
      </c>
      <c r="AW11">
        <v>8</v>
      </c>
      <c r="AX11">
        <f>(R11*SUMPRODUCT(K12:$K$23, X12:$X$23)-$AZ$3*SUMPRODUCT(K11:$K$22, W12:$W$23))/Z11</f>
        <v>3814.1032566864592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2.9742653000000001E-2</v>
      </c>
      <c r="O12">
        <f t="shared" si="30"/>
        <v>3090.3465663318975</v>
      </c>
      <c r="P12">
        <f t="shared" si="31"/>
        <v>154.5173283165949</v>
      </c>
      <c r="Q12" s="5">
        <f t="shared" si="32"/>
        <v>25</v>
      </c>
      <c r="R12">
        <f t="shared" si="0"/>
        <v>50000</v>
      </c>
      <c r="S12">
        <f t="shared" si="20"/>
        <v>3921.0552508556466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3030.663244784806</v>
      </c>
      <c r="AC12">
        <f t="shared" si="1"/>
        <v>2991.8225850821254</v>
      </c>
      <c r="AE12">
        <f t="shared" si="2"/>
        <v>2357.9796920395779</v>
      </c>
      <c r="AF12">
        <f t="shared" si="3"/>
        <v>-117.89898460197891</v>
      </c>
      <c r="AG12">
        <f t="shared" si="4"/>
        <v>-19.075366155764158</v>
      </c>
      <c r="AH12">
        <f t="shared" si="5"/>
        <v>-1181.6665567648863</v>
      </c>
      <c r="AI12">
        <f t="shared" si="6"/>
        <v>1039.3387845169484</v>
      </c>
      <c r="AJ12">
        <f t="shared" si="7"/>
        <v>38.840659702680568</v>
      </c>
      <c r="AK12">
        <f t="shared" si="28"/>
        <v>273.5516111203429</v>
      </c>
      <c r="AL12">
        <f t="shared" si="8"/>
        <v>1351.7310553399718</v>
      </c>
      <c r="AN12">
        <f t="shared" si="9"/>
        <v>1265.4204103874617</v>
      </c>
      <c r="AO12">
        <f t="shared" si="10"/>
        <v>-63.271020519373089</v>
      </c>
      <c r="AP12">
        <f t="shared" si="11"/>
        <v>-10.236881068402782</v>
      </c>
      <c r="AQ12">
        <f t="shared" si="12"/>
        <v>-634.14667405772684</v>
      </c>
      <c r="AR12">
        <f t="shared" si="13"/>
        <v>557.765834741959</v>
      </c>
      <c r="AS12">
        <f t="shared" si="14"/>
        <v>20.844014775281121</v>
      </c>
      <c r="AT12">
        <f t="shared" si="15"/>
        <v>146.80270282847096</v>
      </c>
      <c r="AU12">
        <f t="shared" si="16"/>
        <v>725.41255234571099</v>
      </c>
      <c r="AW12">
        <v>9</v>
      </c>
      <c r="AX12">
        <f>(R12*SUMPRODUCT(K13:$K$23, X13:$X$23)-$AZ$3*SUMPRODUCT(K12:$K$22, W13:$W$23))/Z12</f>
        <v>3921.0552508556466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3.2906918E-2</v>
      </c>
      <c r="O13">
        <f t="shared" si="30"/>
        <v>3090.3465663318975</v>
      </c>
      <c r="P13">
        <f t="shared" si="31"/>
        <v>154.5173283165949</v>
      </c>
      <c r="Q13" s="5">
        <f t="shared" si="32"/>
        <v>25</v>
      </c>
      <c r="R13">
        <f t="shared" si="0"/>
        <v>50000</v>
      </c>
      <c r="S13">
        <f t="shared" si="20"/>
        <v>3963.7833047063564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2991.8225850821254</v>
      </c>
      <c r="AC13">
        <f t="shared" si="1"/>
        <v>2894.6559726896267</v>
      </c>
      <c r="AE13">
        <f t="shared" si="2"/>
        <v>2256.8060507475707</v>
      </c>
      <c r="AF13">
        <f t="shared" si="3"/>
        <v>-112.84030253737855</v>
      </c>
      <c r="AG13">
        <f t="shared" si="4"/>
        <v>-18.256900984298809</v>
      </c>
      <c r="AH13">
        <f t="shared" si="5"/>
        <v>-1255.4230198154125</v>
      </c>
      <c r="AI13">
        <f t="shared" si="6"/>
        <v>870.28582741048081</v>
      </c>
      <c r="AJ13">
        <f t="shared" si="7"/>
        <v>97.166612392498791</v>
      </c>
      <c r="AK13">
        <f t="shared" si="28"/>
        <v>265.52025683121286</v>
      </c>
      <c r="AL13">
        <f t="shared" si="8"/>
        <v>1232.9726966341925</v>
      </c>
      <c r="AN13">
        <f t="shared" si="9"/>
        <v>1151.5880199709427</v>
      </c>
      <c r="AO13">
        <f t="shared" si="10"/>
        <v>-57.579400998547143</v>
      </c>
      <c r="AP13">
        <f t="shared" si="11"/>
        <v>-9.3160103183655707</v>
      </c>
      <c r="AQ13">
        <f t="shared" si="12"/>
        <v>-640.60893010113648</v>
      </c>
      <c r="AR13">
        <f t="shared" si="13"/>
        <v>444.08367855289345</v>
      </c>
      <c r="AS13">
        <f t="shared" si="14"/>
        <v>49.581534370353204</v>
      </c>
      <c r="AT13">
        <f t="shared" si="15"/>
        <v>135.48791519995518</v>
      </c>
      <c r="AU13">
        <f t="shared" si="16"/>
        <v>629.1531281232019</v>
      </c>
      <c r="AW13">
        <v>10</v>
      </c>
      <c r="AX13">
        <f>(R13*SUMPRODUCT(K14:$K$23, X14:$X$23)-$AZ$3*SUMPRODUCT(K13:$K$22, W14:$W$23))/Z13</f>
        <v>3963.7833047063564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3.6429437000000002E-2</v>
      </c>
      <c r="O14">
        <f t="shared" si="30"/>
        <v>3090.3465663318975</v>
      </c>
      <c r="P14">
        <f t="shared" si="31"/>
        <v>154.5173283165949</v>
      </c>
      <c r="Q14" s="5">
        <f t="shared" si="32"/>
        <v>25</v>
      </c>
      <c r="R14">
        <f t="shared" si="0"/>
        <v>50000</v>
      </c>
      <c r="S14">
        <f t="shared" si="20"/>
        <v>3939.91944215681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2894.6559726896267</v>
      </c>
      <c r="AC14">
        <f t="shared" si="1"/>
        <v>2743.6406539528971</v>
      </c>
      <c r="AE14">
        <f t="shared" si="2"/>
        <v>2152.0238163931676</v>
      </c>
      <c r="AF14">
        <f t="shared" si="3"/>
        <v>-107.60119081965838</v>
      </c>
      <c r="AG14">
        <f t="shared" si="4"/>
        <v>-17.409243350233069</v>
      </c>
      <c r="AH14">
        <f t="shared" si="5"/>
        <v>-1330.177248445503</v>
      </c>
      <c r="AI14">
        <f t="shared" si="6"/>
        <v>696.83613377777328</v>
      </c>
      <c r="AJ14">
        <f t="shared" si="7"/>
        <v>151.01531873672957</v>
      </c>
      <c r="AK14">
        <f t="shared" si="28"/>
        <v>253.8686399507252</v>
      </c>
      <c r="AL14">
        <f t="shared" si="8"/>
        <v>1101.7200924652279</v>
      </c>
      <c r="AN14">
        <f t="shared" si="9"/>
        <v>1044.4364053145775</v>
      </c>
      <c r="AO14">
        <f t="shared" si="10"/>
        <v>-52.22182026572888</v>
      </c>
      <c r="AP14">
        <f t="shared" si="11"/>
        <v>-8.4491850905437165</v>
      </c>
      <c r="AQ14">
        <f t="shared" si="12"/>
        <v>-645.5716396885075</v>
      </c>
      <c r="AR14">
        <f t="shared" si="13"/>
        <v>338.19376026979751</v>
      </c>
      <c r="AS14">
        <f t="shared" si="14"/>
        <v>73.29189177523908</v>
      </c>
      <c r="AT14">
        <f t="shared" si="15"/>
        <v>123.20944020806981</v>
      </c>
      <c r="AU14">
        <f t="shared" si="16"/>
        <v>534.69509225310628</v>
      </c>
      <c r="AW14">
        <v>11</v>
      </c>
      <c r="AX14">
        <f>(R14*SUMPRODUCT(K15:$K$23, X15:$X$23)-$AZ$3*SUMPRODUCT(K14:$K$22, W15:$W$23))/Z14</f>
        <v>3939.91944215681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4.0492944000000003E-2</v>
      </c>
      <c r="O15">
        <f t="shared" si="30"/>
        <v>3090.3465663318975</v>
      </c>
      <c r="P15">
        <f t="shared" si="31"/>
        <v>154.5173283165949</v>
      </c>
      <c r="Q15" s="5">
        <f t="shared" si="32"/>
        <v>25</v>
      </c>
      <c r="R15">
        <f t="shared" si="0"/>
        <v>50000</v>
      </c>
      <c r="S15">
        <f t="shared" si="20"/>
        <v>3843.9894096683583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2743.6406539528971</v>
      </c>
      <c r="AC15">
        <f t="shared" si="1"/>
        <v>2541.6764574348658</v>
      </c>
      <c r="AE15">
        <f t="shared" si="2"/>
        <v>2043.361798345361</v>
      </c>
      <c r="AF15">
        <f t="shared" si="3"/>
        <v>-102.16808991726806</v>
      </c>
      <c r="AG15">
        <f t="shared" si="4"/>
        <v>-16.530199400667378</v>
      </c>
      <c r="AH15">
        <f t="shared" si="5"/>
        <v>-1409.9030321267203</v>
      </c>
      <c r="AI15">
        <f t="shared" si="6"/>
        <v>514.76047690070504</v>
      </c>
      <c r="AJ15">
        <f t="shared" si="7"/>
        <v>201.96419651803126</v>
      </c>
      <c r="AK15">
        <f t="shared" si="28"/>
        <v>243.14290340757341</v>
      </c>
      <c r="AL15">
        <f t="shared" si="8"/>
        <v>959.86757682630969</v>
      </c>
      <c r="AN15">
        <f t="shared" si="9"/>
        <v>942.76997470241201</v>
      </c>
      <c r="AO15">
        <f t="shared" si="10"/>
        <v>-47.138498735120606</v>
      </c>
      <c r="AP15">
        <f t="shared" si="11"/>
        <v>-7.6267333975865172</v>
      </c>
      <c r="AQ15">
        <f t="shared" si="12"/>
        <v>-650.50361957794792</v>
      </c>
      <c r="AR15">
        <f t="shared" si="13"/>
        <v>237.50112299175697</v>
      </c>
      <c r="AS15">
        <f t="shared" si="14"/>
        <v>93.182607503125922</v>
      </c>
      <c r="AT15">
        <f t="shared" si="15"/>
        <v>112.18171401669996</v>
      </c>
      <c r="AU15">
        <f t="shared" si="16"/>
        <v>442.86544451158284</v>
      </c>
      <c r="AW15">
        <v>12</v>
      </c>
      <c r="AX15">
        <f>(R15*SUMPRODUCT(K16:$K$23, X16:$X$23)-$AZ$3*SUMPRODUCT(K15:$K$22, W16:$W$23))/Z15</f>
        <v>3843.9894096683583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4.4837097999999999E-2</v>
      </c>
      <c r="O16">
        <f t="shared" si="30"/>
        <v>3090.3465663318975</v>
      </c>
      <c r="P16">
        <f t="shared" si="31"/>
        <v>154.5173283165949</v>
      </c>
      <c r="Q16" s="5">
        <f t="shared" si="32"/>
        <v>25</v>
      </c>
      <c r="R16">
        <f t="shared" si="0"/>
        <v>50000</v>
      </c>
      <c r="S16">
        <f t="shared" si="20"/>
        <v>3677.2645288108088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2541.6764574348658</v>
      </c>
      <c r="AC16">
        <f t="shared" si="1"/>
        <v>2298.1037072981617</v>
      </c>
      <c r="AE16">
        <f t="shared" si="2"/>
        <v>1931.3097671600403</v>
      </c>
      <c r="AF16">
        <f t="shared" si="3"/>
        <v>-96.565488358002028</v>
      </c>
      <c r="AG16">
        <f t="shared" si="4"/>
        <v>-15.623731236173441</v>
      </c>
      <c r="AH16">
        <f t="shared" si="5"/>
        <v>-1482.332340974529</v>
      </c>
      <c r="AI16">
        <f t="shared" si="6"/>
        <v>336.78820659133589</v>
      </c>
      <c r="AJ16">
        <f t="shared" si="7"/>
        <v>243.57275013670414</v>
      </c>
      <c r="AK16">
        <f t="shared" si="28"/>
        <v>239.39021427215869</v>
      </c>
      <c r="AL16">
        <f t="shared" si="8"/>
        <v>819.75117100019872</v>
      </c>
      <c r="AN16">
        <f t="shared" si="9"/>
        <v>844.85749996036645</v>
      </c>
      <c r="AO16">
        <f t="shared" si="10"/>
        <v>-42.24287499801833</v>
      </c>
      <c r="AP16">
        <f t="shared" si="11"/>
        <v>-6.8346501098352075</v>
      </c>
      <c r="AQ16">
        <f t="shared" si="12"/>
        <v>-648.45092019998037</v>
      </c>
      <c r="AR16">
        <f t="shared" si="13"/>
        <v>147.32905465253253</v>
      </c>
      <c r="AS16">
        <f t="shared" si="14"/>
        <v>106.55166159158885</v>
      </c>
      <c r="AT16">
        <f t="shared" si="15"/>
        <v>104.7219981921174</v>
      </c>
      <c r="AU16">
        <f t="shared" si="16"/>
        <v>358.60271443623878</v>
      </c>
      <c r="AW16">
        <v>13</v>
      </c>
      <c r="AX16">
        <f>(R16*SUMPRODUCT(K17:$K$23, X17:$X$23)-$AZ$3*SUMPRODUCT(K16:$K$22, W17:$W$23))/Z16</f>
        <v>3677.2645288108088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4.9451519999999999E-2</v>
      </c>
      <c r="O17">
        <f t="shared" si="30"/>
        <v>3090.3465663318975</v>
      </c>
      <c r="P17">
        <f t="shared" si="31"/>
        <v>154.5173283165949</v>
      </c>
      <c r="Q17" s="5">
        <f t="shared" si="32"/>
        <v>25</v>
      </c>
      <c r="R17">
        <f t="shared" si="0"/>
        <v>50000</v>
      </c>
      <c r="S17">
        <f t="shared" si="20"/>
        <v>3443.7997921622145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2298.1037072981617</v>
      </c>
      <c r="AC17">
        <f t="shared" si="1"/>
        <v>2024.2485283441595</v>
      </c>
      <c r="AE17">
        <f t="shared" si="2"/>
        <v>1816.4904659115298</v>
      </c>
      <c r="AF17">
        <f t="shared" si="3"/>
        <v>-90.824523295576498</v>
      </c>
      <c r="AG17">
        <f t="shared" si="4"/>
        <v>-14.694876666111451</v>
      </c>
      <c r="AH17">
        <f t="shared" si="5"/>
        <v>-1545.2345154005111</v>
      </c>
      <c r="AI17">
        <f t="shared" si="6"/>
        <v>165.73655054933079</v>
      </c>
      <c r="AJ17">
        <f t="shared" si="7"/>
        <v>273.85517895400221</v>
      </c>
      <c r="AK17">
        <f t="shared" si="28"/>
        <v>248.26658739970094</v>
      </c>
      <c r="AL17">
        <f t="shared" si="8"/>
        <v>687.85831690303394</v>
      </c>
      <c r="AN17">
        <f t="shared" si="9"/>
        <v>748.45006819659295</v>
      </c>
      <c r="AO17">
        <f t="shared" si="10"/>
        <v>-37.422503409829652</v>
      </c>
      <c r="AP17">
        <f t="shared" si="11"/>
        <v>-6.0547421796527621</v>
      </c>
      <c r="AQ17">
        <f t="shared" si="12"/>
        <v>-636.68425468497298</v>
      </c>
      <c r="AR17">
        <f t="shared" si="13"/>
        <v>68.288567922137503</v>
      </c>
      <c r="AS17">
        <f t="shared" si="14"/>
        <v>112.83677575552758</v>
      </c>
      <c r="AT17">
        <f t="shared" si="15"/>
        <v>102.29348722565301</v>
      </c>
      <c r="AU17">
        <f t="shared" si="16"/>
        <v>283.41883090331811</v>
      </c>
      <c r="AW17">
        <v>14</v>
      </c>
      <c r="AX17">
        <f>(R17*SUMPRODUCT(K18:$K$23, X18:$X$23)-$AZ$3*SUMPRODUCT(K17:$K$22, W18:$W$23))/Z17</f>
        <v>3443.7997921622145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5.4649795000000001E-2</v>
      </c>
      <c r="O18">
        <f t="shared" si="30"/>
        <v>3090.3465663318975</v>
      </c>
      <c r="P18">
        <f t="shared" si="31"/>
        <v>154.5173283165949</v>
      </c>
      <c r="Q18" s="5">
        <f t="shared" si="32"/>
        <v>25</v>
      </c>
      <c r="R18">
        <f t="shared" si="0"/>
        <v>50000</v>
      </c>
      <c r="S18">
        <f t="shared" si="20"/>
        <v>3141.6224086089455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2024.2485283441595</v>
      </c>
      <c r="AC18">
        <f t="shared" si="1"/>
        <v>1727.2458922051619</v>
      </c>
      <c r="AE18">
        <f t="shared" si="2"/>
        <v>1699.0547296708949</v>
      </c>
      <c r="AF18">
        <f t="shared" si="3"/>
        <v>-84.952736483544754</v>
      </c>
      <c r="AG18">
        <f t="shared" si="4"/>
        <v>-13.744855902097061</v>
      </c>
      <c r="AH18">
        <f t="shared" si="5"/>
        <v>-1606.1439947065485</v>
      </c>
      <c r="AI18">
        <f t="shared" si="6"/>
        <v>-5.7868574212952808</v>
      </c>
      <c r="AJ18">
        <f t="shared" si="7"/>
        <v>297.00263613899756</v>
      </c>
      <c r="AK18">
        <f t="shared" si="28"/>
        <v>255.0483715593588</v>
      </c>
      <c r="AL18">
        <f t="shared" si="8"/>
        <v>546.26415027706105</v>
      </c>
      <c r="AN18">
        <f t="shared" si="9"/>
        <v>654.20327513311577</v>
      </c>
      <c r="AO18">
        <f t="shared" si="10"/>
        <v>-32.710163756655795</v>
      </c>
      <c r="AP18">
        <f t="shared" si="11"/>
        <v>-5.2923131847120439</v>
      </c>
      <c r="AQ18">
        <f t="shared" si="12"/>
        <v>-618.4289671916207</v>
      </c>
      <c r="AR18">
        <f t="shared" si="13"/>
        <v>-2.228168999872683</v>
      </c>
      <c r="AS18">
        <f t="shared" si="14"/>
        <v>114.35776252065584</v>
      </c>
      <c r="AT18">
        <f t="shared" si="15"/>
        <v>98.203711203475876</v>
      </c>
      <c r="AU18">
        <f t="shared" si="16"/>
        <v>210.33330472425902</v>
      </c>
      <c r="AW18">
        <v>15</v>
      </c>
      <c r="AX18">
        <f>(R18*SUMPRODUCT(K19:$K$23, X19:$X$23)-$AZ$3*SUMPRODUCT(K18:$K$22, W19:$W$23))/Z18</f>
        <v>3141.6224086089455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6.0510883000000001E-2</v>
      </c>
      <c r="O19">
        <f t="shared" si="30"/>
        <v>3090.3465663318975</v>
      </c>
      <c r="P19">
        <f t="shared" si="31"/>
        <v>154.5173283165949</v>
      </c>
      <c r="Q19" s="5">
        <f t="shared" si="32"/>
        <v>25</v>
      </c>
      <c r="R19">
        <f t="shared" si="0"/>
        <v>50000</v>
      </c>
      <c r="S19">
        <f t="shared" si="20"/>
        <v>2762.0988821723249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1727.2458922051619</v>
      </c>
      <c r="AC19">
        <f t="shared" si="1"/>
        <v>1411.5092019738508</v>
      </c>
      <c r="AE19">
        <f t="shared" si="2"/>
        <v>1579.252880416474</v>
      </c>
      <c r="AF19">
        <f t="shared" si="3"/>
        <v>-78.962644020823717</v>
      </c>
      <c r="AG19">
        <f t="shared" si="4"/>
        <v>-12.775693975732437</v>
      </c>
      <c r="AH19">
        <f t="shared" si="5"/>
        <v>-1663.4267346873094</v>
      </c>
      <c r="AI19">
        <f t="shared" si="6"/>
        <v>-175.91219226739145</v>
      </c>
      <c r="AJ19">
        <f t="shared" si="7"/>
        <v>315.73669023131106</v>
      </c>
      <c r="AK19">
        <f t="shared" si="28"/>
        <v>236.90115183929964</v>
      </c>
      <c r="AL19">
        <f t="shared" si="8"/>
        <v>376.72564980321926</v>
      </c>
      <c r="AN19">
        <f t="shared" si="9"/>
        <v>566.4941536631153</v>
      </c>
      <c r="AO19">
        <f t="shared" si="10"/>
        <v>-28.324707683155768</v>
      </c>
      <c r="AP19">
        <f t="shared" si="11"/>
        <v>-4.5827720411267521</v>
      </c>
      <c r="AQ19">
        <f t="shared" si="12"/>
        <v>-596.68817573964566</v>
      </c>
      <c r="AR19">
        <f t="shared" si="13"/>
        <v>-63.101501800812919</v>
      </c>
      <c r="AS19">
        <f t="shared" si="14"/>
        <v>113.25797871320694</v>
      </c>
      <c r="AT19">
        <f t="shared" si="15"/>
        <v>84.978865118567796</v>
      </c>
      <c r="AU19">
        <f t="shared" si="16"/>
        <v>135.13534203096179</v>
      </c>
      <c r="AW19">
        <v>16</v>
      </c>
      <c r="AX19">
        <f>(R19*SUMPRODUCT(K20:$K$23, X20:$X$23)-$AZ$3*SUMPRODUCT(K19:$K$22, W20:$W$23))/Z19</f>
        <v>2762.0988821723249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6.7218873999999998E-2</v>
      </c>
      <c r="O20">
        <f t="shared" si="30"/>
        <v>3090.3465663318975</v>
      </c>
      <c r="P20">
        <f t="shared" si="31"/>
        <v>154.5173283165949</v>
      </c>
      <c r="Q20" s="5">
        <f t="shared" si="32"/>
        <v>25</v>
      </c>
      <c r="R20">
        <f t="shared" si="0"/>
        <v>50000</v>
      </c>
      <c r="S20">
        <f t="shared" si="20"/>
        <v>2269.9373569129625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1411.5092019738508</v>
      </c>
      <c r="AC20">
        <f t="shared" si="1"/>
        <v>1070.4270295318147</v>
      </c>
      <c r="AE20">
        <f t="shared" si="2"/>
        <v>1457.304751229457</v>
      </c>
      <c r="AF20">
        <f t="shared" si="3"/>
        <v>-72.865237561472867</v>
      </c>
      <c r="AG20">
        <f t="shared" si="4"/>
        <v>-11.789169272357796</v>
      </c>
      <c r="AH20">
        <f t="shared" si="5"/>
        <v>-1717.5355272346358</v>
      </c>
      <c r="AI20">
        <f t="shared" si="6"/>
        <v>-344.88518283900953</v>
      </c>
      <c r="AJ20">
        <f t="shared" si="7"/>
        <v>341.08217244203615</v>
      </c>
      <c r="AK20">
        <f t="shared" si="28"/>
        <v>151.82001525935163</v>
      </c>
      <c r="AL20">
        <f t="shared" si="8"/>
        <v>148.01700486237826</v>
      </c>
      <c r="AN20">
        <f t="shared" si="9"/>
        <v>495.82672198583555</v>
      </c>
      <c r="AO20">
        <f t="shared" si="10"/>
        <v>-24.791336099291783</v>
      </c>
      <c r="AP20">
        <f t="shared" si="11"/>
        <v>-4.0110931843993765</v>
      </c>
      <c r="AQ20">
        <f t="shared" si="12"/>
        <v>-584.36645433599926</v>
      </c>
      <c r="AR20">
        <f t="shared" si="13"/>
        <v>-117.34216163385489</v>
      </c>
      <c r="AS20">
        <f t="shared" si="14"/>
        <v>116.04824272141153</v>
      </c>
      <c r="AT20">
        <f t="shared" si="15"/>
        <v>51.65454956101447</v>
      </c>
      <c r="AU20">
        <f t="shared" si="16"/>
        <v>50.36063064857111</v>
      </c>
      <c r="AW20">
        <v>17</v>
      </c>
      <c r="AX20">
        <f>(R20*SUMPRODUCT(K21:$K$23, X21:$X$23)-$AZ$3*SUMPRODUCT(K20:$K$22, W21:$W$23))/Z20</f>
        <v>2269.9373569129625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7.4959660999999997E-2</v>
      </c>
      <c r="O21">
        <f t="shared" si="30"/>
        <v>3090.3465663318975</v>
      </c>
      <c r="P21">
        <f t="shared" si="31"/>
        <v>154.5173283165949</v>
      </c>
      <c r="Q21" s="5">
        <f t="shared" si="32"/>
        <v>25</v>
      </c>
      <c r="R21">
        <f t="shared" si="0"/>
        <v>50000</v>
      </c>
      <c r="S21">
        <f t="shared" si="20"/>
        <v>1648.5782589156279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1070.4270295318147</v>
      </c>
      <c r="AC21">
        <f t="shared" si="1"/>
        <v>711.3658345355567</v>
      </c>
      <c r="AE21">
        <f t="shared" si="2"/>
        <v>1333.4926335913133</v>
      </c>
      <c r="AF21">
        <f t="shared" si="3"/>
        <v>-66.674631679565664</v>
      </c>
      <c r="AG21">
        <f t="shared" si="4"/>
        <v>-10.787565447506662</v>
      </c>
      <c r="AH21">
        <f t="shared" si="5"/>
        <v>-1767.4242642551139</v>
      </c>
      <c r="AI21">
        <f t="shared" si="6"/>
        <v>-511.39382779087305</v>
      </c>
      <c r="AJ21">
        <f t="shared" si="7"/>
        <v>359.061194996258</v>
      </c>
      <c r="AK21">
        <f t="shared" si="28"/>
        <v>119.90067011305476</v>
      </c>
      <c r="AL21">
        <f t="shared" si="8"/>
        <v>-32.431962681560293</v>
      </c>
      <c r="AN21">
        <f t="shared" si="9"/>
        <v>431.56230549907531</v>
      </c>
      <c r="AO21">
        <f t="shared" si="10"/>
        <v>-21.578115274953767</v>
      </c>
      <c r="AP21">
        <f t="shared" si="11"/>
        <v>-3.4912128481055795</v>
      </c>
      <c r="AQ21">
        <f t="shared" si="12"/>
        <v>-571.99692826403077</v>
      </c>
      <c r="AR21">
        <f t="shared" si="13"/>
        <v>-165.50395088801483</v>
      </c>
      <c r="AS21">
        <f t="shared" si="14"/>
        <v>116.20407434161291</v>
      </c>
      <c r="AT21">
        <f t="shared" si="15"/>
        <v>38.803821124618672</v>
      </c>
      <c r="AU21">
        <f t="shared" si="16"/>
        <v>-10.496055421783254</v>
      </c>
      <c r="AW21">
        <v>18</v>
      </c>
      <c r="AX21">
        <f>(R21*SUMPRODUCT(K22:$K$23, X22:$X$23)-$AZ$3*SUMPRODUCT(K21:$K$22, W22:$W$23))/Z21</f>
        <v>1648.5782589156279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8.3883494000000003E-2</v>
      </c>
      <c r="O22">
        <f t="shared" si="30"/>
        <v>3090.3465663318975</v>
      </c>
      <c r="P22">
        <f t="shared" si="31"/>
        <v>154.5173283165949</v>
      </c>
      <c r="Q22" s="5">
        <f t="shared" si="32"/>
        <v>25</v>
      </c>
      <c r="R22">
        <f t="shared" si="0"/>
        <v>50000</v>
      </c>
      <c r="S22">
        <f t="shared" si="20"/>
        <v>893.3952092706113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711.3658345355567</v>
      </c>
      <c r="AC22">
        <f t="shared" si="1"/>
        <v>349.31006202686956</v>
      </c>
      <c r="AE22">
        <f t="shared" si="2"/>
        <v>1208.299685926499</v>
      </c>
      <c r="AF22">
        <f t="shared" si="3"/>
        <v>-60.41498429632496</v>
      </c>
      <c r="AG22">
        <f t="shared" si="4"/>
        <v>-9.7747911115410631</v>
      </c>
      <c r="AH22">
        <f t="shared" si="5"/>
        <v>-1809.7973629810647</v>
      </c>
      <c r="AI22">
        <f t="shared" si="6"/>
        <v>-671.68745246243179</v>
      </c>
      <c r="AJ22">
        <f t="shared" si="7"/>
        <v>362.05577250868714</v>
      </c>
      <c r="AK22">
        <f t="shared" si="28"/>
        <v>130.14753753160116</v>
      </c>
      <c r="AL22">
        <f t="shared" si="8"/>
        <v>-179.48414242214349</v>
      </c>
      <c r="AN22">
        <f t="shared" si="9"/>
        <v>365.46329755152027</v>
      </c>
      <c r="AO22">
        <f t="shared" si="10"/>
        <v>-18.273164877576018</v>
      </c>
      <c r="AP22">
        <f t="shared" si="11"/>
        <v>-2.9564912033904083</v>
      </c>
      <c r="AQ22">
        <f t="shared" si="12"/>
        <v>-547.39277008745285</v>
      </c>
      <c r="AR22">
        <f t="shared" si="13"/>
        <v>-203.15912861689907</v>
      </c>
      <c r="AS22">
        <f t="shared" si="14"/>
        <v>109.50768096668759</v>
      </c>
      <c r="AT22">
        <f t="shared" si="15"/>
        <v>39.36452917145138</v>
      </c>
      <c r="AU22">
        <f t="shared" si="16"/>
        <v>-54.286918478760086</v>
      </c>
      <c r="AW22">
        <v>19</v>
      </c>
      <c r="AX22">
        <f>(R22*SUMPRODUCT(K23:$K$23, X23:$X$23)-$AZ$3*SUMPRODUCT(K22:$K$22, W23:$W$23))/Z22</f>
        <v>893.3952092706113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9.4514217999999997E-2</v>
      </c>
      <c r="O23">
        <f t="shared" si="30"/>
        <v>3090.3465663318975</v>
      </c>
      <c r="P23">
        <f t="shared" si="31"/>
        <v>154.5173283165949</v>
      </c>
      <c r="Q23" s="5">
        <f t="shared" si="32"/>
        <v>25</v>
      </c>
      <c r="R23">
        <f t="shared" si="0"/>
        <v>50000</v>
      </c>
      <c r="S23">
        <f t="shared" si="20"/>
        <v>997.66543168924511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349.31006202686956</v>
      </c>
      <c r="AC23">
        <f t="shared" si="1"/>
        <v>349.31006202686956</v>
      </c>
      <c r="AE23">
        <f t="shared" si="2"/>
        <v>1082.0151891422454</v>
      </c>
      <c r="AF23">
        <f t="shared" si="3"/>
        <v>-54.100759457112275</v>
      </c>
      <c r="AG23">
        <f t="shared" si="4"/>
        <v>-8.7531864624049973</v>
      </c>
      <c r="AH23">
        <f t="shared" si="5"/>
        <v>-1847.7134760413087</v>
      </c>
      <c r="AI23">
        <f t="shared" si="6"/>
        <v>-828.55223281858048</v>
      </c>
      <c r="AJ23">
        <f t="shared" si="7"/>
        <v>0</v>
      </c>
      <c r="AK23">
        <f t="shared" si="28"/>
        <v>143.09362468887707</v>
      </c>
      <c r="AL23">
        <f t="shared" si="8"/>
        <v>-685.45860812970341</v>
      </c>
      <c r="AN23">
        <f t="shared" si="9"/>
        <v>296.46452287364963</v>
      </c>
      <c r="AO23">
        <f t="shared" si="10"/>
        <v>-14.823226143682483</v>
      </c>
      <c r="AP23">
        <f t="shared" si="11"/>
        <v>-2.3983112938166324</v>
      </c>
      <c r="AQ23">
        <f t="shared" si="12"/>
        <v>-506.26044770780572</v>
      </c>
      <c r="AR23">
        <f t="shared" si="13"/>
        <v>-227.01746227165518</v>
      </c>
      <c r="AS23">
        <f t="shared" si="14"/>
        <v>0</v>
      </c>
      <c r="AT23">
        <f t="shared" si="15"/>
        <v>39.206642933800879</v>
      </c>
      <c r="AU23">
        <f t="shared" si="16"/>
        <v>-187.8108193378543</v>
      </c>
      <c r="AW23">
        <v>20</v>
      </c>
      <c r="AX23">
        <f>(R23*SUMPRODUCT(K$23:$K24, X$23:$X24)-$AZ$3*SUMPRODUCT(K$22:$K23, W$23:$W24))/Z23</f>
        <v>997.66543168924511</v>
      </c>
    </row>
    <row r="25" spans="5:50" x14ac:dyDescent="0.25">
      <c r="AN25" s="6">
        <f t="shared" ref="AN25:AU25" si="33">SUM(AN3:AN23)</f>
        <v>25012.007065961872</v>
      </c>
      <c r="AO25" s="6">
        <f t="shared" si="33"/>
        <v>-3568.3602780470169</v>
      </c>
      <c r="AP25" s="6">
        <f t="shared" si="33"/>
        <v>-1699.7724098086924</v>
      </c>
      <c r="AQ25" s="6">
        <f t="shared" si="33"/>
        <v>-11832.947413704842</v>
      </c>
      <c r="AR25" s="6">
        <f t="shared" si="33"/>
        <v>7910.9269644013239</v>
      </c>
      <c r="AS25" s="6">
        <f t="shared" si="33"/>
        <v>-1401.8159068708965</v>
      </c>
      <c r="AT25" s="6">
        <f t="shared" si="33"/>
        <v>2780.2083724753656</v>
      </c>
      <c r="AU25" s="7">
        <f t="shared" si="33"/>
        <v>9289.3194300057949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224.34438300251588</v>
      </c>
      <c r="K3">
        <v>1</v>
      </c>
      <c r="L3" s="2">
        <v>0</v>
      </c>
      <c r="O3">
        <f>$C$3</f>
        <v>224.34438300251588</v>
      </c>
      <c r="P3">
        <f>O3*B5</f>
        <v>179.47550640201271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224.34438300251588</v>
      </c>
      <c r="AF3">
        <f t="shared" ref="AF3:AF23" si="4">-$Z3*P3</f>
        <v>-179.47550640201271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-1477.5637103994968</v>
      </c>
      <c r="AJ3">
        <f t="shared" ref="AJ3:AJ23" si="8">AB3-AC3</f>
        <v>0</v>
      </c>
      <c r="AL3">
        <f t="shared" ref="AL3:AL23" si="9">SUM(AI3:AK3)</f>
        <v>-1477.5637103994968</v>
      </c>
      <c r="AN3">
        <f t="shared" ref="AN3:AN23" si="10">AE3*$K3</f>
        <v>224.34438300251588</v>
      </c>
      <c r="AO3">
        <f t="shared" ref="AO3:AO23" si="11">AF3*$K3</f>
        <v>-179.47550640201271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-1477.5637103994968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-1477.5637103994968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124.75266396301821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16.829649570152323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16.641959394109335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-16.641959394109335</v>
      </c>
      <c r="AK4">
        <f>G4*MAX(0, SUM(AB4, AE4:AF4))</f>
        <v>0</v>
      </c>
      <c r="AL4">
        <f t="shared" si="9"/>
        <v>-131.87715939410933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-108.11070456890889</v>
      </c>
      <c r="AR4">
        <f t="shared" si="14"/>
        <v>-108.11070456890889</v>
      </c>
      <c r="AS4">
        <f t="shared" si="15"/>
        <v>-15.613058818002941</v>
      </c>
      <c r="AT4">
        <f t="shared" si="16"/>
        <v>0</v>
      </c>
      <c r="AU4">
        <f t="shared" si="17"/>
        <v>-123.72376338691183</v>
      </c>
      <c r="AW4">
        <v>1</v>
      </c>
      <c r="AX4">
        <f>(R4*SUMPRODUCT(K5:$K$23, X5:$X$23)-$AZ$3*SUMPRODUCT(K4:$K$22, W5:$W$23))/Z4</f>
        <v>16.829649570152323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224.34438300251588</v>
      </c>
      <c r="P5">
        <f t="shared" ref="P5:P23" si="30">O5*$C$5</f>
        <v>11.217219150125795</v>
      </c>
      <c r="Q5" s="5">
        <f t="shared" ref="Q5:Q23" si="31">$C$8</f>
        <v>25</v>
      </c>
      <c r="R5">
        <f t="shared" si="0"/>
        <v>100000</v>
      </c>
      <c r="S5">
        <f t="shared" si="1"/>
        <v>34.074777380901743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16.641959394109335</v>
      </c>
      <c r="AC5">
        <f t="shared" si="2"/>
        <v>33.318729268711195</v>
      </c>
      <c r="AE5">
        <f t="shared" si="3"/>
        <v>219.36664990235272</v>
      </c>
      <c r="AF5">
        <f t="shared" si="4"/>
        <v>-10.968332495117636</v>
      </c>
      <c r="AG5">
        <f t="shared" si="5"/>
        <v>-24.445302236505366</v>
      </c>
      <c r="AH5">
        <f t="shared" si="6"/>
        <v>-114.7082059785312</v>
      </c>
      <c r="AI5">
        <f t="shared" si="7"/>
        <v>69.244809192198517</v>
      </c>
      <c r="AJ5">
        <f t="shared" si="8"/>
        <v>-16.67676987460186</v>
      </c>
      <c r="AK5">
        <f>G5*SUM(AB5, AE5:AF5)</f>
        <v>9.2266513488551212</v>
      </c>
      <c r="AL5">
        <f t="shared" si="9"/>
        <v>61.794690666451778</v>
      </c>
      <c r="AN5">
        <f t="shared" si="10"/>
        <v>189.43681518832423</v>
      </c>
      <c r="AO5">
        <f t="shared" si="11"/>
        <v>-9.471840759416212</v>
      </c>
      <c r="AP5">
        <f t="shared" si="12"/>
        <v>-21.110046600342098</v>
      </c>
      <c r="AQ5">
        <f t="shared" si="13"/>
        <v>-99.057706475491869</v>
      </c>
      <c r="AR5">
        <f t="shared" si="14"/>
        <v>59.79722135307405</v>
      </c>
      <c r="AS5">
        <f t="shared" si="15"/>
        <v>-14.401433281127401</v>
      </c>
      <c r="AT5">
        <f t="shared" si="16"/>
        <v>7.9677902140466799</v>
      </c>
      <c r="AU5">
        <f t="shared" si="17"/>
        <v>53.363578285993327</v>
      </c>
      <c r="AW5">
        <v>2</v>
      </c>
      <c r="AX5">
        <f>(R5*SUMPRODUCT(K6:$K$23, X6:$X$23)-$AZ$3*SUMPRODUCT(K5:$K$22, W6:$W$23))/Z5</f>
        <v>34.074777380901743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224.34438300251588</v>
      </c>
      <c r="P6">
        <f t="shared" si="30"/>
        <v>11.217219150125795</v>
      </c>
      <c r="Q6" s="5">
        <f t="shared" si="31"/>
        <v>25</v>
      </c>
      <c r="R6">
        <f t="shared" si="0"/>
        <v>100000</v>
      </c>
      <c r="S6">
        <f t="shared" si="1"/>
        <v>51.296588283106352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33.318729268711195</v>
      </c>
      <c r="AC6">
        <f t="shared" si="2"/>
        <v>49.598180204246091</v>
      </c>
      <c r="AE6">
        <f t="shared" si="3"/>
        <v>216.91643651930156</v>
      </c>
      <c r="AF6">
        <f t="shared" si="4"/>
        <v>-10.845821825965078</v>
      </c>
      <c r="AG6">
        <f t="shared" si="5"/>
        <v>-24.172260702073046</v>
      </c>
      <c r="AH6">
        <f t="shared" si="6"/>
        <v>-114.3540482690737</v>
      </c>
      <c r="AI6">
        <f t="shared" si="7"/>
        <v>67.544305722189733</v>
      </c>
      <c r="AJ6">
        <f t="shared" si="8"/>
        <v>-16.279450935534896</v>
      </c>
      <c r="AK6">
        <f>G6*SUM(AB6, AE6:AF6)</f>
        <v>14.004276621779789</v>
      </c>
      <c r="AL6">
        <f t="shared" si="9"/>
        <v>65.269131408434632</v>
      </c>
      <c r="AN6">
        <f t="shared" si="10"/>
        <v>168.94020812128718</v>
      </c>
      <c r="AO6">
        <f t="shared" si="11"/>
        <v>-8.4470104060643596</v>
      </c>
      <c r="AP6">
        <f t="shared" si="12"/>
        <v>-18.82599041039871</v>
      </c>
      <c r="AQ6">
        <f t="shared" si="13"/>
        <v>-89.061931055510385</v>
      </c>
      <c r="AR6">
        <f t="shared" si="14"/>
        <v>52.605276249313725</v>
      </c>
      <c r="AS6">
        <f t="shared" si="15"/>
        <v>-12.678863221620492</v>
      </c>
      <c r="AT6">
        <f t="shared" si="16"/>
        <v>10.906897812978935</v>
      </c>
      <c r="AU6">
        <f t="shared" si="17"/>
        <v>50.833310840672169</v>
      </c>
      <c r="AW6">
        <v>3</v>
      </c>
      <c r="AX6">
        <f>(R6*SUMPRODUCT(K7:$K$23, X7:$X$23)-$AZ$3*SUMPRODUCT(K6:$K$22, W7:$W$23))/Z6</f>
        <v>51.296588283106352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224.34438300251588</v>
      </c>
      <c r="P7">
        <f t="shared" si="30"/>
        <v>11.217219150125795</v>
      </c>
      <c r="Q7" s="5">
        <f t="shared" si="31"/>
        <v>25</v>
      </c>
      <c r="R7">
        <f t="shared" si="0"/>
        <v>100000</v>
      </c>
      <c r="S7">
        <f t="shared" si="1"/>
        <v>66.045753069535806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49.598180204246091</v>
      </c>
      <c r="AC7">
        <f t="shared" si="2"/>
        <v>63.145100379211613</v>
      </c>
      <c r="AE7">
        <f t="shared" si="3"/>
        <v>214.49143852279687</v>
      </c>
      <c r="AF7">
        <f t="shared" si="4"/>
        <v>-10.724571926139843</v>
      </c>
      <c r="AG7">
        <f t="shared" si="5"/>
        <v>-23.902029064885422</v>
      </c>
      <c r="AH7">
        <f t="shared" si="6"/>
        <v>-114.03612066757069</v>
      </c>
      <c r="AI7">
        <f t="shared" si="7"/>
        <v>65.828716864200914</v>
      </c>
      <c r="AJ7">
        <f t="shared" si="8"/>
        <v>-13.546920174965521</v>
      </c>
      <c r="AK7">
        <f>G7*SUM(AB7, AE7:AF7)</f>
        <v>12.440223797924343</v>
      </c>
      <c r="AL7">
        <f t="shared" si="9"/>
        <v>64.722020487159739</v>
      </c>
      <c r="AN7">
        <f t="shared" si="10"/>
        <v>151.21893373791417</v>
      </c>
      <c r="AO7">
        <f t="shared" si="11"/>
        <v>-7.5609466868957078</v>
      </c>
      <c r="AP7">
        <f t="shared" si="12"/>
        <v>-16.851205690340187</v>
      </c>
      <c r="AQ7">
        <f t="shared" si="13"/>
        <v>-80.396778042613391</v>
      </c>
      <c r="AR7">
        <f t="shared" si="14"/>
        <v>46.410003318064874</v>
      </c>
      <c r="AS7">
        <f t="shared" si="15"/>
        <v>-9.5507346978476111</v>
      </c>
      <c r="AT7">
        <f t="shared" si="16"/>
        <v>8.7705010099188829</v>
      </c>
      <c r="AU7">
        <f t="shared" si="17"/>
        <v>45.629769630136146</v>
      </c>
      <c r="AW7">
        <v>4</v>
      </c>
      <c r="AX7">
        <f>(R7*SUMPRODUCT(K8:$K$23, X8:$X$23)-$AZ$3*SUMPRODUCT(K7:$K$22, W8:$W$23))/Z7</f>
        <v>66.045753069535806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224.34438300251588</v>
      </c>
      <c r="P8">
        <f t="shared" si="30"/>
        <v>11.217219150125795</v>
      </c>
      <c r="Q8" s="5">
        <f t="shared" si="31"/>
        <v>25</v>
      </c>
      <c r="R8">
        <f t="shared" si="0"/>
        <v>100000</v>
      </c>
      <c r="S8">
        <f t="shared" si="1"/>
        <v>76.494862925367585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63.145100379211613</v>
      </c>
      <c r="AC8">
        <f t="shared" si="2"/>
        <v>72.316764376609171</v>
      </c>
      <c r="AE8">
        <f t="shared" si="3"/>
        <v>212.09084197768362</v>
      </c>
      <c r="AF8">
        <f t="shared" si="4"/>
        <v>-10.604542098884181</v>
      </c>
      <c r="AG8">
        <f t="shared" si="5"/>
        <v>-23.63451662341209</v>
      </c>
      <c r="AH8">
        <f t="shared" si="6"/>
        <v>-113.9686032979078</v>
      </c>
      <c r="AI8">
        <f t="shared" si="7"/>
        <v>63.88317995747957</v>
      </c>
      <c r="AJ8">
        <f t="shared" si="8"/>
        <v>-9.1716639973975589</v>
      </c>
      <c r="AK8">
        <f t="shared" ref="AK8:AK23" si="32">G8*SUM(AB8:AB8, AE8:AF8)</f>
        <v>5.6366488254956355</v>
      </c>
      <c r="AL8">
        <f t="shared" si="9"/>
        <v>60.348164785577644</v>
      </c>
      <c r="AN8">
        <f t="shared" si="10"/>
        <v>139.4186345305184</v>
      </c>
      <c r="AO8">
        <f t="shared" si="11"/>
        <v>-6.9709317265259205</v>
      </c>
      <c r="AP8">
        <f t="shared" si="12"/>
        <v>-15.536229686766317</v>
      </c>
      <c r="AQ8">
        <f t="shared" si="13"/>
        <v>-74.917648036950752</v>
      </c>
      <c r="AR8">
        <f t="shared" si="14"/>
        <v>41.993825080275428</v>
      </c>
      <c r="AS8">
        <f t="shared" si="15"/>
        <v>-6.0290244452159314</v>
      </c>
      <c r="AT8">
        <f t="shared" si="16"/>
        <v>3.7052702287887564</v>
      </c>
      <c r="AU8">
        <f t="shared" si="17"/>
        <v>39.670070863848252</v>
      </c>
      <c r="AW8">
        <v>5</v>
      </c>
      <c r="AX8">
        <f>(R8*SUMPRODUCT(K9:$K$23, X9:$X$23)-$AZ$3*SUMPRODUCT(K8:$K$22, W9:$W$23))/Z8</f>
        <v>76.494862925367585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224.34438300251588</v>
      </c>
      <c r="P9">
        <f t="shared" si="30"/>
        <v>11.217219150125795</v>
      </c>
      <c r="Q9" s="5">
        <f t="shared" si="31"/>
        <v>25</v>
      </c>
      <c r="R9">
        <f t="shared" si="0"/>
        <v>100000</v>
      </c>
      <c r="S9">
        <f t="shared" si="1"/>
        <v>83.728865636838066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72.316764376609171</v>
      </c>
      <c r="AC9">
        <f t="shared" si="2"/>
        <v>78.268166855184745</v>
      </c>
      <c r="AE9">
        <f t="shared" si="3"/>
        <v>209.71290448414922</v>
      </c>
      <c r="AF9">
        <f t="shared" si="4"/>
        <v>-10.485645224207461</v>
      </c>
      <c r="AG9">
        <f t="shared" si="5"/>
        <v>-23.369529211903359</v>
      </c>
      <c r="AH9">
        <f t="shared" si="6"/>
        <v>-114.56898109845557</v>
      </c>
      <c r="AI9">
        <f t="shared" si="7"/>
        <v>61.288748949582811</v>
      </c>
      <c r="AJ9">
        <f t="shared" si="8"/>
        <v>-5.9514024785755737</v>
      </c>
      <c r="AK9">
        <f t="shared" si="32"/>
        <v>1.6021097394556505</v>
      </c>
      <c r="AL9">
        <f t="shared" si="9"/>
        <v>56.939456210462886</v>
      </c>
      <c r="AN9">
        <f t="shared" si="10"/>
        <v>131.0164315259087</v>
      </c>
      <c r="AO9">
        <f t="shared" si="11"/>
        <v>-6.5508215762954354</v>
      </c>
      <c r="AP9">
        <f t="shared" si="12"/>
        <v>-14.599923315713173</v>
      </c>
      <c r="AQ9">
        <f t="shared" si="13"/>
        <v>-71.57603917604159</v>
      </c>
      <c r="AR9">
        <f t="shared" si="14"/>
        <v>38.289647457858493</v>
      </c>
      <c r="AS9">
        <f t="shared" si="15"/>
        <v>-3.7180902969962664</v>
      </c>
      <c r="AT9">
        <f t="shared" si="16"/>
        <v>1.0009050301062794</v>
      </c>
      <c r="AU9">
        <f t="shared" si="17"/>
        <v>35.572462190968508</v>
      </c>
      <c r="AW9">
        <v>6</v>
      </c>
      <c r="AX9">
        <f>(R9*SUMPRODUCT(K10:$K$23, X10:$X$23)-$AZ$3*SUMPRODUCT(K9:$K$22, W10:$W$23))/Z9</f>
        <v>83.728865636838066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224.34438300251588</v>
      </c>
      <c r="P10">
        <f t="shared" si="30"/>
        <v>11.217219150125795</v>
      </c>
      <c r="Q10" s="5">
        <f t="shared" si="31"/>
        <v>25</v>
      </c>
      <c r="R10">
        <f t="shared" si="0"/>
        <v>100000</v>
      </c>
      <c r="S10">
        <f t="shared" si="1"/>
        <v>89.344119671105162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78.268166855184745</v>
      </c>
      <c r="AC10">
        <f t="shared" si="2"/>
        <v>82.57885702285364</v>
      </c>
      <c r="AE10">
        <f t="shared" si="3"/>
        <v>207.35671016787259</v>
      </c>
      <c r="AF10">
        <f t="shared" si="4"/>
        <v>-10.367835508393629</v>
      </c>
      <c r="AG10">
        <f t="shared" si="5"/>
        <v>-23.106964769154395</v>
      </c>
      <c r="AH10">
        <f t="shared" si="6"/>
        <v>-115.47660251971284</v>
      </c>
      <c r="AI10">
        <f t="shared" si="7"/>
        <v>58.405307370611737</v>
      </c>
      <c r="AJ10">
        <f t="shared" si="8"/>
        <v>-4.3106901676688949</v>
      </c>
      <c r="AK10">
        <f t="shared" si="32"/>
        <v>1.1285538702101214</v>
      </c>
      <c r="AL10">
        <f t="shared" si="9"/>
        <v>55.223171073152962</v>
      </c>
      <c r="AN10">
        <f t="shared" si="10"/>
        <v>123.08258269761845</v>
      </c>
      <c r="AO10">
        <f t="shared" si="11"/>
        <v>-6.1541291348809217</v>
      </c>
      <c r="AP10">
        <f t="shared" si="12"/>
        <v>-13.715808375759305</v>
      </c>
      <c r="AQ10">
        <f t="shared" si="13"/>
        <v>-68.544482923971117</v>
      </c>
      <c r="AR10">
        <f t="shared" si="14"/>
        <v>34.668162263007112</v>
      </c>
      <c r="AS10">
        <f t="shared" si="15"/>
        <v>-2.5587350349857307</v>
      </c>
      <c r="AT10">
        <f t="shared" si="16"/>
        <v>0.66988584524898731</v>
      </c>
      <c r="AU10">
        <f t="shared" si="17"/>
        <v>32.779313073270366</v>
      </c>
      <c r="AW10">
        <v>7</v>
      </c>
      <c r="AX10">
        <f>(R10*SUMPRODUCT(K11:$K$23, X11:$X$23)-$AZ$3*SUMPRODUCT(K10:$K$22, W11:$W$23))/Z10</f>
        <v>89.344119671105162</v>
      </c>
    </row>
    <row r="11" spans="1:52" x14ac:dyDescent="0.25">
      <c r="A11" t="s">
        <v>33</v>
      </c>
      <c r="C11" s="24">
        <f>AU25</f>
        <v>-1135.3695788053858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224.34438300251588</v>
      </c>
      <c r="P11">
        <f t="shared" si="30"/>
        <v>11.217219150125795</v>
      </c>
      <c r="Q11" s="5">
        <f t="shared" si="31"/>
        <v>25</v>
      </c>
      <c r="R11">
        <f t="shared" si="0"/>
        <v>100000</v>
      </c>
      <c r="S11">
        <f t="shared" si="1"/>
        <v>93.412528583712856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82.57885702285364</v>
      </c>
      <c r="AC11">
        <f t="shared" si="2"/>
        <v>85.367164725222437</v>
      </c>
      <c r="AE11">
        <f t="shared" si="3"/>
        <v>205.02221906766147</v>
      </c>
      <c r="AF11">
        <f t="shared" si="4"/>
        <v>-10.251110953383074</v>
      </c>
      <c r="AG11">
        <f t="shared" si="5"/>
        <v>-22.846818842057022</v>
      </c>
      <c r="AH11">
        <f t="shared" si="6"/>
        <v>-116.30511762331651</v>
      </c>
      <c r="AI11">
        <f t="shared" si="7"/>
        <v>55.619171648904882</v>
      </c>
      <c r="AJ11">
        <f t="shared" si="8"/>
        <v>-2.7883077023687974</v>
      </c>
      <c r="AK11">
        <f t="shared" si="32"/>
        <v>0.66563991632911679</v>
      </c>
      <c r="AL11">
        <f t="shared" si="9"/>
        <v>53.496503862865204</v>
      </c>
      <c r="AN11">
        <f t="shared" si="10"/>
        <v>115.73645066288732</v>
      </c>
      <c r="AO11">
        <f t="shared" si="11"/>
        <v>-5.7868225331443668</v>
      </c>
      <c r="AP11">
        <f t="shared" si="12"/>
        <v>-12.897186137883985</v>
      </c>
      <c r="AQ11">
        <f t="shared" si="13"/>
        <v>-65.655037628921392</v>
      </c>
      <c r="AR11">
        <f t="shared" si="14"/>
        <v>31.397404362937593</v>
      </c>
      <c r="AS11">
        <f t="shared" si="15"/>
        <v>-1.574018846814133</v>
      </c>
      <c r="AT11">
        <f t="shared" si="16"/>
        <v>0.3757583040794662</v>
      </c>
      <c r="AU11">
        <f t="shared" si="17"/>
        <v>30.199143820202927</v>
      </c>
      <c r="AW11">
        <v>8</v>
      </c>
      <c r="AX11">
        <f>(R11*SUMPRODUCT(K12:$K$23, X12:$X$23)-$AZ$3*SUMPRODUCT(K11:$K$22, W12:$W$23))/Z11</f>
        <v>93.412528583712856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224.34438300251588</v>
      </c>
      <c r="P12">
        <f t="shared" si="30"/>
        <v>11.217219150125795</v>
      </c>
      <c r="Q12" s="5">
        <f t="shared" si="31"/>
        <v>25</v>
      </c>
      <c r="R12">
        <f t="shared" si="0"/>
        <v>100000</v>
      </c>
      <c r="S12">
        <f t="shared" si="1"/>
        <v>95.81558752165013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85.367164725222437</v>
      </c>
      <c r="AC12">
        <f t="shared" si="2"/>
        <v>86.574871616020175</v>
      </c>
      <c r="AE12">
        <f t="shared" si="3"/>
        <v>202.70800042664683</v>
      </c>
      <c r="AF12">
        <f t="shared" si="4"/>
        <v>-10.135400021332341</v>
      </c>
      <c r="AG12">
        <f t="shared" si="5"/>
        <v>-22.588931993048114</v>
      </c>
      <c r="AH12">
        <f t="shared" si="6"/>
        <v>-117.67464235334815</v>
      </c>
      <c r="AI12">
        <f t="shared" si="7"/>
        <v>52.309026058918235</v>
      </c>
      <c r="AJ12">
        <f t="shared" si="8"/>
        <v>-1.2077068907977377</v>
      </c>
      <c r="AK12">
        <f t="shared" si="32"/>
        <v>0.63926145980023497</v>
      </c>
      <c r="AL12">
        <f t="shared" si="9"/>
        <v>51.740580627920735</v>
      </c>
      <c r="AN12">
        <f t="shared" si="10"/>
        <v>108.78416042117624</v>
      </c>
      <c r="AO12">
        <f t="shared" si="11"/>
        <v>-5.4392080210588114</v>
      </c>
      <c r="AP12">
        <f t="shared" si="12"/>
        <v>-12.12245198266857</v>
      </c>
      <c r="AQ12">
        <f t="shared" si="13"/>
        <v>-63.150626242319738</v>
      </c>
      <c r="AR12">
        <f t="shared" si="14"/>
        <v>28.071874175129118</v>
      </c>
      <c r="AS12">
        <f t="shared" si="15"/>
        <v>-0.64812133647306547</v>
      </c>
      <c r="AT12">
        <f t="shared" si="16"/>
        <v>0.34306253846724116</v>
      </c>
      <c r="AU12">
        <f t="shared" si="17"/>
        <v>27.766815377123297</v>
      </c>
      <c r="AW12">
        <v>9</v>
      </c>
      <c r="AX12">
        <f>(R12*SUMPRODUCT(K13:$K$23, X13:$X$23)-$AZ$3*SUMPRODUCT(K12:$K$22, W13:$W$23))/Z12</f>
        <v>95.81558752165013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224.34438300251588</v>
      </c>
      <c r="P13">
        <f t="shared" si="30"/>
        <v>11.217219150125795</v>
      </c>
      <c r="Q13" s="5">
        <f t="shared" si="31"/>
        <v>25</v>
      </c>
      <c r="R13">
        <f t="shared" si="0"/>
        <v>100000</v>
      </c>
      <c r="S13">
        <f t="shared" si="1"/>
        <v>96.611006210568405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86.574871616020175</v>
      </c>
      <c r="AC13">
        <f t="shared" si="2"/>
        <v>86.305601119362564</v>
      </c>
      <c r="AE13">
        <f t="shared" si="3"/>
        <v>200.41377884610608</v>
      </c>
      <c r="AF13">
        <f t="shared" si="4"/>
        <v>-10.020688942305304</v>
      </c>
      <c r="AG13">
        <f t="shared" si="5"/>
        <v>-22.333273532845546</v>
      </c>
      <c r="AH13">
        <f t="shared" si="6"/>
        <v>-119.07656108834544</v>
      </c>
      <c r="AI13">
        <f t="shared" si="7"/>
        <v>48.983255282609804</v>
      </c>
      <c r="AJ13">
        <f t="shared" si="8"/>
        <v>0.2692704966576116</v>
      </c>
      <c r="AK13">
        <f t="shared" si="32"/>
        <v>0.5539359230396419</v>
      </c>
      <c r="AL13">
        <f t="shared" si="9"/>
        <v>49.806461702307054</v>
      </c>
      <c r="AN13">
        <f t="shared" si="10"/>
        <v>102.26581352873933</v>
      </c>
      <c r="AO13">
        <f t="shared" si="11"/>
        <v>-5.113290676436967</v>
      </c>
      <c r="AP13">
        <f t="shared" si="12"/>
        <v>-11.396074659867068</v>
      </c>
      <c r="AQ13">
        <f t="shared" si="13"/>
        <v>-60.761597640724659</v>
      </c>
      <c r="AR13">
        <f t="shared" si="14"/>
        <v>24.994850551710648</v>
      </c>
      <c r="AS13">
        <f t="shared" si="15"/>
        <v>0.1374015626995567</v>
      </c>
      <c r="AT13">
        <f t="shared" si="16"/>
        <v>0.28265874800924534</v>
      </c>
      <c r="AU13">
        <f t="shared" si="17"/>
        <v>25.414910862419447</v>
      </c>
      <c r="AW13">
        <v>10</v>
      </c>
      <c r="AX13">
        <f>(R13*SUMPRODUCT(K14:$K$23, X14:$X$23)-$AZ$3*SUMPRODUCT(K13:$K$22, W14:$W$23))/Z13</f>
        <v>96.611006210568405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224.34438300251588</v>
      </c>
      <c r="P14">
        <f t="shared" si="30"/>
        <v>11.217219150125795</v>
      </c>
      <c r="Q14" s="5">
        <f t="shared" si="31"/>
        <v>25</v>
      </c>
      <c r="R14">
        <f t="shared" si="0"/>
        <v>100000</v>
      </c>
      <c r="S14">
        <f t="shared" si="1"/>
        <v>95.666422888493699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86.305601119362564</v>
      </c>
      <c r="AC14">
        <f t="shared" si="2"/>
        <v>84.491486025397762</v>
      </c>
      <c r="AE14">
        <f t="shared" si="3"/>
        <v>198.13838261128706</v>
      </c>
      <c r="AF14">
        <f t="shared" si="4"/>
        <v>-9.9069191305643542</v>
      </c>
      <c r="AG14">
        <f t="shared" si="5"/>
        <v>-22.079712890456573</v>
      </c>
      <c r="AH14">
        <f t="shared" si="6"/>
        <v>-120.91162824207274</v>
      </c>
      <c r="AI14">
        <f t="shared" si="7"/>
        <v>45.24012234819341</v>
      </c>
      <c r="AJ14">
        <f t="shared" si="8"/>
        <v>1.8141150939648014</v>
      </c>
      <c r="AK14">
        <f t="shared" si="32"/>
        <v>0.49416671628015346</v>
      </c>
      <c r="AL14">
        <f t="shared" si="9"/>
        <v>47.548404158438366</v>
      </c>
      <c r="AN14">
        <f t="shared" si="10"/>
        <v>96.162012015376916</v>
      </c>
      <c r="AO14">
        <f t="shared" si="11"/>
        <v>-4.8081006007688467</v>
      </c>
      <c r="AP14">
        <f t="shared" si="12"/>
        <v>-10.715892540788342</v>
      </c>
      <c r="AQ14">
        <f t="shared" si="13"/>
        <v>-58.681741995559427</v>
      </c>
      <c r="AR14">
        <f t="shared" si="14"/>
        <v>21.956276878260308</v>
      </c>
      <c r="AS14">
        <f t="shared" si="15"/>
        <v>0.88043999937840556</v>
      </c>
      <c r="AT14">
        <f t="shared" si="16"/>
        <v>0.23983271228047495</v>
      </c>
      <c r="AU14">
        <f t="shared" si="17"/>
        <v>23.076549589919189</v>
      </c>
      <c r="AW14">
        <v>11</v>
      </c>
      <c r="AX14">
        <f>(R14*SUMPRODUCT(K15:$K$23, X15:$X$23)-$AZ$3*SUMPRODUCT(K14:$K$22, W15:$W$23))/Z14</f>
        <v>95.666422888493699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224.34438300251588</v>
      </c>
      <c r="P15">
        <f t="shared" si="30"/>
        <v>11.217219150125795</v>
      </c>
      <c r="Q15" s="5">
        <f t="shared" si="31"/>
        <v>25</v>
      </c>
      <c r="R15">
        <f t="shared" si="0"/>
        <v>100000</v>
      </c>
      <c r="S15">
        <f t="shared" si="1"/>
        <v>92.551989004476809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84.491486025397762</v>
      </c>
      <c r="AC15">
        <f t="shared" si="2"/>
        <v>80.808791521695241</v>
      </c>
      <c r="AE15">
        <f t="shared" si="3"/>
        <v>195.87908018094285</v>
      </c>
      <c r="AF15">
        <f t="shared" si="4"/>
        <v>-9.7939540090471429</v>
      </c>
      <c r="AG15">
        <f t="shared" si="5"/>
        <v>-21.827945674345923</v>
      </c>
      <c r="AH15">
        <f t="shared" si="6"/>
        <v>-123.88034882434408</v>
      </c>
      <c r="AI15">
        <f t="shared" si="7"/>
        <v>40.376831673205686</v>
      </c>
      <c r="AJ15">
        <f t="shared" si="8"/>
        <v>3.6826945037025212</v>
      </c>
      <c r="AK15">
        <f t="shared" si="32"/>
        <v>1.1093641100089036</v>
      </c>
      <c r="AL15">
        <f t="shared" si="9"/>
        <v>45.168890286917112</v>
      </c>
      <c r="AN15">
        <f t="shared" si="10"/>
        <v>90.375045484581989</v>
      </c>
      <c r="AO15">
        <f t="shared" si="11"/>
        <v>-4.5187522742290991</v>
      </c>
      <c r="AP15">
        <f t="shared" si="12"/>
        <v>-10.071017187398056</v>
      </c>
      <c r="AQ15">
        <f t="shared" si="13"/>
        <v>-57.156140151893624</v>
      </c>
      <c r="AR15">
        <f t="shared" si="14"/>
        <v>18.629135871061195</v>
      </c>
      <c r="AS15">
        <f t="shared" si="15"/>
        <v>1.69912827327191</v>
      </c>
      <c r="AT15">
        <f t="shared" si="16"/>
        <v>0.51184042628954352</v>
      </c>
      <c r="AU15">
        <f t="shared" si="17"/>
        <v>20.84010457062265</v>
      </c>
      <c r="AW15">
        <v>12</v>
      </c>
      <c r="AX15">
        <f>(R15*SUMPRODUCT(K16:$K$23, X16:$X$23)-$AZ$3*SUMPRODUCT(K15:$K$22, W16:$W$23))/Z15</f>
        <v>92.551989004476809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224.34438300251588</v>
      </c>
      <c r="P16">
        <f t="shared" si="30"/>
        <v>11.217219150125795</v>
      </c>
      <c r="Q16" s="5">
        <f t="shared" si="31"/>
        <v>25</v>
      </c>
      <c r="R16">
        <f t="shared" si="0"/>
        <v>100000</v>
      </c>
      <c r="S16">
        <f t="shared" si="1"/>
        <v>87.285387150521657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80.808791521695241</v>
      </c>
      <c r="AC16">
        <f t="shared" si="2"/>
        <v>75.337130513235991</v>
      </c>
      <c r="AE16">
        <f t="shared" si="3"/>
        <v>193.6344972959306</v>
      </c>
      <c r="AF16">
        <f t="shared" si="4"/>
        <v>-9.6817248647965304</v>
      </c>
      <c r="AG16">
        <f t="shared" si="5"/>
        <v>-21.577818742820842</v>
      </c>
      <c r="AH16">
        <f t="shared" si="6"/>
        <v>-127.38989912648485</v>
      </c>
      <c r="AI16">
        <f t="shared" si="7"/>
        <v>34.985054561828363</v>
      </c>
      <c r="AJ16">
        <f t="shared" si="8"/>
        <v>5.4716610084592503</v>
      </c>
      <c r="AK16">
        <f t="shared" si="32"/>
        <v>1.8798071040650881</v>
      </c>
      <c r="AL16">
        <f t="shared" si="9"/>
        <v>42.3365226743527</v>
      </c>
      <c r="AN16">
        <f t="shared" si="10"/>
        <v>84.706016649045353</v>
      </c>
      <c r="AO16">
        <f t="shared" si="11"/>
        <v>-4.2353008324522676</v>
      </c>
      <c r="AP16">
        <f t="shared" si="12"/>
        <v>-9.439284317639391</v>
      </c>
      <c r="AQ16">
        <f t="shared" si="13"/>
        <v>-55.727109926269364</v>
      </c>
      <c r="AR16">
        <f t="shared" si="14"/>
        <v>15.304321572684314</v>
      </c>
      <c r="AS16">
        <f t="shared" si="15"/>
        <v>2.3935952268471223</v>
      </c>
      <c r="AT16">
        <f t="shared" si="16"/>
        <v>0.82232749885770196</v>
      </c>
      <c r="AU16">
        <f t="shared" si="17"/>
        <v>18.520244298389137</v>
      </c>
      <c r="AW16">
        <v>13</v>
      </c>
      <c r="AX16">
        <f>(R16*SUMPRODUCT(K17:$K$23, X17:$X$23)-$AZ$3*SUMPRODUCT(K16:$K$22, W17:$W$23))/Z16</f>
        <v>87.285387150521657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224.34438300251588</v>
      </c>
      <c r="P17">
        <f t="shared" si="30"/>
        <v>11.217219150125795</v>
      </c>
      <c r="Q17" s="5">
        <f t="shared" si="31"/>
        <v>25</v>
      </c>
      <c r="R17">
        <f t="shared" si="0"/>
        <v>100000</v>
      </c>
      <c r="S17">
        <f t="shared" si="1"/>
        <v>80.28876139332634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75.337130513235991</v>
      </c>
      <c r="AC17">
        <f t="shared" si="2"/>
        <v>68.500163024183507</v>
      </c>
      <c r="AE17">
        <f t="shared" si="3"/>
        <v>191.4044573928322</v>
      </c>
      <c r="AF17">
        <f t="shared" si="4"/>
        <v>-9.5702228696416096</v>
      </c>
      <c r="AG17">
        <f t="shared" si="5"/>
        <v>-21.329312420392281</v>
      </c>
      <c r="AH17">
        <f t="shared" si="6"/>
        <v>-130.91254000141907</v>
      </c>
      <c r="AI17">
        <f t="shared" si="7"/>
        <v>29.592382101379229</v>
      </c>
      <c r="AJ17">
        <f t="shared" si="8"/>
        <v>6.8369674890524834</v>
      </c>
      <c r="AK17">
        <f t="shared" si="32"/>
        <v>3.5489648375026865</v>
      </c>
      <c r="AL17">
        <f t="shared" si="9"/>
        <v>39.9783144279344</v>
      </c>
      <c r="AN17">
        <f t="shared" si="10"/>
        <v>78.864536796183927</v>
      </c>
      <c r="AO17">
        <f t="shared" si="11"/>
        <v>-3.9432268398091961</v>
      </c>
      <c r="AP17">
        <f t="shared" si="12"/>
        <v>-8.7883342275722924</v>
      </c>
      <c r="AQ17">
        <f t="shared" si="13"/>
        <v>-53.940002070246699</v>
      </c>
      <c r="AR17">
        <f t="shared" si="14"/>
        <v>12.192973658555736</v>
      </c>
      <c r="AS17">
        <f t="shared" si="15"/>
        <v>2.8170413660120164</v>
      </c>
      <c r="AT17">
        <f t="shared" si="16"/>
        <v>1.4622829156019168</v>
      </c>
      <c r="AU17">
        <f t="shared" si="17"/>
        <v>16.472297940169671</v>
      </c>
      <c r="AW17">
        <v>14</v>
      </c>
      <c r="AX17">
        <f>(R17*SUMPRODUCT(K18:$K$23, X18:$X$23)-$AZ$3*SUMPRODUCT(K17:$K$22, W18:$W$23))/Z17</f>
        <v>80.28876139332634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224.34438300251588</v>
      </c>
      <c r="P18">
        <f t="shared" si="30"/>
        <v>11.217219150125795</v>
      </c>
      <c r="Q18" s="5">
        <f t="shared" si="31"/>
        <v>25</v>
      </c>
      <c r="R18">
        <f t="shared" si="0"/>
        <v>100000</v>
      </c>
      <c r="S18">
        <f t="shared" si="1"/>
        <v>71.776635978263741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68.500163024183507</v>
      </c>
      <c r="AC18">
        <f t="shared" si="2"/>
        <v>60.528862418798724</v>
      </c>
      <c r="AE18">
        <f t="shared" si="3"/>
        <v>189.18844702197831</v>
      </c>
      <c r="AF18">
        <f t="shared" si="4"/>
        <v>-9.4594223510989153</v>
      </c>
      <c r="AG18">
        <f t="shared" si="5"/>
        <v>-21.08236949037595</v>
      </c>
      <c r="AH18">
        <f t="shared" si="6"/>
        <v>-134.59922324963327</v>
      </c>
      <c r="AI18">
        <f t="shared" si="7"/>
        <v>24.047431930870175</v>
      </c>
      <c r="AJ18">
        <f t="shared" si="8"/>
        <v>7.9713006053847835</v>
      </c>
      <c r="AK18">
        <f t="shared" si="32"/>
        <v>5.3617504542133583</v>
      </c>
      <c r="AL18">
        <f t="shared" si="9"/>
        <v>37.380482990468316</v>
      </c>
      <c r="AN18">
        <f t="shared" si="10"/>
        <v>72.845035240918847</v>
      </c>
      <c r="AO18">
        <f t="shared" si="11"/>
        <v>-3.6422517620459418</v>
      </c>
      <c r="AP18">
        <f t="shared" si="12"/>
        <v>-8.1175461433440397</v>
      </c>
      <c r="AQ18">
        <f t="shared" si="13"/>
        <v>-51.826024872865467</v>
      </c>
      <c r="AR18">
        <f t="shared" si="14"/>
        <v>9.2592124626633954</v>
      </c>
      <c r="AS18">
        <f t="shared" si="15"/>
        <v>3.0692660289544791</v>
      </c>
      <c r="AT18">
        <f t="shared" si="16"/>
        <v>2.0644860029154466</v>
      </c>
      <c r="AU18">
        <f t="shared" si="17"/>
        <v>14.39296449453332</v>
      </c>
      <c r="AW18">
        <v>15</v>
      </c>
      <c r="AX18">
        <f>(R18*SUMPRODUCT(K19:$K$23, X19:$X$23)-$AZ$3*SUMPRODUCT(K18:$K$22, W19:$W$23))/Z18</f>
        <v>71.776635978263741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224.34438300251588</v>
      </c>
      <c r="P19">
        <f t="shared" si="30"/>
        <v>11.217219150125795</v>
      </c>
      <c r="Q19" s="5">
        <f t="shared" si="31"/>
        <v>25</v>
      </c>
      <c r="R19">
        <f t="shared" si="0"/>
        <v>100000</v>
      </c>
      <c r="S19">
        <f t="shared" si="1"/>
        <v>61.395385874583788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60.528862418798724</v>
      </c>
      <c r="AC19">
        <f t="shared" si="2"/>
        <v>51.171317466022003</v>
      </c>
      <c r="AE19">
        <f t="shared" si="3"/>
        <v>186.98469731571495</v>
      </c>
      <c r="AF19">
        <f t="shared" si="4"/>
        <v>-9.349234865785748</v>
      </c>
      <c r="AG19">
        <f t="shared" si="5"/>
        <v>-20.836792837556583</v>
      </c>
      <c r="AH19">
        <f t="shared" si="6"/>
        <v>-139.01183166242745</v>
      </c>
      <c r="AI19">
        <f t="shared" si="7"/>
        <v>17.786837949945181</v>
      </c>
      <c r="AJ19">
        <f t="shared" si="8"/>
        <v>9.3575449527767205</v>
      </c>
      <c r="AK19">
        <f t="shared" si="32"/>
        <v>5.3110644445726329</v>
      </c>
      <c r="AL19">
        <f t="shared" si="9"/>
        <v>32.455447347294538</v>
      </c>
      <c r="AN19">
        <f t="shared" si="10"/>
        <v>67.073322561162868</v>
      </c>
      <c r="AO19">
        <f t="shared" si="11"/>
        <v>-3.3536661280581432</v>
      </c>
      <c r="AP19">
        <f t="shared" si="12"/>
        <v>-7.4743706153332434</v>
      </c>
      <c r="AQ19">
        <f t="shared" si="13"/>
        <v>-49.864965201772392</v>
      </c>
      <c r="AR19">
        <f t="shared" si="14"/>
        <v>6.3803206159990902</v>
      </c>
      <c r="AS19">
        <f t="shared" si="15"/>
        <v>3.3566470412198002</v>
      </c>
      <c r="AT19">
        <f t="shared" si="16"/>
        <v>1.9051331138208838</v>
      </c>
      <c r="AU19">
        <f t="shared" si="17"/>
        <v>11.642100771039775</v>
      </c>
      <c r="AW19">
        <v>16</v>
      </c>
      <c r="AX19">
        <f>(R19*SUMPRODUCT(K20:$K$23, X20:$X$23)-$AZ$3*SUMPRODUCT(K19:$K$22, W20:$W$23))/Z19</f>
        <v>61.395385874583788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224.34438300251588</v>
      </c>
      <c r="P20">
        <f t="shared" si="30"/>
        <v>11.217219150125795</v>
      </c>
      <c r="Q20" s="5">
        <f t="shared" si="31"/>
        <v>25</v>
      </c>
      <c r="R20">
        <f t="shared" si="0"/>
        <v>100000</v>
      </c>
      <c r="S20">
        <f t="shared" si="1"/>
        <v>48.262302315953328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51.171317466022003</v>
      </c>
      <c r="AC20">
        <f t="shared" si="2"/>
        <v>39.753908632534149</v>
      </c>
      <c r="AE20">
        <f t="shared" si="3"/>
        <v>184.79363138787082</v>
      </c>
      <c r="AF20">
        <f t="shared" si="4"/>
        <v>-9.2396815693935412</v>
      </c>
      <c r="AG20">
        <f t="shared" si="5"/>
        <v>-20.5926296119701</v>
      </c>
      <c r="AH20">
        <f t="shared" si="6"/>
        <v>-143.18118884366896</v>
      </c>
      <c r="AI20">
        <f t="shared" si="7"/>
        <v>11.780131362838205</v>
      </c>
      <c r="AJ20">
        <f t="shared" si="8"/>
        <v>11.417408833487855</v>
      </c>
      <c r="AK20">
        <f t="shared" si="32"/>
        <v>0.97491864932334682</v>
      </c>
      <c r="AL20">
        <f t="shared" si="9"/>
        <v>24.172458845649405</v>
      </c>
      <c r="AN20">
        <f t="shared" si="10"/>
        <v>62.873342324319417</v>
      </c>
      <c r="AO20">
        <f t="shared" si="11"/>
        <v>-3.1436671162159708</v>
      </c>
      <c r="AP20">
        <f t="shared" si="12"/>
        <v>-7.0063423789413894</v>
      </c>
      <c r="AQ20">
        <f t="shared" si="13"/>
        <v>-48.715314661876924</v>
      </c>
      <c r="AR20">
        <f t="shared" si="14"/>
        <v>4.0080181672851296</v>
      </c>
      <c r="AS20">
        <f t="shared" si="15"/>
        <v>3.8846071082280131</v>
      </c>
      <c r="AT20">
        <f t="shared" si="16"/>
        <v>0.33170187477193097</v>
      </c>
      <c r="AU20">
        <f t="shared" si="17"/>
        <v>8.2243271502850739</v>
      </c>
      <c r="AW20">
        <v>17</v>
      </c>
      <c r="AX20">
        <f>(R20*SUMPRODUCT(K21:$K$23, X21:$X$23)-$AZ$3*SUMPRODUCT(K20:$K$22, W21:$W$23))/Z20</f>
        <v>48.262302315953328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224.34438300251588</v>
      </c>
      <c r="P21">
        <f t="shared" si="30"/>
        <v>11.217219150125795</v>
      </c>
      <c r="Q21" s="5">
        <f t="shared" si="31"/>
        <v>25</v>
      </c>
      <c r="R21">
        <f t="shared" si="0"/>
        <v>100000</v>
      </c>
      <c r="S21">
        <f t="shared" si="1"/>
        <v>32.901188702278951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39.753908632534149</v>
      </c>
      <c r="AC21">
        <f t="shared" si="2"/>
        <v>26.781139059123817</v>
      </c>
      <c r="AE21">
        <f t="shared" si="3"/>
        <v>182.61340563380753</v>
      </c>
      <c r="AF21">
        <f t="shared" si="4"/>
        <v>-9.1306702816903762</v>
      </c>
      <c r="AG21">
        <f t="shared" si="5"/>
        <v>-20.349674370024189</v>
      </c>
      <c r="AH21">
        <f t="shared" si="6"/>
        <v>-148.11578330483289</v>
      </c>
      <c r="AI21">
        <f t="shared" si="7"/>
        <v>5.0172776772600685</v>
      </c>
      <c r="AJ21">
        <f t="shared" si="8"/>
        <v>12.972769573410332</v>
      </c>
      <c r="AK21">
        <f t="shared" si="32"/>
        <v>0.3411786303754421</v>
      </c>
      <c r="AL21">
        <f t="shared" si="9"/>
        <v>18.331225881045842</v>
      </c>
      <c r="AN21">
        <f t="shared" si="10"/>
        <v>59.099735810401995</v>
      </c>
      <c r="AO21">
        <f t="shared" si="11"/>
        <v>-2.9549867905200999</v>
      </c>
      <c r="AP21">
        <f t="shared" si="12"/>
        <v>-6.5858274474537684</v>
      </c>
      <c r="AQ21">
        <f t="shared" si="13"/>
        <v>-47.935164629807467</v>
      </c>
      <c r="AR21">
        <f t="shared" si="14"/>
        <v>1.6237569426206584</v>
      </c>
      <c r="AS21">
        <f t="shared" si="15"/>
        <v>4.1984171526552698</v>
      </c>
      <c r="AT21">
        <f t="shared" si="16"/>
        <v>0.11041668517905624</v>
      </c>
      <c r="AU21">
        <f t="shared" si="17"/>
        <v>5.9325907804549844</v>
      </c>
      <c r="AW21">
        <v>18</v>
      </c>
      <c r="AX21">
        <f>(R21*SUMPRODUCT(K22:$K$23, X22:$X$23)-$AZ$3*SUMPRODUCT(K21:$K$22, W22:$W$23))/Z21</f>
        <v>32.901188702278951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224.34438300251588</v>
      </c>
      <c r="P22">
        <f t="shared" si="30"/>
        <v>11.217219150125795</v>
      </c>
      <c r="Q22" s="5">
        <f t="shared" si="31"/>
        <v>25</v>
      </c>
      <c r="R22">
        <f t="shared" si="0"/>
        <v>100000</v>
      </c>
      <c r="S22">
        <f t="shared" si="1"/>
        <v>16.47832839052889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26.781139059123817</v>
      </c>
      <c r="AC22">
        <f t="shared" si="2"/>
        <v>13.253738800866531</v>
      </c>
      <c r="AE22">
        <f t="shared" si="3"/>
        <v>180.44317258939344</v>
      </c>
      <c r="AF22">
        <f t="shared" si="4"/>
        <v>-9.0221586294696721</v>
      </c>
      <c r="AG22">
        <f t="shared" si="5"/>
        <v>-20.107832673859487</v>
      </c>
      <c r="AH22">
        <f t="shared" si="6"/>
        <v>-153.37980985783878</v>
      </c>
      <c r="AI22">
        <f t="shared" si="7"/>
        <v>-2.0666285717745154</v>
      </c>
      <c r="AJ22">
        <f t="shared" si="8"/>
        <v>13.527400258257286</v>
      </c>
      <c r="AK22">
        <f t="shared" si="32"/>
        <v>4.1622452133999985</v>
      </c>
      <c r="AL22">
        <f t="shared" si="9"/>
        <v>15.623016899882769</v>
      </c>
      <c r="AN22">
        <f t="shared" si="10"/>
        <v>54.576987516646007</v>
      </c>
      <c r="AO22">
        <f t="shared" si="11"/>
        <v>-2.7288493758323003</v>
      </c>
      <c r="AP22">
        <f t="shared" si="12"/>
        <v>-6.0818312883761791</v>
      </c>
      <c r="AQ22">
        <f t="shared" si="13"/>
        <v>-46.391380997082166</v>
      </c>
      <c r="AR22">
        <f t="shared" si="14"/>
        <v>-0.62507414464464794</v>
      </c>
      <c r="AS22">
        <f t="shared" si="15"/>
        <v>4.0915083925485058</v>
      </c>
      <c r="AT22">
        <f t="shared" si="16"/>
        <v>1.2589160442765572</v>
      </c>
      <c r="AU22">
        <f t="shared" si="17"/>
        <v>4.7253502921804156</v>
      </c>
      <c r="AW22">
        <v>19</v>
      </c>
      <c r="AX22">
        <f>(R22*SUMPRODUCT(K23:$K$23, X23:$X$23)-$AZ$3*SUMPRODUCT(K22:$K$22, W23:$W$23))/Z22</f>
        <v>16.47832839052889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224.34438300251588</v>
      </c>
      <c r="P23">
        <f t="shared" si="30"/>
        <v>11.217219150125795</v>
      </c>
      <c r="Q23" s="5">
        <f t="shared" si="31"/>
        <v>25</v>
      </c>
      <c r="R23">
        <f t="shared" si="0"/>
        <v>100000</v>
      </c>
      <c r="S23">
        <f t="shared" si="1"/>
        <v>16.678108092321136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13.253738800866531</v>
      </c>
      <c r="AC23">
        <f t="shared" si="2"/>
        <v>13.253738800866529</v>
      </c>
      <c r="AE23">
        <f t="shared" si="3"/>
        <v>178.28172340038421</v>
      </c>
      <c r="AF23">
        <f t="shared" si="4"/>
        <v>-8.9140861700192104</v>
      </c>
      <c r="AG23">
        <f t="shared" si="5"/>
        <v>-19.866969813813533</v>
      </c>
      <c r="AH23">
        <f t="shared" si="6"/>
        <v>-159.13813322943503</v>
      </c>
      <c r="AI23">
        <f t="shared" si="7"/>
        <v>-9.637465812883562</v>
      </c>
      <c r="AJ23">
        <f t="shared" si="8"/>
        <v>0</v>
      </c>
      <c r="AK23">
        <f t="shared" si="32"/>
        <v>12.783496322186208</v>
      </c>
      <c r="AL23">
        <f t="shared" si="9"/>
        <v>3.1460305093026459</v>
      </c>
      <c r="AN23">
        <f t="shared" si="10"/>
        <v>48.847933555245582</v>
      </c>
      <c r="AO23">
        <f t="shared" si="11"/>
        <v>-2.4423966777622792</v>
      </c>
      <c r="AP23">
        <f t="shared" si="12"/>
        <v>-5.443409469571808</v>
      </c>
      <c r="AQ23">
        <f t="shared" si="13"/>
        <v>-43.602725000809073</v>
      </c>
      <c r="AR23">
        <f t="shared" si="14"/>
        <v>-2.6405975928975822</v>
      </c>
      <c r="AS23">
        <f t="shared" si="15"/>
        <v>0</v>
      </c>
      <c r="AT23">
        <f t="shared" si="16"/>
        <v>3.5025877416918241</v>
      </c>
      <c r="AU23">
        <f t="shared" si="17"/>
        <v>0.86199014879424196</v>
      </c>
      <c r="AW23">
        <v>20</v>
      </c>
      <c r="AX23">
        <f>(R23*SUMPRODUCT(K$23:$K24, X$23:$X24)-$AZ$3*SUMPRODUCT(K$22:$K23, W$23:$W24))/Z23</f>
        <v>16.678108092321136</v>
      </c>
    </row>
    <row r="25" spans="5:50" x14ac:dyDescent="0.25">
      <c r="AN25" s="6">
        <f t="shared" ref="AN25:AU25" si="33">SUM(AN3:AN23)</f>
        <v>2169.6683813707727</v>
      </c>
      <c r="AO25" s="6">
        <f t="shared" si="33"/>
        <v>-276.74170632042552</v>
      </c>
      <c r="AP25" s="6">
        <f t="shared" si="33"/>
        <v>-1739.2113594761579</v>
      </c>
      <c r="AQ25" s="6">
        <f t="shared" si="33"/>
        <v>-1295.0731212996361</v>
      </c>
      <c r="AR25" s="6">
        <f t="shared" si="33"/>
        <v>-1141.3578057254472</v>
      </c>
      <c r="AS25" s="6">
        <f t="shared" si="33"/>
        <v>-40.244027827268496</v>
      </c>
      <c r="AT25" s="6">
        <f t="shared" si="33"/>
        <v>46.232254747329812</v>
      </c>
      <c r="AU25" s="7">
        <f t="shared" si="33"/>
        <v>-1135.3695788053858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536.03162434770002</v>
      </c>
      <c r="K3">
        <v>1</v>
      </c>
      <c r="L3" s="2">
        <v>0</v>
      </c>
      <c r="O3">
        <f>$C$3</f>
        <v>536.03162434770002</v>
      </c>
      <c r="P3">
        <f>O3*B5</f>
        <v>428.82529947816005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536.03162434770002</v>
      </c>
      <c r="AF3">
        <f t="shared" ref="AF3:AF23" si="4">-$Z3*P3</f>
        <v>-428.82529947816005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-1415.2262621304601</v>
      </c>
      <c r="AJ3">
        <f t="shared" ref="AJ3:AJ23" si="8">AB3-AC3</f>
        <v>0</v>
      </c>
      <c r="AL3">
        <f t="shared" ref="AL3:AL23" si="9">SUM(AI3:AK3)</f>
        <v>-1415.2262621304601</v>
      </c>
      <c r="AN3">
        <f t="shared" ref="AN3:AN23" si="10">AE3*$K3</f>
        <v>536.03162434770002</v>
      </c>
      <c r="AO3">
        <f t="shared" ref="AO3:AO23" si="11">AF3*$K3</f>
        <v>-428.82529947816005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-1415.2262621304601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-1415.2262621304601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236.03188486279245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113.67988306413453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112.39326960807875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-112.39326960807875</v>
      </c>
      <c r="AK4">
        <f>G4*MAX(0, SUM(AB4, AE4:AF4))</f>
        <v>0</v>
      </c>
      <c r="AL4">
        <f t="shared" si="9"/>
        <v>-244.17966960807874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-123.6386152547143</v>
      </c>
      <c r="AR4">
        <f t="shared" si="14"/>
        <v>-123.6386152547143</v>
      </c>
      <c r="AS4">
        <f t="shared" si="15"/>
        <v>-105.44447847647879</v>
      </c>
      <c r="AT4">
        <f t="shared" si="16"/>
        <v>0</v>
      </c>
      <c r="AU4">
        <f t="shared" si="17"/>
        <v>-229.08309373119309</v>
      </c>
      <c r="AW4">
        <v>1</v>
      </c>
      <c r="AX4">
        <f>(R4*SUMPRODUCT(K5:$K$23, X5:$X$23)-$AZ$3*SUMPRODUCT(K4:$K$22, W5:$W$23))/Z4</f>
        <v>113.67988306413453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536.03162434770002</v>
      </c>
      <c r="P5">
        <f t="shared" ref="P5:P23" si="30">O5*$C$5</f>
        <v>26.801581217385003</v>
      </c>
      <c r="Q5" s="5">
        <f t="shared" ref="Q5:Q23" si="31">$C$8</f>
        <v>25</v>
      </c>
      <c r="R5">
        <f t="shared" si="0"/>
        <v>100000</v>
      </c>
      <c r="S5">
        <f t="shared" si="1"/>
        <v>220.74263911026787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112.39326960807875</v>
      </c>
      <c r="AC5">
        <f t="shared" si="2"/>
        <v>215.76646898296781</v>
      </c>
      <c r="AE5">
        <f t="shared" si="3"/>
        <v>523.94793916970991</v>
      </c>
      <c r="AF5">
        <f t="shared" si="4"/>
        <v>-26.197396958485498</v>
      </c>
      <c r="AG5">
        <f t="shared" si="5"/>
        <v>-24.436428531959528</v>
      </c>
      <c r="AH5">
        <f t="shared" si="6"/>
        <v>-133.81733616189118</v>
      </c>
      <c r="AI5">
        <f t="shared" si="7"/>
        <v>339.49677751737374</v>
      </c>
      <c r="AJ5">
        <f t="shared" si="8"/>
        <v>-103.37319937488905</v>
      </c>
      <c r="AK5">
        <f>G5*SUM(AB5, AE5:AF5)</f>
        <v>25.015896284591431</v>
      </c>
      <c r="AL5">
        <f t="shared" si="9"/>
        <v>261.1394744270761</v>
      </c>
      <c r="AN5">
        <f t="shared" si="10"/>
        <v>452.46179838629689</v>
      </c>
      <c r="AO5">
        <f t="shared" si="11"/>
        <v>-22.623089919314847</v>
      </c>
      <c r="AP5">
        <f t="shared" si="12"/>
        <v>-21.102383601755786</v>
      </c>
      <c r="AQ5">
        <f t="shared" si="13"/>
        <v>-115.55963493438095</v>
      </c>
      <c r="AR5">
        <f t="shared" si="14"/>
        <v>293.17668993084533</v>
      </c>
      <c r="AS5">
        <f t="shared" si="15"/>
        <v>-89.269219701917081</v>
      </c>
      <c r="AT5">
        <f t="shared" si="16"/>
        <v>21.602790229708514</v>
      </c>
      <c r="AU5">
        <f t="shared" si="17"/>
        <v>225.51026045863671</v>
      </c>
      <c r="AW5">
        <v>2</v>
      </c>
      <c r="AX5">
        <f>(R5*SUMPRODUCT(K6:$K$23, X6:$X$23)-$AZ$3*SUMPRODUCT(K5:$K$22, W6:$W$23))/Z5</f>
        <v>220.74263911026787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536.03162434770002</v>
      </c>
      <c r="P6">
        <f t="shared" si="30"/>
        <v>26.801581217385003</v>
      </c>
      <c r="Q6" s="5">
        <f t="shared" si="31"/>
        <v>25</v>
      </c>
      <c r="R6">
        <f t="shared" si="0"/>
        <v>100000</v>
      </c>
      <c r="S6">
        <f t="shared" si="1"/>
        <v>318.96600208141808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215.76646898296781</v>
      </c>
      <c r="AC6">
        <f t="shared" si="2"/>
        <v>308.22052886516349</v>
      </c>
      <c r="AE6">
        <f t="shared" si="3"/>
        <v>517.97354472508437</v>
      </c>
      <c r="AF6">
        <f t="shared" si="4"/>
        <v>-25.898677236254219</v>
      </c>
      <c r="AG6">
        <f t="shared" si="5"/>
        <v>-24.157788514596007</v>
      </c>
      <c r="AH6">
        <f t="shared" si="6"/>
        <v>-137.102928175698</v>
      </c>
      <c r="AI6">
        <f t="shared" si="7"/>
        <v>330.81415079853616</v>
      </c>
      <c r="AJ6">
        <f t="shared" si="8"/>
        <v>-92.454059882195679</v>
      </c>
      <c r="AK6">
        <f>G6*SUM(AB6, AE6:AF6)</f>
        <v>41.408718183600179</v>
      </c>
      <c r="AL6">
        <f t="shared" si="9"/>
        <v>279.76880909994065</v>
      </c>
      <c r="AN6">
        <f t="shared" si="10"/>
        <v>403.4113774471403</v>
      </c>
      <c r="AO6">
        <f t="shared" si="11"/>
        <v>-20.170568872357016</v>
      </c>
      <c r="AP6">
        <f t="shared" si="12"/>
        <v>-18.814719091343441</v>
      </c>
      <c r="AQ6">
        <f t="shared" si="13"/>
        <v>-106.77935518260877</v>
      </c>
      <c r="AR6">
        <f t="shared" si="14"/>
        <v>257.6467343008311</v>
      </c>
      <c r="AS6">
        <f t="shared" si="15"/>
        <v>-72.005645901186767</v>
      </c>
      <c r="AT6">
        <f t="shared" si="16"/>
        <v>32.250195421916146</v>
      </c>
      <c r="AU6">
        <f t="shared" si="17"/>
        <v>217.89128382156045</v>
      </c>
      <c r="AW6">
        <v>3</v>
      </c>
      <c r="AX6">
        <f>(R6*SUMPRODUCT(K7:$K$23, X7:$X$23)-$AZ$3*SUMPRODUCT(K6:$K$22, W7:$W$23))/Z6</f>
        <v>318.96600208141808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536.03162434770002</v>
      </c>
      <c r="P7">
        <f t="shared" si="30"/>
        <v>26.801581217385003</v>
      </c>
      <c r="Q7" s="5">
        <f t="shared" si="31"/>
        <v>25</v>
      </c>
      <c r="R7">
        <f t="shared" si="0"/>
        <v>100000</v>
      </c>
      <c r="S7">
        <f t="shared" si="1"/>
        <v>404.56696333288562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308.22052886516349</v>
      </c>
      <c r="AC7">
        <f t="shared" si="2"/>
        <v>386.45796121822241</v>
      </c>
      <c r="AE7">
        <f t="shared" si="3"/>
        <v>512.03807396268803</v>
      </c>
      <c r="AF7">
        <f t="shared" si="4"/>
        <v>-25.601903698134407</v>
      </c>
      <c r="AG7">
        <f t="shared" si="5"/>
        <v>-23.880963860378117</v>
      </c>
      <c r="AH7">
        <f t="shared" si="6"/>
        <v>-140.98707628772564</v>
      </c>
      <c r="AI7">
        <f t="shared" si="7"/>
        <v>321.56813011644988</v>
      </c>
      <c r="AJ7">
        <f t="shared" si="8"/>
        <v>-78.237432353058921</v>
      </c>
      <c r="AK7">
        <f>G7*SUM(AB7, AE7:AF7)</f>
        <v>39.017643927269113</v>
      </c>
      <c r="AL7">
        <f t="shared" si="9"/>
        <v>282.34834169066005</v>
      </c>
      <c r="AN7">
        <f t="shared" si="10"/>
        <v>360.99273757084438</v>
      </c>
      <c r="AO7">
        <f t="shared" si="11"/>
        <v>-18.049636878542223</v>
      </c>
      <c r="AP7">
        <f t="shared" si="12"/>
        <v>-16.836354478625147</v>
      </c>
      <c r="AQ7">
        <f t="shared" si="13"/>
        <v>-99.397512058691703</v>
      </c>
      <c r="AR7">
        <f t="shared" si="14"/>
        <v>226.70923415498532</v>
      </c>
      <c r="AS7">
        <f t="shared" si="15"/>
        <v>-55.158290607316346</v>
      </c>
      <c r="AT7">
        <f t="shared" si="16"/>
        <v>27.507888204219132</v>
      </c>
      <c r="AU7">
        <f t="shared" si="17"/>
        <v>199.05883175188808</v>
      </c>
      <c r="AW7">
        <v>4</v>
      </c>
      <c r="AX7">
        <f>(R7*SUMPRODUCT(K8:$K$23, X8:$X$23)-$AZ$3*SUMPRODUCT(K7:$K$22, W8:$W$23))/Z7</f>
        <v>404.56696333288562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536.03162434770002</v>
      </c>
      <c r="P8">
        <f t="shared" si="30"/>
        <v>26.801581217385003</v>
      </c>
      <c r="Q8" s="5">
        <f t="shared" si="31"/>
        <v>25</v>
      </c>
      <c r="R8">
        <f t="shared" si="0"/>
        <v>100000</v>
      </c>
      <c r="S8">
        <f t="shared" si="1"/>
        <v>476.7588617949815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386.45796121822241</v>
      </c>
      <c r="AC8">
        <f t="shared" si="2"/>
        <v>450.17350601371231</v>
      </c>
      <c r="AE8">
        <f t="shared" si="3"/>
        <v>506.14105998641634</v>
      </c>
      <c r="AF8">
        <f t="shared" si="4"/>
        <v>-25.30705299932082</v>
      </c>
      <c r="AG8">
        <f t="shared" si="5"/>
        <v>-23.605932793720068</v>
      </c>
      <c r="AH8">
        <f t="shared" si="6"/>
        <v>-144.88571221705857</v>
      </c>
      <c r="AI8">
        <f t="shared" si="7"/>
        <v>312.34236197631685</v>
      </c>
      <c r="AJ8">
        <f t="shared" si="8"/>
        <v>-63.715544795489905</v>
      </c>
      <c r="AK8">
        <f t="shared" ref="AK8:AK23" si="32">G8*SUM(AB8:AB8, AE8:AF8)</f>
        <v>18.473318922773274</v>
      </c>
      <c r="AL8">
        <f t="shared" si="9"/>
        <v>267.10013610360022</v>
      </c>
      <c r="AN8">
        <f t="shared" si="10"/>
        <v>332.71354295703316</v>
      </c>
      <c r="AO8">
        <f t="shared" si="11"/>
        <v>-16.635677147851659</v>
      </c>
      <c r="AP8">
        <f t="shared" si="12"/>
        <v>-15.517440009342462</v>
      </c>
      <c r="AQ8">
        <f t="shared" si="13"/>
        <v>-95.241114476830603</v>
      </c>
      <c r="AR8">
        <f t="shared" si="14"/>
        <v>205.31931132300844</v>
      </c>
      <c r="AS8">
        <f t="shared" si="15"/>
        <v>-41.883629537808957</v>
      </c>
      <c r="AT8">
        <f t="shared" si="16"/>
        <v>12.143498867956005</v>
      </c>
      <c r="AU8">
        <f t="shared" si="17"/>
        <v>175.57918065315548</v>
      </c>
      <c r="AW8">
        <v>5</v>
      </c>
      <c r="AX8">
        <f>(R8*SUMPRODUCT(K9:$K$23, X9:$X$23)-$AZ$3*SUMPRODUCT(K8:$K$22, W9:$W$23))/Z8</f>
        <v>476.7588617949815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536.03162434770002</v>
      </c>
      <c r="P9">
        <f t="shared" si="30"/>
        <v>26.801581217385003</v>
      </c>
      <c r="Q9" s="5">
        <f t="shared" si="31"/>
        <v>25</v>
      </c>
      <c r="R9">
        <f t="shared" si="0"/>
        <v>100000</v>
      </c>
      <c r="S9">
        <f t="shared" si="1"/>
        <v>539.60125065176146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450.17350601371231</v>
      </c>
      <c r="AC9">
        <f t="shared" si="2"/>
        <v>503.6126961297</v>
      </c>
      <c r="AE9">
        <f t="shared" si="3"/>
        <v>500.2811450538037</v>
      </c>
      <c r="AF9">
        <f t="shared" si="4"/>
        <v>-25.014057252690186</v>
      </c>
      <c r="AG9">
        <f t="shared" si="5"/>
        <v>-23.332631990817646</v>
      </c>
      <c r="AH9">
        <f t="shared" si="6"/>
        <v>-148.96589986088873</v>
      </c>
      <c r="AI9">
        <f t="shared" si="7"/>
        <v>302.96855594940712</v>
      </c>
      <c r="AJ9">
        <f t="shared" si="8"/>
        <v>-53.439190115987685</v>
      </c>
      <c r="AK9">
        <f t="shared" si="32"/>
        <v>5.4600995035074718</v>
      </c>
      <c r="AL9">
        <f t="shared" si="9"/>
        <v>254.98946533692691</v>
      </c>
      <c r="AN9">
        <f t="shared" si="10"/>
        <v>312.54657669194114</v>
      </c>
      <c r="AO9">
        <f t="shared" si="11"/>
        <v>-15.627328834597058</v>
      </c>
      <c r="AP9">
        <f t="shared" si="12"/>
        <v>-14.576872076917144</v>
      </c>
      <c r="AQ9">
        <f t="shared" si="13"/>
        <v>-93.065234430028397</v>
      </c>
      <c r="AR9">
        <f t="shared" si="14"/>
        <v>189.27714135039855</v>
      </c>
      <c r="AS9">
        <f t="shared" si="15"/>
        <v>-33.385699415366723</v>
      </c>
      <c r="AT9">
        <f t="shared" si="16"/>
        <v>3.4111527589853408</v>
      </c>
      <c r="AU9">
        <f t="shared" si="17"/>
        <v>159.30259469401716</v>
      </c>
      <c r="AW9">
        <v>6</v>
      </c>
      <c r="AX9">
        <f>(R9*SUMPRODUCT(K10:$K$23, X10:$X$23)-$AZ$3*SUMPRODUCT(K9:$K$22, W10:$W$23))/Z9</f>
        <v>539.60125065176146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536.03162434770002</v>
      </c>
      <c r="P10">
        <f t="shared" si="30"/>
        <v>26.801581217385003</v>
      </c>
      <c r="Q10" s="5">
        <f t="shared" si="31"/>
        <v>25</v>
      </c>
      <c r="R10">
        <f t="shared" si="0"/>
        <v>100000</v>
      </c>
      <c r="S10">
        <f t="shared" si="1"/>
        <v>596.15679209884615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503.6126961297</v>
      </c>
      <c r="AC10">
        <f t="shared" si="2"/>
        <v>549.91513452202571</v>
      </c>
      <c r="AE10">
        <f t="shared" si="3"/>
        <v>494.45365165335659</v>
      </c>
      <c r="AF10">
        <f t="shared" si="4"/>
        <v>-24.722682582667833</v>
      </c>
      <c r="AG10">
        <f t="shared" si="5"/>
        <v>-23.06084329702842</v>
      </c>
      <c r="AH10">
        <f t="shared" si="6"/>
        <v>-153.84949552418988</v>
      </c>
      <c r="AI10">
        <f t="shared" si="7"/>
        <v>292.82063024947041</v>
      </c>
      <c r="AJ10">
        <f t="shared" si="8"/>
        <v>-46.302438392325712</v>
      </c>
      <c r="AK10">
        <f t="shared" si="32"/>
        <v>3.9907090273215942</v>
      </c>
      <c r="AL10">
        <f t="shared" si="9"/>
        <v>250.5089008844663</v>
      </c>
      <c r="AN10">
        <f t="shared" si="10"/>
        <v>293.49728986582363</v>
      </c>
      <c r="AO10">
        <f t="shared" si="11"/>
        <v>-14.674864493291185</v>
      </c>
      <c r="AP10">
        <f t="shared" si="12"/>
        <v>-13.688431639783483</v>
      </c>
      <c r="AQ10">
        <f t="shared" si="13"/>
        <v>-91.321825276416405</v>
      </c>
      <c r="AR10">
        <f t="shared" si="14"/>
        <v>173.81216845633256</v>
      </c>
      <c r="AS10">
        <f t="shared" si="15"/>
        <v>-27.484153746030096</v>
      </c>
      <c r="AT10">
        <f t="shared" si="16"/>
        <v>2.3688009588876375</v>
      </c>
      <c r="AU10">
        <f t="shared" si="17"/>
        <v>148.6968156691901</v>
      </c>
      <c r="AW10">
        <v>7</v>
      </c>
      <c r="AX10">
        <f>(R10*SUMPRODUCT(K11:$K$23, X11:$X$23)-$AZ$3*SUMPRODUCT(K10:$K$22, W11:$W$23))/Z10</f>
        <v>596.15679209884615</v>
      </c>
    </row>
    <row r="11" spans="1:52" x14ac:dyDescent="0.25">
      <c r="A11" t="s">
        <v>33</v>
      </c>
      <c r="C11" s="24">
        <f>AU25</f>
        <v>153.59833761927626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536.03162434770002</v>
      </c>
      <c r="P11">
        <f t="shared" si="30"/>
        <v>26.801581217385003</v>
      </c>
      <c r="Q11" s="5">
        <f t="shared" si="31"/>
        <v>25</v>
      </c>
      <c r="R11">
        <f t="shared" si="0"/>
        <v>100000</v>
      </c>
      <c r="S11">
        <f t="shared" si="1"/>
        <v>646.86422485857941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549.91513452202571</v>
      </c>
      <c r="AC11">
        <f t="shared" si="2"/>
        <v>589.69744102316895</v>
      </c>
      <c r="AE11">
        <f t="shared" si="3"/>
        <v>488.65969864763787</v>
      </c>
      <c r="AF11">
        <f t="shared" si="4"/>
        <v>-24.432984932381896</v>
      </c>
      <c r="AG11">
        <f t="shared" si="5"/>
        <v>-22.79061889502745</v>
      </c>
      <c r="AH11">
        <f t="shared" si="6"/>
        <v>-158.46387612275544</v>
      </c>
      <c r="AI11">
        <f t="shared" si="7"/>
        <v>282.97221869747307</v>
      </c>
      <c r="AJ11">
        <f t="shared" si="8"/>
        <v>-39.782306501143239</v>
      </c>
      <c r="AK11">
        <f t="shared" si="32"/>
        <v>2.4339404357694758</v>
      </c>
      <c r="AL11">
        <f t="shared" si="9"/>
        <v>245.6238526320993</v>
      </c>
      <c r="AN11">
        <f t="shared" si="10"/>
        <v>275.85175577876851</v>
      </c>
      <c r="AO11">
        <f t="shared" si="11"/>
        <v>-13.792587788938427</v>
      </c>
      <c r="AP11">
        <f t="shared" si="12"/>
        <v>-12.86546088183016</v>
      </c>
      <c r="AQ11">
        <f t="shared" si="13"/>
        <v>-89.453946329000502</v>
      </c>
      <c r="AR11">
        <f t="shared" si="14"/>
        <v>159.7397607789994</v>
      </c>
      <c r="AS11">
        <f t="shared" si="15"/>
        <v>-22.457385226651589</v>
      </c>
      <c r="AT11">
        <f t="shared" si="16"/>
        <v>1.3739760911858785</v>
      </c>
      <c r="AU11">
        <f t="shared" si="17"/>
        <v>138.6563516435337</v>
      </c>
      <c r="AW11">
        <v>8</v>
      </c>
      <c r="AX11">
        <f>(R11*SUMPRODUCT(K12:$K$23, X12:$X$23)-$AZ$3*SUMPRODUCT(K11:$K$22, W12:$W$23))/Z11</f>
        <v>646.86422485857941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536.03162434770002</v>
      </c>
      <c r="P12">
        <f t="shared" si="30"/>
        <v>26.801581217385003</v>
      </c>
      <c r="Q12" s="5">
        <f t="shared" si="31"/>
        <v>25</v>
      </c>
      <c r="R12">
        <f t="shared" si="0"/>
        <v>100000</v>
      </c>
      <c r="S12">
        <f t="shared" si="1"/>
        <v>691.76810534431593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589.69744102316895</v>
      </c>
      <c r="AC12">
        <f t="shared" si="2"/>
        <v>623.19261874168194</v>
      </c>
      <c r="AE12">
        <f t="shared" si="3"/>
        <v>482.89441089414277</v>
      </c>
      <c r="AF12">
        <f t="shared" si="4"/>
        <v>-24.144720544707138</v>
      </c>
      <c r="AG12">
        <f t="shared" si="5"/>
        <v>-22.521731412851796</v>
      </c>
      <c r="AH12">
        <f t="shared" si="6"/>
        <v>-163.92517290150812</v>
      </c>
      <c r="AI12">
        <f t="shared" si="7"/>
        <v>272.30278603507571</v>
      </c>
      <c r="AJ12">
        <f t="shared" si="8"/>
        <v>-33.495177718512991</v>
      </c>
      <c r="AK12">
        <f t="shared" si="32"/>
        <v>2.4114284021569907</v>
      </c>
      <c r="AL12">
        <f t="shared" si="9"/>
        <v>241.21903671871971</v>
      </c>
      <c r="AN12">
        <f t="shared" si="10"/>
        <v>259.14745816955116</v>
      </c>
      <c r="AO12">
        <f t="shared" si="11"/>
        <v>-12.957372908477559</v>
      </c>
      <c r="AP12">
        <f t="shared" si="12"/>
        <v>-12.086388488967849</v>
      </c>
      <c r="AQ12">
        <f t="shared" si="13"/>
        <v>-87.971181544162462</v>
      </c>
      <c r="AR12">
        <f t="shared" si="14"/>
        <v>146.13251522794332</v>
      </c>
      <c r="AS12">
        <f t="shared" si="15"/>
        <v>-17.97533781891886</v>
      </c>
      <c r="AT12">
        <f t="shared" si="16"/>
        <v>1.2941039011400706</v>
      </c>
      <c r="AU12">
        <f t="shared" si="17"/>
        <v>129.45128131016452</v>
      </c>
      <c r="AW12">
        <v>9</v>
      </c>
      <c r="AX12">
        <f>(R12*SUMPRODUCT(K13:$K$23, X13:$X$23)-$AZ$3*SUMPRODUCT(K12:$K$22, W13:$W$23))/Z12</f>
        <v>691.76810534431593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536.03162434770002</v>
      </c>
      <c r="P13">
        <f t="shared" si="30"/>
        <v>26.801581217385003</v>
      </c>
      <c r="Q13" s="5">
        <f t="shared" si="31"/>
        <v>25</v>
      </c>
      <c r="R13">
        <f t="shared" si="0"/>
        <v>100000</v>
      </c>
      <c r="S13">
        <f t="shared" si="1"/>
        <v>730.9718052505284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623.19261874168194</v>
      </c>
      <c r="AC13">
        <f t="shared" si="2"/>
        <v>650.68409404260933</v>
      </c>
      <c r="AE13">
        <f t="shared" si="3"/>
        <v>477.15554739807027</v>
      </c>
      <c r="AF13">
        <f t="shared" si="4"/>
        <v>-23.857777369903516</v>
      </c>
      <c r="AG13">
        <f t="shared" si="5"/>
        <v>-22.254076332656847</v>
      </c>
      <c r="AH13">
        <f t="shared" si="6"/>
        <v>-169.7510642657235</v>
      </c>
      <c r="AI13">
        <f t="shared" si="7"/>
        <v>261.29262942978642</v>
      </c>
      <c r="AJ13">
        <f t="shared" si="8"/>
        <v>-27.491475300927391</v>
      </c>
      <c r="AK13">
        <f t="shared" si="32"/>
        <v>2.1529807775396974</v>
      </c>
      <c r="AL13">
        <f t="shared" si="9"/>
        <v>235.95413490639874</v>
      </c>
      <c r="AN13">
        <f t="shared" si="10"/>
        <v>243.4797672862835</v>
      </c>
      <c r="AO13">
        <f t="shared" si="11"/>
        <v>-12.173988364314177</v>
      </c>
      <c r="AP13">
        <f t="shared" si="12"/>
        <v>-11.355662437947363</v>
      </c>
      <c r="AQ13">
        <f t="shared" si="13"/>
        <v>-86.619446948474206</v>
      </c>
      <c r="AR13">
        <f t="shared" si="14"/>
        <v>133.33066953554777</v>
      </c>
      <c r="AS13">
        <f t="shared" si="15"/>
        <v>-14.028167638680339</v>
      </c>
      <c r="AT13">
        <f t="shared" si="16"/>
        <v>1.0986087483331379</v>
      </c>
      <c r="AU13">
        <f t="shared" si="17"/>
        <v>120.40111064520057</v>
      </c>
      <c r="AW13">
        <v>10</v>
      </c>
      <c r="AX13">
        <f>(R13*SUMPRODUCT(K14:$K$23, X14:$X$23)-$AZ$3*SUMPRODUCT(K13:$K$22, W14:$W$23))/Z13</f>
        <v>730.9718052505284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536.03162434770002</v>
      </c>
      <c r="P14">
        <f t="shared" si="30"/>
        <v>26.801581217385003</v>
      </c>
      <c r="Q14" s="5">
        <f t="shared" si="31"/>
        <v>25</v>
      </c>
      <c r="R14">
        <f t="shared" si="0"/>
        <v>100000</v>
      </c>
      <c r="S14">
        <f t="shared" si="1"/>
        <v>764.54583155202602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650.68409404260933</v>
      </c>
      <c r="AC14">
        <f t="shared" si="2"/>
        <v>672.41819849630963</v>
      </c>
      <c r="AE14">
        <f t="shared" si="3"/>
        <v>471.43991152138517</v>
      </c>
      <c r="AF14">
        <f t="shared" si="4"/>
        <v>-23.571995576069263</v>
      </c>
      <c r="AG14">
        <f t="shared" si="5"/>
        <v>-21.987504566315614</v>
      </c>
      <c r="AH14">
        <f t="shared" si="6"/>
        <v>-176.12401205866078</v>
      </c>
      <c r="AI14">
        <f t="shared" si="7"/>
        <v>249.75639932033951</v>
      </c>
      <c r="AJ14">
        <f t="shared" si="8"/>
        <v>-21.734104453700297</v>
      </c>
      <c r="AK14">
        <f t="shared" si="32"/>
        <v>1.9773936179782656</v>
      </c>
      <c r="AL14">
        <f t="shared" si="9"/>
        <v>229.99968848461748</v>
      </c>
      <c r="AN14">
        <f t="shared" si="10"/>
        <v>228.80276824095344</v>
      </c>
      <c r="AO14">
        <f t="shared" si="11"/>
        <v>-11.440138412047673</v>
      </c>
      <c r="AP14">
        <f t="shared" si="12"/>
        <v>-10.671141302501734</v>
      </c>
      <c r="AQ14">
        <f t="shared" si="13"/>
        <v>-85.477831910073007</v>
      </c>
      <c r="AR14">
        <f t="shared" si="14"/>
        <v>121.21365661633102</v>
      </c>
      <c r="AS14">
        <f t="shared" si="15"/>
        <v>-10.548159251508531</v>
      </c>
      <c r="AT14">
        <f t="shared" si="16"/>
        <v>0.95968356229190088</v>
      </c>
      <c r="AU14">
        <f t="shared" si="17"/>
        <v>111.62518092711439</v>
      </c>
      <c r="AW14">
        <v>11</v>
      </c>
      <c r="AX14">
        <f>(R14*SUMPRODUCT(K15:$K$23, X15:$X$23)-$AZ$3*SUMPRODUCT(K14:$K$22, W15:$W$23))/Z14</f>
        <v>764.54583155202602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536.03162434770002</v>
      </c>
      <c r="P15">
        <f t="shared" si="30"/>
        <v>26.801581217385003</v>
      </c>
      <c r="Q15" s="5">
        <f t="shared" si="31"/>
        <v>25</v>
      </c>
      <c r="R15">
        <f t="shared" si="0"/>
        <v>100000</v>
      </c>
      <c r="S15">
        <f t="shared" si="1"/>
        <v>792.78846806235981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672.41819849630963</v>
      </c>
      <c r="AC15">
        <f t="shared" si="2"/>
        <v>688.83596686568285</v>
      </c>
      <c r="AE15">
        <f t="shared" si="3"/>
        <v>465.74575325316999</v>
      </c>
      <c r="AF15">
        <f t="shared" si="4"/>
        <v>-23.2872876626585</v>
      </c>
      <c r="AG15">
        <f t="shared" si="5"/>
        <v>-21.721934495000117</v>
      </c>
      <c r="AH15">
        <f t="shared" si="6"/>
        <v>-182.78010260936162</v>
      </c>
      <c r="AI15">
        <f t="shared" si="7"/>
        <v>237.95642848614972</v>
      </c>
      <c r="AJ15">
        <f t="shared" si="8"/>
        <v>-16.417768369373221</v>
      </c>
      <c r="AK15">
        <f t="shared" si="32"/>
        <v>4.5709943227559675</v>
      </c>
      <c r="AL15">
        <f t="shared" si="9"/>
        <v>226.10965443953248</v>
      </c>
      <c r="AN15">
        <f t="shared" si="10"/>
        <v>214.88662084600324</v>
      </c>
      <c r="AO15">
        <f t="shared" si="11"/>
        <v>-10.744331042300162</v>
      </c>
      <c r="AP15">
        <f t="shared" si="12"/>
        <v>-10.022105557088166</v>
      </c>
      <c r="AQ15">
        <f t="shared" si="13"/>
        <v>-84.331415441293942</v>
      </c>
      <c r="AR15">
        <f t="shared" si="14"/>
        <v>109.78876880532096</v>
      </c>
      <c r="AS15">
        <f t="shared" si="15"/>
        <v>-7.5748597643342999</v>
      </c>
      <c r="AT15">
        <f t="shared" si="16"/>
        <v>2.1089736558249759</v>
      </c>
      <c r="AU15">
        <f t="shared" si="17"/>
        <v>104.32288269681163</v>
      </c>
      <c r="AW15">
        <v>12</v>
      </c>
      <c r="AX15">
        <f>(R15*SUMPRODUCT(K16:$K$23, X16:$X$23)-$AZ$3*SUMPRODUCT(K15:$K$22, W16:$W$23))/Z15</f>
        <v>792.78846806235981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536.03162434770002</v>
      </c>
      <c r="P16">
        <f t="shared" si="30"/>
        <v>26.801581217385003</v>
      </c>
      <c r="Q16" s="5">
        <f t="shared" si="31"/>
        <v>25</v>
      </c>
      <c r="R16">
        <f t="shared" si="0"/>
        <v>100000</v>
      </c>
      <c r="S16">
        <f t="shared" si="1"/>
        <v>792.42056401775324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688.83596686568285</v>
      </c>
      <c r="AC16">
        <f t="shared" si="2"/>
        <v>679.75258831655901</v>
      </c>
      <c r="AE16">
        <f t="shared" si="3"/>
        <v>459.81755221298783</v>
      </c>
      <c r="AF16">
        <f t="shared" si="4"/>
        <v>-22.990877610649395</v>
      </c>
      <c r="AG16">
        <f t="shared" si="5"/>
        <v>-21.445448893642354</v>
      </c>
      <c r="AH16">
        <f t="shared" si="6"/>
        <v>-237.06502563106119</v>
      </c>
      <c r="AI16">
        <f t="shared" si="7"/>
        <v>178.31620007763485</v>
      </c>
      <c r="AJ16">
        <f t="shared" si="8"/>
        <v>9.0833785491238359</v>
      </c>
      <c r="AK16">
        <f t="shared" si="32"/>
        <v>7.9922047544229518</v>
      </c>
      <c r="AL16">
        <f t="shared" si="9"/>
        <v>195.39178338118163</v>
      </c>
      <c r="AN16">
        <f t="shared" si="10"/>
        <v>201.14862680563883</v>
      </c>
      <c r="AO16">
        <f t="shared" si="11"/>
        <v>-10.057431340281942</v>
      </c>
      <c r="AP16">
        <f t="shared" si="12"/>
        <v>-9.3813787129825492</v>
      </c>
      <c r="AQ16">
        <f t="shared" si="13"/>
        <v>-103.70483714645948</v>
      </c>
      <c r="AR16">
        <f t="shared" si="14"/>
        <v>78.004979605914841</v>
      </c>
      <c r="AS16">
        <f t="shared" si="15"/>
        <v>3.9735523646686222</v>
      </c>
      <c r="AT16">
        <f t="shared" si="16"/>
        <v>3.4962149743188213</v>
      </c>
      <c r="AU16">
        <f t="shared" si="17"/>
        <v>85.474746944902279</v>
      </c>
      <c r="AW16">
        <v>13</v>
      </c>
      <c r="AX16">
        <f>(R16*SUMPRODUCT(K17:$K$23, X17:$X$23)-$AZ$3*SUMPRODUCT(K16:$K$22, W17:$W$23))/Z16</f>
        <v>792.42056401775324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536.03162434770002</v>
      </c>
      <c r="P17">
        <f t="shared" si="30"/>
        <v>26.801581217385003</v>
      </c>
      <c r="Q17" s="5">
        <f t="shared" si="31"/>
        <v>25</v>
      </c>
      <c r="R17">
        <f t="shared" si="0"/>
        <v>100000</v>
      </c>
      <c r="S17">
        <f t="shared" si="1"/>
        <v>762.87622451106438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679.75258831655901</v>
      </c>
      <c r="AC17">
        <f t="shared" si="2"/>
        <v>645.59244171318733</v>
      </c>
      <c r="AE17">
        <f t="shared" si="3"/>
        <v>453.62269012893927</v>
      </c>
      <c r="AF17">
        <f t="shared" si="4"/>
        <v>-22.681134506446963</v>
      </c>
      <c r="AG17">
        <f t="shared" si="5"/>
        <v>-21.156526477376932</v>
      </c>
      <c r="AH17">
        <f t="shared" si="6"/>
        <v>-297.8717093159799</v>
      </c>
      <c r="AI17">
        <f t="shared" si="7"/>
        <v>111.9133198291355</v>
      </c>
      <c r="AJ17">
        <f t="shared" si="8"/>
        <v>34.160146603371686</v>
      </c>
      <c r="AK17">
        <f t="shared" si="32"/>
        <v>15.327579186358905</v>
      </c>
      <c r="AL17">
        <f t="shared" si="9"/>
        <v>161.40104561886611</v>
      </c>
      <c r="AN17">
        <f t="shared" si="10"/>
        <v>186.90653198234963</v>
      </c>
      <c r="AO17">
        <f t="shared" si="11"/>
        <v>-9.345326599117481</v>
      </c>
      <c r="AP17">
        <f t="shared" si="12"/>
        <v>-8.7171410926452921</v>
      </c>
      <c r="AQ17">
        <f t="shared" si="13"/>
        <v>-122.73232661284941</v>
      </c>
      <c r="AR17">
        <f t="shared" si="14"/>
        <v>46.111737677737473</v>
      </c>
      <c r="AS17">
        <f t="shared" si="15"/>
        <v>14.075033442066175</v>
      </c>
      <c r="AT17">
        <f t="shared" si="16"/>
        <v>6.3154351220678127</v>
      </c>
      <c r="AU17">
        <f t="shared" si="17"/>
        <v>66.502206241871463</v>
      </c>
      <c r="AW17">
        <v>14</v>
      </c>
      <c r="AX17">
        <f>(R17*SUMPRODUCT(K18:$K$23, X18:$X$23)-$AZ$3*SUMPRODUCT(K17:$K$22, W18:$W$23))/Z17</f>
        <v>762.87622451106438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536.03162434770002</v>
      </c>
      <c r="P18">
        <f t="shared" si="30"/>
        <v>26.801581217385003</v>
      </c>
      <c r="Q18" s="5">
        <f t="shared" si="31"/>
        <v>25</v>
      </c>
      <c r="R18">
        <f t="shared" si="0"/>
        <v>100000</v>
      </c>
      <c r="S18">
        <f t="shared" si="1"/>
        <v>706.19756454720789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645.59244171318733</v>
      </c>
      <c r="AC18">
        <f t="shared" si="2"/>
        <v>589.10573237539143</v>
      </c>
      <c r="AE18">
        <f t="shared" si="3"/>
        <v>447.15433540214838</v>
      </c>
      <c r="AF18">
        <f t="shared" si="4"/>
        <v>-22.35771677010742</v>
      </c>
      <c r="AG18">
        <f t="shared" si="5"/>
        <v>-20.854848626995331</v>
      </c>
      <c r="AH18">
        <f t="shared" si="6"/>
        <v>-360.45034243133176</v>
      </c>
      <c r="AI18">
        <f t="shared" si="7"/>
        <v>43.491427573713906</v>
      </c>
      <c r="AJ18">
        <f t="shared" si="8"/>
        <v>56.486709337795901</v>
      </c>
      <c r="AK18">
        <f t="shared" si="32"/>
        <v>23.12040370345693</v>
      </c>
      <c r="AL18">
        <f t="shared" si="9"/>
        <v>123.09854061496674</v>
      </c>
      <c r="AN18">
        <f t="shared" si="10"/>
        <v>172.17210581952233</v>
      </c>
      <c r="AO18">
        <f t="shared" si="11"/>
        <v>-8.6086052909761168</v>
      </c>
      <c r="AP18">
        <f t="shared" si="12"/>
        <v>-8.029941611609182</v>
      </c>
      <c r="AQ18">
        <f t="shared" si="13"/>
        <v>-138.7876390462749</v>
      </c>
      <c r="AR18">
        <f t="shared" si="14"/>
        <v>16.745919870662146</v>
      </c>
      <c r="AS18">
        <f t="shared" si="15"/>
        <v>21.749617363671589</v>
      </c>
      <c r="AT18">
        <f t="shared" si="16"/>
        <v>8.9022699275444328</v>
      </c>
      <c r="AU18">
        <f t="shared" si="17"/>
        <v>47.397807161878163</v>
      </c>
      <c r="AW18">
        <v>15</v>
      </c>
      <c r="AX18">
        <f>(R18*SUMPRODUCT(K19:$K$23, X19:$X$23)-$AZ$3*SUMPRODUCT(K18:$K$22, W19:$W$23))/Z18</f>
        <v>706.19756454720789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536.03162434770002</v>
      </c>
      <c r="P19">
        <f t="shared" si="30"/>
        <v>26.801581217385003</v>
      </c>
      <c r="Q19" s="5">
        <f t="shared" si="31"/>
        <v>25</v>
      </c>
      <c r="R19">
        <f t="shared" si="0"/>
        <v>100000</v>
      </c>
      <c r="S19">
        <f t="shared" si="1"/>
        <v>622.71600955801341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589.10573237539143</v>
      </c>
      <c r="AC19">
        <f t="shared" si="2"/>
        <v>511.60984617947156</v>
      </c>
      <c r="AE19">
        <f t="shared" si="3"/>
        <v>440.3918522578316</v>
      </c>
      <c r="AF19">
        <f t="shared" si="4"/>
        <v>-22.019592612891582</v>
      </c>
      <c r="AG19">
        <f t="shared" si="5"/>
        <v>-20.539452909786199</v>
      </c>
      <c r="AH19">
        <f t="shared" si="6"/>
        <v>-427.38892375672339</v>
      </c>
      <c r="AI19">
        <f t="shared" si="7"/>
        <v>-29.556117021569548</v>
      </c>
      <c r="AJ19">
        <f t="shared" si="8"/>
        <v>77.495886195919866</v>
      </c>
      <c r="AK19">
        <f t="shared" si="32"/>
        <v>22.466759222053394</v>
      </c>
      <c r="AL19">
        <f t="shared" si="9"/>
        <v>70.406528396403715</v>
      </c>
      <c r="AN19">
        <f t="shared" si="10"/>
        <v>157.97305974147747</v>
      </c>
      <c r="AO19">
        <f t="shared" si="11"/>
        <v>-7.8986529870738735</v>
      </c>
      <c r="AP19">
        <f t="shared" si="12"/>
        <v>-7.3677117433936754</v>
      </c>
      <c r="AQ19">
        <f t="shared" si="13"/>
        <v>-153.30877635297117</v>
      </c>
      <c r="AR19">
        <f t="shared" si="14"/>
        <v>-10.602081341961235</v>
      </c>
      <c r="AS19">
        <f t="shared" si="15"/>
        <v>27.798566655995803</v>
      </c>
      <c r="AT19">
        <f t="shared" si="16"/>
        <v>8.0590562213783894</v>
      </c>
      <c r="AU19">
        <f t="shared" si="17"/>
        <v>25.255541535412959</v>
      </c>
      <c r="AW19">
        <v>16</v>
      </c>
      <c r="AX19">
        <f>(R19*SUMPRODUCT(K20:$K$23, X20:$X$23)-$AZ$3*SUMPRODUCT(K19:$K$22, W20:$W$23))/Z19</f>
        <v>622.71600955801341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536.03162434770002</v>
      </c>
      <c r="P20">
        <f t="shared" si="30"/>
        <v>26.801581217385003</v>
      </c>
      <c r="Q20" s="5">
        <f t="shared" si="31"/>
        <v>25</v>
      </c>
      <c r="R20">
        <f t="shared" si="0"/>
        <v>100000</v>
      </c>
      <c r="S20">
        <f t="shared" si="1"/>
        <v>509.70148773282705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511.60984617947156</v>
      </c>
      <c r="AC20">
        <f t="shared" si="2"/>
        <v>412.03824891695257</v>
      </c>
      <c r="AE20">
        <f t="shared" si="3"/>
        <v>433.32330231711683</v>
      </c>
      <c r="AF20">
        <f t="shared" si="4"/>
        <v>-21.666165115855843</v>
      </c>
      <c r="AG20">
        <f t="shared" si="5"/>
        <v>-20.209782531228008</v>
      </c>
      <c r="AH20">
        <f t="shared" si="6"/>
        <v>-497.10339784131634</v>
      </c>
      <c r="AI20">
        <f t="shared" si="7"/>
        <v>-105.65604317128339</v>
      </c>
      <c r="AJ20">
        <f t="shared" si="8"/>
        <v>99.571597262518992</v>
      </c>
      <c r="AK20">
        <f t="shared" si="32"/>
        <v>3.9700480285371498</v>
      </c>
      <c r="AL20">
        <f t="shared" si="9"/>
        <v>-2.1143978802272443</v>
      </c>
      <c r="AN20">
        <f t="shared" si="10"/>
        <v>147.43194405062636</v>
      </c>
      <c r="AO20">
        <f t="shared" si="11"/>
        <v>-7.3715972025313183</v>
      </c>
      <c r="AP20">
        <f t="shared" si="12"/>
        <v>-6.8760842343041393</v>
      </c>
      <c r="AQ20">
        <f t="shared" si="13"/>
        <v>-169.13219285927656</v>
      </c>
      <c r="AR20">
        <f t="shared" si="14"/>
        <v>-35.947930245485665</v>
      </c>
      <c r="AS20">
        <f t="shared" si="15"/>
        <v>33.877786119833416</v>
      </c>
      <c r="AT20">
        <f t="shared" si="16"/>
        <v>1.350751034370274</v>
      </c>
      <c r="AU20">
        <f t="shared" si="17"/>
        <v>-0.71939309128197859</v>
      </c>
      <c r="AW20">
        <v>17</v>
      </c>
      <c r="AX20">
        <f>(R20*SUMPRODUCT(K21:$K$23, X21:$X$23)-$AZ$3*SUMPRODUCT(K20:$K$22, W21:$W$23))/Z20</f>
        <v>509.70148773282705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536.03162434770002</v>
      </c>
      <c r="P21">
        <f t="shared" si="30"/>
        <v>26.801581217385003</v>
      </c>
      <c r="Q21" s="5">
        <f t="shared" si="31"/>
        <v>25</v>
      </c>
      <c r="R21">
        <f t="shared" si="0"/>
        <v>100000</v>
      </c>
      <c r="S21">
        <f t="shared" si="1"/>
        <v>365.90526006644131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412.03824891695257</v>
      </c>
      <c r="AC21">
        <f t="shared" si="2"/>
        <v>290.73117810522905</v>
      </c>
      <c r="AE21">
        <f t="shared" si="3"/>
        <v>425.90561726269982</v>
      </c>
      <c r="AF21">
        <f t="shared" si="4"/>
        <v>-21.295280863134991</v>
      </c>
      <c r="AG21">
        <f t="shared" si="5"/>
        <v>-19.863828826376935</v>
      </c>
      <c r="AH21">
        <f t="shared" si="6"/>
        <v>-575.4235181551702</v>
      </c>
      <c r="AI21">
        <f t="shared" si="7"/>
        <v>-190.6770105819823</v>
      </c>
      <c r="AJ21">
        <f t="shared" si="8"/>
        <v>121.30707081172352</v>
      </c>
      <c r="AK21">
        <f t="shared" si="32"/>
        <v>1.3066377365064279</v>
      </c>
      <c r="AL21">
        <f t="shared" si="9"/>
        <v>-68.06330203375235</v>
      </c>
      <c r="AN21">
        <f t="shared" si="10"/>
        <v>137.83713946426622</v>
      </c>
      <c r="AO21">
        <f t="shared" si="11"/>
        <v>-6.8918569732133115</v>
      </c>
      <c r="AP21">
        <f t="shared" si="12"/>
        <v>-6.4285917660175853</v>
      </c>
      <c r="AQ21">
        <f t="shared" si="13"/>
        <v>-186.22607570364906</v>
      </c>
      <c r="AR21">
        <f t="shared" si="14"/>
        <v>-61.709384978613741</v>
      </c>
      <c r="AS21">
        <f t="shared" si="15"/>
        <v>39.25897889053627</v>
      </c>
      <c r="AT21">
        <f t="shared" si="16"/>
        <v>0.42287117289890419</v>
      </c>
      <c r="AU21">
        <f t="shared" si="17"/>
        <v>-22.027534915178563</v>
      </c>
      <c r="AW21">
        <v>18</v>
      </c>
      <c r="AX21">
        <f>(R21*SUMPRODUCT(K22:$K$23, X22:$X$23)-$AZ$3*SUMPRODUCT(K21:$K$22, W22:$W$23))/Z21</f>
        <v>365.90526006644131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536.03162434770002</v>
      </c>
      <c r="P22">
        <f t="shared" si="30"/>
        <v>26.801581217385003</v>
      </c>
      <c r="Q22" s="5">
        <f t="shared" si="31"/>
        <v>25</v>
      </c>
      <c r="R22">
        <f t="shared" si="0"/>
        <v>100000</v>
      </c>
      <c r="S22">
        <f t="shared" si="1"/>
        <v>193.798906046486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290.73117810522905</v>
      </c>
      <c r="AC22">
        <f t="shared" si="2"/>
        <v>151.1605189698177</v>
      </c>
      <c r="AE22">
        <f t="shared" si="3"/>
        <v>418.09739886352628</v>
      </c>
      <c r="AF22">
        <f t="shared" si="4"/>
        <v>-20.904869943176315</v>
      </c>
      <c r="AG22">
        <f t="shared" si="5"/>
        <v>-19.499661021507425</v>
      </c>
      <c r="AH22">
        <f t="shared" si="6"/>
        <v>-662.11806642295608</v>
      </c>
      <c r="AI22">
        <f t="shared" si="7"/>
        <v>-284.42519852411357</v>
      </c>
      <c r="AJ22">
        <f t="shared" si="8"/>
        <v>139.57065913541135</v>
      </c>
      <c r="AK22">
        <f t="shared" si="32"/>
        <v>14.44639784753716</v>
      </c>
      <c r="AL22">
        <f t="shared" si="9"/>
        <v>-130.40814154116507</v>
      </c>
      <c r="AN22">
        <f t="shared" si="10"/>
        <v>126.45807647397862</v>
      </c>
      <c r="AO22">
        <f t="shared" si="11"/>
        <v>-6.3229038236989314</v>
      </c>
      <c r="AP22">
        <f t="shared" si="12"/>
        <v>-5.8978831998889145</v>
      </c>
      <c r="AQ22">
        <f t="shared" si="13"/>
        <v>-200.26476439727364</v>
      </c>
      <c r="AR22">
        <f t="shared" si="14"/>
        <v>-86.027474946882876</v>
      </c>
      <c r="AS22">
        <f t="shared" si="15"/>
        <v>42.214654131896772</v>
      </c>
      <c r="AT22">
        <f t="shared" si="16"/>
        <v>4.3694691446135785</v>
      </c>
      <c r="AU22">
        <f t="shared" si="17"/>
        <v>-39.443351670372536</v>
      </c>
      <c r="AW22">
        <v>19</v>
      </c>
      <c r="AX22">
        <f>(R22*SUMPRODUCT(K23:$K$23, X23:$X$23)-$AZ$3*SUMPRODUCT(K22:$K$22, W23:$W$23))/Z22</f>
        <v>193.798906046486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536.03162434770002</v>
      </c>
      <c r="P23">
        <f t="shared" si="30"/>
        <v>26.801581217385003</v>
      </c>
      <c r="Q23" s="5">
        <f t="shared" si="31"/>
        <v>25</v>
      </c>
      <c r="R23">
        <f t="shared" si="0"/>
        <v>100000</v>
      </c>
      <c r="S23">
        <f t="shared" si="1"/>
        <v>197.68917013971179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151.1605189698177</v>
      </c>
      <c r="AC23">
        <f t="shared" si="2"/>
        <v>151.1605189698177</v>
      </c>
      <c r="AE23">
        <f t="shared" si="3"/>
        <v>409.86978934338725</v>
      </c>
      <c r="AF23">
        <f t="shared" si="4"/>
        <v>-20.493489467169361</v>
      </c>
      <c r="AG23">
        <f t="shared" si="5"/>
        <v>-19.115933217660437</v>
      </c>
      <c r="AH23">
        <f t="shared" si="6"/>
        <v>-754.92477452765888</v>
      </c>
      <c r="AI23">
        <f t="shared" si="7"/>
        <v>-384.66440786910141</v>
      </c>
      <c r="AJ23">
        <f t="shared" si="8"/>
        <v>0</v>
      </c>
      <c r="AK23">
        <f t="shared" si="32"/>
        <v>37.83757731922249</v>
      </c>
      <c r="AL23">
        <f t="shared" si="9"/>
        <v>-346.82683054987893</v>
      </c>
      <c r="AN23">
        <f t="shared" si="10"/>
        <v>112.30142862813013</v>
      </c>
      <c r="AO23">
        <f t="shared" si="11"/>
        <v>-5.6150714314065056</v>
      </c>
      <c r="AP23">
        <f t="shared" si="12"/>
        <v>-5.2376307444915389</v>
      </c>
      <c r="AQ23">
        <f t="shared" si="13"/>
        <v>-206.84405850463278</v>
      </c>
      <c r="AR23">
        <f t="shared" si="14"/>
        <v>-105.3953320524007</v>
      </c>
      <c r="AS23">
        <f t="shared" si="15"/>
        <v>0</v>
      </c>
      <c r="AT23">
        <f t="shared" si="16"/>
        <v>10.367229054825618</v>
      </c>
      <c r="AU23">
        <f t="shared" si="17"/>
        <v>-95.02810299757509</v>
      </c>
      <c r="AW23">
        <v>20</v>
      </c>
      <c r="AX23">
        <f>(R23*SUMPRODUCT(K$23:$K24, X$23:$X24)-$AZ$3*SUMPRODUCT(K$22:$K23, W$23:$W24))/Z23</f>
        <v>197.68917013971179</v>
      </c>
    </row>
    <row r="25" spans="5:50" x14ac:dyDescent="0.25">
      <c r="AN25" s="6">
        <f t="shared" ref="AN25:AU25" si="33">SUM(AN3:AN23)</f>
        <v>5156.0522305543291</v>
      </c>
      <c r="AO25" s="6">
        <f t="shared" si="33"/>
        <v>-659.82632978849142</v>
      </c>
      <c r="AP25" s="6">
        <f t="shared" si="33"/>
        <v>-1737.9059096714361</v>
      </c>
      <c r="AQ25" s="6">
        <f t="shared" si="33"/>
        <v>-2439.8577844100623</v>
      </c>
      <c r="AR25" s="6">
        <f t="shared" si="33"/>
        <v>318.46220668433961</v>
      </c>
      <c r="AS25" s="6">
        <f t="shared" si="33"/>
        <v>-314.26683811752974</v>
      </c>
      <c r="AT25" s="6">
        <f t="shared" si="33"/>
        <v>149.4029690524666</v>
      </c>
      <c r="AU25" s="7">
        <f t="shared" si="33"/>
        <v>153.59833761927626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1898.2549520641469</v>
      </c>
      <c r="K3">
        <v>1</v>
      </c>
      <c r="L3" s="2">
        <v>0</v>
      </c>
      <c r="O3">
        <f>$C$3</f>
        <v>1898.2549520641469</v>
      </c>
      <c r="P3">
        <f>O3*B5</f>
        <v>1518.6039616513176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1898.2549520641469</v>
      </c>
      <c r="AF3">
        <f t="shared" ref="AF3:AF23" si="4">-$Z3*P3</f>
        <v>-1518.6039616513176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-1142.7815965871707</v>
      </c>
      <c r="AJ3">
        <f t="shared" ref="AJ3:AJ23" si="8">AB3-AC3</f>
        <v>0</v>
      </c>
      <c r="AL3">
        <f t="shared" ref="AL3:AL23" si="9">SUM(AI3:AK3)</f>
        <v>-1142.7815965871707</v>
      </c>
      <c r="AN3">
        <f t="shared" ref="AN3:AN23" si="10">AE3*$K3</f>
        <v>1898.2549520641469</v>
      </c>
      <c r="AO3">
        <f t="shared" ref="AO3:AO23" si="11">AF3*$K3</f>
        <v>-1518.6039616513176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-1142.7815965871707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-1142.7815965871707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850.66696984420025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673.10649266647283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665.04364683078438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-665.04364683078438</v>
      </c>
      <c r="AK4">
        <f>H4*SUM(AB4, AE4:AF4)</f>
        <v>0</v>
      </c>
      <c r="AL4">
        <f t="shared" si="9"/>
        <v>-862.8995468307844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-185.62332301341587</v>
      </c>
      <c r="AR4">
        <f t="shared" si="14"/>
        <v>-185.62332301341587</v>
      </c>
      <c r="AS4">
        <f t="shared" si="15"/>
        <v>-623.92686633904145</v>
      </c>
      <c r="AT4">
        <f t="shared" si="16"/>
        <v>0</v>
      </c>
      <c r="AU4">
        <f t="shared" si="17"/>
        <v>-809.55018935245732</v>
      </c>
      <c r="AW4">
        <v>1</v>
      </c>
      <c r="AX4">
        <f>(R4*SUMPRODUCT(K5:$K$23, X5:$X$23)-$AZ$3*SUMPRODUCT(K4:$K$22, W5:$W$23))/Z4</f>
        <v>673.10649266647283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1898.2549520641469</v>
      </c>
      <c r="P5">
        <f t="shared" ref="P5:P23" si="30">O5*$C$5</f>
        <v>94.91274760320735</v>
      </c>
      <c r="Q5" s="5">
        <f t="shared" ref="Q5:Q23" si="31">$C$8</f>
        <v>25</v>
      </c>
      <c r="R5">
        <f t="shared" si="0"/>
        <v>100000</v>
      </c>
      <c r="S5">
        <f t="shared" si="1"/>
        <v>1307.504839956619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665.04364683078438</v>
      </c>
      <c r="AC5">
        <f t="shared" si="2"/>
        <v>1276.2396453073779</v>
      </c>
      <c r="AE5">
        <f t="shared" si="3"/>
        <v>1852.8636779697883</v>
      </c>
      <c r="AF5">
        <f t="shared" si="4"/>
        <v>-92.643183898489426</v>
      </c>
      <c r="AG5">
        <f t="shared" si="5"/>
        <v>-24.402197343868373</v>
      </c>
      <c r="AH5">
        <f t="shared" si="6"/>
        <v>-205.33328352651071</v>
      </c>
      <c r="AI5">
        <f t="shared" si="7"/>
        <v>1530.4850132009196</v>
      </c>
      <c r="AJ5">
        <f t="shared" si="8"/>
        <v>-611.19599847659356</v>
      </c>
      <c r="AK5">
        <f>H5*SUM(AB5, AE5:AF5)</f>
        <v>209.54282177393998</v>
      </c>
      <c r="AL5">
        <f t="shared" si="9"/>
        <v>1128.8318364982661</v>
      </c>
      <c r="AN5">
        <f t="shared" si="10"/>
        <v>1600.0636117156521</v>
      </c>
      <c r="AO5">
        <f t="shared" si="11"/>
        <v>-80.003180585782616</v>
      </c>
      <c r="AP5">
        <f t="shared" si="12"/>
        <v>-21.072822830986905</v>
      </c>
      <c r="AQ5">
        <f t="shared" si="13"/>
        <v>-177.31812607220843</v>
      </c>
      <c r="AR5">
        <f t="shared" si="14"/>
        <v>1321.6694822266741</v>
      </c>
      <c r="AS5">
        <f t="shared" si="15"/>
        <v>-527.80595162843838</v>
      </c>
      <c r="AT5">
        <f t="shared" si="16"/>
        <v>180.95332549455185</v>
      </c>
      <c r="AU5">
        <f t="shared" si="17"/>
        <v>974.81685609278748</v>
      </c>
      <c r="AW5">
        <v>2</v>
      </c>
      <c r="AX5">
        <f>(R5*SUMPRODUCT(K6:$K$23, X6:$X$23)-$AZ$3*SUMPRODUCT(K5:$K$22, W6:$W$23))/Z5</f>
        <v>1307.504839956619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1898.2549520641469</v>
      </c>
      <c r="P6">
        <f t="shared" si="30"/>
        <v>94.91274760320735</v>
      </c>
      <c r="Q6" s="5">
        <f t="shared" si="31"/>
        <v>25</v>
      </c>
      <c r="R6">
        <f t="shared" si="0"/>
        <v>100000</v>
      </c>
      <c r="S6">
        <f t="shared" si="1"/>
        <v>1853.2018375811188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1276.2396453073779</v>
      </c>
      <c r="AC6">
        <f t="shared" si="2"/>
        <v>1785.8636190228799</v>
      </c>
      <c r="AE6">
        <f t="shared" si="3"/>
        <v>1829.2796768139356</v>
      </c>
      <c r="AF6">
        <f t="shared" si="4"/>
        <v>-91.463983840696784</v>
      </c>
      <c r="AG6">
        <f t="shared" si="5"/>
        <v>-24.091596268783494</v>
      </c>
      <c r="AH6">
        <f t="shared" si="6"/>
        <v>-266.31640658477812</v>
      </c>
      <c r="AI6">
        <f t="shared" si="7"/>
        <v>1447.4076901196772</v>
      </c>
      <c r="AJ6">
        <f t="shared" si="8"/>
        <v>-509.62397371550196</v>
      </c>
      <c r="AK6">
        <f>H6*SUM(AB6, AE6:AF6)</f>
        <v>327.92922080493111</v>
      </c>
      <c r="AL6">
        <f t="shared" si="9"/>
        <v>1265.7129372091063</v>
      </c>
      <c r="AN6">
        <f t="shared" si="10"/>
        <v>1424.6909744227173</v>
      </c>
      <c r="AO6">
        <f t="shared" si="11"/>
        <v>-71.234548721135866</v>
      </c>
      <c r="AP6">
        <f t="shared" si="12"/>
        <v>-18.763166834801616</v>
      </c>
      <c r="AQ6">
        <f t="shared" si="13"/>
        <v>-207.4142000324735</v>
      </c>
      <c r="AR6">
        <f t="shared" si="14"/>
        <v>1127.2790588343064</v>
      </c>
      <c r="AS6">
        <f t="shared" si="15"/>
        <v>-396.90851262639723</v>
      </c>
      <c r="AT6">
        <f t="shared" si="16"/>
        <v>255.39987518145949</v>
      </c>
      <c r="AU6">
        <f t="shared" si="17"/>
        <v>985.77042138936849</v>
      </c>
      <c r="AW6">
        <v>3</v>
      </c>
      <c r="AX6">
        <f>(R6*SUMPRODUCT(K7:$K$23, X7:$X$23)-$AZ$3*SUMPRODUCT(K6:$K$22, W7:$W$23))/Z6</f>
        <v>1853.2018375811188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1898.2549520641469</v>
      </c>
      <c r="P7">
        <f t="shared" si="30"/>
        <v>94.91274760320735</v>
      </c>
      <c r="Q7" s="5">
        <f t="shared" si="31"/>
        <v>25</v>
      </c>
      <c r="R7">
        <f t="shared" si="0"/>
        <v>100000</v>
      </c>
      <c r="S7">
        <f t="shared" si="1"/>
        <v>2301.9254529423956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1785.8636190228799</v>
      </c>
      <c r="AC7">
        <f t="shared" si="2"/>
        <v>2188.3966814051746</v>
      </c>
      <c r="AE7">
        <f t="shared" si="3"/>
        <v>1804.6348252712389</v>
      </c>
      <c r="AF7">
        <f t="shared" si="4"/>
        <v>-90.231741263561943</v>
      </c>
      <c r="AG7">
        <f t="shared" si="5"/>
        <v>-23.767023804006065</v>
      </c>
      <c r="AH7">
        <f t="shared" si="6"/>
        <v>-334.62600835837281</v>
      </c>
      <c r="AI7">
        <f t="shared" si="7"/>
        <v>1356.0100518452982</v>
      </c>
      <c r="AJ7">
        <f t="shared" si="8"/>
        <v>-402.5330623822947</v>
      </c>
      <c r="AK7">
        <f>H7*SUM(AB7, AE7:AF7)</f>
        <v>366.47792380729925</v>
      </c>
      <c r="AL7">
        <f t="shared" si="9"/>
        <v>1319.9549132703028</v>
      </c>
      <c r="AN7">
        <f t="shared" si="10"/>
        <v>1272.2883297499056</v>
      </c>
      <c r="AO7">
        <f t="shared" si="11"/>
        <v>-63.614416487495276</v>
      </c>
      <c r="AP7">
        <f t="shared" si="12"/>
        <v>-16.756025427016922</v>
      </c>
      <c r="AQ7">
        <f t="shared" si="13"/>
        <v>-235.91518865938028</v>
      </c>
      <c r="AR7">
        <f t="shared" si="14"/>
        <v>956.00269917601315</v>
      </c>
      <c r="AS7">
        <f t="shared" si="15"/>
        <v>-283.79044360429498</v>
      </c>
      <c r="AT7">
        <f t="shared" si="16"/>
        <v>258.37115578267839</v>
      </c>
      <c r="AU7">
        <f t="shared" si="17"/>
        <v>930.58341135439662</v>
      </c>
      <c r="AW7">
        <v>4</v>
      </c>
      <c r="AX7">
        <f>(R7*SUMPRODUCT(K8:$K$23, X8:$X$23)-$AZ$3*SUMPRODUCT(K7:$K$22, W8:$W$23))/Z7</f>
        <v>2301.9254529423956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1898.2549520641469</v>
      </c>
      <c r="P8">
        <f t="shared" si="30"/>
        <v>94.91274760320735</v>
      </c>
      <c r="Q8" s="5">
        <f t="shared" si="31"/>
        <v>25</v>
      </c>
      <c r="R8">
        <f t="shared" si="0"/>
        <v>100000</v>
      </c>
      <c r="S8">
        <f t="shared" si="1"/>
        <v>2659.5910712613118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2188.3966814051746</v>
      </c>
      <c r="AC8">
        <f t="shared" si="2"/>
        <v>2492.3689652070661</v>
      </c>
      <c r="AE8">
        <f t="shared" si="3"/>
        <v>1778.9019453774736</v>
      </c>
      <c r="AF8">
        <f t="shared" si="4"/>
        <v>-88.945097268873681</v>
      </c>
      <c r="AG8">
        <f t="shared" si="5"/>
        <v>-23.428122016000934</v>
      </c>
      <c r="AH8">
        <f t="shared" si="6"/>
        <v>-404.92619986027813</v>
      </c>
      <c r="AI8">
        <f t="shared" si="7"/>
        <v>1261.6025262323208</v>
      </c>
      <c r="AJ8">
        <f t="shared" si="8"/>
        <v>-303.97228380189154</v>
      </c>
      <c r="AK8">
        <f t="shared" ref="AK8:AK23" si="32">H8*SUM(AB8:AB8, AE8:AF8)</f>
        <v>281.18063088974867</v>
      </c>
      <c r="AL8">
        <f t="shared" si="9"/>
        <v>1238.810873320178</v>
      </c>
      <c r="AN8">
        <f t="shared" si="10"/>
        <v>1169.3672290400273</v>
      </c>
      <c r="AO8">
        <f t="shared" si="11"/>
        <v>-58.468361452001368</v>
      </c>
      <c r="AP8">
        <f t="shared" si="12"/>
        <v>-15.400555491353611</v>
      </c>
      <c r="AQ8">
        <f t="shared" si="13"/>
        <v>-266.17961126342237</v>
      </c>
      <c r="AR8">
        <f t="shared" si="14"/>
        <v>829.31870083324998</v>
      </c>
      <c r="AS8">
        <f t="shared" si="15"/>
        <v>-199.81721203804798</v>
      </c>
      <c r="AT8">
        <f t="shared" si="16"/>
        <v>184.83504167145188</v>
      </c>
      <c r="AU8">
        <f t="shared" si="17"/>
        <v>814.33653046665381</v>
      </c>
      <c r="AW8">
        <v>5</v>
      </c>
      <c r="AX8">
        <f>(R8*SUMPRODUCT(K9:$K$23, X9:$X$23)-$AZ$3*SUMPRODUCT(K8:$K$22, W9:$W$23))/Z8</f>
        <v>2659.5910712613118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1898.2549520641469</v>
      </c>
      <c r="P9">
        <f t="shared" si="30"/>
        <v>94.91274760320735</v>
      </c>
      <c r="Q9" s="5">
        <f t="shared" si="31"/>
        <v>25</v>
      </c>
      <c r="R9">
        <f t="shared" si="0"/>
        <v>100000</v>
      </c>
      <c r="S9">
        <f t="shared" si="1"/>
        <v>2943.212449585712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2492.3689652070661</v>
      </c>
      <c r="AC9">
        <f t="shared" si="2"/>
        <v>2716.4449608295663</v>
      </c>
      <c r="AE9">
        <f t="shared" si="3"/>
        <v>1751.9989423903987</v>
      </c>
      <c r="AF9">
        <f t="shared" si="4"/>
        <v>-87.599947119519939</v>
      </c>
      <c r="AG9">
        <f t="shared" si="5"/>
        <v>-23.073809717779074</v>
      </c>
      <c r="AH9">
        <f t="shared" si="6"/>
        <v>-480.12431224740317</v>
      </c>
      <c r="AI9">
        <f t="shared" si="7"/>
        <v>1161.2008733056964</v>
      </c>
      <c r="AJ9">
        <f t="shared" si="8"/>
        <v>-224.07599562250016</v>
      </c>
      <c r="AK9">
        <f t="shared" si="32"/>
        <v>216.98328753694875</v>
      </c>
      <c r="AL9">
        <f t="shared" si="9"/>
        <v>1154.1081652201451</v>
      </c>
      <c r="AN9">
        <f t="shared" si="10"/>
        <v>1094.5470906226735</v>
      </c>
      <c r="AO9">
        <f t="shared" si="11"/>
        <v>-54.727354531133678</v>
      </c>
      <c r="AP9">
        <f t="shared" si="12"/>
        <v>-14.415174966782937</v>
      </c>
      <c r="AQ9">
        <f t="shared" si="13"/>
        <v>-299.95375932738756</v>
      </c>
      <c r="AR9">
        <f t="shared" si="14"/>
        <v>725.45080179736931</v>
      </c>
      <c r="AS9">
        <f t="shared" si="15"/>
        <v>-139.98965590262023</v>
      </c>
      <c r="AT9">
        <f t="shared" si="16"/>
        <v>135.55854420966219</v>
      </c>
      <c r="AU9">
        <f t="shared" si="17"/>
        <v>721.01969010441132</v>
      </c>
      <c r="AW9">
        <v>6</v>
      </c>
      <c r="AX9">
        <f>(R9*SUMPRODUCT(K10:$K$23, X10:$X$23)-$AZ$3*SUMPRODUCT(K9:$K$22, W10:$W$23))/Z9</f>
        <v>2943.212449585712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1898.2549520641469</v>
      </c>
      <c r="P10">
        <f t="shared" si="30"/>
        <v>94.91274760320735</v>
      </c>
      <c r="Q10" s="5">
        <f t="shared" si="31"/>
        <v>25</v>
      </c>
      <c r="R10">
        <f t="shared" si="0"/>
        <v>100000</v>
      </c>
      <c r="S10">
        <f t="shared" si="1"/>
        <v>3166.3307868334009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2716.4449608295663</v>
      </c>
      <c r="AC10">
        <f t="shared" si="2"/>
        <v>2875.4667534743471</v>
      </c>
      <c r="AE10">
        <f t="shared" si="3"/>
        <v>1723.8783221816589</v>
      </c>
      <c r="AF10">
        <f t="shared" si="4"/>
        <v>-86.193916109082949</v>
      </c>
      <c r="AG10">
        <f t="shared" si="5"/>
        <v>-22.70346141211337</v>
      </c>
      <c r="AH10">
        <f t="shared" si="6"/>
        <v>-558.44083395166524</v>
      </c>
      <c r="AI10">
        <f t="shared" si="7"/>
        <v>1056.5401107087973</v>
      </c>
      <c r="AJ10">
        <f t="shared" si="8"/>
        <v>-159.02179264478082</v>
      </c>
      <c r="AK10">
        <f t="shared" si="32"/>
        <v>228.59179176236245</v>
      </c>
      <c r="AL10">
        <f t="shared" si="9"/>
        <v>1126.1101098263789</v>
      </c>
      <c r="AN10">
        <f t="shared" si="10"/>
        <v>1023.257920994111</v>
      </c>
      <c r="AO10">
        <f t="shared" si="11"/>
        <v>-51.162896049705559</v>
      </c>
      <c r="AP10">
        <f t="shared" si="12"/>
        <v>-13.476297268201893</v>
      </c>
      <c r="AQ10">
        <f t="shared" si="13"/>
        <v>-331.47873570590821</v>
      </c>
      <c r="AR10">
        <f t="shared" si="14"/>
        <v>627.13999197029545</v>
      </c>
      <c r="AS10">
        <f t="shared" si="15"/>
        <v>-94.39199208011614</v>
      </c>
      <c r="AT10">
        <f t="shared" si="16"/>
        <v>135.68728058431086</v>
      </c>
      <c r="AU10">
        <f t="shared" si="17"/>
        <v>668.43528047449013</v>
      </c>
      <c r="AW10">
        <v>7</v>
      </c>
      <c r="AX10">
        <f>(R10*SUMPRODUCT(K11:$K$23, X11:$X$23)-$AZ$3*SUMPRODUCT(K10:$K$22, W11:$W$23))/Z10</f>
        <v>3166.3307868334009</v>
      </c>
    </row>
    <row r="11" spans="1:52" x14ac:dyDescent="0.25">
      <c r="A11" t="s">
        <v>33</v>
      </c>
      <c r="C11" s="24">
        <f>AU25</f>
        <v>5944.3156679012973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1898.2549520641469</v>
      </c>
      <c r="P11">
        <f t="shared" si="30"/>
        <v>94.91274760320735</v>
      </c>
      <c r="Q11" s="5">
        <f t="shared" si="31"/>
        <v>25</v>
      </c>
      <c r="R11">
        <f t="shared" si="0"/>
        <v>100000</v>
      </c>
      <c r="S11">
        <f t="shared" si="1"/>
        <v>3326.3869559575583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2875.4667534743471</v>
      </c>
      <c r="AC11">
        <f t="shared" si="2"/>
        <v>2969.1091248065964</v>
      </c>
      <c r="AE11">
        <f t="shared" si="3"/>
        <v>1694.368747234493</v>
      </c>
      <c r="AF11">
        <f t="shared" si="4"/>
        <v>-84.718437361724654</v>
      </c>
      <c r="AG11">
        <f t="shared" si="5"/>
        <v>-22.314820585507366</v>
      </c>
      <c r="AH11">
        <f t="shared" si="6"/>
        <v>-646.42484993947176</v>
      </c>
      <c r="AI11">
        <f t="shared" si="7"/>
        <v>940.91063934778924</v>
      </c>
      <c r="AJ11">
        <f t="shared" si="8"/>
        <v>-93.64237133224924</v>
      </c>
      <c r="AK11">
        <f t="shared" si="32"/>
        <v>230.98352876237647</v>
      </c>
      <c r="AL11">
        <f t="shared" si="9"/>
        <v>1078.2517967779165</v>
      </c>
      <c r="AN11">
        <f t="shared" si="10"/>
        <v>956.48279396647274</v>
      </c>
      <c r="AO11">
        <f t="shared" si="11"/>
        <v>-47.824139698323641</v>
      </c>
      <c r="AP11">
        <f t="shared" si="12"/>
        <v>-12.596869468540056</v>
      </c>
      <c r="AQ11">
        <f t="shared" si="13"/>
        <v>-364.91126714219001</v>
      </c>
      <c r="AR11">
        <f t="shared" si="14"/>
        <v>531.15051765741907</v>
      </c>
      <c r="AS11">
        <f t="shared" si="15"/>
        <v>-52.861761710197534</v>
      </c>
      <c r="AT11">
        <f t="shared" si="16"/>
        <v>130.39178827600094</v>
      </c>
      <c r="AU11">
        <f t="shared" si="17"/>
        <v>608.68054422322257</v>
      </c>
      <c r="AW11">
        <v>8</v>
      </c>
      <c r="AX11">
        <f>(R11*SUMPRODUCT(K12:$K$23, X12:$X$23)-$AZ$3*SUMPRODUCT(K11:$K$22, W12:$W$23))/Z11</f>
        <v>3326.3869559575583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1898.2549520641469</v>
      </c>
      <c r="P12">
        <f t="shared" si="30"/>
        <v>94.91274760320735</v>
      </c>
      <c r="Q12" s="5">
        <f t="shared" si="31"/>
        <v>25</v>
      </c>
      <c r="R12">
        <f t="shared" si="0"/>
        <v>100000</v>
      </c>
      <c r="S12">
        <f t="shared" si="1"/>
        <v>3422.1272657089362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2969.1091248065964</v>
      </c>
      <c r="AC12">
        <f t="shared" si="2"/>
        <v>2998.5662247351333</v>
      </c>
      <c r="AE12">
        <f t="shared" si="3"/>
        <v>1663.3055240909</v>
      </c>
      <c r="AF12">
        <f t="shared" si="4"/>
        <v>-83.165276204544995</v>
      </c>
      <c r="AG12">
        <f t="shared" si="5"/>
        <v>-21.905718226656475</v>
      </c>
      <c r="AH12">
        <f t="shared" si="6"/>
        <v>-743.81661198327049</v>
      </c>
      <c r="AI12">
        <f t="shared" si="7"/>
        <v>814.41791767642792</v>
      </c>
      <c r="AJ12">
        <f t="shared" si="8"/>
        <v>-29.457099928536991</v>
      </c>
      <c r="AK12">
        <f t="shared" si="32"/>
        <v>236.10604244276419</v>
      </c>
      <c r="AL12">
        <f t="shared" si="9"/>
        <v>1021.0668601906551</v>
      </c>
      <c r="AN12">
        <f t="shared" si="10"/>
        <v>892.62039278814564</v>
      </c>
      <c r="AO12">
        <f t="shared" si="11"/>
        <v>-44.631019639407278</v>
      </c>
      <c r="AP12">
        <f t="shared" si="12"/>
        <v>-11.755802241125691</v>
      </c>
      <c r="AQ12">
        <f t="shared" si="13"/>
        <v>-399.17253128449892</v>
      </c>
      <c r="AR12">
        <f t="shared" si="14"/>
        <v>437.06103962311369</v>
      </c>
      <c r="AS12">
        <f t="shared" si="15"/>
        <v>-15.808285205438525</v>
      </c>
      <c r="AT12">
        <f t="shared" si="16"/>
        <v>126.70736992838668</v>
      </c>
      <c r="AU12">
        <f t="shared" si="17"/>
        <v>547.96012434606189</v>
      </c>
      <c r="AW12">
        <v>9</v>
      </c>
      <c r="AX12">
        <f>(R12*SUMPRODUCT(K13:$K$23, X13:$X$23)-$AZ$3*SUMPRODUCT(K12:$K$22, W13:$W$23))/Z12</f>
        <v>3422.1272657089362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1898.2549520641469</v>
      </c>
      <c r="P13">
        <f t="shared" si="30"/>
        <v>94.91274760320735</v>
      </c>
      <c r="Q13" s="5">
        <f t="shared" si="31"/>
        <v>25</v>
      </c>
      <c r="R13">
        <f t="shared" si="0"/>
        <v>100000</v>
      </c>
      <c r="S13">
        <f t="shared" si="1"/>
        <v>3452.7084820712594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2998.5662247351333</v>
      </c>
      <c r="AC13">
        <f t="shared" si="2"/>
        <v>2965.8271939361221</v>
      </c>
      <c r="AE13">
        <f t="shared" si="3"/>
        <v>1630.5738486437219</v>
      </c>
      <c r="AF13">
        <f t="shared" si="4"/>
        <v>-81.528692432186091</v>
      </c>
      <c r="AG13">
        <f t="shared" si="5"/>
        <v>-21.474642366541033</v>
      </c>
      <c r="AH13">
        <f t="shared" si="6"/>
        <v>-848.07471139550398</v>
      </c>
      <c r="AI13">
        <f t="shared" si="7"/>
        <v>679.49580244949084</v>
      </c>
      <c r="AJ13">
        <f t="shared" si="8"/>
        <v>32.739030799011289</v>
      </c>
      <c r="AK13">
        <f t="shared" si="32"/>
        <v>235.11150839494277</v>
      </c>
      <c r="AL13">
        <f t="shared" si="9"/>
        <v>947.34634164344493</v>
      </c>
      <c r="AN13">
        <f t="shared" si="10"/>
        <v>832.03840629282956</v>
      </c>
      <c r="AO13">
        <f t="shared" si="11"/>
        <v>-41.601920314641475</v>
      </c>
      <c r="AP13">
        <f t="shared" si="12"/>
        <v>-10.957938044466548</v>
      </c>
      <c r="AQ13">
        <f t="shared" si="13"/>
        <v>-432.74993762085398</v>
      </c>
      <c r="AR13">
        <f t="shared" si="14"/>
        <v>346.72861031286754</v>
      </c>
      <c r="AS13">
        <f t="shared" si="15"/>
        <v>16.705855446068266</v>
      </c>
      <c r="AT13">
        <f t="shared" si="16"/>
        <v>119.97114077890163</v>
      </c>
      <c r="AU13">
        <f t="shared" si="17"/>
        <v>483.40560653783746</v>
      </c>
      <c r="AW13">
        <v>10</v>
      </c>
      <c r="AX13">
        <f>(R13*SUMPRODUCT(K14:$K$23, X14:$X$23)-$AZ$3*SUMPRODUCT(K13:$K$22, W14:$W$23))/Z13</f>
        <v>3452.7084820712594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1898.2549520641469</v>
      </c>
      <c r="P14">
        <f t="shared" si="30"/>
        <v>94.91274760320735</v>
      </c>
      <c r="Q14" s="5">
        <f t="shared" si="31"/>
        <v>25</v>
      </c>
      <c r="R14">
        <f t="shared" si="0"/>
        <v>100000</v>
      </c>
      <c r="S14">
        <f t="shared" si="1"/>
        <v>3415.3489024482687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2965.8271939361221</v>
      </c>
      <c r="AC14">
        <f t="shared" si="2"/>
        <v>2871.5230382560903</v>
      </c>
      <c r="AE14">
        <f t="shared" si="3"/>
        <v>1595.9958947176617</v>
      </c>
      <c r="AF14">
        <f t="shared" si="4"/>
        <v>-79.799794735883083</v>
      </c>
      <c r="AG14">
        <f t="shared" si="5"/>
        <v>-21.019251036092239</v>
      </c>
      <c r="AH14">
        <f t="shared" si="6"/>
        <v>-962.5796271335438</v>
      </c>
      <c r="AI14">
        <f t="shared" si="7"/>
        <v>532.59722181214249</v>
      </c>
      <c r="AJ14">
        <f t="shared" si="8"/>
        <v>94.304155680031727</v>
      </c>
      <c r="AK14">
        <f t="shared" si="32"/>
        <v>230.37599730738015</v>
      </c>
      <c r="AL14">
        <f t="shared" si="9"/>
        <v>857.27737479955431</v>
      </c>
      <c r="AN14">
        <f t="shared" si="10"/>
        <v>774.5807469591673</v>
      </c>
      <c r="AO14">
        <f t="shared" si="11"/>
        <v>-38.729037347958361</v>
      </c>
      <c r="AP14">
        <f t="shared" si="12"/>
        <v>-10.201221207363302</v>
      </c>
      <c r="AQ14">
        <f t="shared" si="13"/>
        <v>-467.1663937611043</v>
      </c>
      <c r="AR14">
        <f t="shared" si="14"/>
        <v>258.4840946427413</v>
      </c>
      <c r="AS14">
        <f t="shared" si="15"/>
        <v>45.768403032712527</v>
      </c>
      <c r="AT14">
        <f t="shared" si="16"/>
        <v>111.80781395893331</v>
      </c>
      <c r="AU14">
        <f t="shared" si="17"/>
        <v>416.06031163438712</v>
      </c>
      <c r="AW14">
        <v>11</v>
      </c>
      <c r="AX14">
        <f>(R14*SUMPRODUCT(K15:$K$23, X15:$X$23)-$AZ$3*SUMPRODUCT(K14:$K$22, W15:$W$23))/Z14</f>
        <v>3415.3489024482687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1898.2549520641469</v>
      </c>
      <c r="P15">
        <f t="shared" si="30"/>
        <v>94.91274760320735</v>
      </c>
      <c r="Q15" s="5">
        <f t="shared" si="31"/>
        <v>25</v>
      </c>
      <c r="R15">
        <f t="shared" si="0"/>
        <v>100000</v>
      </c>
      <c r="S15">
        <f t="shared" si="1"/>
        <v>3307.1367778947215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2871.5230382560903</v>
      </c>
      <c r="AC15">
        <f t="shared" si="2"/>
        <v>2716.7622734290376</v>
      </c>
      <c r="AE15">
        <f t="shared" si="3"/>
        <v>1559.3874053194331</v>
      </c>
      <c r="AF15">
        <f t="shared" si="4"/>
        <v>-77.969370265971662</v>
      </c>
      <c r="AG15">
        <f t="shared" si="5"/>
        <v>-20.537117572428404</v>
      </c>
      <c r="AH15">
        <f t="shared" si="6"/>
        <v>-1087.7638132116394</v>
      </c>
      <c r="AI15">
        <f t="shared" si="7"/>
        <v>373.11710426939362</v>
      </c>
      <c r="AJ15">
        <f t="shared" si="8"/>
        <v>154.76076482705275</v>
      </c>
      <c r="AK15">
        <f t="shared" si="32"/>
        <v>225.91764170476574</v>
      </c>
      <c r="AL15">
        <f t="shared" si="9"/>
        <v>753.79551080121212</v>
      </c>
      <c r="AN15">
        <f t="shared" si="10"/>
        <v>719.47299095770995</v>
      </c>
      <c r="AO15">
        <f t="shared" si="11"/>
        <v>-35.973649547885501</v>
      </c>
      <c r="AP15">
        <f t="shared" si="12"/>
        <v>-9.4754525752107348</v>
      </c>
      <c r="AQ15">
        <f t="shared" si="13"/>
        <v>-501.87444215417827</v>
      </c>
      <c r="AR15">
        <f t="shared" si="14"/>
        <v>172.14944668043549</v>
      </c>
      <c r="AS15">
        <f t="shared" si="15"/>
        <v>71.40380252732237</v>
      </c>
      <c r="AT15">
        <f t="shared" si="16"/>
        <v>104.23429151279069</v>
      </c>
      <c r="AU15">
        <f t="shared" si="17"/>
        <v>347.78754072054852</v>
      </c>
      <c r="AW15">
        <v>12</v>
      </c>
      <c r="AX15">
        <f>(R15*SUMPRODUCT(K16:$K$23, X16:$X$23)-$AZ$3*SUMPRODUCT(K15:$K$22, W16:$W$23))/Z15</f>
        <v>3307.1367778947215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1898.2549520641469</v>
      </c>
      <c r="P16">
        <f t="shared" si="30"/>
        <v>94.91274760320735</v>
      </c>
      <c r="Q16" s="5">
        <f t="shared" si="31"/>
        <v>25</v>
      </c>
      <c r="R16">
        <f t="shared" si="0"/>
        <v>100000</v>
      </c>
      <c r="S16">
        <f t="shared" si="1"/>
        <v>3132.1831324462796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2716.7622734290376</v>
      </c>
      <c r="AC16">
        <f t="shared" si="2"/>
        <v>2509.3758910654524</v>
      </c>
      <c r="AE16">
        <f t="shared" si="3"/>
        <v>1520.8035451251105</v>
      </c>
      <c r="AF16">
        <f t="shared" si="4"/>
        <v>-76.040177256255532</v>
      </c>
      <c r="AG16">
        <f t="shared" si="5"/>
        <v>-20.02896849381851</v>
      </c>
      <c r="AH16">
        <f t="shared" si="6"/>
        <v>-1211.1116115424363</v>
      </c>
      <c r="AI16">
        <f t="shared" si="7"/>
        <v>213.62278783260035</v>
      </c>
      <c r="AJ16">
        <f t="shared" si="8"/>
        <v>207.3863823635852</v>
      </c>
      <c r="AK16">
        <f t="shared" si="32"/>
        <v>227.63545257899474</v>
      </c>
      <c r="AL16">
        <f t="shared" si="9"/>
        <v>648.64462277518032</v>
      </c>
      <c r="AN16">
        <f t="shared" si="10"/>
        <v>665.28026881706933</v>
      </c>
      <c r="AO16">
        <f t="shared" si="11"/>
        <v>-33.264013440853468</v>
      </c>
      <c r="AP16">
        <f t="shared" si="12"/>
        <v>-8.7617349304640175</v>
      </c>
      <c r="AQ16">
        <f t="shared" si="13"/>
        <v>-529.80456356586274</v>
      </c>
      <c r="AR16">
        <f t="shared" si="14"/>
        <v>93.449956879889157</v>
      </c>
      <c r="AS16">
        <f t="shared" si="15"/>
        <v>90.72182179618423</v>
      </c>
      <c r="AT16">
        <f t="shared" si="16"/>
        <v>99.579840913370816</v>
      </c>
      <c r="AU16">
        <f t="shared" si="17"/>
        <v>283.7516195894442</v>
      </c>
      <c r="AW16">
        <v>13</v>
      </c>
      <c r="AX16">
        <f>(R16*SUMPRODUCT(K17:$K$23, X17:$X$23)-$AZ$3*SUMPRODUCT(K16:$K$22, W17:$W$23))/Z16</f>
        <v>3132.1831324462796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1898.2549520641469</v>
      </c>
      <c r="P17">
        <f t="shared" si="30"/>
        <v>94.91274760320735</v>
      </c>
      <c r="Q17" s="5">
        <f t="shared" si="31"/>
        <v>25</v>
      </c>
      <c r="R17">
        <f t="shared" si="0"/>
        <v>100000</v>
      </c>
      <c r="S17">
        <f t="shared" si="1"/>
        <v>2894.4939125208143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2509.3758910654524</v>
      </c>
      <c r="AC17">
        <f t="shared" si="2"/>
        <v>2257.0932243932862</v>
      </c>
      <c r="AE17">
        <f t="shared" si="3"/>
        <v>1480.2374853653032</v>
      </c>
      <c r="AF17">
        <f t="shared" si="4"/>
        <v>-74.01187426826516</v>
      </c>
      <c r="AG17">
        <f t="shared" si="5"/>
        <v>-19.494713865433422</v>
      </c>
      <c r="AH17">
        <f t="shared" si="6"/>
        <v>-1335.859773787621</v>
      </c>
      <c r="AI17">
        <f t="shared" si="7"/>
        <v>50.871123443983606</v>
      </c>
      <c r="AJ17">
        <f t="shared" si="8"/>
        <v>252.28266667216621</v>
      </c>
      <c r="AK17">
        <f t="shared" si="32"/>
        <v>241.59261268342567</v>
      </c>
      <c r="AL17">
        <f t="shared" si="9"/>
        <v>544.74640279957543</v>
      </c>
      <c r="AN17">
        <f t="shared" si="10"/>
        <v>609.90347467244715</v>
      </c>
      <c r="AO17">
        <f t="shared" si="11"/>
        <v>-30.495173733622355</v>
      </c>
      <c r="AP17">
        <f t="shared" si="12"/>
        <v>-8.0324230684772235</v>
      </c>
      <c r="AQ17">
        <f t="shared" si="13"/>
        <v>-550.4154068272029</v>
      </c>
      <c r="AR17">
        <f t="shared" si="14"/>
        <v>20.96047104314458</v>
      </c>
      <c r="AS17">
        <f t="shared" si="15"/>
        <v>103.94823568801348</v>
      </c>
      <c r="AT17">
        <f t="shared" si="16"/>
        <v>99.543603906539659</v>
      </c>
      <c r="AU17">
        <f t="shared" si="17"/>
        <v>224.45231063769771</v>
      </c>
      <c r="AW17">
        <v>14</v>
      </c>
      <c r="AX17">
        <f>(R17*SUMPRODUCT(K18:$K$23, X18:$X$23)-$AZ$3*SUMPRODUCT(K17:$K$22, W18:$W$23))/Z17</f>
        <v>2894.4939125208143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1898.2549520641469</v>
      </c>
      <c r="P18">
        <f t="shared" si="30"/>
        <v>94.91274760320735</v>
      </c>
      <c r="Q18" s="5">
        <f t="shared" si="31"/>
        <v>25</v>
      </c>
      <c r="R18">
        <f t="shared" si="0"/>
        <v>100000</v>
      </c>
      <c r="S18">
        <f t="shared" si="1"/>
        <v>2595.7762977770476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2257.0932243932862</v>
      </c>
      <c r="AC18">
        <f t="shared" si="2"/>
        <v>1965.8551508700266</v>
      </c>
      <c r="AE18">
        <f t="shared" si="3"/>
        <v>1437.6024152680493</v>
      </c>
      <c r="AF18">
        <f t="shared" si="4"/>
        <v>-71.880120763402473</v>
      </c>
      <c r="AG18">
        <f t="shared" si="5"/>
        <v>-18.933210390216711</v>
      </c>
      <c r="AH18">
        <f t="shared" si="6"/>
        <v>-1466.2253462495028</v>
      </c>
      <c r="AI18">
        <f t="shared" si="7"/>
        <v>-119.43626213507264</v>
      </c>
      <c r="AJ18">
        <f t="shared" si="8"/>
        <v>291.23807352325957</v>
      </c>
      <c r="AK18">
        <f t="shared" si="32"/>
        <v>253.95936787474508</v>
      </c>
      <c r="AL18">
        <f t="shared" si="9"/>
        <v>425.76117926293205</v>
      </c>
      <c r="AN18">
        <f t="shared" si="10"/>
        <v>553.53379263409965</v>
      </c>
      <c r="AO18">
        <f t="shared" si="11"/>
        <v>-27.676689631704988</v>
      </c>
      <c r="AP18">
        <f t="shared" si="12"/>
        <v>-7.2900348821978778</v>
      </c>
      <c r="AQ18">
        <f t="shared" si="13"/>
        <v>-564.55475320998596</v>
      </c>
      <c r="AR18">
        <f t="shared" si="14"/>
        <v>-45.987685089789103</v>
      </c>
      <c r="AS18">
        <f t="shared" si="15"/>
        <v>112.13817790276882</v>
      </c>
      <c r="AT18">
        <f t="shared" si="16"/>
        <v>97.78440171057666</v>
      </c>
      <c r="AU18">
        <f t="shared" si="17"/>
        <v>163.93489452355638</v>
      </c>
      <c r="AW18">
        <v>15</v>
      </c>
      <c r="AX18">
        <f>(R18*SUMPRODUCT(K19:$K$23, X19:$X$23)-$AZ$3*SUMPRODUCT(K18:$K$22, W19:$W$23))/Z18</f>
        <v>2595.7762977770476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1898.2549520641469</v>
      </c>
      <c r="P19">
        <f t="shared" si="30"/>
        <v>94.91274760320735</v>
      </c>
      <c r="Q19" s="5">
        <f t="shared" si="31"/>
        <v>25</v>
      </c>
      <c r="R19">
        <f t="shared" si="0"/>
        <v>100000</v>
      </c>
      <c r="S19">
        <f t="shared" si="1"/>
        <v>2227.3315969954365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1965.8551508700266</v>
      </c>
      <c r="AC19">
        <f t="shared" si="2"/>
        <v>1633.9413773131366</v>
      </c>
      <c r="AE19">
        <f t="shared" si="3"/>
        <v>1392.5350473414619</v>
      </c>
      <c r="AF19">
        <f t="shared" si="4"/>
        <v>-69.626752367073095</v>
      </c>
      <c r="AG19">
        <f t="shared" si="5"/>
        <v>-18.339673575291226</v>
      </c>
      <c r="AH19">
        <f t="shared" si="6"/>
        <v>-1616.8188440932736</v>
      </c>
      <c r="AI19">
        <f t="shared" si="7"/>
        <v>-312.25022269417605</v>
      </c>
      <c r="AJ19">
        <f t="shared" si="8"/>
        <v>331.91377355688996</v>
      </c>
      <c r="AK19">
        <f t="shared" si="32"/>
        <v>241.39523692498011</v>
      </c>
      <c r="AL19">
        <f t="shared" si="9"/>
        <v>261.05878778769403</v>
      </c>
      <c r="AN19">
        <f t="shared" si="10"/>
        <v>499.51655803337331</v>
      </c>
      <c r="AO19">
        <f t="shared" si="11"/>
        <v>-24.975827901668666</v>
      </c>
      <c r="AP19">
        <f t="shared" si="12"/>
        <v>-6.5786284067137961</v>
      </c>
      <c r="AQ19">
        <f t="shared" si="13"/>
        <v>-579.96944888880182</v>
      </c>
      <c r="AR19">
        <f t="shared" si="14"/>
        <v>-112.00734716381102</v>
      </c>
      <c r="AS19">
        <f t="shared" si="15"/>
        <v>119.0608638881542</v>
      </c>
      <c r="AT19">
        <f t="shared" si="16"/>
        <v>86.590939383983212</v>
      </c>
      <c r="AU19">
        <f t="shared" si="17"/>
        <v>93.644456108326395</v>
      </c>
      <c r="AW19">
        <v>16</v>
      </c>
      <c r="AX19">
        <f>(R19*SUMPRODUCT(K20:$K$23, X20:$X$23)-$AZ$3*SUMPRODUCT(K19:$K$22, W20:$W$23))/Z19</f>
        <v>2227.3315969954365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1898.2549520641469</v>
      </c>
      <c r="P20">
        <f t="shared" si="30"/>
        <v>94.91274760320735</v>
      </c>
      <c r="Q20" s="5">
        <f t="shared" si="31"/>
        <v>25</v>
      </c>
      <c r="R20">
        <f t="shared" si="0"/>
        <v>100000</v>
      </c>
      <c r="S20">
        <f t="shared" si="1"/>
        <v>1774.1873056143102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1633.9413773131366</v>
      </c>
      <c r="AC20">
        <f t="shared" si="2"/>
        <v>1257.186426226931</v>
      </c>
      <c r="AE20">
        <f t="shared" si="3"/>
        <v>1345.1005717949211</v>
      </c>
      <c r="AF20">
        <f t="shared" si="4"/>
        <v>-67.255028589746047</v>
      </c>
      <c r="AG20">
        <f t="shared" si="5"/>
        <v>-17.714961975106</v>
      </c>
      <c r="AH20">
        <f t="shared" si="6"/>
        <v>-1765.2594577292632</v>
      </c>
      <c r="AI20">
        <f t="shared" si="7"/>
        <v>-505.12887649919412</v>
      </c>
      <c r="AJ20">
        <f t="shared" si="8"/>
        <v>376.75495108620566</v>
      </c>
      <c r="AK20">
        <f t="shared" si="32"/>
        <v>158.11002978414433</v>
      </c>
      <c r="AL20">
        <f t="shared" si="9"/>
        <v>29.736104371155875</v>
      </c>
      <c r="AN20">
        <f t="shared" si="10"/>
        <v>457.65088372331638</v>
      </c>
      <c r="AO20">
        <f t="shared" si="11"/>
        <v>-22.882544186165816</v>
      </c>
      <c r="AP20">
        <f t="shared" si="12"/>
        <v>-6.0272578668327794</v>
      </c>
      <c r="AQ20">
        <f t="shared" si="13"/>
        <v>-600.60382678501367</v>
      </c>
      <c r="AR20">
        <f t="shared" si="14"/>
        <v>-171.86274511469583</v>
      </c>
      <c r="AS20">
        <f t="shared" si="15"/>
        <v>128.18538622852134</v>
      </c>
      <c r="AT20">
        <f t="shared" si="16"/>
        <v>53.794635415013168</v>
      </c>
      <c r="AU20">
        <f t="shared" si="17"/>
        <v>10.117276528838691</v>
      </c>
      <c r="AW20">
        <v>17</v>
      </c>
      <c r="AX20">
        <f>(R20*SUMPRODUCT(K21:$K$23, X21:$X$23)-$AZ$3*SUMPRODUCT(K20:$K$22, W21:$W$23))/Z20</f>
        <v>1774.1873056143102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1898.2549520641469</v>
      </c>
      <c r="P21">
        <f t="shared" si="30"/>
        <v>94.91274760320735</v>
      </c>
      <c r="Q21" s="5">
        <f t="shared" si="31"/>
        <v>25</v>
      </c>
      <c r="R21">
        <f t="shared" si="0"/>
        <v>100000</v>
      </c>
      <c r="S21">
        <f t="shared" si="1"/>
        <v>1243.0201288208841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1257.186426226931</v>
      </c>
      <c r="AC21">
        <f t="shared" si="2"/>
        <v>848.41693437742265</v>
      </c>
      <c r="AE21">
        <f t="shared" si="3"/>
        <v>1295.6440605871276</v>
      </c>
      <c r="AF21">
        <f t="shared" si="4"/>
        <v>-64.782203029356381</v>
      </c>
      <c r="AG21">
        <f t="shared" si="5"/>
        <v>-17.063620184136159</v>
      </c>
      <c r="AH21">
        <f t="shared" si="6"/>
        <v>-1896.7686848751287</v>
      </c>
      <c r="AI21">
        <f t="shared" si="7"/>
        <v>-682.97044750149371</v>
      </c>
      <c r="AJ21">
        <f t="shared" si="8"/>
        <v>408.76949184950831</v>
      </c>
      <c r="AK21">
        <f t="shared" si="32"/>
        <v>127.63687695815523</v>
      </c>
      <c r="AL21">
        <f t="shared" si="9"/>
        <v>-146.56407869383017</v>
      </c>
      <c r="AN21">
        <f t="shared" si="10"/>
        <v>419.3132558874953</v>
      </c>
      <c r="AO21">
        <f t="shared" si="11"/>
        <v>-20.965662794374769</v>
      </c>
      <c r="AP21">
        <f t="shared" si="12"/>
        <v>-5.5223516660859699</v>
      </c>
      <c r="AQ21">
        <f t="shared" si="13"/>
        <v>-613.85705929143876</v>
      </c>
      <c r="AR21">
        <f t="shared" si="14"/>
        <v>-221.03181786440416</v>
      </c>
      <c r="AS21">
        <f t="shared" si="15"/>
        <v>132.29132270881743</v>
      </c>
      <c r="AT21">
        <f t="shared" si="16"/>
        <v>41.307513441911603</v>
      </c>
      <c r="AU21">
        <f t="shared" si="17"/>
        <v>-47.432981713675126</v>
      </c>
      <c r="AW21">
        <v>18</v>
      </c>
      <c r="AX21">
        <f>(R21*SUMPRODUCT(K22:$K$23, X22:$X$23)-$AZ$3*SUMPRODUCT(K21:$K$22, W22:$W$23))/Z21</f>
        <v>1243.0201288208841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1898.2549520641469</v>
      </c>
      <c r="P22">
        <f t="shared" si="30"/>
        <v>94.91274760320735</v>
      </c>
      <c r="Q22" s="5">
        <f t="shared" si="31"/>
        <v>25</v>
      </c>
      <c r="R22">
        <f t="shared" si="0"/>
        <v>100000</v>
      </c>
      <c r="S22">
        <f t="shared" si="1"/>
        <v>644.33290334780804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848.41693437742265</v>
      </c>
      <c r="AC22">
        <f t="shared" si="2"/>
        <v>422.30781192661772</v>
      </c>
      <c r="AE22">
        <f t="shared" si="3"/>
        <v>1244.1517282757025</v>
      </c>
      <c r="AF22">
        <f t="shared" si="4"/>
        <v>-62.207586413785123</v>
      </c>
      <c r="AG22">
        <f t="shared" si="5"/>
        <v>-16.385466648234235</v>
      </c>
      <c r="AH22">
        <f t="shared" si="6"/>
        <v>-2030.0693362422317</v>
      </c>
      <c r="AI22">
        <f t="shared" si="7"/>
        <v>-864.51066102854861</v>
      </c>
      <c r="AJ22">
        <f t="shared" si="8"/>
        <v>426.10912245080493</v>
      </c>
      <c r="AK22">
        <f t="shared" si="32"/>
        <v>142.12527533675382</v>
      </c>
      <c r="AL22">
        <f t="shared" si="9"/>
        <v>-296.27626324098986</v>
      </c>
      <c r="AN22">
        <f t="shared" si="10"/>
        <v>376.30713519669013</v>
      </c>
      <c r="AO22">
        <f t="shared" si="11"/>
        <v>-18.815356759834504</v>
      </c>
      <c r="AP22">
        <f t="shared" si="12"/>
        <v>-4.955961458015647</v>
      </c>
      <c r="AQ22">
        <f t="shared" si="13"/>
        <v>-614.01640877894158</v>
      </c>
      <c r="AR22">
        <f t="shared" si="14"/>
        <v>-261.48059180010171</v>
      </c>
      <c r="AS22">
        <f t="shared" si="15"/>
        <v>128.88130885199007</v>
      </c>
      <c r="AT22">
        <f t="shared" si="16"/>
        <v>42.987325408563763</v>
      </c>
      <c r="AU22">
        <f t="shared" si="17"/>
        <v>-89.611957539547845</v>
      </c>
      <c r="AW22">
        <v>19</v>
      </c>
      <c r="AX22">
        <f>(R22*SUMPRODUCT(K23:$K$23, X23:$X$23)-$AZ$3*SUMPRODUCT(K22:$K$22, W23:$W$23))/Z22</f>
        <v>644.33290334780804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1898.2549520641469</v>
      </c>
      <c r="P23">
        <f t="shared" si="30"/>
        <v>94.91274760320735</v>
      </c>
      <c r="Q23" s="5">
        <f t="shared" si="31"/>
        <v>25</v>
      </c>
      <c r="R23">
        <f t="shared" si="0"/>
        <v>100000</v>
      </c>
      <c r="S23">
        <f t="shared" si="1"/>
        <v>673.21864034516977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422.30781192661772</v>
      </c>
      <c r="AC23">
        <f t="shared" si="2"/>
        <v>422.30781192661772</v>
      </c>
      <c r="AE23">
        <f t="shared" si="3"/>
        <v>1190.7690120910183</v>
      </c>
      <c r="AF23">
        <f t="shared" si="4"/>
        <v>-59.538450604550924</v>
      </c>
      <c r="AG23">
        <f t="shared" si="5"/>
        <v>-15.682416774366715</v>
      </c>
      <c r="AH23">
        <f t="shared" si="6"/>
        <v>-2156.7808295407153</v>
      </c>
      <c r="AI23">
        <f t="shared" si="7"/>
        <v>-1041.2326848286145</v>
      </c>
      <c r="AJ23">
        <f t="shared" si="8"/>
        <v>0</v>
      </c>
      <c r="AK23">
        <f t="shared" si="32"/>
        <v>161.41263699761956</v>
      </c>
      <c r="AL23">
        <f t="shared" si="9"/>
        <v>-879.82004783099501</v>
      </c>
      <c r="AN23">
        <f t="shared" si="10"/>
        <v>326.26230256725313</v>
      </c>
      <c r="AO23">
        <f t="shared" si="11"/>
        <v>-16.313115128362657</v>
      </c>
      <c r="AP23">
        <f t="shared" si="12"/>
        <v>-4.2968714794142668</v>
      </c>
      <c r="AQ23">
        <f t="shared" si="13"/>
        <v>-590.94272057281034</v>
      </c>
      <c r="AR23">
        <f t="shared" si="14"/>
        <v>-285.29040461333409</v>
      </c>
      <c r="AS23">
        <f t="shared" si="15"/>
        <v>0</v>
      </c>
      <c r="AT23">
        <f t="shared" si="16"/>
        <v>44.225922975454601</v>
      </c>
      <c r="AU23">
        <f t="shared" si="17"/>
        <v>-241.06448163787951</v>
      </c>
      <c r="AW23">
        <v>20</v>
      </c>
      <c r="AX23">
        <f>(R23*SUMPRODUCT(K$23:$K24, X$23:$X24)-$AZ$3*SUMPRODUCT(K$22:$K23, W$23:$W24))/Z23</f>
        <v>673.21864034516977</v>
      </c>
    </row>
    <row r="25" spans="5:50" x14ac:dyDescent="0.25">
      <c r="AN25" s="6">
        <f t="shared" ref="AN25:AU25" si="33">SUM(AN3:AN23)</f>
        <v>17565.433111105303</v>
      </c>
      <c r="AO25" s="6">
        <f t="shared" si="33"/>
        <v>-2301.9628696033756</v>
      </c>
      <c r="AP25" s="6">
        <f t="shared" si="33"/>
        <v>-1728.7691771140519</v>
      </c>
      <c r="AQ25" s="6">
        <f t="shared" si="33"/>
        <v>-8513.9217039570776</v>
      </c>
      <c r="AR25" s="6">
        <f t="shared" si="33"/>
        <v>5020.7793604307972</v>
      </c>
      <c r="AS25" s="6">
        <f t="shared" si="33"/>
        <v>-1386.1955030640397</v>
      </c>
      <c r="AT25" s="6">
        <f t="shared" si="33"/>
        <v>2309.7318105345407</v>
      </c>
      <c r="AU25" s="7">
        <f t="shared" si="33"/>
        <v>5944.3156679012973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6124.7034450474193</v>
      </c>
      <c r="K3">
        <v>1</v>
      </c>
      <c r="L3" s="2">
        <v>0</v>
      </c>
      <c r="O3">
        <f>$C$3</f>
        <v>6124.7034450474193</v>
      </c>
      <c r="P3">
        <f>O3*B5</f>
        <v>4899.762756037936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6124.7034450474193</v>
      </c>
      <c r="AF3">
        <f t="shared" ref="AF3:AF23" si="4">-$Z3*P3</f>
        <v>-4899.762756037936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-297.49189799051669</v>
      </c>
      <c r="AJ3">
        <f t="shared" ref="AJ3:AJ23" si="8">AB3-AC3</f>
        <v>0</v>
      </c>
      <c r="AL3">
        <f t="shared" ref="AL3:AL23" si="9">SUM(AI3:AK3)</f>
        <v>-297.49189799051669</v>
      </c>
      <c r="AN3">
        <f t="shared" ref="AN3:AN23" si="10">AE3*$K3</f>
        <v>6124.7034450474193</v>
      </c>
      <c r="AO3">
        <f t="shared" ref="AO3:AO23" si="11">AF3*$K3</f>
        <v>-4899.762756037936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-297.49189799051669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-297.49189799051669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2654.3354078129933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1637.7470605300828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1603.0169914512408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-1603.0169914512408</v>
      </c>
      <c r="AK4">
        <f>H4*SUM(AB4, AE4:AF4)</f>
        <v>0</v>
      </c>
      <c r="AL4">
        <f t="shared" si="9"/>
        <v>-2723.6172914512408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-1051.31841636176</v>
      </c>
      <c r="AR4">
        <f t="shared" si="14"/>
        <v>-1051.31841636176</v>
      </c>
      <c r="AS4">
        <f t="shared" si="15"/>
        <v>-1503.9093643411582</v>
      </c>
      <c r="AT4">
        <f t="shared" si="16"/>
        <v>0</v>
      </c>
      <c r="AU4">
        <f t="shared" si="17"/>
        <v>-2555.2277807029182</v>
      </c>
      <c r="AW4">
        <v>1</v>
      </c>
      <c r="AX4">
        <f>(R4*SUMPRODUCT(K5:$K$23, X5:$X$23)-$AZ$3*SUMPRODUCT(K4:$K$22, W5:$W$23))/Z4</f>
        <v>1637.7470605300828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6124.7034450474193</v>
      </c>
      <c r="P5">
        <f t="shared" ref="P5:P23" si="30">O5*$C$5</f>
        <v>306.235172252371</v>
      </c>
      <c r="Q5" s="5">
        <f t="shared" ref="Q5:Q23" si="31">$C$8</f>
        <v>25</v>
      </c>
      <c r="R5">
        <f t="shared" si="0"/>
        <v>100000</v>
      </c>
      <c r="S5">
        <f t="shared" si="1"/>
        <v>3081.4046733103132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1603.0169914512408</v>
      </c>
      <c r="AC5">
        <f t="shared" si="2"/>
        <v>2946.8788808610734</v>
      </c>
      <c r="AE5">
        <f t="shared" si="3"/>
        <v>5857.3154607303659</v>
      </c>
      <c r="AF5">
        <f t="shared" si="4"/>
        <v>-292.86577303651836</v>
      </c>
      <c r="AG5">
        <f t="shared" si="5"/>
        <v>-23.908567628146677</v>
      </c>
      <c r="AH5">
        <f t="shared" si="6"/>
        <v>-1266.3351904132874</v>
      </c>
      <c r="AI5">
        <f t="shared" si="7"/>
        <v>4274.205929652413</v>
      </c>
      <c r="AJ5">
        <f t="shared" si="8"/>
        <v>-1343.8618894098327</v>
      </c>
      <c r="AK5">
        <f>H5*SUM(AB5, AE5:AF5)</f>
        <v>619.26912107813564</v>
      </c>
      <c r="AL5">
        <f t="shared" si="9"/>
        <v>3549.6131613207162</v>
      </c>
      <c r="AN5">
        <f t="shared" si="10"/>
        <v>5058.1580514996604</v>
      </c>
      <c r="AO5">
        <f t="shared" si="11"/>
        <v>-252.90790257498307</v>
      </c>
      <c r="AP5">
        <f t="shared" si="12"/>
        <v>-20.646542713793789</v>
      </c>
      <c r="AQ5">
        <f t="shared" si="13"/>
        <v>-1093.5595977764917</v>
      </c>
      <c r="AR5">
        <f t="shared" si="14"/>
        <v>3691.0440084343913</v>
      </c>
      <c r="AS5">
        <f t="shared" si="15"/>
        <v>-1160.5087486912128</v>
      </c>
      <c r="AT5">
        <f t="shared" si="16"/>
        <v>534.77759766005613</v>
      </c>
      <c r="AU5">
        <f t="shared" si="17"/>
        <v>3065.3128574032348</v>
      </c>
      <c r="AW5">
        <v>2</v>
      </c>
      <c r="AX5">
        <f>(R5*SUMPRODUCT(K6:$K$23, X6:$X$23)-$AZ$3*SUMPRODUCT(K5:$K$22, W6:$W$23))/Z5</f>
        <v>3081.4046733103132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6124.7034450474193</v>
      </c>
      <c r="P6">
        <f t="shared" si="30"/>
        <v>306.235172252371</v>
      </c>
      <c r="Q6" s="5">
        <f t="shared" si="31"/>
        <v>25</v>
      </c>
      <c r="R6">
        <f t="shared" si="0"/>
        <v>100000</v>
      </c>
      <c r="S6">
        <f t="shared" si="1"/>
        <v>4332.5694379044126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2946.8788808610734</v>
      </c>
      <c r="AC6">
        <f t="shared" si="2"/>
        <v>4040.9006719605641</v>
      </c>
      <c r="AE6">
        <f t="shared" si="3"/>
        <v>5712.3881385781333</v>
      </c>
      <c r="AF6">
        <f t="shared" si="4"/>
        <v>-285.6194069289067</v>
      </c>
      <c r="AG6">
        <f t="shared" si="5"/>
        <v>-23.316998895666149</v>
      </c>
      <c r="AH6">
        <f t="shared" si="6"/>
        <v>-1409.9322247962452</v>
      </c>
      <c r="AI6">
        <f t="shared" si="7"/>
        <v>3993.519507957315</v>
      </c>
      <c r="AJ6">
        <f t="shared" si="8"/>
        <v>-1094.0217910994907</v>
      </c>
      <c r="AK6">
        <f>H6*SUM(AB6, AE6:AF6)</f>
        <v>911.0528602411207</v>
      </c>
      <c r="AL6">
        <f t="shared" si="9"/>
        <v>3810.5505770989448</v>
      </c>
      <c r="AN6">
        <f t="shared" si="10"/>
        <v>4448.9576561667809</v>
      </c>
      <c r="AO6">
        <f t="shared" si="11"/>
        <v>-222.44788280833907</v>
      </c>
      <c r="AP6">
        <f t="shared" si="12"/>
        <v>-18.159890091349293</v>
      </c>
      <c r="AQ6">
        <f t="shared" si="13"/>
        <v>-1098.0921838663537</v>
      </c>
      <c r="AR6">
        <f t="shared" si="14"/>
        <v>3110.2576994007386</v>
      </c>
      <c r="AS6">
        <f t="shared" si="15"/>
        <v>-852.05285520687301</v>
      </c>
      <c r="AT6">
        <f t="shared" si="16"/>
        <v>709.55185456835329</v>
      </c>
      <c r="AU6">
        <f t="shared" si="17"/>
        <v>2967.7566987622185</v>
      </c>
      <c r="AW6">
        <v>3</v>
      </c>
      <c r="AX6">
        <f>(R6*SUMPRODUCT(K7:$K$23, X7:$X$23)-$AZ$3*SUMPRODUCT(K6:$K$22, W7:$W$23))/Z6</f>
        <v>4332.5694379044126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6124.7034450474193</v>
      </c>
      <c r="P7">
        <f t="shared" si="30"/>
        <v>306.235172252371</v>
      </c>
      <c r="Q7" s="5">
        <f t="shared" si="31"/>
        <v>25</v>
      </c>
      <c r="R7">
        <f t="shared" si="0"/>
        <v>100000</v>
      </c>
      <c r="S7">
        <f t="shared" si="1"/>
        <v>5367.4647519721766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4040.9006719605641</v>
      </c>
      <c r="AC7">
        <f t="shared" si="2"/>
        <v>4872.5928812453276</v>
      </c>
      <c r="AE7">
        <f t="shared" si="3"/>
        <v>5560.0153489804397</v>
      </c>
      <c r="AF7">
        <f t="shared" si="4"/>
        <v>-278.00076744902202</v>
      </c>
      <c r="AG7">
        <f t="shared" si="5"/>
        <v>-22.695039028691259</v>
      </c>
      <c r="AH7">
        <f t="shared" si="6"/>
        <v>-1555.1595120729255</v>
      </c>
      <c r="AI7">
        <f t="shared" si="7"/>
        <v>3704.1600304298017</v>
      </c>
      <c r="AJ7">
        <f t="shared" si="8"/>
        <v>-831.69220928476352</v>
      </c>
      <c r="AK7">
        <f>H7*SUM(AB7, AE7:AF7)</f>
        <v>976.10922704061045</v>
      </c>
      <c r="AL7">
        <f t="shared" si="9"/>
        <v>3848.5770481856489</v>
      </c>
      <c r="AN7">
        <f t="shared" si="10"/>
        <v>3919.874837101705</v>
      </c>
      <c r="AO7">
        <f t="shared" si="11"/>
        <v>-195.99374185508529</v>
      </c>
      <c r="AP7">
        <f t="shared" si="12"/>
        <v>-16.000263817962519</v>
      </c>
      <c r="AQ7">
        <f t="shared" si="13"/>
        <v>-1096.405361573665</v>
      </c>
      <c r="AR7">
        <f t="shared" si="14"/>
        <v>2611.4754698549928</v>
      </c>
      <c r="AS7">
        <f t="shared" si="15"/>
        <v>-586.3525833587297</v>
      </c>
      <c r="AT7">
        <f t="shared" si="16"/>
        <v>688.16824364359229</v>
      </c>
      <c r="AU7">
        <f t="shared" si="17"/>
        <v>2713.2911301398558</v>
      </c>
      <c r="AW7">
        <v>4</v>
      </c>
      <c r="AX7">
        <f>(R7*SUMPRODUCT(K8:$K$23, X8:$X$23)-$AZ$3*SUMPRODUCT(K7:$K$22, W8:$W$23))/Z7</f>
        <v>5367.4647519721766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6124.7034450474193</v>
      </c>
      <c r="P8">
        <f t="shared" si="30"/>
        <v>306.235172252371</v>
      </c>
      <c r="Q8" s="5">
        <f t="shared" si="31"/>
        <v>25</v>
      </c>
      <c r="R8">
        <f t="shared" si="0"/>
        <v>100000</v>
      </c>
      <c r="S8">
        <f t="shared" si="1"/>
        <v>6180.8146524899057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4872.5928812453276</v>
      </c>
      <c r="AC8">
        <f t="shared" si="2"/>
        <v>5449.3417026983843</v>
      </c>
      <c r="AE8">
        <f t="shared" si="3"/>
        <v>5399.8710164059357</v>
      </c>
      <c r="AF8">
        <f t="shared" si="4"/>
        <v>-269.99355082029683</v>
      </c>
      <c r="AG8">
        <f t="shared" si="5"/>
        <v>-22.041357042243405</v>
      </c>
      <c r="AH8">
        <f t="shared" si="6"/>
        <v>-1706.9263846437584</v>
      </c>
      <c r="AI8">
        <f t="shared" si="7"/>
        <v>3400.9097238996369</v>
      </c>
      <c r="AJ8">
        <f t="shared" si="8"/>
        <v>-576.74882145305673</v>
      </c>
      <c r="AK8">
        <f t="shared" ref="AK8:AK23" si="32">H8*SUM(AB8:AB8, AE8:AF8)</f>
        <v>725.17910014524523</v>
      </c>
      <c r="AL8">
        <f t="shared" si="9"/>
        <v>3549.3400025918254</v>
      </c>
      <c r="AN8">
        <f t="shared" si="10"/>
        <v>3549.6235326721599</v>
      </c>
      <c r="AO8">
        <f t="shared" si="11"/>
        <v>-177.48117663360802</v>
      </c>
      <c r="AP8">
        <f t="shared" si="12"/>
        <v>-14.488960831003455</v>
      </c>
      <c r="AQ8">
        <f t="shared" si="13"/>
        <v>-1122.0538500016301</v>
      </c>
      <c r="AR8">
        <f t="shared" si="14"/>
        <v>2235.5995452059178</v>
      </c>
      <c r="AS8">
        <f t="shared" si="15"/>
        <v>-379.1277945067128</v>
      </c>
      <c r="AT8">
        <f t="shared" si="16"/>
        <v>476.69894178155198</v>
      </c>
      <c r="AU8">
        <f t="shared" si="17"/>
        <v>2333.1706924807572</v>
      </c>
      <c r="AW8">
        <v>5</v>
      </c>
      <c r="AX8">
        <f>(R8*SUMPRODUCT(K9:$K$23, X9:$X$23)-$AZ$3*SUMPRODUCT(K8:$K$22, W9:$W$23))/Z8</f>
        <v>6180.8146524899057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6124.7034450474193</v>
      </c>
      <c r="P9">
        <f t="shared" si="30"/>
        <v>306.235172252371</v>
      </c>
      <c r="Q9" s="5">
        <f t="shared" si="31"/>
        <v>25</v>
      </c>
      <c r="R9">
        <f t="shared" si="0"/>
        <v>100000</v>
      </c>
      <c r="S9">
        <f t="shared" si="1"/>
        <v>6805.2278837940539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5449.3417026983843</v>
      </c>
      <c r="AC9">
        <f t="shared" si="2"/>
        <v>5811.7688697209051</v>
      </c>
      <c r="AE9">
        <f t="shared" si="3"/>
        <v>5230.5905733099171</v>
      </c>
      <c r="AF9">
        <f t="shared" si="4"/>
        <v>-261.52952866549589</v>
      </c>
      <c r="AG9">
        <f t="shared" si="5"/>
        <v>-21.350383003194615</v>
      </c>
      <c r="AH9">
        <f t="shared" si="6"/>
        <v>-1882.2418745054265</v>
      </c>
      <c r="AI9">
        <f t="shared" si="7"/>
        <v>3065.4687871358001</v>
      </c>
      <c r="AJ9">
        <f t="shared" si="8"/>
        <v>-362.42716702252073</v>
      </c>
      <c r="AK9">
        <f t="shared" si="32"/>
        <v>543.84062341129447</v>
      </c>
      <c r="AL9">
        <f t="shared" si="9"/>
        <v>3246.8822435245738</v>
      </c>
      <c r="AN9">
        <f t="shared" si="10"/>
        <v>3267.7689213918593</v>
      </c>
      <c r="AO9">
        <f t="shared" si="11"/>
        <v>-163.38844606959299</v>
      </c>
      <c r="AP9">
        <f t="shared" si="12"/>
        <v>-13.338478143110157</v>
      </c>
      <c r="AQ9">
        <f t="shared" si="13"/>
        <v>-1175.9153032234001</v>
      </c>
      <c r="AR9">
        <f t="shared" si="14"/>
        <v>1915.1266939557561</v>
      </c>
      <c r="AS9">
        <f t="shared" si="15"/>
        <v>-226.423425054056</v>
      </c>
      <c r="AT9">
        <f t="shared" si="16"/>
        <v>339.76000653578677</v>
      </c>
      <c r="AU9">
        <f t="shared" si="17"/>
        <v>2028.463275437487</v>
      </c>
      <c r="AW9">
        <v>6</v>
      </c>
      <c r="AX9">
        <f>(R9*SUMPRODUCT(K10:$K$23, X10:$X$23)-$AZ$3*SUMPRODUCT(K9:$K$22, W10:$W$23))/Z9</f>
        <v>6805.2278837940539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6124.7034450474193</v>
      </c>
      <c r="P10">
        <f t="shared" si="30"/>
        <v>306.235172252371</v>
      </c>
      <c r="Q10" s="5">
        <f t="shared" si="31"/>
        <v>25</v>
      </c>
      <c r="R10">
        <f t="shared" si="0"/>
        <v>100000</v>
      </c>
      <c r="S10">
        <f t="shared" si="1"/>
        <v>7283.2415970314787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5811.7688697209051</v>
      </c>
      <c r="AC10">
        <f t="shared" si="2"/>
        <v>6008.1255717649856</v>
      </c>
      <c r="AE10">
        <f t="shared" si="3"/>
        <v>5052.4188848362128</v>
      </c>
      <c r="AF10">
        <f t="shared" si="4"/>
        <v>-252.62094424181066</v>
      </c>
      <c r="AG10">
        <f t="shared" si="5"/>
        <v>-20.623116409504362</v>
      </c>
      <c r="AH10">
        <f t="shared" si="6"/>
        <v>-2055.0510546332289</v>
      </c>
      <c r="AI10">
        <f t="shared" si="7"/>
        <v>2724.1237695516693</v>
      </c>
      <c r="AJ10">
        <f t="shared" si="8"/>
        <v>-196.35670204408052</v>
      </c>
      <c r="AK10">
        <f t="shared" si="32"/>
        <v>557.10725754155374</v>
      </c>
      <c r="AL10">
        <f t="shared" si="9"/>
        <v>3084.8743250491425</v>
      </c>
      <c r="AN10">
        <f t="shared" si="10"/>
        <v>2999.0096038484157</v>
      </c>
      <c r="AO10">
        <f t="shared" si="11"/>
        <v>-149.9504801924208</v>
      </c>
      <c r="AP10">
        <f t="shared" si="12"/>
        <v>-12.241448221764461</v>
      </c>
      <c r="AQ10">
        <f t="shared" si="13"/>
        <v>-1219.8350908198029</v>
      </c>
      <c r="AR10">
        <f t="shared" si="14"/>
        <v>1616.9825846144279</v>
      </c>
      <c r="AS10">
        <f t="shared" si="15"/>
        <v>-116.553209192054</v>
      </c>
      <c r="AT10">
        <f t="shared" si="16"/>
        <v>330.68715279234704</v>
      </c>
      <c r="AU10">
        <f t="shared" si="17"/>
        <v>1831.1165282147208</v>
      </c>
      <c r="AW10">
        <v>7</v>
      </c>
      <c r="AX10">
        <f>(R10*SUMPRODUCT(K11:$K$23, X11:$X$23)-$AZ$3*SUMPRODUCT(K10:$K$22, W11:$W$23))/Z10</f>
        <v>7283.2415970314787</v>
      </c>
    </row>
    <row r="11" spans="1:52" x14ac:dyDescent="0.25">
      <c r="A11" t="s">
        <v>33</v>
      </c>
      <c r="C11" s="24">
        <f>AU25</f>
        <v>19863.196500363694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6124.7034450474193</v>
      </c>
      <c r="P11">
        <f t="shared" si="30"/>
        <v>306.235172252371</v>
      </c>
      <c r="Q11" s="5">
        <f t="shared" si="31"/>
        <v>25</v>
      </c>
      <c r="R11">
        <f t="shared" si="0"/>
        <v>100000</v>
      </c>
      <c r="S11">
        <f t="shared" si="1"/>
        <v>7628.2065133729184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6008.1255717649856</v>
      </c>
      <c r="AC11">
        <f t="shared" si="2"/>
        <v>6061.326489569612</v>
      </c>
      <c r="AE11">
        <f t="shared" si="3"/>
        <v>4866.6520979922134</v>
      </c>
      <c r="AF11">
        <f t="shared" si="4"/>
        <v>-243.33260489961071</v>
      </c>
      <c r="AG11">
        <f t="shared" si="5"/>
        <v>-19.864847913279394</v>
      </c>
      <c r="AH11">
        <f t="shared" si="6"/>
        <v>-2208.1493285196966</v>
      </c>
      <c r="AI11">
        <f t="shared" si="7"/>
        <v>2395.3053166596264</v>
      </c>
      <c r="AJ11">
        <f t="shared" si="8"/>
        <v>-53.200917804626442</v>
      </c>
      <c r="AK11">
        <f t="shared" si="32"/>
        <v>547.51942084016582</v>
      </c>
      <c r="AL11">
        <f t="shared" si="9"/>
        <v>2889.6238196951658</v>
      </c>
      <c r="AN11">
        <f t="shared" si="10"/>
        <v>2747.2585312659667</v>
      </c>
      <c r="AO11">
        <f t="shared" si="11"/>
        <v>-137.36292656329834</v>
      </c>
      <c r="AP11">
        <f t="shared" si="12"/>
        <v>-11.213843069771261</v>
      </c>
      <c r="AQ11">
        <f t="shared" si="13"/>
        <v>-1246.5154605129239</v>
      </c>
      <c r="AR11">
        <f t="shared" si="14"/>
        <v>1352.1663011199728</v>
      </c>
      <c r="AS11">
        <f t="shared" si="15"/>
        <v>-30.032283460376767</v>
      </c>
      <c r="AT11">
        <f t="shared" si="16"/>
        <v>309.07847317820608</v>
      </c>
      <c r="AU11">
        <f t="shared" si="17"/>
        <v>1631.2124908378021</v>
      </c>
      <c r="AW11">
        <v>8</v>
      </c>
      <c r="AX11">
        <f>(R11*SUMPRODUCT(K12:$K$23, X12:$X$23)-$AZ$3*SUMPRODUCT(K11:$K$22, W12:$W$23))/Z11</f>
        <v>7628.2065133729184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6124.7034450474193</v>
      </c>
      <c r="P12">
        <f t="shared" si="30"/>
        <v>306.235172252371</v>
      </c>
      <c r="Q12" s="5">
        <f t="shared" si="31"/>
        <v>25</v>
      </c>
      <c r="R12">
        <f t="shared" si="0"/>
        <v>100000</v>
      </c>
      <c r="S12">
        <f t="shared" si="1"/>
        <v>7842.1105017112932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6061.326489569612</v>
      </c>
      <c r="AC12">
        <f t="shared" si="2"/>
        <v>5983.6451701642509</v>
      </c>
      <c r="AE12">
        <f t="shared" si="3"/>
        <v>4673.2384323899869</v>
      </c>
      <c r="AF12">
        <f t="shared" si="4"/>
        <v>-233.66192161949937</v>
      </c>
      <c r="AG12">
        <f t="shared" si="5"/>
        <v>-19.075366155764158</v>
      </c>
      <c r="AH12">
        <f t="shared" si="6"/>
        <v>-2363.3331135297726</v>
      </c>
      <c r="AI12">
        <f t="shared" si="7"/>
        <v>2057.1680310849511</v>
      </c>
      <c r="AJ12">
        <f t="shared" si="8"/>
        <v>77.681319405361137</v>
      </c>
      <c r="AK12">
        <f t="shared" si="32"/>
        <v>544.99686571765108</v>
      </c>
      <c r="AL12">
        <f t="shared" si="9"/>
        <v>2679.8462162079632</v>
      </c>
      <c r="AN12">
        <f t="shared" si="10"/>
        <v>2507.9144298474889</v>
      </c>
      <c r="AO12">
        <f t="shared" si="11"/>
        <v>-125.39572149237445</v>
      </c>
      <c r="AP12">
        <f t="shared" si="12"/>
        <v>-10.236881068402782</v>
      </c>
      <c r="AQ12">
        <f t="shared" si="13"/>
        <v>-1268.2933481154537</v>
      </c>
      <c r="AR12">
        <f t="shared" si="14"/>
        <v>1103.9884791712582</v>
      </c>
      <c r="AS12">
        <f t="shared" si="15"/>
        <v>41.688029550562241</v>
      </c>
      <c r="AT12">
        <f t="shared" si="16"/>
        <v>292.47501995226463</v>
      </c>
      <c r="AU12">
        <f t="shared" si="17"/>
        <v>1438.1515286740851</v>
      </c>
      <c r="AW12">
        <v>9</v>
      </c>
      <c r="AX12">
        <f>(R12*SUMPRODUCT(K13:$K$23, X13:$X$23)-$AZ$3*SUMPRODUCT(K12:$K$22, W13:$W$23))/Z12</f>
        <v>7842.1105017112932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6124.7034450474193</v>
      </c>
      <c r="P13">
        <f t="shared" si="30"/>
        <v>306.235172252371</v>
      </c>
      <c r="Q13" s="5">
        <f t="shared" si="31"/>
        <v>25</v>
      </c>
      <c r="R13">
        <f t="shared" si="0"/>
        <v>100000</v>
      </c>
      <c r="S13">
        <f t="shared" si="1"/>
        <v>7927.5666094127128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5983.6451701642509</v>
      </c>
      <c r="AC13">
        <f t="shared" si="2"/>
        <v>5789.3119453792533</v>
      </c>
      <c r="AE13">
        <f t="shared" si="3"/>
        <v>4472.7241741769822</v>
      </c>
      <c r="AF13">
        <f t="shared" si="4"/>
        <v>-223.6362087088491</v>
      </c>
      <c r="AG13">
        <f t="shared" si="5"/>
        <v>-18.256900984298809</v>
      </c>
      <c r="AH13">
        <f t="shared" si="6"/>
        <v>-2510.8460396308251</v>
      </c>
      <c r="AI13">
        <f t="shared" si="7"/>
        <v>1719.9850248530088</v>
      </c>
      <c r="AJ13">
        <f t="shared" si="8"/>
        <v>194.33322478499758</v>
      </c>
      <c r="AK13">
        <f t="shared" si="32"/>
        <v>529.03230311219431</v>
      </c>
      <c r="AL13">
        <f t="shared" si="9"/>
        <v>2443.3505527502007</v>
      </c>
      <c r="AN13">
        <f t="shared" si="10"/>
        <v>2282.3120196396367</v>
      </c>
      <c r="AO13">
        <f t="shared" si="11"/>
        <v>-114.11560098198183</v>
      </c>
      <c r="AP13">
        <f t="shared" si="12"/>
        <v>-9.3160103183655707</v>
      </c>
      <c r="AQ13">
        <f t="shared" si="13"/>
        <v>-1281.217860202273</v>
      </c>
      <c r="AR13">
        <f t="shared" si="14"/>
        <v>877.66254813701619</v>
      </c>
      <c r="AS13">
        <f t="shared" si="15"/>
        <v>99.163068740706407</v>
      </c>
      <c r="AT13">
        <f t="shared" si="16"/>
        <v>269.95109404276542</v>
      </c>
      <c r="AU13">
        <f t="shared" si="17"/>
        <v>1246.7767109204879</v>
      </c>
      <c r="AW13">
        <v>10</v>
      </c>
      <c r="AX13">
        <f>(R13*SUMPRODUCT(K14:$K$23, X14:$X$23)-$AZ$3*SUMPRODUCT(K13:$K$22, W14:$W$23))/Z13</f>
        <v>7927.5666094127128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6124.7034450474193</v>
      </c>
      <c r="P14">
        <f t="shared" si="30"/>
        <v>306.235172252371</v>
      </c>
      <c r="Q14" s="5">
        <f t="shared" si="31"/>
        <v>25</v>
      </c>
      <c r="R14">
        <f t="shared" si="0"/>
        <v>100000</v>
      </c>
      <c r="S14">
        <f t="shared" si="1"/>
        <v>7879.8388843136199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5789.3119453792533</v>
      </c>
      <c r="AC14">
        <f t="shared" si="2"/>
        <v>5487.2813079057942</v>
      </c>
      <c r="AE14">
        <f t="shared" si="3"/>
        <v>4265.058108913654</v>
      </c>
      <c r="AF14">
        <f t="shared" si="4"/>
        <v>-213.25290544568273</v>
      </c>
      <c r="AG14">
        <f t="shared" si="5"/>
        <v>-17.409243350233069</v>
      </c>
      <c r="AH14">
        <f t="shared" si="6"/>
        <v>-2660.354496891006</v>
      </c>
      <c r="AI14">
        <f t="shared" si="7"/>
        <v>1374.041463226732</v>
      </c>
      <c r="AJ14">
        <f t="shared" si="8"/>
        <v>302.03063747345914</v>
      </c>
      <c r="AK14">
        <f t="shared" si="32"/>
        <v>505.83342145074738</v>
      </c>
      <c r="AL14">
        <f t="shared" si="9"/>
        <v>2181.9055221509384</v>
      </c>
      <c r="AN14">
        <f t="shared" si="10"/>
        <v>2069.9501212758555</v>
      </c>
      <c r="AO14">
        <f t="shared" si="11"/>
        <v>-103.4975060637928</v>
      </c>
      <c r="AP14">
        <f t="shared" si="12"/>
        <v>-8.4491850905437165</v>
      </c>
      <c r="AQ14">
        <f t="shared" si="13"/>
        <v>-1291.143279377015</v>
      </c>
      <c r="AR14">
        <f t="shared" si="14"/>
        <v>666.86015074450393</v>
      </c>
      <c r="AS14">
        <f t="shared" si="15"/>
        <v>146.58378355047816</v>
      </c>
      <c r="AT14">
        <f t="shared" si="16"/>
        <v>245.494885495018</v>
      </c>
      <c r="AU14">
        <f t="shared" si="17"/>
        <v>1058.93881979</v>
      </c>
      <c r="AW14">
        <v>11</v>
      </c>
      <c r="AX14">
        <f>(R14*SUMPRODUCT(K15:$K$23, X15:$X$23)-$AZ$3*SUMPRODUCT(K14:$K$22, W15:$W$23))/Z14</f>
        <v>7879.8388843136199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6124.7034450474193</v>
      </c>
      <c r="P15">
        <f t="shared" si="30"/>
        <v>306.235172252371</v>
      </c>
      <c r="Q15" s="5">
        <f t="shared" si="31"/>
        <v>25</v>
      </c>
      <c r="R15">
        <f t="shared" si="0"/>
        <v>100000</v>
      </c>
      <c r="S15">
        <f t="shared" si="1"/>
        <v>7687.9788193367167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5487.2813079057942</v>
      </c>
      <c r="AC15">
        <f t="shared" si="2"/>
        <v>5083.3529148697316</v>
      </c>
      <c r="AE15">
        <f t="shared" si="3"/>
        <v>4049.7027686635311</v>
      </c>
      <c r="AF15">
        <f t="shared" si="4"/>
        <v>-202.48513843317659</v>
      </c>
      <c r="AG15">
        <f t="shared" si="5"/>
        <v>-16.530199400667378</v>
      </c>
      <c r="AH15">
        <f t="shared" si="6"/>
        <v>-2819.8060642534406</v>
      </c>
      <c r="AI15">
        <f t="shared" si="7"/>
        <v>1010.8813665762468</v>
      </c>
      <c r="AJ15">
        <f t="shared" si="8"/>
        <v>403.92839303606252</v>
      </c>
      <c r="AK15">
        <f t="shared" si="32"/>
        <v>484.46049488926622</v>
      </c>
      <c r="AL15">
        <f t="shared" si="9"/>
        <v>1899.2702545015754</v>
      </c>
      <c r="AN15">
        <f t="shared" si="10"/>
        <v>1868.4592125862541</v>
      </c>
      <c r="AO15">
        <f t="shared" si="11"/>
        <v>-93.422960629312726</v>
      </c>
      <c r="AP15">
        <f t="shared" si="12"/>
        <v>-7.6267333975865172</v>
      </c>
      <c r="AQ15">
        <f t="shared" si="13"/>
        <v>-1301.0072391558958</v>
      </c>
      <c r="AR15">
        <f t="shared" si="14"/>
        <v>466.4022794034592</v>
      </c>
      <c r="AS15">
        <f t="shared" si="15"/>
        <v>186.36521500625184</v>
      </c>
      <c r="AT15">
        <f t="shared" si="16"/>
        <v>223.52126230456034</v>
      </c>
      <c r="AU15">
        <f t="shared" si="17"/>
        <v>876.28875671427136</v>
      </c>
      <c r="AW15">
        <v>12</v>
      </c>
      <c r="AX15">
        <f>(R15*SUMPRODUCT(K16:$K$23, X16:$X$23)-$AZ$3*SUMPRODUCT(K15:$K$22, W16:$W$23))/Z15</f>
        <v>7687.9788193367167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6124.7034450474193</v>
      </c>
      <c r="P16">
        <f t="shared" si="30"/>
        <v>306.235172252371</v>
      </c>
      <c r="Q16" s="5">
        <f t="shared" si="31"/>
        <v>25</v>
      </c>
      <c r="R16">
        <f t="shared" si="0"/>
        <v>100000</v>
      </c>
      <c r="S16">
        <f t="shared" si="1"/>
        <v>7354.5290576216175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5083.3529148697316</v>
      </c>
      <c r="AC16">
        <f t="shared" si="2"/>
        <v>4596.2074145963234</v>
      </c>
      <c r="AE16">
        <f t="shared" si="3"/>
        <v>3827.6288210674579</v>
      </c>
      <c r="AF16">
        <f t="shared" si="4"/>
        <v>-191.38144105337292</v>
      </c>
      <c r="AG16">
        <f t="shared" si="5"/>
        <v>-15.623731236173441</v>
      </c>
      <c r="AH16">
        <f t="shared" si="6"/>
        <v>-2964.6646819490579</v>
      </c>
      <c r="AI16">
        <f t="shared" si="7"/>
        <v>655.95896682885359</v>
      </c>
      <c r="AJ16">
        <f t="shared" si="8"/>
        <v>487.14550027340829</v>
      </c>
      <c r="AK16">
        <f t="shared" si="32"/>
        <v>476.96213613014487</v>
      </c>
      <c r="AL16">
        <f t="shared" si="9"/>
        <v>1620.0666032324068</v>
      </c>
      <c r="AN16">
        <f t="shared" si="10"/>
        <v>1674.4082029360568</v>
      </c>
      <c r="AO16">
        <f t="shared" si="11"/>
        <v>-83.720410146802848</v>
      </c>
      <c r="AP16">
        <f t="shared" si="12"/>
        <v>-6.8346501098352075</v>
      </c>
      <c r="AQ16">
        <f t="shared" si="13"/>
        <v>-1296.9018403999607</v>
      </c>
      <c r="AR16">
        <f t="shared" si="14"/>
        <v>286.95130227945788</v>
      </c>
      <c r="AS16">
        <f t="shared" si="15"/>
        <v>213.10332318317771</v>
      </c>
      <c r="AT16">
        <f t="shared" si="16"/>
        <v>208.64857867892613</v>
      </c>
      <c r="AU16">
        <f t="shared" si="17"/>
        <v>708.70320414156174</v>
      </c>
      <c r="AW16">
        <v>13</v>
      </c>
      <c r="AX16">
        <f>(R16*SUMPRODUCT(K17:$K$23, X17:$X$23)-$AZ$3*SUMPRODUCT(K16:$K$22, W17:$W$23))/Z16</f>
        <v>7354.5290576216175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6124.7034450474193</v>
      </c>
      <c r="P17">
        <f t="shared" si="30"/>
        <v>306.235172252371</v>
      </c>
      <c r="Q17" s="5">
        <f t="shared" si="31"/>
        <v>25</v>
      </c>
      <c r="R17">
        <f t="shared" si="0"/>
        <v>100000</v>
      </c>
      <c r="S17">
        <f t="shared" si="1"/>
        <v>6887.5995843244291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4596.2074145963234</v>
      </c>
      <c r="AC17">
        <f t="shared" si="2"/>
        <v>4048.4970566883189</v>
      </c>
      <c r="AE17">
        <f t="shared" si="3"/>
        <v>3600.0704696591893</v>
      </c>
      <c r="AF17">
        <f t="shared" si="4"/>
        <v>-180.00352348295948</v>
      </c>
      <c r="AG17">
        <f t="shared" si="5"/>
        <v>-14.694876666111451</v>
      </c>
      <c r="AH17">
        <f t="shared" si="6"/>
        <v>-3090.4690308010222</v>
      </c>
      <c r="AI17">
        <f t="shared" si="7"/>
        <v>314.90303870909611</v>
      </c>
      <c r="AJ17">
        <f t="shared" si="8"/>
        <v>547.71035790800443</v>
      </c>
      <c r="AK17">
        <f t="shared" si="32"/>
        <v>494.60412805966661</v>
      </c>
      <c r="AL17">
        <f t="shared" si="9"/>
        <v>1357.2175246767672</v>
      </c>
      <c r="AN17">
        <f t="shared" si="10"/>
        <v>1483.3400114637277</v>
      </c>
      <c r="AO17">
        <f t="shared" si="11"/>
        <v>-74.167000573186385</v>
      </c>
      <c r="AP17">
        <f t="shared" si="12"/>
        <v>-6.0547421796527621</v>
      </c>
      <c r="AQ17">
        <f t="shared" si="13"/>
        <v>-1273.368509369946</v>
      </c>
      <c r="AR17">
        <f t="shared" si="14"/>
        <v>129.7497593409424</v>
      </c>
      <c r="AS17">
        <f t="shared" si="15"/>
        <v>225.67355151105517</v>
      </c>
      <c r="AT17">
        <f t="shared" si="16"/>
        <v>203.79214772856582</v>
      </c>
      <c r="AU17">
        <f t="shared" si="17"/>
        <v>559.21545858056345</v>
      </c>
      <c r="AW17">
        <v>14</v>
      </c>
      <c r="AX17">
        <f>(R17*SUMPRODUCT(K18:$K$23, X18:$X$23)-$AZ$3*SUMPRODUCT(K17:$K$22, W18:$W$23))/Z17</f>
        <v>6887.5995843244291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6124.7034450474193</v>
      </c>
      <c r="P18">
        <f t="shared" si="30"/>
        <v>306.235172252371</v>
      </c>
      <c r="Q18" s="5">
        <f t="shared" si="31"/>
        <v>25</v>
      </c>
      <c r="R18">
        <f t="shared" si="0"/>
        <v>100000</v>
      </c>
      <c r="S18">
        <f t="shared" si="1"/>
        <v>6283.2448172178911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4048.4970566883189</v>
      </c>
      <c r="AC18">
        <f t="shared" si="2"/>
        <v>3454.4917844103238</v>
      </c>
      <c r="AE18">
        <f t="shared" si="3"/>
        <v>3367.3266518101691</v>
      </c>
      <c r="AF18">
        <f t="shared" si="4"/>
        <v>-168.36633259050848</v>
      </c>
      <c r="AG18">
        <f t="shared" si="5"/>
        <v>-13.744855902097061</v>
      </c>
      <c r="AH18">
        <f t="shared" si="6"/>
        <v>-3212.287989413097</v>
      </c>
      <c r="AI18">
        <f t="shared" si="7"/>
        <v>-27.072526095533703</v>
      </c>
      <c r="AJ18">
        <f t="shared" si="8"/>
        <v>594.00527227799512</v>
      </c>
      <c r="AK18">
        <f t="shared" si="32"/>
        <v>508.04676205114941</v>
      </c>
      <c r="AL18">
        <f t="shared" si="9"/>
        <v>1074.9795082336109</v>
      </c>
      <c r="AN18">
        <f t="shared" si="10"/>
        <v>1296.5539517870293</v>
      </c>
      <c r="AO18">
        <f t="shared" si="11"/>
        <v>-64.827697589351473</v>
      </c>
      <c r="AP18">
        <f t="shared" si="12"/>
        <v>-5.2923131847120439</v>
      </c>
      <c r="AQ18">
        <f t="shared" si="13"/>
        <v>-1236.8579343832414</v>
      </c>
      <c r="AR18">
        <f t="shared" si="14"/>
        <v>-10.423993370275648</v>
      </c>
      <c r="AS18">
        <f t="shared" si="15"/>
        <v>228.71552504131168</v>
      </c>
      <c r="AT18">
        <f t="shared" si="16"/>
        <v>195.61809861122933</v>
      </c>
      <c r="AU18">
        <f t="shared" si="17"/>
        <v>413.90963028226537</v>
      </c>
      <c r="AW18">
        <v>15</v>
      </c>
      <c r="AX18">
        <f>(R18*SUMPRODUCT(K19:$K$23, X19:$X$23)-$AZ$3*SUMPRODUCT(K18:$K$22, W19:$W$23))/Z18</f>
        <v>6283.2448172178911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6124.7034450474193</v>
      </c>
      <c r="P19">
        <f t="shared" si="30"/>
        <v>306.235172252371</v>
      </c>
      <c r="Q19" s="5">
        <f t="shared" si="31"/>
        <v>25</v>
      </c>
      <c r="R19">
        <f t="shared" si="0"/>
        <v>100000</v>
      </c>
      <c r="S19">
        <f t="shared" si="1"/>
        <v>5524.1977643446498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3454.4917844103238</v>
      </c>
      <c r="AC19">
        <f t="shared" si="2"/>
        <v>2823.0184039477017</v>
      </c>
      <c r="AE19">
        <f t="shared" si="3"/>
        <v>3129.8934762416011</v>
      </c>
      <c r="AF19">
        <f t="shared" si="4"/>
        <v>-156.49467381208007</v>
      </c>
      <c r="AG19">
        <f t="shared" si="5"/>
        <v>-12.775693975732437</v>
      </c>
      <c r="AH19">
        <f t="shared" si="6"/>
        <v>-3326.8534693746187</v>
      </c>
      <c r="AI19">
        <f t="shared" si="7"/>
        <v>-366.23036092083021</v>
      </c>
      <c r="AJ19">
        <f t="shared" si="8"/>
        <v>631.47338046262212</v>
      </c>
      <c r="AK19">
        <f t="shared" si="32"/>
        <v>471.80716907404468</v>
      </c>
      <c r="AL19">
        <f t="shared" si="9"/>
        <v>737.05018861583653</v>
      </c>
      <c r="AN19">
        <f t="shared" si="10"/>
        <v>1122.7247883262405</v>
      </c>
      <c r="AO19">
        <f t="shared" si="11"/>
        <v>-56.136239416312037</v>
      </c>
      <c r="AP19">
        <f t="shared" si="12"/>
        <v>-4.5827720411267521</v>
      </c>
      <c r="AQ19">
        <f t="shared" si="13"/>
        <v>-1193.3763514792913</v>
      </c>
      <c r="AR19">
        <f t="shared" si="14"/>
        <v>-131.37057461048957</v>
      </c>
      <c r="AS19">
        <f t="shared" si="15"/>
        <v>226.51595742641388</v>
      </c>
      <c r="AT19">
        <f t="shared" si="16"/>
        <v>169.2420550572663</v>
      </c>
      <c r="AU19">
        <f t="shared" si="17"/>
        <v>264.38743787319055</v>
      </c>
      <c r="AW19">
        <v>16</v>
      </c>
      <c r="AX19">
        <f>(R19*SUMPRODUCT(K20:$K$23, X20:$X$23)-$AZ$3*SUMPRODUCT(K19:$K$22, W20:$W$23))/Z19</f>
        <v>5524.1977643446498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6124.7034450474193</v>
      </c>
      <c r="P20">
        <f t="shared" si="30"/>
        <v>306.235172252371</v>
      </c>
      <c r="Q20" s="5">
        <f t="shared" si="31"/>
        <v>25</v>
      </c>
      <c r="R20">
        <f t="shared" si="0"/>
        <v>100000</v>
      </c>
      <c r="S20">
        <f t="shared" si="1"/>
        <v>4539.874713825925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2823.0184039477017</v>
      </c>
      <c r="AC20">
        <f t="shared" si="2"/>
        <v>2140.8540590636294</v>
      </c>
      <c r="AE20">
        <f t="shared" si="3"/>
        <v>2888.2066262662788</v>
      </c>
      <c r="AF20">
        <f t="shared" si="4"/>
        <v>-144.41033131331395</v>
      </c>
      <c r="AG20">
        <f t="shared" si="5"/>
        <v>-11.789169272357796</v>
      </c>
      <c r="AH20">
        <f t="shared" si="6"/>
        <v>-3435.0710544692715</v>
      </c>
      <c r="AI20">
        <f t="shared" si="7"/>
        <v>-703.06392878866473</v>
      </c>
      <c r="AJ20">
        <f t="shared" si="8"/>
        <v>682.16434488407231</v>
      </c>
      <c r="AK20">
        <f t="shared" si="32"/>
        <v>302.2780381503062</v>
      </c>
      <c r="AL20">
        <f t="shared" si="9"/>
        <v>281.37845424571378</v>
      </c>
      <c r="AN20">
        <f t="shared" si="10"/>
        <v>982.67024979588336</v>
      </c>
      <c r="AO20">
        <f t="shared" si="11"/>
        <v>-49.133512489794171</v>
      </c>
      <c r="AP20">
        <f t="shared" si="12"/>
        <v>-4.0110931843993765</v>
      </c>
      <c r="AQ20">
        <f t="shared" si="13"/>
        <v>-1168.7329086719985</v>
      </c>
      <c r="AR20">
        <f t="shared" si="14"/>
        <v>-239.20726455030871</v>
      </c>
      <c r="AS20">
        <f t="shared" si="15"/>
        <v>232.09648544282305</v>
      </c>
      <c r="AT20">
        <f t="shared" si="16"/>
        <v>102.84570105047094</v>
      </c>
      <c r="AU20">
        <f t="shared" si="17"/>
        <v>95.734921942985295</v>
      </c>
      <c r="AW20">
        <v>17</v>
      </c>
      <c r="AX20">
        <f>(R20*SUMPRODUCT(K21:$K$23, X21:$X$23)-$AZ$3*SUMPRODUCT(K20:$K$22, W21:$W$23))/Z20</f>
        <v>4539.874713825925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6124.7034450474193</v>
      </c>
      <c r="P21">
        <f t="shared" si="30"/>
        <v>306.235172252371</v>
      </c>
      <c r="Q21" s="5">
        <f t="shared" si="31"/>
        <v>25</v>
      </c>
      <c r="R21">
        <f t="shared" si="0"/>
        <v>100000</v>
      </c>
      <c r="S21">
        <f t="shared" si="1"/>
        <v>3297.1565178312558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2140.8540590636294</v>
      </c>
      <c r="AC21">
        <f t="shared" si="2"/>
        <v>1422.7316690711134</v>
      </c>
      <c r="AE21">
        <f t="shared" si="3"/>
        <v>2642.825570400742</v>
      </c>
      <c r="AF21">
        <f t="shared" si="4"/>
        <v>-132.14127852003713</v>
      </c>
      <c r="AG21">
        <f t="shared" si="5"/>
        <v>-10.787565447506662</v>
      </c>
      <c r="AH21">
        <f t="shared" si="6"/>
        <v>-3534.8485285102279</v>
      </c>
      <c r="AI21">
        <f t="shared" si="7"/>
        <v>-1034.9518020770297</v>
      </c>
      <c r="AJ21">
        <f t="shared" si="8"/>
        <v>718.12238999251599</v>
      </c>
      <c r="AK21">
        <f t="shared" si="32"/>
        <v>238.62391740344438</v>
      </c>
      <c r="AL21">
        <f t="shared" si="9"/>
        <v>-78.205494681069325</v>
      </c>
      <c r="AN21">
        <f t="shared" si="10"/>
        <v>855.30573432744222</v>
      </c>
      <c r="AO21">
        <f t="shared" si="11"/>
        <v>-42.765286716372117</v>
      </c>
      <c r="AP21">
        <f t="shared" si="12"/>
        <v>-3.4912128481055795</v>
      </c>
      <c r="AQ21">
        <f t="shared" si="13"/>
        <v>-1143.9938565280615</v>
      </c>
      <c r="AR21">
        <f t="shared" si="14"/>
        <v>-334.94462176509711</v>
      </c>
      <c r="AS21">
        <f t="shared" si="15"/>
        <v>232.40814868322582</v>
      </c>
      <c r="AT21">
        <f t="shared" si="16"/>
        <v>77.22658929469037</v>
      </c>
      <c r="AU21">
        <f t="shared" si="17"/>
        <v>-25.309883787180908</v>
      </c>
      <c r="AW21">
        <v>18</v>
      </c>
      <c r="AX21">
        <f>(R21*SUMPRODUCT(K22:$K$23, X22:$X$23)-$AZ$3*SUMPRODUCT(K21:$K$22, W22:$W$23))/Z21</f>
        <v>3297.1565178312558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6124.7034450474193</v>
      </c>
      <c r="P22">
        <f t="shared" si="30"/>
        <v>306.235172252371</v>
      </c>
      <c r="Q22" s="5">
        <f t="shared" si="31"/>
        <v>25</v>
      </c>
      <c r="R22">
        <f t="shared" si="0"/>
        <v>100000</v>
      </c>
      <c r="S22">
        <f t="shared" si="1"/>
        <v>1786.7904185412226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1422.7316690711134</v>
      </c>
      <c r="AC22">
        <f t="shared" si="2"/>
        <v>698.62012405373912</v>
      </c>
      <c r="AE22">
        <f t="shared" si="3"/>
        <v>2394.7078718189778</v>
      </c>
      <c r="AF22">
        <f t="shared" si="4"/>
        <v>-119.7353935909489</v>
      </c>
      <c r="AG22">
        <f t="shared" si="5"/>
        <v>-9.7747911115410631</v>
      </c>
      <c r="AH22">
        <f t="shared" si="6"/>
        <v>-3619.5947259621294</v>
      </c>
      <c r="AI22">
        <f t="shared" si="7"/>
        <v>-1354.3970388456419</v>
      </c>
      <c r="AJ22">
        <f t="shared" si="8"/>
        <v>724.11154501737428</v>
      </c>
      <c r="AK22">
        <f t="shared" si="32"/>
        <v>258.83929031093993</v>
      </c>
      <c r="AL22">
        <f t="shared" si="9"/>
        <v>-371.44620351732766</v>
      </c>
      <c r="AN22">
        <f t="shared" si="10"/>
        <v>724.30527434630494</v>
      </c>
      <c r="AO22">
        <f t="shared" si="11"/>
        <v>-36.215263717315253</v>
      </c>
      <c r="AP22">
        <f t="shared" si="12"/>
        <v>-2.9564912033904083</v>
      </c>
      <c r="AQ22">
        <f t="shared" si="13"/>
        <v>-1094.7855401749057</v>
      </c>
      <c r="AR22">
        <f t="shared" si="14"/>
        <v>-409.65202074930659</v>
      </c>
      <c r="AS22">
        <f t="shared" si="15"/>
        <v>219.01536193337517</v>
      </c>
      <c r="AT22">
        <f t="shared" si="16"/>
        <v>78.288740512579821</v>
      </c>
      <c r="AU22">
        <f t="shared" si="17"/>
        <v>-112.34791830335158</v>
      </c>
      <c r="AW22">
        <v>19</v>
      </c>
      <c r="AX22">
        <f>(R22*SUMPRODUCT(K23:$K$23, X23:$X$23)-$AZ$3*SUMPRODUCT(K22:$K$22, W23:$W$23))/Z22</f>
        <v>1786.7904185412226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6124.7034450474193</v>
      </c>
      <c r="P23">
        <f t="shared" si="30"/>
        <v>306.235172252371</v>
      </c>
      <c r="Q23" s="5">
        <f t="shared" si="31"/>
        <v>25</v>
      </c>
      <c r="R23">
        <f t="shared" si="0"/>
        <v>100000</v>
      </c>
      <c r="S23">
        <f t="shared" si="1"/>
        <v>1995.3308633784902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698.62012405373912</v>
      </c>
      <c r="AC23">
        <f t="shared" si="2"/>
        <v>698.62012405373912</v>
      </c>
      <c r="AE23">
        <f t="shared" si="3"/>
        <v>2144.4268512573731</v>
      </c>
      <c r="AF23">
        <f t="shared" si="4"/>
        <v>-107.22134256286866</v>
      </c>
      <c r="AG23">
        <f t="shared" si="5"/>
        <v>-8.7531864624049973</v>
      </c>
      <c r="AH23">
        <f t="shared" si="6"/>
        <v>-3695.4269520826174</v>
      </c>
      <c r="AI23">
        <f t="shared" si="7"/>
        <v>-1666.9746298505179</v>
      </c>
      <c r="AJ23">
        <f t="shared" si="8"/>
        <v>0</v>
      </c>
      <c r="AK23">
        <f t="shared" si="32"/>
        <v>284.25228324254249</v>
      </c>
      <c r="AL23">
        <f t="shared" si="9"/>
        <v>-1382.7223466079754</v>
      </c>
      <c r="AN23">
        <f t="shared" si="10"/>
        <v>587.5578177413945</v>
      </c>
      <c r="AO23">
        <f t="shared" si="11"/>
        <v>-29.377890887069729</v>
      </c>
      <c r="AP23">
        <f t="shared" si="12"/>
        <v>-2.3983112938166324</v>
      </c>
      <c r="AQ23">
        <f t="shared" si="13"/>
        <v>-1012.5208954156114</v>
      </c>
      <c r="AR23">
        <f t="shared" si="14"/>
        <v>-456.73927985510323</v>
      </c>
      <c r="AS23">
        <f t="shared" si="15"/>
        <v>0</v>
      </c>
      <c r="AT23">
        <f t="shared" si="16"/>
        <v>77.883118807278919</v>
      </c>
      <c r="AU23">
        <f t="shared" si="17"/>
        <v>-378.85616104782434</v>
      </c>
      <c r="AW23">
        <v>20</v>
      </c>
      <c r="AX23">
        <f>(R23*SUMPRODUCT(K$23:$K24, X$23:$X24)-$AZ$3*SUMPRODUCT(K$22:$K23, W$23:$W24))/Z23</f>
        <v>1995.3308633784902</v>
      </c>
    </row>
    <row r="25" spans="5:50" x14ac:dyDescent="0.25">
      <c r="AN25" s="6">
        <f t="shared" ref="AN25:AU25" si="33">SUM(AN3:AN23)</f>
        <v>49570.856393067268</v>
      </c>
      <c r="AO25" s="6">
        <f t="shared" si="33"/>
        <v>-7072.0704034389291</v>
      </c>
      <c r="AP25" s="6">
        <f t="shared" si="33"/>
        <v>-1699.7724098086924</v>
      </c>
      <c r="AQ25" s="6">
        <f t="shared" si="33"/>
        <v>-23665.894827409684</v>
      </c>
      <c r="AR25" s="6">
        <f t="shared" si="33"/>
        <v>17133.118752409973</v>
      </c>
      <c r="AS25" s="6">
        <f t="shared" si="33"/>
        <v>-2803.6318137417929</v>
      </c>
      <c r="AT25" s="6">
        <f t="shared" si="33"/>
        <v>5533.7095616955094</v>
      </c>
      <c r="AU25" s="7">
        <f t="shared" si="33"/>
        <v>19863.196500363694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488.19607409150854</v>
      </c>
      <c r="K3">
        <v>1</v>
      </c>
      <c r="L3" s="2">
        <v>0</v>
      </c>
      <c r="O3">
        <f>$C$3</f>
        <v>488.19607409150854</v>
      </c>
      <c r="P3">
        <f>O3*B5</f>
        <v>390.55685927320684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488.19607409150854</v>
      </c>
      <c r="AF3">
        <f t="shared" ref="AF3:AF23" si="4">-$Z3*P3</f>
        <v>-390.55685927320684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-1424.7933721816983</v>
      </c>
      <c r="AJ3">
        <f t="shared" ref="AJ3:AJ23" si="8">AB3-AC3</f>
        <v>0</v>
      </c>
      <c r="AL3">
        <f t="shared" ref="AL3:AL23" si="9">SUM(AI3:AK3)</f>
        <v>-1424.7933721816983</v>
      </c>
      <c r="AN3">
        <f t="shared" ref="AN3:AN23" si="10">AE3*$K3</f>
        <v>488.19607409150854</v>
      </c>
      <c r="AO3">
        <f t="shared" ref="AO3:AO23" si="11">AF3*$K3</f>
        <v>-390.55685927320684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-1424.7933721816983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-1424.7933721816983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311.8816599075455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42.074123925381151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41.604898485273679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-41.604898485273679</v>
      </c>
      <c r="AK4">
        <f>G4*MAX(0, SUM(AB4, AE4:AF4))</f>
        <v>0</v>
      </c>
      <c r="AL4">
        <f t="shared" si="9"/>
        <v>-329.69289848527364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-270.27676142227222</v>
      </c>
      <c r="AR4">
        <f t="shared" si="14"/>
        <v>-270.27676142227222</v>
      </c>
      <c r="AS4">
        <f t="shared" si="15"/>
        <v>-39.032647045007671</v>
      </c>
      <c r="AT4">
        <f t="shared" si="16"/>
        <v>0</v>
      </c>
      <c r="AU4">
        <f t="shared" si="17"/>
        <v>-309.30940846727987</v>
      </c>
      <c r="AW4">
        <v>1</v>
      </c>
      <c r="AX4">
        <f>(R4*SUMPRODUCT(K5:$K$23, X5:$X$23)-$AZ$3*SUMPRODUCT(K4:$K$22, W5:$W$23))/Z4</f>
        <v>42.074123925381151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488.19607409150854</v>
      </c>
      <c r="P5">
        <f t="shared" ref="P5:P23" si="30">O5*$C$5</f>
        <v>24.409803704575427</v>
      </c>
      <c r="Q5" s="5">
        <f t="shared" ref="Q5:Q23" si="31">$C$8</f>
        <v>25</v>
      </c>
      <c r="R5">
        <f t="shared" si="0"/>
        <v>250000</v>
      </c>
      <c r="S5">
        <f t="shared" si="1"/>
        <v>85.186943452255051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41.604898485273679</v>
      </c>
      <c r="AC5">
        <f t="shared" si="2"/>
        <v>83.296823171778669</v>
      </c>
      <c r="AE5">
        <f t="shared" si="3"/>
        <v>477.36402327369177</v>
      </c>
      <c r="AF5">
        <f t="shared" si="4"/>
        <v>-23.868201163684589</v>
      </c>
      <c r="AG5">
        <f t="shared" si="5"/>
        <v>-24.445302236505366</v>
      </c>
      <c r="AH5">
        <f t="shared" si="6"/>
        <v>-286.77051494632798</v>
      </c>
      <c r="AI5">
        <f t="shared" si="7"/>
        <v>142.28000492717382</v>
      </c>
      <c r="AJ5">
        <f t="shared" si="8"/>
        <v>-41.69192468650499</v>
      </c>
      <c r="AK5">
        <f>G5*SUM(AB5, AE5:AF5)</f>
        <v>20.299129544406519</v>
      </c>
      <c r="AL5">
        <f t="shared" si="9"/>
        <v>120.88720978507536</v>
      </c>
      <c r="AN5">
        <f t="shared" si="10"/>
        <v>412.23367496703241</v>
      </c>
      <c r="AO5">
        <f t="shared" si="11"/>
        <v>-20.61168374835162</v>
      </c>
      <c r="AP5">
        <f t="shared" si="12"/>
        <v>-21.110046600342098</v>
      </c>
      <c r="AQ5">
        <f t="shared" si="13"/>
        <v>-247.64426618872966</v>
      </c>
      <c r="AR5">
        <f t="shared" si="14"/>
        <v>122.86767842960899</v>
      </c>
      <c r="AS5">
        <f t="shared" si="15"/>
        <v>-36.003583202818803</v>
      </c>
      <c r="AT5">
        <f t="shared" si="16"/>
        <v>17.529567296119556</v>
      </c>
      <c r="AU5">
        <f t="shared" si="17"/>
        <v>104.39366252290975</v>
      </c>
      <c r="AW5">
        <v>2</v>
      </c>
      <c r="AX5">
        <f>(R5*SUMPRODUCT(K6:$K$23, X6:$X$23)-$AZ$3*SUMPRODUCT(K5:$K$22, W6:$W$23))/Z5</f>
        <v>85.186943452255051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488.19607409150854</v>
      </c>
      <c r="P6">
        <f t="shared" si="30"/>
        <v>24.409803704575427</v>
      </c>
      <c r="Q6" s="5">
        <f t="shared" si="31"/>
        <v>25</v>
      </c>
      <c r="R6">
        <f t="shared" si="0"/>
        <v>250000</v>
      </c>
      <c r="S6">
        <f t="shared" si="1"/>
        <v>128.24147070776587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83.296823171778669</v>
      </c>
      <c r="AC6">
        <f t="shared" si="2"/>
        <v>123.99545051061521</v>
      </c>
      <c r="AE6">
        <f t="shared" si="3"/>
        <v>472.03211106674053</v>
      </c>
      <c r="AF6">
        <f t="shared" si="4"/>
        <v>-23.601605553337027</v>
      </c>
      <c r="AG6">
        <f t="shared" si="5"/>
        <v>-24.172260702073046</v>
      </c>
      <c r="AH6">
        <f t="shared" si="6"/>
        <v>-285.88512067268425</v>
      </c>
      <c r="AI6">
        <f t="shared" si="7"/>
        <v>138.37312413864618</v>
      </c>
      <c r="AJ6">
        <f t="shared" si="8"/>
        <v>-40.698627338836545</v>
      </c>
      <c r="AK6">
        <f>G6*SUM(AB6, AE6:AF6)</f>
        <v>31.106048728083163</v>
      </c>
      <c r="AL6">
        <f t="shared" si="9"/>
        <v>128.7805455278928</v>
      </c>
      <c r="AN6">
        <f t="shared" si="10"/>
        <v>367.63098436964151</v>
      </c>
      <c r="AO6">
        <f t="shared" si="11"/>
        <v>-18.381549218482078</v>
      </c>
      <c r="AP6">
        <f t="shared" si="12"/>
        <v>-18.82599041039871</v>
      </c>
      <c r="AQ6">
        <f t="shared" si="13"/>
        <v>-222.65482763877597</v>
      </c>
      <c r="AR6">
        <f t="shared" si="14"/>
        <v>107.76861710198476</v>
      </c>
      <c r="AS6">
        <f t="shared" si="15"/>
        <v>-31.697158054050689</v>
      </c>
      <c r="AT6">
        <f t="shared" si="16"/>
        <v>24.226206322938864</v>
      </c>
      <c r="AU6">
        <f t="shared" si="17"/>
        <v>100.29766537087293</v>
      </c>
      <c r="AW6">
        <v>3</v>
      </c>
      <c r="AX6">
        <f>(R6*SUMPRODUCT(K7:$K$23, X7:$X$23)-$AZ$3*SUMPRODUCT(K6:$K$22, W7:$W$23))/Z6</f>
        <v>128.24147070776587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488.19607409150854</v>
      </c>
      <c r="P7">
        <f t="shared" si="30"/>
        <v>24.409803704575427</v>
      </c>
      <c r="Q7" s="5">
        <f t="shared" si="31"/>
        <v>25</v>
      </c>
      <c r="R7">
        <f t="shared" si="0"/>
        <v>250000</v>
      </c>
      <c r="S7">
        <f t="shared" si="1"/>
        <v>165.1143826738398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123.99545051061521</v>
      </c>
      <c r="AC7">
        <f t="shared" si="2"/>
        <v>157.86275094802932</v>
      </c>
      <c r="AE7">
        <f t="shared" si="3"/>
        <v>466.75507009192773</v>
      </c>
      <c r="AF7">
        <f t="shared" si="4"/>
        <v>-23.337753504596389</v>
      </c>
      <c r="AG7">
        <f t="shared" si="5"/>
        <v>-23.902029064885422</v>
      </c>
      <c r="AH7">
        <f t="shared" si="6"/>
        <v>-285.09030166892671</v>
      </c>
      <c r="AI7">
        <f t="shared" si="7"/>
        <v>134.42498585351922</v>
      </c>
      <c r="AJ7">
        <f t="shared" si="8"/>
        <v>-33.867300437414102</v>
      </c>
      <c r="AK7">
        <f>G7*SUM(AB7, AE7:AF7)</f>
        <v>27.859966864509172</v>
      </c>
      <c r="AL7">
        <f t="shared" si="9"/>
        <v>128.41765228061428</v>
      </c>
      <c r="AN7">
        <f t="shared" si="10"/>
        <v>329.06769846930268</v>
      </c>
      <c r="AO7">
        <f t="shared" si="11"/>
        <v>-16.453384923465137</v>
      </c>
      <c r="AP7">
        <f t="shared" si="12"/>
        <v>-16.851205690340187</v>
      </c>
      <c r="AQ7">
        <f t="shared" si="13"/>
        <v>-200.99194510653348</v>
      </c>
      <c r="AR7">
        <f t="shared" si="14"/>
        <v>94.771162748963917</v>
      </c>
      <c r="AS7">
        <f t="shared" si="15"/>
        <v>-23.876836744619236</v>
      </c>
      <c r="AT7">
        <f t="shared" si="16"/>
        <v>19.641597409385316</v>
      </c>
      <c r="AU7">
        <f t="shared" si="17"/>
        <v>90.535923413729989</v>
      </c>
      <c r="AW7">
        <v>4</v>
      </c>
      <c r="AX7">
        <f>(R7*SUMPRODUCT(K8:$K$23, X8:$X$23)-$AZ$3*SUMPRODUCT(K7:$K$22, W8:$W$23))/Z7</f>
        <v>165.1143826738398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488.19607409150854</v>
      </c>
      <c r="P8">
        <f t="shared" si="30"/>
        <v>24.409803704575427</v>
      </c>
      <c r="Q8" s="5">
        <f t="shared" si="31"/>
        <v>25</v>
      </c>
      <c r="R8">
        <f t="shared" si="0"/>
        <v>250000</v>
      </c>
      <c r="S8">
        <f t="shared" si="1"/>
        <v>191.23715731341917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157.86275094802932</v>
      </c>
      <c r="AC8">
        <f t="shared" si="2"/>
        <v>180.79191094152316</v>
      </c>
      <c r="AE8">
        <f t="shared" si="3"/>
        <v>461.53112914401117</v>
      </c>
      <c r="AF8">
        <f t="shared" si="4"/>
        <v>-23.07655645720056</v>
      </c>
      <c r="AG8">
        <f t="shared" si="5"/>
        <v>-23.63451662341209</v>
      </c>
      <c r="AH8">
        <f t="shared" si="6"/>
        <v>-284.92150824476948</v>
      </c>
      <c r="AI8">
        <f t="shared" si="7"/>
        <v>129.89854781862903</v>
      </c>
      <c r="AJ8">
        <f t="shared" si="8"/>
        <v>-22.92915999349384</v>
      </c>
      <c r="AK8">
        <f t="shared" ref="AK8:AK23" si="32">G8*SUM(AB8:AB8, AE8:AF8)</f>
        <v>12.70155899342209</v>
      </c>
      <c r="AL8">
        <f t="shared" si="9"/>
        <v>119.67094681855727</v>
      </c>
      <c r="AN8">
        <f t="shared" si="10"/>
        <v>303.38905357053056</v>
      </c>
      <c r="AO8">
        <f t="shared" si="11"/>
        <v>-15.169452678526529</v>
      </c>
      <c r="AP8">
        <f t="shared" si="12"/>
        <v>-15.536229686766317</v>
      </c>
      <c r="AQ8">
        <f t="shared" si="13"/>
        <v>-187.29412009237689</v>
      </c>
      <c r="AR8">
        <f t="shared" si="14"/>
        <v>85.389251112860819</v>
      </c>
      <c r="AS8">
        <f t="shared" si="15"/>
        <v>-15.072561113039791</v>
      </c>
      <c r="AT8">
        <f t="shared" si="16"/>
        <v>8.3494128966589809</v>
      </c>
      <c r="AU8">
        <f t="shared" si="17"/>
        <v>78.666102896479998</v>
      </c>
      <c r="AW8">
        <v>5</v>
      </c>
      <c r="AX8">
        <f>(R8*SUMPRODUCT(K9:$K$23, X9:$X$23)-$AZ$3*SUMPRODUCT(K8:$K$22, W9:$W$23))/Z8</f>
        <v>191.23715731341917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488.19607409150854</v>
      </c>
      <c r="P9">
        <f t="shared" si="30"/>
        <v>24.409803704575427</v>
      </c>
      <c r="Q9" s="5">
        <f t="shared" si="31"/>
        <v>25</v>
      </c>
      <c r="R9">
        <f t="shared" si="0"/>
        <v>250000</v>
      </c>
      <c r="S9">
        <f t="shared" si="1"/>
        <v>209.32216409209505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180.79191094152316</v>
      </c>
      <c r="AC9">
        <f t="shared" si="2"/>
        <v>195.67041713796175</v>
      </c>
      <c r="AE9">
        <f t="shared" si="3"/>
        <v>456.35649658472181</v>
      </c>
      <c r="AF9">
        <f t="shared" si="4"/>
        <v>-22.817824829236091</v>
      </c>
      <c r="AG9">
        <f t="shared" si="5"/>
        <v>-23.369529211903359</v>
      </c>
      <c r="AH9">
        <f t="shared" si="6"/>
        <v>-286.4224527461389</v>
      </c>
      <c r="AI9">
        <f t="shared" si="7"/>
        <v>123.74668979744348</v>
      </c>
      <c r="AJ9">
        <f t="shared" si="8"/>
        <v>-14.878506196438593</v>
      </c>
      <c r="AK9">
        <f t="shared" si="32"/>
        <v>3.6245504379123519</v>
      </c>
      <c r="AL9">
        <f t="shared" si="9"/>
        <v>112.49273403891723</v>
      </c>
      <c r="AN9">
        <f t="shared" si="10"/>
        <v>285.10500979073004</v>
      </c>
      <c r="AO9">
        <f t="shared" si="11"/>
        <v>-14.255250489536502</v>
      </c>
      <c r="AP9">
        <f t="shared" si="12"/>
        <v>-14.599923315713173</v>
      </c>
      <c r="AQ9">
        <f t="shared" si="13"/>
        <v>-178.94009794010398</v>
      </c>
      <c r="AR9">
        <f t="shared" si="14"/>
        <v>77.309738045376406</v>
      </c>
      <c r="AS9">
        <f t="shared" si="15"/>
        <v>-9.2952257424904534</v>
      </c>
      <c r="AT9">
        <f t="shared" si="16"/>
        <v>2.264408408385945</v>
      </c>
      <c r="AU9">
        <f t="shared" si="17"/>
        <v>70.278920711271894</v>
      </c>
      <c r="AW9">
        <v>6</v>
      </c>
      <c r="AX9">
        <f>(R9*SUMPRODUCT(K10:$K$23, X10:$X$23)-$AZ$3*SUMPRODUCT(K9:$K$22, W10:$W$23))/Z9</f>
        <v>209.32216409209505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488.19607409150854</v>
      </c>
      <c r="P10">
        <f t="shared" si="30"/>
        <v>24.409803704575427</v>
      </c>
      <c r="Q10" s="5">
        <f t="shared" si="31"/>
        <v>25</v>
      </c>
      <c r="R10">
        <f t="shared" si="0"/>
        <v>250000</v>
      </c>
      <c r="S10">
        <f t="shared" si="1"/>
        <v>223.36029917776295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195.67041713796175</v>
      </c>
      <c r="AC10">
        <f t="shared" si="2"/>
        <v>206.44714255713416</v>
      </c>
      <c r="AE10">
        <f t="shared" si="3"/>
        <v>451.22917937887905</v>
      </c>
      <c r="AF10">
        <f t="shared" si="4"/>
        <v>-22.561458968943953</v>
      </c>
      <c r="AG10">
        <f t="shared" si="5"/>
        <v>-23.106964769154395</v>
      </c>
      <c r="AH10">
        <f t="shared" si="6"/>
        <v>-288.69150629928214</v>
      </c>
      <c r="AI10">
        <f t="shared" si="7"/>
        <v>116.86924934149857</v>
      </c>
      <c r="AJ10">
        <f t="shared" si="8"/>
        <v>-10.776725419172408</v>
      </c>
      <c r="AK10">
        <f t="shared" si="32"/>
        <v>2.5597863639463774</v>
      </c>
      <c r="AL10">
        <f t="shared" si="9"/>
        <v>108.65231028627254</v>
      </c>
      <c r="AN10">
        <f t="shared" si="10"/>
        <v>267.84015208148492</v>
      </c>
      <c r="AO10">
        <f t="shared" si="11"/>
        <v>-13.392007604074246</v>
      </c>
      <c r="AP10">
        <f t="shared" si="12"/>
        <v>-13.715808375759305</v>
      </c>
      <c r="AQ10">
        <f t="shared" si="13"/>
        <v>-171.36120730992781</v>
      </c>
      <c r="AR10">
        <f t="shared" si="14"/>
        <v>69.371128791723578</v>
      </c>
      <c r="AS10">
        <f t="shared" si="15"/>
        <v>-6.3968375874644279</v>
      </c>
      <c r="AT10">
        <f t="shared" si="16"/>
        <v>1.5194353564617922</v>
      </c>
      <c r="AU10">
        <f t="shared" si="17"/>
        <v>64.493726560720944</v>
      </c>
      <c r="AW10">
        <v>7</v>
      </c>
      <c r="AX10">
        <f>(R10*SUMPRODUCT(K11:$K$23, X11:$X$23)-$AZ$3*SUMPRODUCT(K10:$K$22, W11:$W$23))/Z10</f>
        <v>223.36029917776295</v>
      </c>
    </row>
    <row r="11" spans="1:52" x14ac:dyDescent="0.25">
      <c r="A11" t="s">
        <v>33</v>
      </c>
      <c r="C11" s="24">
        <f>AU25</f>
        <v>-855.12025451618865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488.19607409150854</v>
      </c>
      <c r="P11">
        <f t="shared" si="30"/>
        <v>24.409803704575427</v>
      </c>
      <c r="Q11" s="5">
        <f t="shared" si="31"/>
        <v>25</v>
      </c>
      <c r="R11">
        <f t="shared" si="0"/>
        <v>250000</v>
      </c>
      <c r="S11">
        <f t="shared" si="1"/>
        <v>233.53132145928228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206.44714255713416</v>
      </c>
      <c r="AC11">
        <f t="shared" si="2"/>
        <v>213.41791181305621</v>
      </c>
      <c r="AE11">
        <f t="shared" si="3"/>
        <v>446.14909056688572</v>
      </c>
      <c r="AF11">
        <f t="shared" si="4"/>
        <v>-22.307454528344287</v>
      </c>
      <c r="AG11">
        <f t="shared" si="5"/>
        <v>-22.846818842057022</v>
      </c>
      <c r="AH11">
        <f t="shared" si="6"/>
        <v>-290.76279405829126</v>
      </c>
      <c r="AI11">
        <f t="shared" si="7"/>
        <v>110.23202313819314</v>
      </c>
      <c r="AJ11">
        <f t="shared" si="8"/>
        <v>-6.9707692559220504</v>
      </c>
      <c r="AK11">
        <f t="shared" si="32"/>
        <v>1.5126930686296212</v>
      </c>
      <c r="AL11">
        <f t="shared" si="9"/>
        <v>104.77394695090071</v>
      </c>
      <c r="AN11">
        <f t="shared" si="10"/>
        <v>251.85422557369546</v>
      </c>
      <c r="AO11">
        <f t="shared" si="11"/>
        <v>-12.592711278684773</v>
      </c>
      <c r="AP11">
        <f t="shared" si="12"/>
        <v>-12.897186137883985</v>
      </c>
      <c r="AQ11">
        <f t="shared" si="13"/>
        <v>-164.13759407230347</v>
      </c>
      <c r="AR11">
        <f t="shared" si="14"/>
        <v>62.226734084823228</v>
      </c>
      <c r="AS11">
        <f t="shared" si="15"/>
        <v>-3.935047117035364</v>
      </c>
      <c r="AT11">
        <f t="shared" si="16"/>
        <v>0.85392562572823338</v>
      </c>
      <c r="AU11">
        <f t="shared" si="17"/>
        <v>59.145612593516091</v>
      </c>
      <c r="AW11">
        <v>8</v>
      </c>
      <c r="AX11">
        <f>(R11*SUMPRODUCT(K12:$K$23, X12:$X$23)-$AZ$3*SUMPRODUCT(K11:$K$22, W12:$W$23))/Z11</f>
        <v>233.53132145928228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488.19607409150854</v>
      </c>
      <c r="P12">
        <f t="shared" si="30"/>
        <v>24.409803704575427</v>
      </c>
      <c r="Q12" s="5">
        <f t="shared" si="31"/>
        <v>25</v>
      </c>
      <c r="R12">
        <f t="shared" si="0"/>
        <v>250000</v>
      </c>
      <c r="S12">
        <f t="shared" si="1"/>
        <v>239.53896880412543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213.41791181305621</v>
      </c>
      <c r="AC12">
        <f t="shared" si="2"/>
        <v>216.43717904005052</v>
      </c>
      <c r="AE12">
        <f t="shared" si="3"/>
        <v>441.11311667704661</v>
      </c>
      <c r="AF12">
        <f t="shared" si="4"/>
        <v>-22.055655833852331</v>
      </c>
      <c r="AG12">
        <f t="shared" si="5"/>
        <v>-22.588931993048114</v>
      </c>
      <c r="AH12">
        <f t="shared" si="6"/>
        <v>-294.18660588337036</v>
      </c>
      <c r="AI12">
        <f t="shared" si="7"/>
        <v>102.28192296677582</v>
      </c>
      <c r="AJ12">
        <f t="shared" si="8"/>
        <v>-3.0192672269943159</v>
      </c>
      <c r="AK12">
        <f t="shared" si="32"/>
        <v>1.4546933571093761</v>
      </c>
      <c r="AL12">
        <f t="shared" si="9"/>
        <v>100.71734909689089</v>
      </c>
      <c r="AN12">
        <f t="shared" si="10"/>
        <v>236.72533865206481</v>
      </c>
      <c r="AO12">
        <f t="shared" si="11"/>
        <v>-11.836266932603241</v>
      </c>
      <c r="AP12">
        <f t="shared" si="12"/>
        <v>-12.12245198266857</v>
      </c>
      <c r="AQ12">
        <f t="shared" si="13"/>
        <v>-157.87656560579936</v>
      </c>
      <c r="AR12">
        <f t="shared" si="14"/>
        <v>54.890054130993668</v>
      </c>
      <c r="AS12">
        <f t="shared" si="15"/>
        <v>-1.6203033411826484</v>
      </c>
      <c r="AT12">
        <f t="shared" si="16"/>
        <v>0.78066773482218943</v>
      </c>
      <c r="AU12">
        <f t="shared" si="17"/>
        <v>54.050418524633209</v>
      </c>
      <c r="AW12">
        <v>9</v>
      </c>
      <c r="AX12">
        <f>(R12*SUMPRODUCT(K13:$K$23, X13:$X$23)-$AZ$3*SUMPRODUCT(K12:$K$22, W13:$W$23))/Z12</f>
        <v>239.53896880412543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488.19607409150854</v>
      </c>
      <c r="P13">
        <f t="shared" si="30"/>
        <v>24.409803704575427</v>
      </c>
      <c r="Q13" s="5">
        <f t="shared" si="31"/>
        <v>25</v>
      </c>
      <c r="R13">
        <f t="shared" si="0"/>
        <v>250000</v>
      </c>
      <c r="S13">
        <f t="shared" si="1"/>
        <v>241.52751552642127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216.43717904005052</v>
      </c>
      <c r="AC13">
        <f t="shared" si="2"/>
        <v>215.76400279840664</v>
      </c>
      <c r="AE13">
        <f t="shared" si="3"/>
        <v>436.12065841387965</v>
      </c>
      <c r="AF13">
        <f t="shared" si="4"/>
        <v>-21.806032920693983</v>
      </c>
      <c r="AG13">
        <f t="shared" si="5"/>
        <v>-22.333273532845546</v>
      </c>
      <c r="AH13">
        <f t="shared" si="6"/>
        <v>-297.69140272086361</v>
      </c>
      <c r="AI13">
        <f t="shared" si="7"/>
        <v>94.289949239476471</v>
      </c>
      <c r="AJ13">
        <f t="shared" si="8"/>
        <v>0.6731762416438869</v>
      </c>
      <c r="AK13">
        <f t="shared" si="32"/>
        <v>1.2615036090664726</v>
      </c>
      <c r="AL13">
        <f t="shared" si="9"/>
        <v>96.224629090186824</v>
      </c>
      <c r="AN13">
        <f t="shared" si="10"/>
        <v>222.54075636003304</v>
      </c>
      <c r="AO13">
        <f t="shared" si="11"/>
        <v>-11.127037818001654</v>
      </c>
      <c r="AP13">
        <f t="shared" si="12"/>
        <v>-11.396074659867068</v>
      </c>
      <c r="AQ13">
        <f t="shared" si="13"/>
        <v>-151.90399410181166</v>
      </c>
      <c r="AR13">
        <f t="shared" si="14"/>
        <v>48.113649780352659</v>
      </c>
      <c r="AS13">
        <f t="shared" si="15"/>
        <v>0.34350390674881925</v>
      </c>
      <c r="AT13">
        <f t="shared" si="16"/>
        <v>0.64371169284566454</v>
      </c>
      <c r="AU13">
        <f t="shared" si="17"/>
        <v>49.100865379947138</v>
      </c>
      <c r="AW13">
        <v>10</v>
      </c>
      <c r="AX13">
        <f>(R13*SUMPRODUCT(K14:$K$23, X14:$X$23)-$AZ$3*SUMPRODUCT(K13:$K$22, W14:$W$23))/Z13</f>
        <v>241.52751552642127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488.19607409150854</v>
      </c>
      <c r="P14">
        <f t="shared" si="30"/>
        <v>24.409803704575427</v>
      </c>
      <c r="Q14" s="5">
        <f t="shared" si="31"/>
        <v>25</v>
      </c>
      <c r="R14">
        <f t="shared" si="0"/>
        <v>250000</v>
      </c>
      <c r="S14">
        <f t="shared" si="1"/>
        <v>239.16605722123435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215.76400279840664</v>
      </c>
      <c r="AC14">
        <f t="shared" si="2"/>
        <v>211.22871506349452</v>
      </c>
      <c r="AE14">
        <f t="shared" si="3"/>
        <v>431.16916600754297</v>
      </c>
      <c r="AF14">
        <f t="shared" si="4"/>
        <v>-21.558458300377147</v>
      </c>
      <c r="AG14">
        <f t="shared" si="5"/>
        <v>-22.079712890456573</v>
      </c>
      <c r="AH14">
        <f t="shared" si="6"/>
        <v>-302.2790706051818</v>
      </c>
      <c r="AI14">
        <f t="shared" si="7"/>
        <v>85.251924211527466</v>
      </c>
      <c r="AJ14">
        <f t="shared" si="8"/>
        <v>4.5352877349121172</v>
      </c>
      <c r="AK14">
        <f t="shared" si="32"/>
        <v>1.1256744789100304</v>
      </c>
      <c r="AL14">
        <f t="shared" si="9"/>
        <v>90.912886425349612</v>
      </c>
      <c r="AN14">
        <f t="shared" si="10"/>
        <v>209.25826675197399</v>
      </c>
      <c r="AO14">
        <f t="shared" si="11"/>
        <v>-10.462913337598698</v>
      </c>
      <c r="AP14">
        <f t="shared" si="12"/>
        <v>-10.715892540788342</v>
      </c>
      <c r="AQ14">
        <f t="shared" si="13"/>
        <v>-146.70435498889853</v>
      </c>
      <c r="AR14">
        <f t="shared" si="14"/>
        <v>41.375105884688409</v>
      </c>
      <c r="AS14">
        <f t="shared" si="15"/>
        <v>2.2010999984460691</v>
      </c>
      <c r="AT14">
        <f t="shared" si="16"/>
        <v>0.54632081548132683</v>
      </c>
      <c r="AU14">
        <f t="shared" si="17"/>
        <v>44.1225266986158</v>
      </c>
      <c r="AW14">
        <v>11</v>
      </c>
      <c r="AX14">
        <f>(R14*SUMPRODUCT(K15:$K$23, X15:$X$23)-$AZ$3*SUMPRODUCT(K14:$K$22, W15:$W$23))/Z14</f>
        <v>239.16605722123435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488.19607409150854</v>
      </c>
      <c r="P15">
        <f t="shared" si="30"/>
        <v>24.409803704575427</v>
      </c>
      <c r="Q15" s="5">
        <f t="shared" si="31"/>
        <v>25</v>
      </c>
      <c r="R15">
        <f t="shared" si="0"/>
        <v>250000</v>
      </c>
      <c r="S15">
        <f t="shared" si="1"/>
        <v>231.37997251119214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211.22871506349452</v>
      </c>
      <c r="AC15">
        <f t="shared" si="2"/>
        <v>202.02197880423819</v>
      </c>
      <c r="AE15">
        <f t="shared" si="3"/>
        <v>426.2526953479362</v>
      </c>
      <c r="AF15">
        <f t="shared" si="4"/>
        <v>-21.312634767396812</v>
      </c>
      <c r="AG15">
        <f t="shared" si="5"/>
        <v>-21.827945674345923</v>
      </c>
      <c r="AH15">
        <f t="shared" si="6"/>
        <v>-309.70087206086021</v>
      </c>
      <c r="AI15">
        <f t="shared" si="7"/>
        <v>73.411242845333277</v>
      </c>
      <c r="AJ15">
        <f t="shared" si="8"/>
        <v>9.2067362592563313</v>
      </c>
      <c r="AK15">
        <f t="shared" si="32"/>
        <v>2.526291980140539</v>
      </c>
      <c r="AL15">
        <f t="shared" si="9"/>
        <v>85.14427108473015</v>
      </c>
      <c r="AN15">
        <f t="shared" si="10"/>
        <v>196.66524211983347</v>
      </c>
      <c r="AO15">
        <f t="shared" si="11"/>
        <v>-9.8332621059916754</v>
      </c>
      <c r="AP15">
        <f t="shared" si="12"/>
        <v>-10.071017187398056</v>
      </c>
      <c r="AQ15">
        <f t="shared" si="13"/>
        <v>-142.89035037973406</v>
      </c>
      <c r="AR15">
        <f t="shared" si="14"/>
        <v>33.870612446709693</v>
      </c>
      <c r="AS15">
        <f t="shared" si="15"/>
        <v>4.2478206831797882</v>
      </c>
      <c r="AT15">
        <f t="shared" si="16"/>
        <v>1.165585178374493</v>
      </c>
      <c r="AU15">
        <f t="shared" si="17"/>
        <v>39.284018308263974</v>
      </c>
      <c r="AW15">
        <v>12</v>
      </c>
      <c r="AX15">
        <f>(R15*SUMPRODUCT(K16:$K$23, X16:$X$23)-$AZ$3*SUMPRODUCT(K15:$K$22, W16:$W$23))/Z15</f>
        <v>231.37997251119214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488.19607409150854</v>
      </c>
      <c r="P16">
        <f t="shared" si="30"/>
        <v>24.409803704575427</v>
      </c>
      <c r="Q16" s="5">
        <f t="shared" si="31"/>
        <v>25</v>
      </c>
      <c r="R16">
        <f t="shared" si="0"/>
        <v>250000</v>
      </c>
      <c r="S16">
        <f t="shared" si="1"/>
        <v>218.21346787630424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202.02197880423819</v>
      </c>
      <c r="AC16">
        <f t="shared" si="2"/>
        <v>188.34282628309006</v>
      </c>
      <c r="AE16">
        <f t="shared" si="3"/>
        <v>421.3682559081322</v>
      </c>
      <c r="AF16">
        <f t="shared" si="4"/>
        <v>-21.068412795406612</v>
      </c>
      <c r="AG16">
        <f t="shared" si="5"/>
        <v>-21.577818742820842</v>
      </c>
      <c r="AH16">
        <f t="shared" si="6"/>
        <v>-318.47474781621213</v>
      </c>
      <c r="AI16">
        <f t="shared" si="7"/>
        <v>60.247276553692586</v>
      </c>
      <c r="AJ16">
        <f t="shared" si="8"/>
        <v>13.679152521148126</v>
      </c>
      <c r="AK16">
        <f t="shared" si="32"/>
        <v>4.2764849356104424</v>
      </c>
      <c r="AL16">
        <f t="shared" si="9"/>
        <v>78.202914010451153</v>
      </c>
      <c r="AN16">
        <f t="shared" si="10"/>
        <v>184.3288618442038</v>
      </c>
      <c r="AO16">
        <f t="shared" si="11"/>
        <v>-9.2164430922101914</v>
      </c>
      <c r="AP16">
        <f t="shared" si="12"/>
        <v>-9.439284317639391</v>
      </c>
      <c r="AQ16">
        <f t="shared" si="13"/>
        <v>-139.31777481567343</v>
      </c>
      <c r="AR16">
        <f t="shared" si="14"/>
        <v>26.355359618680787</v>
      </c>
      <c r="AS16">
        <f t="shared" si="15"/>
        <v>5.9839880671178056</v>
      </c>
      <c r="AT16">
        <f t="shared" si="16"/>
        <v>1.8707617145388826</v>
      </c>
      <c r="AU16">
        <f t="shared" si="17"/>
        <v>34.210109400337473</v>
      </c>
      <c r="AW16">
        <v>13</v>
      </c>
      <c r="AX16">
        <f>(R16*SUMPRODUCT(K17:$K$23, X17:$X$23)-$AZ$3*SUMPRODUCT(K16:$K$22, W17:$W$23))/Z16</f>
        <v>218.21346787630424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488.19607409150854</v>
      </c>
      <c r="P17">
        <f t="shared" si="30"/>
        <v>24.409803704575427</v>
      </c>
      <c r="Q17" s="5">
        <f t="shared" si="31"/>
        <v>25</v>
      </c>
      <c r="R17">
        <f t="shared" si="0"/>
        <v>250000</v>
      </c>
      <c r="S17">
        <f t="shared" si="1"/>
        <v>200.7219034833158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188.34282628309006</v>
      </c>
      <c r="AC17">
        <f t="shared" si="2"/>
        <v>171.25040756045871</v>
      </c>
      <c r="AE17">
        <f t="shared" si="3"/>
        <v>416.51546346827053</v>
      </c>
      <c r="AF17">
        <f t="shared" si="4"/>
        <v>-20.825773173413527</v>
      </c>
      <c r="AG17">
        <f t="shared" si="5"/>
        <v>-21.329312420392281</v>
      </c>
      <c r="AH17">
        <f t="shared" si="6"/>
        <v>-327.28135000354769</v>
      </c>
      <c r="AI17">
        <f t="shared" si="7"/>
        <v>47.079027870917002</v>
      </c>
      <c r="AJ17">
        <f t="shared" si="8"/>
        <v>17.092418722631351</v>
      </c>
      <c r="AK17">
        <f t="shared" si="32"/>
        <v>8.0596487287756702</v>
      </c>
      <c r="AL17">
        <f t="shared" si="9"/>
        <v>72.231095322324023</v>
      </c>
      <c r="AN17">
        <f t="shared" si="10"/>
        <v>171.61721070819294</v>
      </c>
      <c r="AO17">
        <f t="shared" si="11"/>
        <v>-8.5808605354096468</v>
      </c>
      <c r="AP17">
        <f t="shared" si="12"/>
        <v>-8.7883342275722924</v>
      </c>
      <c r="AQ17">
        <f t="shared" si="13"/>
        <v>-134.85000517561673</v>
      </c>
      <c r="AR17">
        <f t="shared" si="14"/>
        <v>19.398010769594247</v>
      </c>
      <c r="AS17">
        <f t="shared" si="15"/>
        <v>7.0426034150300989</v>
      </c>
      <c r="AT17">
        <f t="shared" si="16"/>
        <v>3.3208237278942745</v>
      </c>
      <c r="AU17">
        <f t="shared" si="17"/>
        <v>29.761437912518623</v>
      </c>
      <c r="AW17">
        <v>14</v>
      </c>
      <c r="AX17">
        <f>(R17*SUMPRODUCT(K18:$K$23, X18:$X$23)-$AZ$3*SUMPRODUCT(K17:$K$22, W18:$W$23))/Z17</f>
        <v>200.7219034833158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488.19607409150854</v>
      </c>
      <c r="P18">
        <f t="shared" si="30"/>
        <v>24.409803704575427</v>
      </c>
      <c r="Q18" s="5">
        <f t="shared" si="31"/>
        <v>25</v>
      </c>
      <c r="R18">
        <f t="shared" si="0"/>
        <v>250000</v>
      </c>
      <c r="S18">
        <f t="shared" si="1"/>
        <v>179.44158994565925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171.25040756045871</v>
      </c>
      <c r="AC18">
        <f t="shared" si="2"/>
        <v>151.32215604699672</v>
      </c>
      <c r="AE18">
        <f t="shared" si="3"/>
        <v>411.69320070992541</v>
      </c>
      <c r="AF18">
        <f t="shared" si="4"/>
        <v>-20.584660035496274</v>
      </c>
      <c r="AG18">
        <f t="shared" si="5"/>
        <v>-21.08236949037595</v>
      </c>
      <c r="AH18">
        <f t="shared" si="6"/>
        <v>-336.49805812408317</v>
      </c>
      <c r="AI18">
        <f t="shared" si="7"/>
        <v>33.528113059970053</v>
      </c>
      <c r="AJ18">
        <f t="shared" si="8"/>
        <v>19.928251513461987</v>
      </c>
      <c r="AK18">
        <f t="shared" si="32"/>
        <v>12.146953281873579</v>
      </c>
      <c r="AL18">
        <f t="shared" si="9"/>
        <v>65.603317855305619</v>
      </c>
      <c r="AN18">
        <f t="shared" si="10"/>
        <v>158.51816633748905</v>
      </c>
      <c r="AO18">
        <f t="shared" si="11"/>
        <v>-7.9259083168744535</v>
      </c>
      <c r="AP18">
        <f t="shared" si="12"/>
        <v>-8.1175461433440397</v>
      </c>
      <c r="AQ18">
        <f t="shared" si="13"/>
        <v>-129.56506218216367</v>
      </c>
      <c r="AR18">
        <f t="shared" si="14"/>
        <v>12.909649695106898</v>
      </c>
      <c r="AS18">
        <f t="shared" si="15"/>
        <v>7.673165072386209</v>
      </c>
      <c r="AT18">
        <f t="shared" si="16"/>
        <v>4.6770574726747549</v>
      </c>
      <c r="AU18">
        <f t="shared" si="17"/>
        <v>25.259872240167862</v>
      </c>
      <c r="AW18">
        <v>15</v>
      </c>
      <c r="AX18">
        <f>(R18*SUMPRODUCT(K19:$K$23, X19:$X$23)-$AZ$3*SUMPRODUCT(K18:$K$22, W19:$W$23))/Z18</f>
        <v>179.44158994565925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488.19607409150854</v>
      </c>
      <c r="P19">
        <f t="shared" si="30"/>
        <v>24.409803704575427</v>
      </c>
      <c r="Q19" s="5">
        <f t="shared" si="31"/>
        <v>25</v>
      </c>
      <c r="R19">
        <f t="shared" si="0"/>
        <v>250000</v>
      </c>
      <c r="S19">
        <f t="shared" si="1"/>
        <v>153.48846468645951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151.32215604699672</v>
      </c>
      <c r="AC19">
        <f t="shared" si="2"/>
        <v>127.92829366505505</v>
      </c>
      <c r="AE19">
        <f t="shared" si="3"/>
        <v>406.89761839812752</v>
      </c>
      <c r="AF19">
        <f t="shared" si="4"/>
        <v>-20.344880919906377</v>
      </c>
      <c r="AG19">
        <f t="shared" si="5"/>
        <v>-20.836792837556583</v>
      </c>
      <c r="AH19">
        <f t="shared" si="6"/>
        <v>-347.52957915606862</v>
      </c>
      <c r="AI19">
        <f t="shared" si="7"/>
        <v>18.186365484595967</v>
      </c>
      <c r="AJ19">
        <f t="shared" si="8"/>
        <v>23.393862381941673</v>
      </c>
      <c r="AK19">
        <f t="shared" si="32"/>
        <v>11.994610125612359</v>
      </c>
      <c r="AL19">
        <f t="shared" si="9"/>
        <v>53.574837992150002</v>
      </c>
      <c r="AN19">
        <f t="shared" si="10"/>
        <v>145.95833562842489</v>
      </c>
      <c r="AO19">
        <f t="shared" si="11"/>
        <v>-7.2979167814212449</v>
      </c>
      <c r="AP19">
        <f t="shared" si="12"/>
        <v>-7.4743706153332434</v>
      </c>
      <c r="AQ19">
        <f t="shared" si="13"/>
        <v>-124.66241300443097</v>
      </c>
      <c r="AR19">
        <f t="shared" si="14"/>
        <v>6.5236352272394518</v>
      </c>
      <c r="AS19">
        <f t="shared" si="15"/>
        <v>8.391617603049454</v>
      </c>
      <c r="AT19">
        <f t="shared" si="16"/>
        <v>4.3025892786948026</v>
      </c>
      <c r="AU19">
        <f t="shared" si="17"/>
        <v>19.21784210898371</v>
      </c>
      <c r="AW19">
        <v>16</v>
      </c>
      <c r="AX19">
        <f>(R19*SUMPRODUCT(K20:$K$23, X20:$X$23)-$AZ$3*SUMPRODUCT(K19:$K$22, W20:$W$23))/Z19</f>
        <v>153.48846468645951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488.19607409150854</v>
      </c>
      <c r="P20">
        <f t="shared" si="30"/>
        <v>24.409803704575427</v>
      </c>
      <c r="Q20" s="5">
        <f t="shared" si="31"/>
        <v>25</v>
      </c>
      <c r="R20">
        <f t="shared" si="0"/>
        <v>250000</v>
      </c>
      <c r="S20">
        <f t="shared" si="1"/>
        <v>120.65575578988333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127.92829366505505</v>
      </c>
      <c r="AC20">
        <f t="shared" si="2"/>
        <v>99.384771581335372</v>
      </c>
      <c r="AE20">
        <f t="shared" si="3"/>
        <v>402.12963727137389</v>
      </c>
      <c r="AF20">
        <f t="shared" si="4"/>
        <v>-20.106481863568696</v>
      </c>
      <c r="AG20">
        <f t="shared" si="5"/>
        <v>-20.5926296119701</v>
      </c>
      <c r="AH20">
        <f t="shared" si="6"/>
        <v>-357.95297210917244</v>
      </c>
      <c r="AI20">
        <f t="shared" si="7"/>
        <v>3.4775536866626453</v>
      </c>
      <c r="AJ20">
        <f t="shared" si="8"/>
        <v>28.543522083719679</v>
      </c>
      <c r="AK20">
        <f t="shared" si="32"/>
        <v>2.1927912310132993</v>
      </c>
      <c r="AL20">
        <f t="shared" si="9"/>
        <v>34.213867001395627</v>
      </c>
      <c r="AN20">
        <f t="shared" si="10"/>
        <v>136.81875372560586</v>
      </c>
      <c r="AO20">
        <f t="shared" si="11"/>
        <v>-6.8409376862802933</v>
      </c>
      <c r="AP20">
        <f t="shared" si="12"/>
        <v>-7.0063423789413894</v>
      </c>
      <c r="AQ20">
        <f t="shared" si="13"/>
        <v>-121.78828665469231</v>
      </c>
      <c r="AR20">
        <f t="shared" si="14"/>
        <v>1.1831870056918563</v>
      </c>
      <c r="AS20">
        <f t="shared" si="15"/>
        <v>9.7115177705700475</v>
      </c>
      <c r="AT20">
        <f t="shared" si="16"/>
        <v>0.74606528741181555</v>
      </c>
      <c r="AU20">
        <f t="shared" si="17"/>
        <v>11.64077006367372</v>
      </c>
      <c r="AW20">
        <v>17</v>
      </c>
      <c r="AX20">
        <f>(R20*SUMPRODUCT(K21:$K$23, X21:$X$23)-$AZ$3*SUMPRODUCT(K20:$K$22, W21:$W$23))/Z20</f>
        <v>120.65575578988333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488.19607409150854</v>
      </c>
      <c r="P21">
        <f t="shared" si="30"/>
        <v>24.409803704575427</v>
      </c>
      <c r="Q21" s="5">
        <f t="shared" si="31"/>
        <v>25</v>
      </c>
      <c r="R21">
        <f t="shared" si="0"/>
        <v>250000</v>
      </c>
      <c r="S21">
        <f t="shared" si="1"/>
        <v>82.252971755697374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99.384771581335372</v>
      </c>
      <c r="AC21">
        <f t="shared" si="2"/>
        <v>66.952847647809534</v>
      </c>
      <c r="AE21">
        <f t="shared" si="3"/>
        <v>397.38524545945609</v>
      </c>
      <c r="AF21">
        <f t="shared" si="4"/>
        <v>-19.869262272972804</v>
      </c>
      <c r="AG21">
        <f t="shared" si="5"/>
        <v>-20.349674370024189</v>
      </c>
      <c r="AH21">
        <f t="shared" si="6"/>
        <v>-370.28945826208218</v>
      </c>
      <c r="AI21">
        <f t="shared" si="7"/>
        <v>-13.123149445623142</v>
      </c>
      <c r="AJ21">
        <f t="shared" si="8"/>
        <v>32.431923933525837</v>
      </c>
      <c r="AK21">
        <f t="shared" si="32"/>
        <v>0.7630412076285098</v>
      </c>
      <c r="AL21">
        <f t="shared" si="9"/>
        <v>20.071815695531207</v>
      </c>
      <c r="AN21">
        <f t="shared" si="10"/>
        <v>128.60700417964122</v>
      </c>
      <c r="AO21">
        <f t="shared" si="11"/>
        <v>-6.4303502089820617</v>
      </c>
      <c r="AP21">
        <f t="shared" si="12"/>
        <v>-6.5858274474537684</v>
      </c>
      <c r="AQ21">
        <f t="shared" si="13"/>
        <v>-119.83791157451866</v>
      </c>
      <c r="AR21">
        <f t="shared" si="14"/>
        <v>-4.2470850513132739</v>
      </c>
      <c r="AS21">
        <f t="shared" si="15"/>
        <v>10.496042881638177</v>
      </c>
      <c r="AT21">
        <f t="shared" si="16"/>
        <v>0.24694536322116767</v>
      </c>
      <c r="AU21">
        <f t="shared" si="17"/>
        <v>6.4959031935460718</v>
      </c>
      <c r="AW21">
        <v>18</v>
      </c>
      <c r="AX21">
        <f>(R21*SUMPRODUCT(K22:$K$23, X22:$X$23)-$AZ$3*SUMPRODUCT(K21:$K$22, W22:$W$23))/Z21</f>
        <v>82.252971755697374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488.19607409150854</v>
      </c>
      <c r="P22">
        <f t="shared" si="30"/>
        <v>24.409803704575427</v>
      </c>
      <c r="Q22" s="5">
        <f t="shared" si="31"/>
        <v>25</v>
      </c>
      <c r="R22">
        <f t="shared" si="0"/>
        <v>250000</v>
      </c>
      <c r="S22">
        <f t="shared" si="1"/>
        <v>41.195820976322238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66.952847647809534</v>
      </c>
      <c r="AC22">
        <f t="shared" si="2"/>
        <v>33.134347002166336</v>
      </c>
      <c r="AE22">
        <f t="shared" si="3"/>
        <v>392.66259879468652</v>
      </c>
      <c r="AF22">
        <f t="shared" si="4"/>
        <v>-19.633129939734328</v>
      </c>
      <c r="AG22">
        <f t="shared" si="5"/>
        <v>-20.107832673859487</v>
      </c>
      <c r="AH22">
        <f t="shared" si="6"/>
        <v>-383.44952464459692</v>
      </c>
      <c r="AI22">
        <f t="shared" si="7"/>
        <v>-30.527888463504212</v>
      </c>
      <c r="AJ22">
        <f t="shared" si="8"/>
        <v>33.818500645643198</v>
      </c>
      <c r="AK22">
        <f t="shared" si="32"/>
        <v>9.2396286465579962</v>
      </c>
      <c r="AL22">
        <f t="shared" si="9"/>
        <v>12.530240828696982</v>
      </c>
      <c r="AN22">
        <f t="shared" si="10"/>
        <v>118.76504633088608</v>
      </c>
      <c r="AO22">
        <f t="shared" si="11"/>
        <v>-5.938252316544304</v>
      </c>
      <c r="AP22">
        <f t="shared" si="12"/>
        <v>-6.0818312883761791</v>
      </c>
      <c r="AQ22">
        <f t="shared" si="13"/>
        <v>-115.97845249270542</v>
      </c>
      <c r="AR22">
        <f t="shared" si="14"/>
        <v>-9.233489766739817</v>
      </c>
      <c r="AS22">
        <f t="shared" si="15"/>
        <v>10.228770981371261</v>
      </c>
      <c r="AT22">
        <f t="shared" si="16"/>
        <v>2.7946255325998517</v>
      </c>
      <c r="AU22">
        <f t="shared" si="17"/>
        <v>3.7899067472312948</v>
      </c>
      <c r="AW22">
        <v>19</v>
      </c>
      <c r="AX22">
        <f>(R22*SUMPRODUCT(K23:$K$23, X23:$X$23)-$AZ$3*SUMPRODUCT(K22:$K$22, W23:$W$23))/Z22</f>
        <v>41.195820976322238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488.19607409150854</v>
      </c>
      <c r="P23">
        <f t="shared" si="30"/>
        <v>24.409803704575427</v>
      </c>
      <c r="Q23" s="5">
        <f t="shared" si="31"/>
        <v>25</v>
      </c>
      <c r="R23">
        <f t="shared" si="0"/>
        <v>250000</v>
      </c>
      <c r="S23">
        <f t="shared" si="1"/>
        <v>41.695270230802855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33.134347002166336</v>
      </c>
      <c r="AC23">
        <f t="shared" si="2"/>
        <v>33.134347002166336</v>
      </c>
      <c r="AE23">
        <f t="shared" si="3"/>
        <v>387.959066687931</v>
      </c>
      <c r="AF23">
        <f t="shared" si="4"/>
        <v>-19.397953334396551</v>
      </c>
      <c r="AG23">
        <f t="shared" si="5"/>
        <v>-19.866969813813533</v>
      </c>
      <c r="AH23">
        <f t="shared" si="6"/>
        <v>-397.84533307358754</v>
      </c>
      <c r="AI23">
        <f t="shared" si="7"/>
        <v>-49.151189533866614</v>
      </c>
      <c r="AJ23">
        <f t="shared" si="8"/>
        <v>0</v>
      </c>
      <c r="AK23">
        <f t="shared" si="32"/>
        <v>28.118682224899057</v>
      </c>
      <c r="AL23">
        <f t="shared" si="9"/>
        <v>-21.032507308967556</v>
      </c>
      <c r="AN23">
        <f t="shared" si="10"/>
        <v>106.2980453086999</v>
      </c>
      <c r="AO23">
        <f t="shared" si="11"/>
        <v>-5.3149022654349949</v>
      </c>
      <c r="AP23">
        <f t="shared" si="12"/>
        <v>-5.443409469571808</v>
      </c>
      <c r="AQ23">
        <f t="shared" si="13"/>
        <v>-109.00681250202268</v>
      </c>
      <c r="AR23">
        <f t="shared" si="14"/>
        <v>-13.467078928329588</v>
      </c>
      <c r="AS23">
        <f t="shared" si="15"/>
        <v>0</v>
      </c>
      <c r="AT23">
        <f t="shared" si="16"/>
        <v>7.7043204136985253</v>
      </c>
      <c r="AU23">
        <f t="shared" si="17"/>
        <v>-5.7627585146310638</v>
      </c>
      <c r="AW23">
        <v>20</v>
      </c>
      <c r="AX23">
        <f>(R23*SUMPRODUCT(K$23:$K24, X$23:$X24)-$AZ$3*SUMPRODUCT(K$22:$K23, W$23:$W24))/Z23</f>
        <v>41.695270230802855</v>
      </c>
    </row>
    <row r="25" spans="5:50" x14ac:dyDescent="0.25">
      <c r="AN25" s="6">
        <f t="shared" ref="AN25:AU25" si="33">SUM(AN3:AN23)</f>
        <v>4721.4179008609772</v>
      </c>
      <c r="AO25" s="6">
        <f t="shared" si="33"/>
        <v>-602.21795061168018</v>
      </c>
      <c r="AP25" s="6">
        <f t="shared" si="33"/>
        <v>-1739.2113594761579</v>
      </c>
      <c r="AQ25" s="6">
        <f t="shared" si="33"/>
        <v>-3237.6828032490912</v>
      </c>
      <c r="AR25" s="6">
        <f t="shared" si="33"/>
        <v>-857.69421247595392</v>
      </c>
      <c r="AS25" s="6">
        <f t="shared" si="33"/>
        <v>-100.6100695681714</v>
      </c>
      <c r="AT25" s="6">
        <f t="shared" si="33"/>
        <v>103.18402752793645</v>
      </c>
      <c r="AU25" s="7">
        <f t="shared" si="33"/>
        <v>-855.12025451618865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1267.0496033939933</v>
      </c>
      <c r="K3">
        <v>1</v>
      </c>
      <c r="L3" s="2">
        <v>0</v>
      </c>
      <c r="O3">
        <f>$C$3</f>
        <v>1267.0496033939933</v>
      </c>
      <c r="P3">
        <f>O3*B5</f>
        <v>1013.6396827151947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1267.0496033939933</v>
      </c>
      <c r="AF3">
        <f t="shared" ref="AF3:AF23" si="4">-$Z3*P3</f>
        <v>-1013.6396827151947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-1269.0226663212015</v>
      </c>
      <c r="AJ3">
        <f t="shared" ref="AJ3:AJ23" si="8">AB3-AC3</f>
        <v>0</v>
      </c>
      <c r="AL3">
        <f t="shared" ref="AL3:AL23" si="9">SUM(AI3:AK3)</f>
        <v>-1269.0226663212015</v>
      </c>
      <c r="AN3">
        <f t="shared" ref="AN3:AN23" si="10">AE3*$K3</f>
        <v>1267.0496033939933</v>
      </c>
      <c r="AO3">
        <f t="shared" ref="AO3:AO23" si="11">AF3*$K3</f>
        <v>-1013.6396827151947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-1269.0226663212015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-1269.0226663212015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590.07971215698115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284.19970766033566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280.9831740201962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-280.9831740201962</v>
      </c>
      <c r="AK4">
        <f>G4*MAX(0, SUM(AB4, AE4:AF4))</f>
        <v>0</v>
      </c>
      <c r="AL4">
        <f t="shared" si="9"/>
        <v>-610.44917402019621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-309.0965381367858</v>
      </c>
      <c r="AR4">
        <f t="shared" si="14"/>
        <v>-309.0965381367858</v>
      </c>
      <c r="AS4">
        <f t="shared" si="15"/>
        <v>-263.61119619119631</v>
      </c>
      <c r="AT4">
        <f t="shared" si="16"/>
        <v>0</v>
      </c>
      <c r="AU4">
        <f t="shared" si="17"/>
        <v>-572.70773432798217</v>
      </c>
      <c r="AW4">
        <v>1</v>
      </c>
      <c r="AX4">
        <f>(R4*SUMPRODUCT(K5:$K$23, X5:$X$23)-$AZ$3*SUMPRODUCT(K4:$K$22, W5:$W$23))/Z4</f>
        <v>284.19970766033566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1267.0496033939933</v>
      </c>
      <c r="P5">
        <f t="shared" ref="P5:P23" si="30">O5*$C$5</f>
        <v>63.352480169699668</v>
      </c>
      <c r="Q5" s="5">
        <f t="shared" ref="Q5:Q23" si="31">$C$8</f>
        <v>25</v>
      </c>
      <c r="R5">
        <f t="shared" si="0"/>
        <v>250000</v>
      </c>
      <c r="S5">
        <f t="shared" si="1"/>
        <v>551.8565977756698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280.9831740201962</v>
      </c>
      <c r="AC5">
        <f t="shared" si="2"/>
        <v>539.41617245741963</v>
      </c>
      <c r="AE5">
        <f t="shared" si="3"/>
        <v>1238.4866831913992</v>
      </c>
      <c r="AF5">
        <f t="shared" si="4"/>
        <v>-61.924334159569966</v>
      </c>
      <c r="AG5">
        <f t="shared" si="5"/>
        <v>-24.436428531959528</v>
      </c>
      <c r="AH5">
        <f t="shared" si="6"/>
        <v>-334.54334040472799</v>
      </c>
      <c r="AI5">
        <f t="shared" si="7"/>
        <v>817.58258009514157</v>
      </c>
      <c r="AJ5">
        <f t="shared" si="8"/>
        <v>-258.43299843722343</v>
      </c>
      <c r="AK5">
        <f>G5*SUM(AB5, AE5:AF5)</f>
        <v>59.75936644513304</v>
      </c>
      <c r="AL5">
        <f t="shared" si="9"/>
        <v>618.90894810305122</v>
      </c>
      <c r="AN5">
        <f t="shared" si="10"/>
        <v>1069.510670930903</v>
      </c>
      <c r="AO5">
        <f t="shared" si="11"/>
        <v>-53.475533546545151</v>
      </c>
      <c r="AP5">
        <f t="shared" si="12"/>
        <v>-21.102383601755786</v>
      </c>
      <c r="AQ5">
        <f t="shared" si="13"/>
        <v>-288.89908733595246</v>
      </c>
      <c r="AR5">
        <f t="shared" si="14"/>
        <v>706.03366644664948</v>
      </c>
      <c r="AS5">
        <f t="shared" si="15"/>
        <v>-223.1730492547934</v>
      </c>
      <c r="AT5">
        <f t="shared" si="16"/>
        <v>51.605948589164271</v>
      </c>
      <c r="AU5">
        <f t="shared" si="17"/>
        <v>534.46656578102034</v>
      </c>
      <c r="AW5">
        <v>2</v>
      </c>
      <c r="AX5">
        <f>(R5*SUMPRODUCT(K6:$K$23, X6:$X$23)-$AZ$3*SUMPRODUCT(K5:$K$22, W6:$W$23))/Z5</f>
        <v>551.8565977756698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1267.0496033939933</v>
      </c>
      <c r="P6">
        <f t="shared" si="30"/>
        <v>63.352480169699668</v>
      </c>
      <c r="Q6" s="5">
        <f t="shared" si="31"/>
        <v>25</v>
      </c>
      <c r="R6">
        <f t="shared" si="0"/>
        <v>250000</v>
      </c>
      <c r="S6">
        <f t="shared" si="1"/>
        <v>797.41500520354543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539.41617245741963</v>
      </c>
      <c r="AC6">
        <f t="shared" si="2"/>
        <v>770.55132216290895</v>
      </c>
      <c r="AE6">
        <f t="shared" si="3"/>
        <v>1224.3646542517934</v>
      </c>
      <c r="AF6">
        <f t="shared" si="4"/>
        <v>-61.218232712589675</v>
      </c>
      <c r="AG6">
        <f t="shared" si="5"/>
        <v>-24.157788514596007</v>
      </c>
      <c r="AH6">
        <f t="shared" si="6"/>
        <v>-342.75732043924495</v>
      </c>
      <c r="AI6">
        <f t="shared" si="7"/>
        <v>796.23131258536273</v>
      </c>
      <c r="AJ6">
        <f t="shared" si="8"/>
        <v>-231.13514970548931</v>
      </c>
      <c r="AK6">
        <f>G6*SUM(AB6, AE6:AF6)</f>
        <v>99.599911748802469</v>
      </c>
      <c r="AL6">
        <f t="shared" si="9"/>
        <v>664.69607462867589</v>
      </c>
      <c r="AN6">
        <f t="shared" si="10"/>
        <v>953.56729450624391</v>
      </c>
      <c r="AO6">
        <f t="shared" si="11"/>
        <v>-47.6783647253122</v>
      </c>
      <c r="AP6">
        <f t="shared" si="12"/>
        <v>-18.814719091343441</v>
      </c>
      <c r="AQ6">
        <f t="shared" si="13"/>
        <v>-266.94838795652186</v>
      </c>
      <c r="AR6">
        <f t="shared" si="14"/>
        <v>620.12582273306646</v>
      </c>
      <c r="AS6">
        <f t="shared" si="15"/>
        <v>-180.014114752967</v>
      </c>
      <c r="AT6">
        <f t="shared" si="16"/>
        <v>77.57102269291282</v>
      </c>
      <c r="AU6">
        <f t="shared" si="17"/>
        <v>517.6827306730122</v>
      </c>
      <c r="AW6">
        <v>3</v>
      </c>
      <c r="AX6">
        <f>(R6*SUMPRODUCT(K7:$K$23, X7:$X$23)-$AZ$3*SUMPRODUCT(K6:$K$22, W7:$W$23))/Z6</f>
        <v>797.41500520354543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1267.0496033939933</v>
      </c>
      <c r="P7">
        <f t="shared" si="30"/>
        <v>63.352480169699668</v>
      </c>
      <c r="Q7" s="5">
        <f t="shared" si="31"/>
        <v>25</v>
      </c>
      <c r="R7">
        <f t="shared" si="0"/>
        <v>250000</v>
      </c>
      <c r="S7">
        <f t="shared" si="1"/>
        <v>1011.4174083322141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770.55132216290895</v>
      </c>
      <c r="AC7">
        <f t="shared" si="2"/>
        <v>966.14490304555602</v>
      </c>
      <c r="AE7">
        <f t="shared" si="3"/>
        <v>1210.3346315183351</v>
      </c>
      <c r="AF7">
        <f t="shared" si="4"/>
        <v>-60.516731575916758</v>
      </c>
      <c r="AG7">
        <f t="shared" si="5"/>
        <v>-23.880963860378117</v>
      </c>
      <c r="AH7">
        <f t="shared" si="6"/>
        <v>-352.46769071931413</v>
      </c>
      <c r="AI7">
        <f t="shared" si="7"/>
        <v>773.46924536272604</v>
      </c>
      <c r="AJ7">
        <f t="shared" si="8"/>
        <v>-195.59358088264707</v>
      </c>
      <c r="AK7">
        <f>G7*SUM(AB7, AE7:AF7)</f>
        <v>94.290128805371566</v>
      </c>
      <c r="AL7">
        <f t="shared" si="9"/>
        <v>672.16579328545049</v>
      </c>
      <c r="AN7">
        <f t="shared" si="10"/>
        <v>853.29985058970681</v>
      </c>
      <c r="AO7">
        <f t="shared" si="11"/>
        <v>-42.664992529485346</v>
      </c>
      <c r="AP7">
        <f t="shared" si="12"/>
        <v>-16.836354478625147</v>
      </c>
      <c r="AQ7">
        <f t="shared" si="13"/>
        <v>-248.49378014672928</v>
      </c>
      <c r="AR7">
        <f t="shared" si="14"/>
        <v>545.30472343486701</v>
      </c>
      <c r="AS7">
        <f t="shared" si="15"/>
        <v>-137.8957265182907</v>
      </c>
      <c r="AT7">
        <f t="shared" si="16"/>
        <v>66.475626431324613</v>
      </c>
      <c r="AU7">
        <f t="shared" si="17"/>
        <v>473.88462334790097</v>
      </c>
      <c r="AW7">
        <v>4</v>
      </c>
      <c r="AX7">
        <f>(R7*SUMPRODUCT(K8:$K$23, X8:$X$23)-$AZ$3*SUMPRODUCT(K7:$K$22, W8:$W$23))/Z7</f>
        <v>1011.4174083322141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1267.0496033939933</v>
      </c>
      <c r="P8">
        <f t="shared" si="30"/>
        <v>63.352480169699668</v>
      </c>
      <c r="Q8" s="5">
        <f t="shared" si="31"/>
        <v>25</v>
      </c>
      <c r="R8">
        <f t="shared" si="0"/>
        <v>250000</v>
      </c>
      <c r="S8">
        <f t="shared" si="1"/>
        <v>1191.8971544874535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966.14490304555602</v>
      </c>
      <c r="AC8">
        <f t="shared" si="2"/>
        <v>1125.4337650342804</v>
      </c>
      <c r="AE8">
        <f t="shared" si="3"/>
        <v>1196.395511361131</v>
      </c>
      <c r="AF8">
        <f t="shared" si="4"/>
        <v>-59.819775568056549</v>
      </c>
      <c r="AG8">
        <f t="shared" si="5"/>
        <v>-23.605932793720068</v>
      </c>
      <c r="AH8">
        <f t="shared" si="6"/>
        <v>-362.21428054264641</v>
      </c>
      <c r="AI8">
        <f t="shared" si="7"/>
        <v>750.75552245670804</v>
      </c>
      <c r="AJ8">
        <f t="shared" si="8"/>
        <v>-159.28886198872442</v>
      </c>
      <c r="AK8">
        <f t="shared" ref="AK8:AK23" si="32">G8*SUM(AB8:AB8, AE8:AF8)</f>
        <v>44.787949607262824</v>
      </c>
      <c r="AL8">
        <f t="shared" si="9"/>
        <v>636.25461007524643</v>
      </c>
      <c r="AN8">
        <f t="shared" si="10"/>
        <v>786.45464838109808</v>
      </c>
      <c r="AO8">
        <f t="shared" si="11"/>
        <v>-39.322732419054901</v>
      </c>
      <c r="AP8">
        <f t="shared" si="12"/>
        <v>-15.517440009342462</v>
      </c>
      <c r="AQ8">
        <f t="shared" si="13"/>
        <v>-238.10278619207648</v>
      </c>
      <c r="AR8">
        <f t="shared" si="14"/>
        <v>493.51168976062422</v>
      </c>
      <c r="AS8">
        <f t="shared" si="15"/>
        <v>-104.70907384452217</v>
      </c>
      <c r="AT8">
        <f t="shared" si="16"/>
        <v>29.441510625542609</v>
      </c>
      <c r="AU8">
        <f t="shared" si="17"/>
        <v>418.24412654164468</v>
      </c>
      <c r="AW8">
        <v>5</v>
      </c>
      <c r="AX8">
        <f>(R8*SUMPRODUCT(K9:$K$23, X9:$X$23)-$AZ$3*SUMPRODUCT(K8:$K$22, W9:$W$23))/Z8</f>
        <v>1191.8971544874535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1267.0496033939933</v>
      </c>
      <c r="P9">
        <f t="shared" si="30"/>
        <v>63.352480169699668</v>
      </c>
      <c r="Q9" s="5">
        <f t="shared" si="31"/>
        <v>25</v>
      </c>
      <c r="R9">
        <f t="shared" si="0"/>
        <v>250000</v>
      </c>
      <c r="S9">
        <f t="shared" si="1"/>
        <v>1349.0031266294038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1125.4337650342804</v>
      </c>
      <c r="AC9">
        <f t="shared" si="2"/>
        <v>1259.0317403242502</v>
      </c>
      <c r="AE9">
        <f t="shared" si="3"/>
        <v>1182.54408440414</v>
      </c>
      <c r="AF9">
        <f t="shared" si="4"/>
        <v>-59.127204220206998</v>
      </c>
      <c r="AG9">
        <f t="shared" si="5"/>
        <v>-23.332631990817646</v>
      </c>
      <c r="AH9">
        <f t="shared" si="6"/>
        <v>-372.41474965222181</v>
      </c>
      <c r="AI9">
        <f t="shared" si="7"/>
        <v>727.66949854089353</v>
      </c>
      <c r="AJ9">
        <f t="shared" si="8"/>
        <v>-133.59797528996978</v>
      </c>
      <c r="AK9">
        <f t="shared" si="32"/>
        <v>13.268218806787457</v>
      </c>
      <c r="AL9">
        <f t="shared" si="9"/>
        <v>607.33974205771119</v>
      </c>
      <c r="AN9">
        <f t="shared" si="10"/>
        <v>738.78479935131384</v>
      </c>
      <c r="AO9">
        <f t="shared" si="11"/>
        <v>-36.93923996756569</v>
      </c>
      <c r="AP9">
        <f t="shared" si="12"/>
        <v>-14.576872076917144</v>
      </c>
      <c r="AQ9">
        <f t="shared" si="13"/>
        <v>-232.66308607507099</v>
      </c>
      <c r="AR9">
        <f t="shared" si="14"/>
        <v>454.60560123175998</v>
      </c>
      <c r="AS9">
        <f t="shared" si="15"/>
        <v>-83.464248538417166</v>
      </c>
      <c r="AT9">
        <f t="shared" si="16"/>
        <v>8.2892117919316384</v>
      </c>
      <c r="AU9">
        <f t="shared" si="17"/>
        <v>379.43056448527443</v>
      </c>
      <c r="AW9">
        <v>6</v>
      </c>
      <c r="AX9">
        <f>(R9*SUMPRODUCT(K10:$K$23, X10:$X$23)-$AZ$3*SUMPRODUCT(K9:$K$22, W10:$W$23))/Z9</f>
        <v>1349.0031266294038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1267.0496033939933</v>
      </c>
      <c r="P10">
        <f t="shared" si="30"/>
        <v>63.352480169699668</v>
      </c>
      <c r="Q10" s="5">
        <f t="shared" si="31"/>
        <v>25</v>
      </c>
      <c r="R10">
        <f t="shared" si="0"/>
        <v>250000</v>
      </c>
      <c r="S10">
        <f t="shared" si="1"/>
        <v>1490.3919802471162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1259.0317403242502</v>
      </c>
      <c r="AC10">
        <f t="shared" si="2"/>
        <v>1374.787836305065</v>
      </c>
      <c r="AE10">
        <f t="shared" si="3"/>
        <v>1168.7692941372356</v>
      </c>
      <c r="AF10">
        <f t="shared" si="4"/>
        <v>-58.438464706861787</v>
      </c>
      <c r="AG10">
        <f t="shared" si="5"/>
        <v>-23.06084329702842</v>
      </c>
      <c r="AH10">
        <f t="shared" si="6"/>
        <v>-384.62373881047466</v>
      </c>
      <c r="AI10">
        <f t="shared" si="7"/>
        <v>702.64624732287075</v>
      </c>
      <c r="AJ10">
        <f t="shared" si="8"/>
        <v>-115.75609598081473</v>
      </c>
      <c r="AK10">
        <f t="shared" si="32"/>
        <v>9.7143865359939596</v>
      </c>
      <c r="AL10">
        <f t="shared" si="9"/>
        <v>596.60453787805</v>
      </c>
      <c r="AN10">
        <f t="shared" si="10"/>
        <v>693.75687521093812</v>
      </c>
      <c r="AO10">
        <f t="shared" si="11"/>
        <v>-34.687843760546905</v>
      </c>
      <c r="AP10">
        <f t="shared" si="12"/>
        <v>-13.688431639783483</v>
      </c>
      <c r="AQ10">
        <f t="shared" si="13"/>
        <v>-228.30456319104101</v>
      </c>
      <c r="AR10">
        <f t="shared" si="14"/>
        <v>417.07603661956665</v>
      </c>
      <c r="AS10">
        <f t="shared" si="15"/>
        <v>-68.710384365075512</v>
      </c>
      <c r="AT10">
        <f t="shared" si="16"/>
        <v>5.7662555660972412</v>
      </c>
      <c r="AU10">
        <f t="shared" si="17"/>
        <v>354.13190782058842</v>
      </c>
      <c r="AW10">
        <v>7</v>
      </c>
      <c r="AX10">
        <f>(R10*SUMPRODUCT(K11:$K$23, X11:$X$23)-$AZ$3*SUMPRODUCT(K10:$K$22, W11:$W$23))/Z10</f>
        <v>1490.3919802471162</v>
      </c>
    </row>
    <row r="11" spans="1:52" x14ac:dyDescent="0.25">
      <c r="A11" t="s">
        <v>33</v>
      </c>
      <c r="C11" s="24">
        <f>AU25</f>
        <v>2365.9024537754981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1267.0496033939933</v>
      </c>
      <c r="P11">
        <f t="shared" si="30"/>
        <v>63.352480169699668</v>
      </c>
      <c r="Q11" s="5">
        <f t="shared" si="31"/>
        <v>25</v>
      </c>
      <c r="R11">
        <f t="shared" si="0"/>
        <v>250000</v>
      </c>
      <c r="S11">
        <f t="shared" si="1"/>
        <v>1617.1605621464489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1374.787836305065</v>
      </c>
      <c r="AC11">
        <f t="shared" si="2"/>
        <v>1474.2436025579227</v>
      </c>
      <c r="AE11">
        <f t="shared" si="3"/>
        <v>1155.073785281927</v>
      </c>
      <c r="AF11">
        <f t="shared" si="4"/>
        <v>-57.753689264096359</v>
      </c>
      <c r="AG11">
        <f t="shared" si="5"/>
        <v>-22.79061889502745</v>
      </c>
      <c r="AH11">
        <f t="shared" si="6"/>
        <v>-396.15969030688859</v>
      </c>
      <c r="AI11">
        <f t="shared" si="7"/>
        <v>678.36978681591461</v>
      </c>
      <c r="AJ11">
        <f t="shared" si="8"/>
        <v>-99.455766252857757</v>
      </c>
      <c r="AK11">
        <f t="shared" si="32"/>
        <v>5.9330590375749486</v>
      </c>
      <c r="AL11">
        <f t="shared" si="9"/>
        <v>584.84707960063179</v>
      </c>
      <c r="AN11">
        <f t="shared" si="10"/>
        <v>652.0470843121534</v>
      </c>
      <c r="AO11">
        <f t="shared" si="11"/>
        <v>-32.602354215607676</v>
      </c>
      <c r="AP11">
        <f t="shared" si="12"/>
        <v>-12.86546088183016</v>
      </c>
      <c r="AQ11">
        <f t="shared" si="13"/>
        <v>-223.63486582250127</v>
      </c>
      <c r="AR11">
        <f t="shared" si="14"/>
        <v>382.94440339221433</v>
      </c>
      <c r="AS11">
        <f t="shared" si="15"/>
        <v>-56.143463066628776</v>
      </c>
      <c r="AT11">
        <f t="shared" si="16"/>
        <v>3.3492525722574267</v>
      </c>
      <c r="AU11">
        <f t="shared" si="17"/>
        <v>330.150192897843</v>
      </c>
      <c r="AW11">
        <v>8</v>
      </c>
      <c r="AX11">
        <f>(R11*SUMPRODUCT(K12:$K$23, X12:$X$23)-$AZ$3*SUMPRODUCT(K11:$K$22, W12:$W$23))/Z11</f>
        <v>1617.1605621464489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1267.0496033939933</v>
      </c>
      <c r="P12">
        <f t="shared" si="30"/>
        <v>63.352480169699668</v>
      </c>
      <c r="Q12" s="5">
        <f t="shared" si="31"/>
        <v>25</v>
      </c>
      <c r="R12">
        <f t="shared" si="0"/>
        <v>250000</v>
      </c>
      <c r="S12">
        <f t="shared" si="1"/>
        <v>1729.4202633607899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1474.2436025579227</v>
      </c>
      <c r="AC12">
        <f t="shared" si="2"/>
        <v>1557.9815468542051</v>
      </c>
      <c r="AE12">
        <f t="shared" si="3"/>
        <v>1141.4460341759961</v>
      </c>
      <c r="AF12">
        <f t="shared" si="4"/>
        <v>-57.072301708799813</v>
      </c>
      <c r="AG12">
        <f t="shared" si="5"/>
        <v>-22.521731412851796</v>
      </c>
      <c r="AH12">
        <f t="shared" si="6"/>
        <v>-409.81293225377027</v>
      </c>
      <c r="AI12">
        <f t="shared" si="7"/>
        <v>652.03906880057434</v>
      </c>
      <c r="AJ12">
        <f t="shared" si="8"/>
        <v>-83.737944296282421</v>
      </c>
      <c r="AK12">
        <f t="shared" si="32"/>
        <v>5.8848198705577728</v>
      </c>
      <c r="AL12">
        <f t="shared" si="9"/>
        <v>574.18594437484967</v>
      </c>
      <c r="AN12">
        <f t="shared" si="10"/>
        <v>612.56214965649747</v>
      </c>
      <c r="AO12">
        <f t="shared" si="11"/>
        <v>-30.628107482824873</v>
      </c>
      <c r="AP12">
        <f t="shared" si="12"/>
        <v>-12.086388488967849</v>
      </c>
      <c r="AQ12">
        <f t="shared" si="13"/>
        <v>-219.92795386040615</v>
      </c>
      <c r="AR12">
        <f t="shared" si="14"/>
        <v>349.91969982429862</v>
      </c>
      <c r="AS12">
        <f t="shared" si="15"/>
        <v>-44.93834454729712</v>
      </c>
      <c r="AT12">
        <f t="shared" si="16"/>
        <v>3.1581150595984497</v>
      </c>
      <c r="AU12">
        <f t="shared" si="17"/>
        <v>308.13947033659991</v>
      </c>
      <c r="AW12">
        <v>9</v>
      </c>
      <c r="AX12">
        <f>(R12*SUMPRODUCT(K13:$K$23, X13:$X$23)-$AZ$3*SUMPRODUCT(K12:$K$22, W13:$W$23))/Z12</f>
        <v>1729.4202633607899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1267.0496033939933</v>
      </c>
      <c r="P13">
        <f t="shared" si="30"/>
        <v>63.352480169699668</v>
      </c>
      <c r="Q13" s="5">
        <f t="shared" si="31"/>
        <v>25</v>
      </c>
      <c r="R13">
        <f t="shared" si="0"/>
        <v>250000</v>
      </c>
      <c r="S13">
        <f t="shared" si="1"/>
        <v>1827.4295131263214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1557.9815468542051</v>
      </c>
      <c r="AC13">
        <f t="shared" si="2"/>
        <v>1626.7102351065237</v>
      </c>
      <c r="AE13">
        <f t="shared" si="3"/>
        <v>1127.8807436477005</v>
      </c>
      <c r="AF13">
        <f t="shared" si="4"/>
        <v>-56.394037182385027</v>
      </c>
      <c r="AG13">
        <f t="shared" si="5"/>
        <v>-22.254076332656847</v>
      </c>
      <c r="AH13">
        <f t="shared" si="6"/>
        <v>-424.37766066430873</v>
      </c>
      <c r="AI13">
        <f t="shared" si="7"/>
        <v>624.85496946834974</v>
      </c>
      <c r="AJ13">
        <f t="shared" si="8"/>
        <v>-68.728688252318534</v>
      </c>
      <c r="AK13">
        <f t="shared" si="32"/>
        <v>5.2589365066390412</v>
      </c>
      <c r="AL13">
        <f t="shared" si="9"/>
        <v>561.38521772267029</v>
      </c>
      <c r="AN13">
        <f t="shared" si="10"/>
        <v>575.52750353109093</v>
      </c>
      <c r="AO13">
        <f t="shared" si="11"/>
        <v>-28.776375176554545</v>
      </c>
      <c r="AP13">
        <f t="shared" si="12"/>
        <v>-11.355662437947363</v>
      </c>
      <c r="AQ13">
        <f t="shared" si="13"/>
        <v>-216.54861737118549</v>
      </c>
      <c r="AR13">
        <f t="shared" si="14"/>
        <v>318.84684854540342</v>
      </c>
      <c r="AS13">
        <f t="shared" si="15"/>
        <v>-35.070419096700874</v>
      </c>
      <c r="AT13">
        <f t="shared" si="16"/>
        <v>2.6834952329320712</v>
      </c>
      <c r="AU13">
        <f t="shared" si="17"/>
        <v>286.45992468163467</v>
      </c>
      <c r="AW13">
        <v>10</v>
      </c>
      <c r="AX13">
        <f>(R13*SUMPRODUCT(K14:$K$23, X14:$X$23)-$AZ$3*SUMPRODUCT(K13:$K$22, W14:$W$23))/Z13</f>
        <v>1827.4295131263214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1267.0496033939933</v>
      </c>
      <c r="P14">
        <f t="shared" si="30"/>
        <v>63.352480169699668</v>
      </c>
      <c r="Q14" s="5">
        <f t="shared" si="31"/>
        <v>25</v>
      </c>
      <c r="R14">
        <f t="shared" si="0"/>
        <v>250000</v>
      </c>
      <c r="S14">
        <f t="shared" si="1"/>
        <v>1911.364578880065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1626.7102351065237</v>
      </c>
      <c r="AC14">
        <f t="shared" si="2"/>
        <v>1681.0454962407739</v>
      </c>
      <c r="AE14">
        <f t="shared" si="3"/>
        <v>1114.3703576149526</v>
      </c>
      <c r="AF14">
        <f t="shared" si="4"/>
        <v>-55.718517880747633</v>
      </c>
      <c r="AG14">
        <f t="shared" si="5"/>
        <v>-21.987504566315614</v>
      </c>
      <c r="AH14">
        <f t="shared" si="6"/>
        <v>-440.31003014665197</v>
      </c>
      <c r="AI14">
        <f t="shared" si="7"/>
        <v>596.35430502123722</v>
      </c>
      <c r="AJ14">
        <f t="shared" si="8"/>
        <v>-54.335261134250231</v>
      </c>
      <c r="AK14">
        <f t="shared" si="32"/>
        <v>4.8336517347133112</v>
      </c>
      <c r="AL14">
        <f t="shared" si="9"/>
        <v>546.85269562170026</v>
      </c>
      <c r="AN14">
        <f t="shared" si="10"/>
        <v>540.83461420384333</v>
      </c>
      <c r="AO14">
        <f t="shared" si="11"/>
        <v>-27.041730710192169</v>
      </c>
      <c r="AP14">
        <f t="shared" si="12"/>
        <v>-10.671141302501734</v>
      </c>
      <c r="AQ14">
        <f t="shared" si="13"/>
        <v>-213.69457977518252</v>
      </c>
      <c r="AR14">
        <f t="shared" si="14"/>
        <v>289.42716241596685</v>
      </c>
      <c r="AS14">
        <f t="shared" si="15"/>
        <v>-26.370398128771082</v>
      </c>
      <c r="AT14">
        <f t="shared" si="16"/>
        <v>2.3459042617882484</v>
      </c>
      <c r="AU14">
        <f t="shared" si="17"/>
        <v>265.40266854898402</v>
      </c>
      <c r="AW14">
        <v>11</v>
      </c>
      <c r="AX14">
        <f>(R14*SUMPRODUCT(K15:$K$23, X15:$X$23)-$AZ$3*SUMPRODUCT(K14:$K$22, W15:$W$23))/Z14</f>
        <v>1911.364578880065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1267.0496033939933</v>
      </c>
      <c r="P15">
        <f t="shared" si="30"/>
        <v>63.352480169699668</v>
      </c>
      <c r="Q15" s="5">
        <f t="shared" si="31"/>
        <v>25</v>
      </c>
      <c r="R15">
        <f t="shared" si="0"/>
        <v>250000</v>
      </c>
      <c r="S15">
        <f t="shared" si="1"/>
        <v>1981.9711701558995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1681.0454962407739</v>
      </c>
      <c r="AC15">
        <f t="shared" si="2"/>
        <v>1722.0899171642072</v>
      </c>
      <c r="AE15">
        <f t="shared" si="3"/>
        <v>1100.9107394736079</v>
      </c>
      <c r="AF15">
        <f t="shared" si="4"/>
        <v>-55.045536973680406</v>
      </c>
      <c r="AG15">
        <f t="shared" si="5"/>
        <v>-21.721934495000117</v>
      </c>
      <c r="AH15">
        <f t="shared" si="6"/>
        <v>-456.95025652340405</v>
      </c>
      <c r="AI15">
        <f t="shared" si="7"/>
        <v>567.1930114815234</v>
      </c>
      <c r="AJ15">
        <f t="shared" si="8"/>
        <v>-41.044420923433336</v>
      </c>
      <c r="AK15">
        <f t="shared" si="32"/>
        <v>11.180333864836877</v>
      </c>
      <c r="AL15">
        <f t="shared" si="9"/>
        <v>537.32892442292689</v>
      </c>
      <c r="AN15">
        <f t="shared" si="10"/>
        <v>507.94019485125187</v>
      </c>
      <c r="AO15">
        <f t="shared" si="11"/>
        <v>-25.397009742562599</v>
      </c>
      <c r="AP15">
        <f t="shared" si="12"/>
        <v>-10.022105557088166</v>
      </c>
      <c r="AQ15">
        <f t="shared" si="13"/>
        <v>-210.82853860323485</v>
      </c>
      <c r="AR15">
        <f t="shared" si="14"/>
        <v>261.69254094836629</v>
      </c>
      <c r="AS15">
        <f t="shared" si="15"/>
        <v>-18.937149410835879</v>
      </c>
      <c r="AT15">
        <f t="shared" si="16"/>
        <v>5.1584027280201079</v>
      </c>
      <c r="AU15">
        <f t="shared" si="17"/>
        <v>247.91379426555048</v>
      </c>
      <c r="AW15">
        <v>12</v>
      </c>
      <c r="AX15">
        <f>(R15*SUMPRODUCT(K16:$K$23, X16:$X$23)-$AZ$3*SUMPRODUCT(K15:$K$22, W16:$W$23))/Z15</f>
        <v>1981.9711701558995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1267.0496033939933</v>
      </c>
      <c r="P16">
        <f t="shared" si="30"/>
        <v>63.352480169699668</v>
      </c>
      <c r="Q16" s="5">
        <f t="shared" si="31"/>
        <v>25</v>
      </c>
      <c r="R16">
        <f t="shared" si="0"/>
        <v>250000</v>
      </c>
      <c r="S16">
        <f t="shared" si="1"/>
        <v>1981.0514100443829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1722.0899171642072</v>
      </c>
      <c r="AC16">
        <f t="shared" si="2"/>
        <v>1699.3814707913973</v>
      </c>
      <c r="AE16">
        <f t="shared" si="3"/>
        <v>1086.8979006118277</v>
      </c>
      <c r="AF16">
        <f t="shared" si="4"/>
        <v>-54.344895030591388</v>
      </c>
      <c r="AG16">
        <f t="shared" si="5"/>
        <v>-21.445448893642354</v>
      </c>
      <c r="AH16">
        <f t="shared" si="6"/>
        <v>-592.66256407765297</v>
      </c>
      <c r="AI16">
        <f t="shared" si="7"/>
        <v>418.44499260994087</v>
      </c>
      <c r="AJ16">
        <f t="shared" si="8"/>
        <v>22.708446372809931</v>
      </c>
      <c r="AK16">
        <f t="shared" si="32"/>
        <v>19.557964751492648</v>
      </c>
      <c r="AL16">
        <f t="shared" si="9"/>
        <v>460.71140373424345</v>
      </c>
      <c r="AN16">
        <f t="shared" si="10"/>
        <v>475.46688710293552</v>
      </c>
      <c r="AO16">
        <f t="shared" si="11"/>
        <v>-23.773344355146779</v>
      </c>
      <c r="AP16">
        <f t="shared" si="12"/>
        <v>-9.3813787129825492</v>
      </c>
      <c r="AQ16">
        <f t="shared" si="13"/>
        <v>-259.26209286614869</v>
      </c>
      <c r="AR16">
        <f t="shared" si="14"/>
        <v>183.05007116865747</v>
      </c>
      <c r="AS16">
        <f t="shared" si="15"/>
        <v>9.9338809116717055</v>
      </c>
      <c r="AT16">
        <f t="shared" si="16"/>
        <v>8.5556928697962675</v>
      </c>
      <c r="AU16">
        <f t="shared" si="17"/>
        <v>201.53964495012545</v>
      </c>
      <c r="AW16">
        <v>13</v>
      </c>
      <c r="AX16">
        <f>(R16*SUMPRODUCT(K17:$K$23, X17:$X$23)-$AZ$3*SUMPRODUCT(K16:$K$22, W17:$W$23))/Z16</f>
        <v>1981.0514100443829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1267.0496033939933</v>
      </c>
      <c r="P17">
        <f t="shared" si="30"/>
        <v>63.352480169699668</v>
      </c>
      <c r="Q17" s="5">
        <f t="shared" si="31"/>
        <v>25</v>
      </c>
      <c r="R17">
        <f t="shared" si="0"/>
        <v>250000</v>
      </c>
      <c r="S17">
        <f t="shared" si="1"/>
        <v>1907.1905612776609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1699.3814707913973</v>
      </c>
      <c r="AC17">
        <f t="shared" si="2"/>
        <v>1613.9811042829683</v>
      </c>
      <c r="AE17">
        <f t="shared" si="3"/>
        <v>1072.2547392941983</v>
      </c>
      <c r="AF17">
        <f t="shared" si="4"/>
        <v>-53.612736964709924</v>
      </c>
      <c r="AG17">
        <f t="shared" si="5"/>
        <v>-21.156526477376932</v>
      </c>
      <c r="AH17">
        <f t="shared" si="6"/>
        <v>-744.67927328994972</v>
      </c>
      <c r="AI17">
        <f t="shared" si="7"/>
        <v>252.80620256216173</v>
      </c>
      <c r="AJ17">
        <f t="shared" si="8"/>
        <v>85.400366508428988</v>
      </c>
      <c r="AK17">
        <f t="shared" si="32"/>
        <v>37.508723929068225</v>
      </c>
      <c r="AL17">
        <f t="shared" si="9"/>
        <v>375.71529299965891</v>
      </c>
      <c r="AN17">
        <f t="shared" si="10"/>
        <v>441.80200656662794</v>
      </c>
      <c r="AO17">
        <f t="shared" si="11"/>
        <v>-22.090100328331399</v>
      </c>
      <c r="AP17">
        <f t="shared" si="12"/>
        <v>-8.7171410926452921</v>
      </c>
      <c r="AQ17">
        <f t="shared" si="13"/>
        <v>-306.83081653212349</v>
      </c>
      <c r="AR17">
        <f t="shared" si="14"/>
        <v>104.16394861352772</v>
      </c>
      <c r="AS17">
        <f t="shared" si="15"/>
        <v>35.187583605165344</v>
      </c>
      <c r="AT17">
        <f t="shared" si="16"/>
        <v>15.454750525536518</v>
      </c>
      <c r="AU17">
        <f t="shared" si="17"/>
        <v>154.80628274422958</v>
      </c>
      <c r="AW17">
        <v>14</v>
      </c>
      <c r="AX17">
        <f>(R17*SUMPRODUCT(K18:$K$23, X18:$X$23)-$AZ$3*SUMPRODUCT(K17:$K$22, W18:$W$23))/Z17</f>
        <v>1907.1905612776609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1267.0496033939933</v>
      </c>
      <c r="P18">
        <f t="shared" si="30"/>
        <v>63.352480169699668</v>
      </c>
      <c r="Q18" s="5">
        <f t="shared" si="31"/>
        <v>25</v>
      </c>
      <c r="R18">
        <f t="shared" si="0"/>
        <v>250000</v>
      </c>
      <c r="S18">
        <f t="shared" si="1"/>
        <v>1765.4939113680198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1613.9811042829683</v>
      </c>
      <c r="AC18">
        <f t="shared" si="2"/>
        <v>1472.7643309384787</v>
      </c>
      <c r="AE18">
        <f t="shared" si="3"/>
        <v>1056.9651072670481</v>
      </c>
      <c r="AF18">
        <f t="shared" si="4"/>
        <v>-52.848255363352401</v>
      </c>
      <c r="AG18">
        <f t="shared" si="5"/>
        <v>-20.854848626995331</v>
      </c>
      <c r="AH18">
        <f t="shared" si="6"/>
        <v>-901.12585607832932</v>
      </c>
      <c r="AI18">
        <f t="shared" si="7"/>
        <v>82.136147198370963</v>
      </c>
      <c r="AJ18">
        <f t="shared" si="8"/>
        <v>141.21677334448964</v>
      </c>
      <c r="AK18">
        <f t="shared" si="32"/>
        <v>56.550915853631942</v>
      </c>
      <c r="AL18">
        <f t="shared" si="9"/>
        <v>279.90383639649252</v>
      </c>
      <c r="AN18">
        <f t="shared" si="10"/>
        <v>406.97337337065352</v>
      </c>
      <c r="AO18">
        <f t="shared" si="11"/>
        <v>-20.348668668532675</v>
      </c>
      <c r="AP18">
        <f t="shared" si="12"/>
        <v>-8.029941611609182</v>
      </c>
      <c r="AQ18">
        <f t="shared" si="13"/>
        <v>-346.96909761568719</v>
      </c>
      <c r="AR18">
        <f t="shared" si="14"/>
        <v>31.62566547482443</v>
      </c>
      <c r="AS18">
        <f t="shared" si="15"/>
        <v>54.374043409178924</v>
      </c>
      <c r="AT18">
        <f t="shared" si="16"/>
        <v>21.774339411885396</v>
      </c>
      <c r="AU18">
        <f t="shared" si="17"/>
        <v>107.77404829588875</v>
      </c>
      <c r="AW18">
        <v>15</v>
      </c>
      <c r="AX18">
        <f>(R18*SUMPRODUCT(K19:$K$23, X19:$X$23)-$AZ$3*SUMPRODUCT(K18:$K$22, W19:$W$23))/Z18</f>
        <v>1765.4939113680198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1267.0496033939933</v>
      </c>
      <c r="P19">
        <f t="shared" si="30"/>
        <v>63.352480169699668</v>
      </c>
      <c r="Q19" s="5">
        <f t="shared" si="31"/>
        <v>25</v>
      </c>
      <c r="R19">
        <f t="shared" si="0"/>
        <v>250000</v>
      </c>
      <c r="S19">
        <f t="shared" si="1"/>
        <v>1556.7900238950338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1472.7643309384787</v>
      </c>
      <c r="AC19">
        <f t="shared" si="2"/>
        <v>1279.024615448679</v>
      </c>
      <c r="AE19">
        <f t="shared" si="3"/>
        <v>1040.9802265309681</v>
      </c>
      <c r="AF19">
        <f t="shared" si="4"/>
        <v>-52.04901132654841</v>
      </c>
      <c r="AG19">
        <f t="shared" si="5"/>
        <v>-20.539452909786199</v>
      </c>
      <c r="AH19">
        <f t="shared" si="6"/>
        <v>-1068.4723093918085</v>
      </c>
      <c r="AI19">
        <f t="shared" si="7"/>
        <v>-100.08054709717499</v>
      </c>
      <c r="AJ19">
        <f t="shared" si="8"/>
        <v>193.73971548979966</v>
      </c>
      <c r="AK19">
        <f t="shared" si="32"/>
        <v>54.895810678986635</v>
      </c>
      <c r="AL19">
        <f t="shared" si="9"/>
        <v>148.55497907161131</v>
      </c>
      <c r="AN19">
        <f t="shared" si="10"/>
        <v>373.41024969552888</v>
      </c>
      <c r="AO19">
        <f t="shared" si="11"/>
        <v>-18.670512484776445</v>
      </c>
      <c r="AP19">
        <f t="shared" si="12"/>
        <v>-7.3677117433936754</v>
      </c>
      <c r="AQ19">
        <f t="shared" si="13"/>
        <v>-383.27194088242788</v>
      </c>
      <c r="AR19">
        <f t="shared" si="14"/>
        <v>-35.899915415069124</v>
      </c>
      <c r="AS19">
        <f t="shared" si="15"/>
        <v>69.496416639989505</v>
      </c>
      <c r="AT19">
        <f t="shared" si="16"/>
        <v>19.691688516687751</v>
      </c>
      <c r="AU19">
        <f t="shared" si="17"/>
        <v>53.288189741608136</v>
      </c>
      <c r="AW19">
        <v>16</v>
      </c>
      <c r="AX19">
        <f>(R19*SUMPRODUCT(K20:$K$23, X20:$X$23)-$AZ$3*SUMPRODUCT(K19:$K$22, W20:$W$23))/Z19</f>
        <v>1556.7900238950338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1267.0496033939933</v>
      </c>
      <c r="P20">
        <f t="shared" si="30"/>
        <v>63.352480169699668</v>
      </c>
      <c r="Q20" s="5">
        <f t="shared" si="31"/>
        <v>25</v>
      </c>
      <c r="R20">
        <f t="shared" si="0"/>
        <v>250000</v>
      </c>
      <c r="S20">
        <f t="shared" si="1"/>
        <v>1274.2537193320672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1279.024615448679</v>
      </c>
      <c r="AC20">
        <f t="shared" si="2"/>
        <v>1030.0956222923812</v>
      </c>
      <c r="AE20">
        <f t="shared" si="3"/>
        <v>1024.271877634852</v>
      </c>
      <c r="AF20">
        <f t="shared" si="4"/>
        <v>-51.213593881742604</v>
      </c>
      <c r="AG20">
        <f t="shared" si="5"/>
        <v>-20.209782531228008</v>
      </c>
      <c r="AH20">
        <f t="shared" si="6"/>
        <v>-1242.758494603291</v>
      </c>
      <c r="AI20">
        <f t="shared" si="7"/>
        <v>-289.90999338140955</v>
      </c>
      <c r="AJ20">
        <f t="shared" si="8"/>
        <v>248.92899315629779</v>
      </c>
      <c r="AK20">
        <f t="shared" si="32"/>
        <v>9.6839564665676896</v>
      </c>
      <c r="AL20">
        <f t="shared" si="9"/>
        <v>-31.297043758544067</v>
      </c>
      <c r="AN20">
        <f t="shared" si="10"/>
        <v>348.49359207914995</v>
      </c>
      <c r="AO20">
        <f t="shared" si="11"/>
        <v>-17.4246796039575</v>
      </c>
      <c r="AP20">
        <f t="shared" si="12"/>
        <v>-6.8760842343041393</v>
      </c>
      <c r="AQ20">
        <f t="shared" si="13"/>
        <v>-422.83048214819138</v>
      </c>
      <c r="AR20">
        <f t="shared" si="14"/>
        <v>-98.637653907303061</v>
      </c>
      <c r="AS20">
        <f t="shared" si="15"/>
        <v>84.694465299583641</v>
      </c>
      <c r="AT20">
        <f t="shared" si="16"/>
        <v>3.2948251809519911</v>
      </c>
      <c r="AU20">
        <f t="shared" si="17"/>
        <v>-10.64836342676743</v>
      </c>
      <c r="AW20">
        <v>17</v>
      </c>
      <c r="AX20">
        <f>(R20*SUMPRODUCT(K21:$K$23, X21:$X$23)-$AZ$3*SUMPRODUCT(K20:$K$22, W21:$W$23))/Z20</f>
        <v>1274.2537193320672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1267.0496033939933</v>
      </c>
      <c r="P21">
        <f t="shared" si="30"/>
        <v>63.352480169699668</v>
      </c>
      <c r="Q21" s="5">
        <f t="shared" si="31"/>
        <v>25</v>
      </c>
      <c r="R21">
        <f t="shared" si="0"/>
        <v>250000</v>
      </c>
      <c r="S21">
        <f t="shared" si="1"/>
        <v>914.76315016610329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1030.0956222923812</v>
      </c>
      <c r="AC21">
        <f t="shared" si="2"/>
        <v>726.82794526307259</v>
      </c>
      <c r="AE21">
        <f t="shared" si="3"/>
        <v>1006.7382574538826</v>
      </c>
      <c r="AF21">
        <f t="shared" si="4"/>
        <v>-50.336912872694136</v>
      </c>
      <c r="AG21">
        <f t="shared" si="5"/>
        <v>-19.863828826376935</v>
      </c>
      <c r="AH21">
        <f t="shared" si="6"/>
        <v>-1438.5587953879253</v>
      </c>
      <c r="AI21">
        <f t="shared" si="7"/>
        <v>-502.02127963311375</v>
      </c>
      <c r="AJ21">
        <f t="shared" si="8"/>
        <v>303.26767702930863</v>
      </c>
      <c r="AK21">
        <f t="shared" si="32"/>
        <v>3.1783951469977119</v>
      </c>
      <c r="AL21">
        <f t="shared" si="9"/>
        <v>-195.57520745680742</v>
      </c>
      <c r="AN21">
        <f t="shared" si="10"/>
        <v>325.81378590057886</v>
      </c>
      <c r="AO21">
        <f t="shared" si="11"/>
        <v>-16.290689295028944</v>
      </c>
      <c r="AP21">
        <f t="shared" si="12"/>
        <v>-6.4285917660175853</v>
      </c>
      <c r="AQ21">
        <f t="shared" si="13"/>
        <v>-465.56518925912263</v>
      </c>
      <c r="AR21">
        <f t="shared" si="14"/>
        <v>-162.47068441959024</v>
      </c>
      <c r="AS21">
        <f t="shared" si="15"/>
        <v>98.147447226340631</v>
      </c>
      <c r="AT21">
        <f t="shared" si="16"/>
        <v>1.0286337568519286</v>
      </c>
      <c r="AU21">
        <f t="shared" si="17"/>
        <v>-63.294603436397701</v>
      </c>
      <c r="AW21">
        <v>18</v>
      </c>
      <c r="AX21">
        <f>(R21*SUMPRODUCT(K22:$K$23, X22:$X$23)-$AZ$3*SUMPRODUCT(K21:$K$22, W22:$W$23))/Z21</f>
        <v>914.76315016610329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1267.0496033939933</v>
      </c>
      <c r="P22">
        <f t="shared" si="30"/>
        <v>63.352480169699668</v>
      </c>
      <c r="Q22" s="5">
        <f t="shared" si="31"/>
        <v>25</v>
      </c>
      <c r="R22">
        <f t="shared" si="0"/>
        <v>250000</v>
      </c>
      <c r="S22">
        <f t="shared" si="1"/>
        <v>484.49726511621492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726.82794526307259</v>
      </c>
      <c r="AC22">
        <f t="shared" si="2"/>
        <v>377.90129742454423</v>
      </c>
      <c r="AE22">
        <f t="shared" si="3"/>
        <v>988.28151054473165</v>
      </c>
      <c r="AF22">
        <f t="shared" si="4"/>
        <v>-49.414075527236591</v>
      </c>
      <c r="AG22">
        <f t="shared" si="5"/>
        <v>-19.499661021507425</v>
      </c>
      <c r="AH22">
        <f t="shared" si="6"/>
        <v>-1655.2951660573904</v>
      </c>
      <c r="AI22">
        <f t="shared" si="7"/>
        <v>-735.92739206140277</v>
      </c>
      <c r="AJ22">
        <f t="shared" si="8"/>
        <v>348.92664783852837</v>
      </c>
      <c r="AK22">
        <f t="shared" si="32"/>
        <v>34.97960298589193</v>
      </c>
      <c r="AL22">
        <f t="shared" si="9"/>
        <v>-352.02114123698249</v>
      </c>
      <c r="AN22">
        <f t="shared" si="10"/>
        <v>298.91642277133377</v>
      </c>
      <c r="AO22">
        <f t="shared" si="11"/>
        <v>-14.945821138566691</v>
      </c>
      <c r="AP22">
        <f t="shared" si="12"/>
        <v>-5.8978831998889145</v>
      </c>
      <c r="AQ22">
        <f t="shared" si="13"/>
        <v>-500.66191099318416</v>
      </c>
      <c r="AR22">
        <f t="shared" si="14"/>
        <v>-222.589192560306</v>
      </c>
      <c r="AS22">
        <f t="shared" si="15"/>
        <v>105.53663532974193</v>
      </c>
      <c r="AT22">
        <f t="shared" si="16"/>
        <v>10.579958931682373</v>
      </c>
      <c r="AU22">
        <f t="shared" si="17"/>
        <v>-106.47259829888172</v>
      </c>
      <c r="AW22">
        <v>19</v>
      </c>
      <c r="AX22">
        <f>(R22*SUMPRODUCT(K23:$K$23, X23:$X$23)-$AZ$3*SUMPRODUCT(K22:$K$22, W23:$W$23))/Z22</f>
        <v>484.49726511621492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1267.0496033939933</v>
      </c>
      <c r="P23">
        <f t="shared" si="30"/>
        <v>63.352480169699668</v>
      </c>
      <c r="Q23" s="5">
        <f t="shared" si="31"/>
        <v>25</v>
      </c>
      <c r="R23">
        <f t="shared" si="0"/>
        <v>250000</v>
      </c>
      <c r="S23">
        <f t="shared" si="1"/>
        <v>494.22292534927942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377.90129742454423</v>
      </c>
      <c r="AC23">
        <f t="shared" si="2"/>
        <v>377.90129742454423</v>
      </c>
      <c r="AE23">
        <f t="shared" si="3"/>
        <v>968.83342407770886</v>
      </c>
      <c r="AF23">
        <f t="shared" si="4"/>
        <v>-48.441671203885441</v>
      </c>
      <c r="AG23">
        <f t="shared" si="5"/>
        <v>-19.115933217660437</v>
      </c>
      <c r="AH23">
        <f t="shared" si="6"/>
        <v>-1887.3119363191472</v>
      </c>
      <c r="AI23">
        <f t="shared" si="7"/>
        <v>-986.03611666298423</v>
      </c>
      <c r="AJ23">
        <f t="shared" si="8"/>
        <v>0</v>
      </c>
      <c r="AK23">
        <f t="shared" si="32"/>
        <v>90.880513520885742</v>
      </c>
      <c r="AL23">
        <f t="shared" si="9"/>
        <v>-895.15560314209847</v>
      </c>
      <c r="AN23">
        <f t="shared" si="10"/>
        <v>265.4535183012876</v>
      </c>
      <c r="AO23">
        <f t="shared" si="11"/>
        <v>-13.272675915064381</v>
      </c>
      <c r="AP23">
        <f t="shared" si="12"/>
        <v>-5.2376307444915389</v>
      </c>
      <c r="AQ23">
        <f t="shared" si="13"/>
        <v>-517.11014626158203</v>
      </c>
      <c r="AR23">
        <f t="shared" si="14"/>
        <v>-270.16693461985028</v>
      </c>
      <c r="AS23">
        <f t="shared" si="15"/>
        <v>0</v>
      </c>
      <c r="AT23">
        <f t="shared" si="16"/>
        <v>24.90061909467304</v>
      </c>
      <c r="AU23">
        <f t="shared" si="17"/>
        <v>-245.26631552517725</v>
      </c>
      <c r="AW23">
        <v>20</v>
      </c>
      <c r="AX23">
        <f>(R23*SUMPRODUCT(K$23:$K24, X$23:$X24)-$AZ$3*SUMPRODUCT(K$22:$K23, W$23:$W24))/Z23</f>
        <v>494.22292534927942</v>
      </c>
    </row>
    <row r="25" spans="5:50" x14ac:dyDescent="0.25">
      <c r="AN25" s="6">
        <f t="shared" ref="AN25:AU25" si="33">SUM(AN3:AN23)</f>
        <v>12187.66512470713</v>
      </c>
      <c r="AO25" s="6">
        <f t="shared" si="33"/>
        <v>-1559.6704587808513</v>
      </c>
      <c r="AP25" s="6">
        <f t="shared" si="33"/>
        <v>-1737.9059096714361</v>
      </c>
      <c r="AQ25" s="6">
        <f t="shared" si="33"/>
        <v>-6099.6444610251565</v>
      </c>
      <c r="AR25" s="6">
        <f t="shared" si="33"/>
        <v>2790.4442952296858</v>
      </c>
      <c r="AS25" s="6">
        <f t="shared" si="33"/>
        <v>-785.66709529382445</v>
      </c>
      <c r="AT25" s="6">
        <f t="shared" si="33"/>
        <v>361.12525383963481</v>
      </c>
      <c r="AU25" s="7">
        <f t="shared" si="33"/>
        <v>2365.9024537754981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4673.035631243335</v>
      </c>
      <c r="K3">
        <v>1</v>
      </c>
      <c r="L3" s="2">
        <v>0</v>
      </c>
      <c r="O3">
        <f>$C$3</f>
        <v>4673.035631243335</v>
      </c>
      <c r="P3">
        <f>O3*B5</f>
        <v>3738.4285049946684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4673.035631243335</v>
      </c>
      <c r="AF3">
        <f t="shared" ref="AF3:AF23" si="4">-$Z3*P3</f>
        <v>-3738.4285049946684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-587.82546075133337</v>
      </c>
      <c r="AJ3">
        <f t="shared" ref="AJ3:AJ23" si="8">AB3-AC3</f>
        <v>0</v>
      </c>
      <c r="AL3">
        <f t="shared" ref="AL3:AL23" si="9">SUM(AI3:AK3)</f>
        <v>-587.82546075133337</v>
      </c>
      <c r="AN3">
        <f t="shared" ref="AN3:AN23" si="10">AE3*$K3</f>
        <v>4673.035631243335</v>
      </c>
      <c r="AO3">
        <f t="shared" ref="AO3:AO23" si="11">AF3*$K3</f>
        <v>-3738.4285049946684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-587.82546075133337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-587.82546075133337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2126.6674246105008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1682.7662316661788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1662.6091170769578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-1662.6091170769578</v>
      </c>
      <c r="AK4">
        <f>H4*SUM(AB4, AE4:AF4)</f>
        <v>0</v>
      </c>
      <c r="AL4">
        <f t="shared" si="9"/>
        <v>-2157.2488670769576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-464.05830753353968</v>
      </c>
      <c r="AR4">
        <f t="shared" si="14"/>
        <v>-464.05830753353968</v>
      </c>
      <c r="AS4">
        <f t="shared" si="15"/>
        <v>-1559.8171658476008</v>
      </c>
      <c r="AT4">
        <f t="shared" si="16"/>
        <v>0</v>
      </c>
      <c r="AU4">
        <f t="shared" si="17"/>
        <v>-2023.8754733811402</v>
      </c>
      <c r="AW4">
        <v>1</v>
      </c>
      <c r="AX4">
        <f>(R4*SUMPRODUCT(K5:$K$23, X5:$X$23)-$AZ$3*SUMPRODUCT(K4:$K$22, W5:$W$23))/Z4</f>
        <v>1682.7662316661788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4673.035631243335</v>
      </c>
      <c r="P5">
        <f t="shared" ref="P5:P23" si="30">O5*$C$5</f>
        <v>233.65178156216678</v>
      </c>
      <c r="Q5" s="5">
        <f t="shared" ref="Q5:Q23" si="31">$C$8</f>
        <v>25</v>
      </c>
      <c r="R5">
        <f t="shared" si="0"/>
        <v>250000</v>
      </c>
      <c r="S5">
        <f t="shared" si="1"/>
        <v>3268.7620998915454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1662.6091170769578</v>
      </c>
      <c r="AC5">
        <f t="shared" si="2"/>
        <v>3190.599113268443</v>
      </c>
      <c r="AE5">
        <f t="shared" si="3"/>
        <v>4561.2935067411354</v>
      </c>
      <c r="AF5">
        <f t="shared" si="4"/>
        <v>-228.06467533705677</v>
      </c>
      <c r="AG5">
        <f t="shared" si="5"/>
        <v>-24.402197343868373</v>
      </c>
      <c r="AH5">
        <f t="shared" si="6"/>
        <v>-513.33320881627685</v>
      </c>
      <c r="AI5">
        <f t="shared" si="7"/>
        <v>3795.4934252439334</v>
      </c>
      <c r="AJ5">
        <f t="shared" si="8"/>
        <v>-1527.9899961914853</v>
      </c>
      <c r="AK5">
        <f>H5*SUM(AB5, AE5:AF5)</f>
        <v>518.04039874876162</v>
      </c>
      <c r="AL5">
        <f t="shared" si="9"/>
        <v>2785.5438278012098</v>
      </c>
      <c r="AN5">
        <f t="shared" si="10"/>
        <v>3938.9620776031943</v>
      </c>
      <c r="AO5">
        <f t="shared" si="11"/>
        <v>-196.94810388015972</v>
      </c>
      <c r="AP5">
        <f t="shared" si="12"/>
        <v>-21.072822830986905</v>
      </c>
      <c r="AQ5">
        <f t="shared" si="13"/>
        <v>-443.29531518052119</v>
      </c>
      <c r="AR5">
        <f t="shared" si="14"/>
        <v>3277.6458357115266</v>
      </c>
      <c r="AS5">
        <f t="shared" si="15"/>
        <v>-1319.5148790710971</v>
      </c>
      <c r="AT5">
        <f t="shared" si="16"/>
        <v>447.36026794199785</v>
      </c>
      <c r="AU5">
        <f t="shared" si="17"/>
        <v>2405.4912245824271</v>
      </c>
      <c r="AW5">
        <v>2</v>
      </c>
      <c r="AX5">
        <f>(R5*SUMPRODUCT(K6:$K$23, X6:$X$23)-$AZ$3*SUMPRODUCT(K5:$K$22, W6:$W$23))/Z5</f>
        <v>3268.7620998915454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4673.035631243335</v>
      </c>
      <c r="P6">
        <f t="shared" si="30"/>
        <v>233.65178156216678</v>
      </c>
      <c r="Q6" s="5">
        <f t="shared" si="31"/>
        <v>25</v>
      </c>
      <c r="R6">
        <f t="shared" si="0"/>
        <v>250000</v>
      </c>
      <c r="S6">
        <f t="shared" si="1"/>
        <v>4633.0045939527963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3190.599113268443</v>
      </c>
      <c r="AC6">
        <f t="shared" si="2"/>
        <v>4464.6590475571993</v>
      </c>
      <c r="AE6">
        <f t="shared" si="3"/>
        <v>4503.2355111021698</v>
      </c>
      <c r="AF6">
        <f t="shared" si="4"/>
        <v>-225.16177555510853</v>
      </c>
      <c r="AG6">
        <f t="shared" si="5"/>
        <v>-24.091596268783494</v>
      </c>
      <c r="AH6">
        <f t="shared" si="6"/>
        <v>-665.79101646194533</v>
      </c>
      <c r="AI6">
        <f t="shared" si="7"/>
        <v>3588.1911228163326</v>
      </c>
      <c r="AJ6">
        <f t="shared" si="8"/>
        <v>-1274.0599342887563</v>
      </c>
      <c r="AK6">
        <f>H6*SUM(AB6, AE6:AF6)</f>
        <v>812.59160595112689</v>
      </c>
      <c r="AL6">
        <f t="shared" si="9"/>
        <v>3126.7227944787032</v>
      </c>
      <c r="AN6">
        <f t="shared" si="10"/>
        <v>3507.2378869596469</v>
      </c>
      <c r="AO6">
        <f t="shared" si="11"/>
        <v>-175.3618943479824</v>
      </c>
      <c r="AP6">
        <f t="shared" si="12"/>
        <v>-18.763166834801616</v>
      </c>
      <c r="AQ6">
        <f t="shared" si="13"/>
        <v>-518.53550008118373</v>
      </c>
      <c r="AR6">
        <f t="shared" si="14"/>
        <v>2794.5773256956795</v>
      </c>
      <c r="AS6">
        <f t="shared" si="15"/>
        <v>-992.27128156599406</v>
      </c>
      <c r="AT6">
        <f t="shared" si="16"/>
        <v>632.86764815896754</v>
      </c>
      <c r="AU6">
        <f t="shared" si="17"/>
        <v>2435.173692288653</v>
      </c>
      <c r="AW6">
        <v>3</v>
      </c>
      <c r="AX6">
        <f>(R6*SUMPRODUCT(K7:$K$23, X7:$X$23)-$AZ$3*SUMPRODUCT(K6:$K$22, W7:$W$23))/Z6</f>
        <v>4633.0045939527963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4673.035631243335</v>
      </c>
      <c r="P7">
        <f t="shared" si="30"/>
        <v>233.65178156216678</v>
      </c>
      <c r="Q7" s="5">
        <f t="shared" si="31"/>
        <v>25</v>
      </c>
      <c r="R7">
        <f t="shared" si="0"/>
        <v>250000</v>
      </c>
      <c r="S7">
        <f t="shared" si="1"/>
        <v>5754.8136323559875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4464.6590475571993</v>
      </c>
      <c r="AC7">
        <f t="shared" si="2"/>
        <v>5470.9917035129347</v>
      </c>
      <c r="AE7">
        <f t="shared" si="3"/>
        <v>4442.5659633891546</v>
      </c>
      <c r="AF7">
        <f t="shared" si="4"/>
        <v>-222.12829816945774</v>
      </c>
      <c r="AG7">
        <f t="shared" si="5"/>
        <v>-23.767023804006065</v>
      </c>
      <c r="AH7">
        <f t="shared" si="6"/>
        <v>-836.56502089593209</v>
      </c>
      <c r="AI7">
        <f t="shared" si="7"/>
        <v>3360.1056205197583</v>
      </c>
      <c r="AJ7">
        <f t="shared" si="8"/>
        <v>-1006.3326559557354</v>
      </c>
      <c r="AK7">
        <f>H7*SUM(AB7, AE7:AF7)</f>
        <v>909.32962582774087</v>
      </c>
      <c r="AL7">
        <f t="shared" si="9"/>
        <v>3263.1025903917639</v>
      </c>
      <c r="AN7">
        <f t="shared" si="10"/>
        <v>3132.0601543387766</v>
      </c>
      <c r="AO7">
        <f t="shared" si="11"/>
        <v>-156.60300771693883</v>
      </c>
      <c r="AP7">
        <f t="shared" si="12"/>
        <v>-16.756025427016922</v>
      </c>
      <c r="AQ7">
        <f t="shared" si="13"/>
        <v>-589.78797164845071</v>
      </c>
      <c r="AR7">
        <f t="shared" si="14"/>
        <v>2368.9131495463698</v>
      </c>
      <c r="AS7">
        <f t="shared" si="15"/>
        <v>-709.47610901073654</v>
      </c>
      <c r="AT7">
        <f t="shared" si="16"/>
        <v>641.08785591156652</v>
      </c>
      <c r="AU7">
        <f t="shared" si="17"/>
        <v>2300.5248964471998</v>
      </c>
      <c r="AW7">
        <v>4</v>
      </c>
      <c r="AX7">
        <f>(R7*SUMPRODUCT(K8:$K$23, X8:$X$23)-$AZ$3*SUMPRODUCT(K7:$K$22, W8:$W$23))/Z7</f>
        <v>5754.8136323559875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4673.035631243335</v>
      </c>
      <c r="P8">
        <f t="shared" si="30"/>
        <v>233.65178156216678</v>
      </c>
      <c r="Q8" s="5">
        <f t="shared" si="31"/>
        <v>25</v>
      </c>
      <c r="R8">
        <f t="shared" si="0"/>
        <v>250000</v>
      </c>
      <c r="S8">
        <f t="shared" si="1"/>
        <v>6648.9776781532764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5470.9917035129347</v>
      </c>
      <c r="AC8">
        <f t="shared" si="2"/>
        <v>6230.9224130176626</v>
      </c>
      <c r="AE8">
        <f t="shared" si="3"/>
        <v>4379.217958155552</v>
      </c>
      <c r="AF8">
        <f t="shared" si="4"/>
        <v>-218.96089790777762</v>
      </c>
      <c r="AG8">
        <f t="shared" si="5"/>
        <v>-23.428122016000934</v>
      </c>
      <c r="AH8">
        <f t="shared" si="6"/>
        <v>-1012.3154996506953</v>
      </c>
      <c r="AI8">
        <f t="shared" si="7"/>
        <v>3124.5134385810779</v>
      </c>
      <c r="AJ8">
        <f t="shared" si="8"/>
        <v>-759.93070950472793</v>
      </c>
      <c r="AK8">
        <f t="shared" ref="AK8:AK23" si="32">H8*SUM(AB8:AB8, AE8:AF8)</f>
        <v>698.26553537265147</v>
      </c>
      <c r="AL8">
        <f t="shared" si="9"/>
        <v>3062.8482644490014</v>
      </c>
      <c r="AN8">
        <f t="shared" si="10"/>
        <v>2878.6937820814251</v>
      </c>
      <c r="AO8">
        <f t="shared" si="11"/>
        <v>-143.93468910407128</v>
      </c>
      <c r="AP8">
        <f t="shared" si="12"/>
        <v>-15.400555491353611</v>
      </c>
      <c r="AQ8">
        <f t="shared" si="13"/>
        <v>-665.44902815855596</v>
      </c>
      <c r="AR8">
        <f t="shared" si="14"/>
        <v>2053.9095093274441</v>
      </c>
      <c r="AS8">
        <f t="shared" si="15"/>
        <v>-499.54303009511938</v>
      </c>
      <c r="AT8">
        <f t="shared" si="16"/>
        <v>459.00721866915802</v>
      </c>
      <c r="AU8">
        <f t="shared" si="17"/>
        <v>2013.3736979014827</v>
      </c>
      <c r="AW8">
        <v>5</v>
      </c>
      <c r="AX8">
        <f>(R8*SUMPRODUCT(K9:$K$23, X9:$X$23)-$AZ$3*SUMPRODUCT(K8:$K$22, W9:$W$23))/Z8</f>
        <v>6648.9776781532764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4673.035631243335</v>
      </c>
      <c r="P9">
        <f t="shared" si="30"/>
        <v>233.65178156216678</v>
      </c>
      <c r="Q9" s="5">
        <f t="shared" si="31"/>
        <v>25</v>
      </c>
      <c r="R9">
        <f t="shared" si="0"/>
        <v>250000</v>
      </c>
      <c r="S9">
        <f t="shared" si="1"/>
        <v>7358.0311239642797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6230.9224130176626</v>
      </c>
      <c r="AC9">
        <f t="shared" si="2"/>
        <v>6791.1124020739153</v>
      </c>
      <c r="AE9">
        <f t="shared" si="3"/>
        <v>4312.989398388414</v>
      </c>
      <c r="AF9">
        <f t="shared" si="4"/>
        <v>-215.64946991942071</v>
      </c>
      <c r="AG9">
        <f t="shared" si="5"/>
        <v>-23.073809717779074</v>
      </c>
      <c r="AH9">
        <f t="shared" si="6"/>
        <v>-1200.310780618508</v>
      </c>
      <c r="AI9">
        <f t="shared" si="7"/>
        <v>2873.9553381327059</v>
      </c>
      <c r="AJ9">
        <f t="shared" si="8"/>
        <v>-560.18998905625267</v>
      </c>
      <c r="AK9">
        <f t="shared" si="32"/>
        <v>539.1352942256035</v>
      </c>
      <c r="AL9">
        <f t="shared" si="9"/>
        <v>2852.9006433020568</v>
      </c>
      <c r="AN9">
        <f t="shared" si="10"/>
        <v>2694.5050500153452</v>
      </c>
      <c r="AO9">
        <f t="shared" si="11"/>
        <v>-134.72525250076728</v>
      </c>
      <c r="AP9">
        <f t="shared" si="12"/>
        <v>-14.415174966782937</v>
      </c>
      <c r="AQ9">
        <f t="shared" si="13"/>
        <v>-749.88439831846893</v>
      </c>
      <c r="AR9">
        <f t="shared" si="14"/>
        <v>1795.480224229326</v>
      </c>
      <c r="AS9">
        <f t="shared" si="15"/>
        <v>-349.97413975655201</v>
      </c>
      <c r="AT9">
        <f t="shared" si="16"/>
        <v>336.82039039447039</v>
      </c>
      <c r="AU9">
        <f t="shared" si="17"/>
        <v>1782.3264748672445</v>
      </c>
      <c r="AW9">
        <v>6</v>
      </c>
      <c r="AX9">
        <f>(R9*SUMPRODUCT(K10:$K$23, X10:$X$23)-$AZ$3*SUMPRODUCT(K9:$K$22, W10:$W$23))/Z9</f>
        <v>7358.0311239642797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4673.035631243335</v>
      </c>
      <c r="P10">
        <f t="shared" si="30"/>
        <v>233.65178156216678</v>
      </c>
      <c r="Q10" s="5">
        <f t="shared" si="31"/>
        <v>25</v>
      </c>
      <c r="R10">
        <f t="shared" si="0"/>
        <v>250000</v>
      </c>
      <c r="S10">
        <f t="shared" si="1"/>
        <v>7915.8269670835025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6791.1124020739153</v>
      </c>
      <c r="AC10">
        <f t="shared" si="2"/>
        <v>7188.666883685868</v>
      </c>
      <c r="AE10">
        <f t="shared" si="3"/>
        <v>4243.7633652545555</v>
      </c>
      <c r="AF10">
        <f t="shared" si="4"/>
        <v>-212.1881682627278</v>
      </c>
      <c r="AG10">
        <f t="shared" si="5"/>
        <v>-22.70346141211337</v>
      </c>
      <c r="AH10">
        <f t="shared" si="6"/>
        <v>-1396.1020848791632</v>
      </c>
      <c r="AI10">
        <f t="shared" si="7"/>
        <v>2612.7696507005512</v>
      </c>
      <c r="AJ10">
        <f t="shared" si="8"/>
        <v>-397.55448161195272</v>
      </c>
      <c r="AK10">
        <f t="shared" si="32"/>
        <v>568.19109895095153</v>
      </c>
      <c r="AL10">
        <f t="shared" si="9"/>
        <v>2783.40626803955</v>
      </c>
      <c r="AN10">
        <f t="shared" si="10"/>
        <v>2519.0086924613861</v>
      </c>
      <c r="AO10">
        <f t="shared" si="11"/>
        <v>-125.95043462306933</v>
      </c>
      <c r="AP10">
        <f t="shared" si="12"/>
        <v>-13.476297268201893</v>
      </c>
      <c r="AQ10">
        <f t="shared" si="13"/>
        <v>-828.69683926477057</v>
      </c>
      <c r="AR10">
        <f t="shared" si="14"/>
        <v>1550.8851213053445</v>
      </c>
      <c r="AS10">
        <f t="shared" si="15"/>
        <v>-235.97998020029075</v>
      </c>
      <c r="AT10">
        <f t="shared" si="16"/>
        <v>337.26628797333558</v>
      </c>
      <c r="AU10">
        <f t="shared" si="17"/>
        <v>1652.1714290783893</v>
      </c>
      <c r="AW10">
        <v>7</v>
      </c>
      <c r="AX10">
        <f>(R10*SUMPRODUCT(K11:$K$23, X11:$X$23)-$AZ$3*SUMPRODUCT(K10:$K$22, W11:$W$23))/Z10</f>
        <v>7915.8269670835025</v>
      </c>
    </row>
    <row r="11" spans="1:52" x14ac:dyDescent="0.25">
      <c r="A11" t="s">
        <v>33</v>
      </c>
      <c r="C11" s="24">
        <f>AU25</f>
        <v>16830.419901424277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4673.035631243335</v>
      </c>
      <c r="P11">
        <f t="shared" si="30"/>
        <v>233.65178156216678</v>
      </c>
      <c r="Q11" s="5">
        <f t="shared" si="31"/>
        <v>25</v>
      </c>
      <c r="R11">
        <f t="shared" si="0"/>
        <v>250000</v>
      </c>
      <c r="S11">
        <f t="shared" si="1"/>
        <v>8315.9673898938945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7188.666883685868</v>
      </c>
      <c r="AC11">
        <f t="shared" si="2"/>
        <v>7422.7728120164893</v>
      </c>
      <c r="AE11">
        <f t="shared" si="3"/>
        <v>4171.1180680351272</v>
      </c>
      <c r="AF11">
        <f t="shared" si="4"/>
        <v>-208.55590340175638</v>
      </c>
      <c r="AG11">
        <f t="shared" si="5"/>
        <v>-22.314820585507366</v>
      </c>
      <c r="AH11">
        <f t="shared" si="6"/>
        <v>-1616.0621248486793</v>
      </c>
      <c r="AI11">
        <f t="shared" si="7"/>
        <v>2324.1852191991838</v>
      </c>
      <c r="AJ11">
        <f t="shared" si="8"/>
        <v>-234.10592833062128</v>
      </c>
      <c r="AK11">
        <f t="shared" si="32"/>
        <v>574.28829598844072</v>
      </c>
      <c r="AL11">
        <f t="shared" si="9"/>
        <v>2664.3675868570035</v>
      </c>
      <c r="AN11">
        <f t="shared" si="10"/>
        <v>2354.624794744359</v>
      </c>
      <c r="AO11">
        <f t="shared" si="11"/>
        <v>-117.73123973721796</v>
      </c>
      <c r="AP11">
        <f t="shared" si="12"/>
        <v>-12.596869468540056</v>
      </c>
      <c r="AQ11">
        <f t="shared" si="13"/>
        <v>-912.27816785547498</v>
      </c>
      <c r="AR11">
        <f t="shared" si="14"/>
        <v>1312.0185176831258</v>
      </c>
      <c r="AS11">
        <f t="shared" si="15"/>
        <v>-132.15440427549282</v>
      </c>
      <c r="AT11">
        <f t="shared" si="16"/>
        <v>324.18968703584585</v>
      </c>
      <c r="AU11">
        <f t="shared" si="17"/>
        <v>1504.0538004434791</v>
      </c>
      <c r="AW11">
        <v>8</v>
      </c>
      <c r="AX11">
        <f>(R11*SUMPRODUCT(K12:$K$23, X12:$X$23)-$AZ$3*SUMPRODUCT(K11:$K$22, W12:$W$23))/Z11</f>
        <v>8315.9673898938945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4673.035631243335</v>
      </c>
      <c r="P12">
        <f t="shared" si="30"/>
        <v>233.65178156216678</v>
      </c>
      <c r="Q12" s="5">
        <f t="shared" si="31"/>
        <v>25</v>
      </c>
      <c r="R12">
        <f t="shared" si="0"/>
        <v>250000</v>
      </c>
      <c r="S12">
        <f t="shared" si="1"/>
        <v>8555.3181642723393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7422.7728120164893</v>
      </c>
      <c r="AC12">
        <f t="shared" si="2"/>
        <v>7496.4155618378327</v>
      </c>
      <c r="AE12">
        <f t="shared" si="3"/>
        <v>4094.6480720456912</v>
      </c>
      <c r="AF12">
        <f t="shared" si="4"/>
        <v>-204.73240360228456</v>
      </c>
      <c r="AG12">
        <f t="shared" si="5"/>
        <v>-21.905718226656475</v>
      </c>
      <c r="AH12">
        <f t="shared" si="6"/>
        <v>-1859.5415299581762</v>
      </c>
      <c r="AI12">
        <f t="shared" si="7"/>
        <v>2008.4684202585738</v>
      </c>
      <c r="AJ12">
        <f t="shared" si="8"/>
        <v>-73.642749821343386</v>
      </c>
      <c r="AK12">
        <f t="shared" si="32"/>
        <v>587.12853213586857</v>
      </c>
      <c r="AL12">
        <f t="shared" si="9"/>
        <v>2521.9542025730989</v>
      </c>
      <c r="AN12">
        <f t="shared" si="10"/>
        <v>2197.4113098652242</v>
      </c>
      <c r="AO12">
        <f t="shared" si="11"/>
        <v>-109.87056549326122</v>
      </c>
      <c r="AP12">
        <f t="shared" si="12"/>
        <v>-11.755802241125691</v>
      </c>
      <c r="AQ12">
        <f t="shared" si="13"/>
        <v>-997.93132821124721</v>
      </c>
      <c r="AR12">
        <f t="shared" si="14"/>
        <v>1077.8536139195901</v>
      </c>
      <c r="AS12">
        <f t="shared" si="15"/>
        <v>-39.520713013596797</v>
      </c>
      <c r="AT12">
        <f t="shared" si="16"/>
        <v>315.08516828782274</v>
      </c>
      <c r="AU12">
        <f t="shared" si="17"/>
        <v>1353.4180691938161</v>
      </c>
      <c r="AW12">
        <v>9</v>
      </c>
      <c r="AX12">
        <f>(R12*SUMPRODUCT(K13:$K$23, X13:$X$23)-$AZ$3*SUMPRODUCT(K12:$K$22, W13:$W$23))/Z12</f>
        <v>8555.3181642723393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4673.035631243335</v>
      </c>
      <c r="P13">
        <f t="shared" si="30"/>
        <v>233.65178156216678</v>
      </c>
      <c r="Q13" s="5">
        <f t="shared" si="31"/>
        <v>25</v>
      </c>
      <c r="R13">
        <f t="shared" si="0"/>
        <v>250000</v>
      </c>
      <c r="S13">
        <f t="shared" si="1"/>
        <v>8631.7712051781473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7496.4155618378327</v>
      </c>
      <c r="AC13">
        <f t="shared" si="2"/>
        <v>7414.5679848403033</v>
      </c>
      <c r="AE13">
        <f t="shared" si="3"/>
        <v>4014.0707578821575</v>
      </c>
      <c r="AF13">
        <f t="shared" si="4"/>
        <v>-200.70353789410791</v>
      </c>
      <c r="AG13">
        <f t="shared" si="5"/>
        <v>-21.474642366541033</v>
      </c>
      <c r="AH13">
        <f t="shared" si="6"/>
        <v>-2120.18677848876</v>
      </c>
      <c r="AI13">
        <f t="shared" si="7"/>
        <v>1671.7057991327488</v>
      </c>
      <c r="AJ13">
        <f t="shared" si="8"/>
        <v>81.847576997529359</v>
      </c>
      <c r="AK13">
        <f t="shared" si="32"/>
        <v>584.71576982039824</v>
      </c>
      <c r="AL13">
        <f t="shared" si="9"/>
        <v>2338.2691459506764</v>
      </c>
      <c r="AN13">
        <f t="shared" si="10"/>
        <v>2048.2733970699637</v>
      </c>
      <c r="AO13">
        <f t="shared" si="11"/>
        <v>-102.41366985349819</v>
      </c>
      <c r="AP13">
        <f t="shared" si="12"/>
        <v>-10.957938044466548</v>
      </c>
      <c r="AQ13">
        <f t="shared" si="13"/>
        <v>-1081.8748440521351</v>
      </c>
      <c r="AR13">
        <f t="shared" si="14"/>
        <v>853.02694511986385</v>
      </c>
      <c r="AS13">
        <f t="shared" si="15"/>
        <v>41.764638615171243</v>
      </c>
      <c r="AT13">
        <f t="shared" si="16"/>
        <v>298.36488403166459</v>
      </c>
      <c r="AU13">
        <f t="shared" si="17"/>
        <v>1193.1564677666997</v>
      </c>
      <c r="AW13">
        <v>10</v>
      </c>
      <c r="AX13">
        <f>(R13*SUMPRODUCT(K14:$K$23, X14:$X$23)-$AZ$3*SUMPRODUCT(K13:$K$22, W14:$W$23))/Z13</f>
        <v>8631.7712051781473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4673.035631243335</v>
      </c>
      <c r="P14">
        <f t="shared" si="30"/>
        <v>233.65178156216678</v>
      </c>
      <c r="Q14" s="5">
        <f t="shared" si="31"/>
        <v>25</v>
      </c>
      <c r="R14">
        <f t="shared" si="0"/>
        <v>250000</v>
      </c>
      <c r="S14">
        <f t="shared" si="1"/>
        <v>8538.3722561206705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7414.5679848403033</v>
      </c>
      <c r="AC14">
        <f t="shared" si="2"/>
        <v>7178.8075956402245</v>
      </c>
      <c r="AE14">
        <f t="shared" si="3"/>
        <v>3928.9483613482967</v>
      </c>
      <c r="AF14">
        <f t="shared" si="4"/>
        <v>-196.44741806741484</v>
      </c>
      <c r="AG14">
        <f t="shared" si="5"/>
        <v>-21.019251036092239</v>
      </c>
      <c r="AH14">
        <f t="shared" si="6"/>
        <v>-2406.4490678338593</v>
      </c>
      <c r="AI14">
        <f t="shared" si="7"/>
        <v>1305.0326244109306</v>
      </c>
      <c r="AJ14">
        <f t="shared" si="8"/>
        <v>235.76038920007886</v>
      </c>
      <c r="AK14">
        <f t="shared" si="32"/>
        <v>572.95934290542891</v>
      </c>
      <c r="AL14">
        <f t="shared" si="9"/>
        <v>2113.7523565164383</v>
      </c>
      <c r="AN14">
        <f t="shared" si="10"/>
        <v>1906.8268073681543</v>
      </c>
      <c r="AO14">
        <f t="shared" si="11"/>
        <v>-95.341340368407728</v>
      </c>
      <c r="AP14">
        <f t="shared" si="12"/>
        <v>-10.201221207363302</v>
      </c>
      <c r="AQ14">
        <f t="shared" si="13"/>
        <v>-1167.9159844027606</v>
      </c>
      <c r="AR14">
        <f t="shared" si="14"/>
        <v>633.36826138962283</v>
      </c>
      <c r="AS14">
        <f t="shared" si="15"/>
        <v>114.4210075817811</v>
      </c>
      <c r="AT14">
        <f t="shared" si="16"/>
        <v>278.07294321607981</v>
      </c>
      <c r="AU14">
        <f t="shared" si="17"/>
        <v>1025.8622121874837</v>
      </c>
      <c r="AW14">
        <v>11</v>
      </c>
      <c r="AX14">
        <f>(R14*SUMPRODUCT(K15:$K$23, X15:$X$23)-$AZ$3*SUMPRODUCT(K14:$K$22, W15:$W$23))/Z14</f>
        <v>8538.3722561206705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4673.035631243335</v>
      </c>
      <c r="P15">
        <f t="shared" si="30"/>
        <v>233.65178156216678</v>
      </c>
      <c r="Q15" s="5">
        <f t="shared" si="31"/>
        <v>25</v>
      </c>
      <c r="R15">
        <f t="shared" si="0"/>
        <v>250000</v>
      </c>
      <c r="S15">
        <f t="shared" si="1"/>
        <v>8267.8419447368033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7178.8075956402245</v>
      </c>
      <c r="AC15">
        <f t="shared" si="2"/>
        <v>6791.9056835725933</v>
      </c>
      <c r="AE15">
        <f t="shared" si="3"/>
        <v>3838.8272871596623</v>
      </c>
      <c r="AF15">
        <f t="shared" si="4"/>
        <v>-191.94136435798313</v>
      </c>
      <c r="AG15">
        <f t="shared" si="5"/>
        <v>-20.537117572428404</v>
      </c>
      <c r="AH15">
        <f t="shared" si="6"/>
        <v>-2719.4095330290988</v>
      </c>
      <c r="AI15">
        <f t="shared" si="7"/>
        <v>906.93927220015166</v>
      </c>
      <c r="AJ15">
        <f t="shared" si="8"/>
        <v>386.9019120676312</v>
      </c>
      <c r="AK15">
        <f t="shared" si="32"/>
        <v>561.85349360713485</v>
      </c>
      <c r="AL15">
        <f t="shared" si="9"/>
        <v>1855.6946778749177</v>
      </c>
      <c r="AN15">
        <f t="shared" si="10"/>
        <v>1771.1651002446472</v>
      </c>
      <c r="AO15">
        <f t="shared" si="11"/>
        <v>-88.558255012232365</v>
      </c>
      <c r="AP15">
        <f t="shared" si="12"/>
        <v>-9.4754525752107348</v>
      </c>
      <c r="AQ15">
        <f t="shared" si="13"/>
        <v>-1254.6861053854459</v>
      </c>
      <c r="AR15">
        <f t="shared" si="14"/>
        <v>418.44528727175816</v>
      </c>
      <c r="AS15">
        <f t="shared" si="15"/>
        <v>178.5095063183056</v>
      </c>
      <c r="AT15">
        <f t="shared" si="16"/>
        <v>259.22898450161432</v>
      </c>
      <c r="AU15">
        <f t="shared" si="17"/>
        <v>856.18377809167816</v>
      </c>
      <c r="AW15">
        <v>12</v>
      </c>
      <c r="AX15">
        <f>(R15*SUMPRODUCT(K16:$K$23, X16:$X$23)-$AZ$3*SUMPRODUCT(K15:$K$22, W16:$W$23))/Z15</f>
        <v>8267.8419447368033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4673.035631243335</v>
      </c>
      <c r="P16">
        <f t="shared" si="30"/>
        <v>233.65178156216678</v>
      </c>
      <c r="Q16" s="5">
        <f t="shared" si="31"/>
        <v>25</v>
      </c>
      <c r="R16">
        <f t="shared" si="0"/>
        <v>250000</v>
      </c>
      <c r="S16">
        <f t="shared" si="1"/>
        <v>7830.4578311156984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6791.9056835725933</v>
      </c>
      <c r="AC16">
        <f t="shared" si="2"/>
        <v>6273.43972766363</v>
      </c>
      <c r="AE16">
        <f t="shared" si="3"/>
        <v>3743.8433371465621</v>
      </c>
      <c r="AF16">
        <f t="shared" si="4"/>
        <v>-187.19216685732812</v>
      </c>
      <c r="AG16">
        <f t="shared" si="5"/>
        <v>-20.02896849381851</v>
      </c>
      <c r="AH16">
        <f t="shared" si="6"/>
        <v>-3027.7790288560905</v>
      </c>
      <c r="AI16">
        <f t="shared" si="7"/>
        <v>508.84317293932509</v>
      </c>
      <c r="AJ16">
        <f t="shared" si="8"/>
        <v>518.46595590896322</v>
      </c>
      <c r="AK16">
        <f t="shared" si="32"/>
        <v>566.066059906242</v>
      </c>
      <c r="AL16">
        <f t="shared" si="9"/>
        <v>1593.3751887545304</v>
      </c>
      <c r="AN16">
        <f t="shared" si="10"/>
        <v>1637.7559808627079</v>
      </c>
      <c r="AO16">
        <f t="shared" si="11"/>
        <v>-81.887799043135402</v>
      </c>
      <c r="AP16">
        <f t="shared" si="12"/>
        <v>-8.7617349304640175</v>
      </c>
      <c r="AQ16">
        <f t="shared" si="13"/>
        <v>-1324.5114089146568</v>
      </c>
      <c r="AR16">
        <f t="shared" si="14"/>
        <v>222.59503797445166</v>
      </c>
      <c r="AS16">
        <f t="shared" si="15"/>
        <v>226.80455449046065</v>
      </c>
      <c r="AT16">
        <f t="shared" si="16"/>
        <v>247.62736890626013</v>
      </c>
      <c r="AU16">
        <f t="shared" si="17"/>
        <v>697.02696137117255</v>
      </c>
      <c r="AW16">
        <v>13</v>
      </c>
      <c r="AX16">
        <f>(R16*SUMPRODUCT(K17:$K$23, X17:$X$23)-$AZ$3*SUMPRODUCT(K16:$K$22, W17:$W$23))/Z16</f>
        <v>7830.4578311156984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4673.035631243335</v>
      </c>
      <c r="P17">
        <f t="shared" si="30"/>
        <v>233.65178156216678</v>
      </c>
      <c r="Q17" s="5">
        <f t="shared" si="31"/>
        <v>25</v>
      </c>
      <c r="R17">
        <f t="shared" si="0"/>
        <v>250000</v>
      </c>
      <c r="S17">
        <f t="shared" si="1"/>
        <v>7236.234781302036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6273.43972766363</v>
      </c>
      <c r="AC17">
        <f t="shared" si="2"/>
        <v>5642.7330609832152</v>
      </c>
      <c r="AE17">
        <f t="shared" si="3"/>
        <v>3643.9797005625546</v>
      </c>
      <c r="AF17">
        <f t="shared" si="4"/>
        <v>-182.19898502812774</v>
      </c>
      <c r="AG17">
        <f t="shared" si="5"/>
        <v>-19.494713865433422</v>
      </c>
      <c r="AH17">
        <f t="shared" si="6"/>
        <v>-3339.6494344690523</v>
      </c>
      <c r="AI17">
        <f t="shared" si="7"/>
        <v>102.63656719994106</v>
      </c>
      <c r="AJ17">
        <f t="shared" si="8"/>
        <v>630.70666668041486</v>
      </c>
      <c r="AK17">
        <f t="shared" si="32"/>
        <v>600.66310134532023</v>
      </c>
      <c r="AL17">
        <f t="shared" si="9"/>
        <v>1334.0063352256761</v>
      </c>
      <c r="AN17">
        <f t="shared" si="10"/>
        <v>1501.4319681685993</v>
      </c>
      <c r="AO17">
        <f t="shared" si="11"/>
        <v>-75.071598408429978</v>
      </c>
      <c r="AP17">
        <f t="shared" si="12"/>
        <v>-8.0324230684772235</v>
      </c>
      <c r="AQ17">
        <f t="shared" si="13"/>
        <v>-1376.0385170680072</v>
      </c>
      <c r="AR17">
        <f t="shared" si="14"/>
        <v>42.289429623684811</v>
      </c>
      <c r="AS17">
        <f t="shared" si="15"/>
        <v>259.87058922003342</v>
      </c>
      <c r="AT17">
        <f t="shared" si="16"/>
        <v>247.4917141607379</v>
      </c>
      <c r="AU17">
        <f t="shared" si="17"/>
        <v>549.6517330044561</v>
      </c>
      <c r="AW17">
        <v>14</v>
      </c>
      <c r="AX17">
        <f>(R17*SUMPRODUCT(K18:$K$23, X18:$X$23)-$AZ$3*SUMPRODUCT(K17:$K$22, W18:$W$23))/Z17</f>
        <v>7236.234781302036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4673.035631243335</v>
      </c>
      <c r="P18">
        <f t="shared" si="30"/>
        <v>233.65178156216678</v>
      </c>
      <c r="Q18" s="5">
        <f t="shared" si="31"/>
        <v>25</v>
      </c>
      <c r="R18">
        <f t="shared" si="0"/>
        <v>250000</v>
      </c>
      <c r="S18">
        <f t="shared" si="1"/>
        <v>6489.4407444426179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5642.7330609832152</v>
      </c>
      <c r="AC18">
        <f t="shared" si="2"/>
        <v>4914.637877175066</v>
      </c>
      <c r="AE18">
        <f t="shared" si="3"/>
        <v>3539.022670692369</v>
      </c>
      <c r="AF18">
        <f t="shared" si="4"/>
        <v>-176.95113353461846</v>
      </c>
      <c r="AG18">
        <f t="shared" si="5"/>
        <v>-18.933210390216711</v>
      </c>
      <c r="AH18">
        <f t="shared" si="6"/>
        <v>-3665.5633656237569</v>
      </c>
      <c r="AI18">
        <f t="shared" si="7"/>
        <v>-322.42503885622273</v>
      </c>
      <c r="AJ18">
        <f t="shared" si="8"/>
        <v>728.09518380814916</v>
      </c>
      <c r="AK18">
        <f t="shared" si="32"/>
        <v>631.23680232968172</v>
      </c>
      <c r="AL18">
        <f t="shared" si="9"/>
        <v>1036.9069472816082</v>
      </c>
      <c r="AN18">
        <f t="shared" si="10"/>
        <v>1362.6637103006997</v>
      </c>
      <c r="AO18">
        <f t="shared" si="11"/>
        <v>-68.133185515034995</v>
      </c>
      <c r="AP18">
        <f t="shared" si="12"/>
        <v>-7.2900348821978778</v>
      </c>
      <c r="AQ18">
        <f t="shared" si="13"/>
        <v>-1411.3868830249648</v>
      </c>
      <c r="AR18">
        <f t="shared" si="14"/>
        <v>-124.14639312149777</v>
      </c>
      <c r="AS18">
        <f t="shared" si="15"/>
        <v>280.34544475692212</v>
      </c>
      <c r="AT18">
        <f t="shared" si="16"/>
        <v>243.05113676274712</v>
      </c>
      <c r="AU18">
        <f t="shared" si="17"/>
        <v>399.25018839817147</v>
      </c>
      <c r="AW18">
        <v>15</v>
      </c>
      <c r="AX18">
        <f>(R18*SUMPRODUCT(K19:$K$23, X19:$X$23)-$AZ$3*SUMPRODUCT(K18:$K$22, W19:$W$23))/Z18</f>
        <v>6489.4407444426179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4673.035631243335</v>
      </c>
      <c r="P19">
        <f t="shared" si="30"/>
        <v>233.65178156216678</v>
      </c>
      <c r="Q19" s="5">
        <f t="shared" si="31"/>
        <v>25</v>
      </c>
      <c r="R19">
        <f t="shared" si="0"/>
        <v>250000</v>
      </c>
      <c r="S19">
        <f t="shared" si="1"/>
        <v>5568.3289924885903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4914.637877175066</v>
      </c>
      <c r="AC19">
        <f t="shared" si="2"/>
        <v>4084.8534432828405</v>
      </c>
      <c r="AE19">
        <f t="shared" si="3"/>
        <v>3428.0779233083099</v>
      </c>
      <c r="AF19">
        <f t="shared" si="4"/>
        <v>-171.40389616541552</v>
      </c>
      <c r="AG19">
        <f t="shared" si="5"/>
        <v>-18.339673575291226</v>
      </c>
      <c r="AH19">
        <f t="shared" si="6"/>
        <v>-4042.0471102331835</v>
      </c>
      <c r="AI19">
        <f t="shared" si="7"/>
        <v>-803.7127566655804</v>
      </c>
      <c r="AJ19">
        <f t="shared" si="8"/>
        <v>829.78443389222548</v>
      </c>
      <c r="AK19">
        <f t="shared" si="32"/>
        <v>599.77429377693841</v>
      </c>
      <c r="AL19">
        <f t="shared" si="9"/>
        <v>625.84597100358349</v>
      </c>
      <c r="AN19">
        <f t="shared" si="10"/>
        <v>1229.6865979713257</v>
      </c>
      <c r="AO19">
        <f t="shared" si="11"/>
        <v>-61.484329898566294</v>
      </c>
      <c r="AP19">
        <f t="shared" si="12"/>
        <v>-6.5786284067137961</v>
      </c>
      <c r="AQ19">
        <f t="shared" si="13"/>
        <v>-1449.9236222220045</v>
      </c>
      <c r="AR19">
        <f t="shared" si="14"/>
        <v>-288.29998255595888</v>
      </c>
      <c r="AS19">
        <f t="shared" si="15"/>
        <v>297.65215972038567</v>
      </c>
      <c r="AT19">
        <f t="shared" si="16"/>
        <v>215.14517095733081</v>
      </c>
      <c r="AU19">
        <f t="shared" si="17"/>
        <v>224.4973481217576</v>
      </c>
      <c r="AW19">
        <v>16</v>
      </c>
      <c r="AX19">
        <f>(R19*SUMPRODUCT(K20:$K$23, X20:$X$23)-$AZ$3*SUMPRODUCT(K19:$K$22, W20:$W$23))/Z19</f>
        <v>5568.3289924885903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4673.035631243335</v>
      </c>
      <c r="P20">
        <f t="shared" si="30"/>
        <v>233.65178156216678</v>
      </c>
      <c r="Q20" s="5">
        <f t="shared" si="31"/>
        <v>25</v>
      </c>
      <c r="R20">
        <f t="shared" si="0"/>
        <v>250000</v>
      </c>
      <c r="S20">
        <f t="shared" si="1"/>
        <v>4435.468264035776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4084.8534432828405</v>
      </c>
      <c r="AC20">
        <f t="shared" si="2"/>
        <v>3142.9660655673279</v>
      </c>
      <c r="AE20">
        <f t="shared" si="3"/>
        <v>3311.3059406316456</v>
      </c>
      <c r="AF20">
        <f t="shared" si="4"/>
        <v>-165.5652970315823</v>
      </c>
      <c r="AG20">
        <f t="shared" si="5"/>
        <v>-17.714961975106</v>
      </c>
      <c r="AH20">
        <f t="shared" si="6"/>
        <v>-4413.1486443231579</v>
      </c>
      <c r="AI20">
        <f t="shared" si="7"/>
        <v>-1285.1229626982004</v>
      </c>
      <c r="AJ20">
        <f t="shared" si="8"/>
        <v>941.88737771551268</v>
      </c>
      <c r="AK20">
        <f t="shared" si="32"/>
        <v>392.62125891774167</v>
      </c>
      <c r="AL20">
        <f t="shared" si="9"/>
        <v>49.385673935054001</v>
      </c>
      <c r="AN20">
        <f t="shared" si="10"/>
        <v>1126.6236308160508</v>
      </c>
      <c r="AO20">
        <f t="shared" si="11"/>
        <v>-56.331181540802547</v>
      </c>
      <c r="AP20">
        <f t="shared" si="12"/>
        <v>-6.0272578668327794</v>
      </c>
      <c r="AQ20">
        <f t="shared" si="13"/>
        <v>-1501.5095669625341</v>
      </c>
      <c r="AR20">
        <f t="shared" si="14"/>
        <v>-437.24437555411845</v>
      </c>
      <c r="AS20">
        <f t="shared" si="15"/>
        <v>320.46346557130283</v>
      </c>
      <c r="AT20">
        <f t="shared" si="16"/>
        <v>133.58366644101068</v>
      </c>
      <c r="AU20">
        <f t="shared" si="17"/>
        <v>16.802756458195088</v>
      </c>
      <c r="AW20">
        <v>17</v>
      </c>
      <c r="AX20">
        <f>(R20*SUMPRODUCT(K21:$K$23, X21:$X$23)-$AZ$3*SUMPRODUCT(K20:$K$22, W21:$W$23))/Z20</f>
        <v>4435.468264035776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4673.035631243335</v>
      </c>
      <c r="P21">
        <f t="shared" si="30"/>
        <v>233.65178156216678</v>
      </c>
      <c r="Q21" s="5">
        <f t="shared" si="31"/>
        <v>25</v>
      </c>
      <c r="R21">
        <f t="shared" si="0"/>
        <v>250000</v>
      </c>
      <c r="S21">
        <f t="shared" si="1"/>
        <v>3107.5503220522105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3142.9660655673279</v>
      </c>
      <c r="AC21">
        <f t="shared" si="2"/>
        <v>2121.0423359435567</v>
      </c>
      <c r="AE21">
        <f t="shared" si="3"/>
        <v>3189.5562047388489</v>
      </c>
      <c r="AF21">
        <f t="shared" si="4"/>
        <v>-159.47781023694247</v>
      </c>
      <c r="AG21">
        <f t="shared" si="5"/>
        <v>-17.063620184136159</v>
      </c>
      <c r="AH21">
        <f t="shared" si="6"/>
        <v>-4741.921712187821</v>
      </c>
      <c r="AI21">
        <f t="shared" si="7"/>
        <v>-1728.9069378700506</v>
      </c>
      <c r="AJ21">
        <f t="shared" si="8"/>
        <v>1021.9237296237711</v>
      </c>
      <c r="AK21">
        <f t="shared" si="32"/>
        <v>316.67718080155174</v>
      </c>
      <c r="AL21">
        <f t="shared" si="9"/>
        <v>-390.3060274447277</v>
      </c>
      <c r="AN21">
        <f t="shared" si="10"/>
        <v>1032.2458441550293</v>
      </c>
      <c r="AO21">
        <f t="shared" si="11"/>
        <v>-51.612292207751473</v>
      </c>
      <c r="AP21">
        <f t="shared" si="12"/>
        <v>-5.5223516660859699</v>
      </c>
      <c r="AQ21">
        <f t="shared" si="13"/>
        <v>-1534.6426482285967</v>
      </c>
      <c r="AR21">
        <f t="shared" si="14"/>
        <v>-559.53144794740479</v>
      </c>
      <c r="AS21">
        <f t="shared" si="15"/>
        <v>330.72830677204371</v>
      </c>
      <c r="AT21">
        <f t="shared" si="16"/>
        <v>102.48720600548165</v>
      </c>
      <c r="AU21">
        <f t="shared" si="17"/>
        <v>-126.31593516987938</v>
      </c>
      <c r="AW21">
        <v>18</v>
      </c>
      <c r="AX21">
        <f>(R21*SUMPRODUCT(K22:$K$23, X22:$X$23)-$AZ$3*SUMPRODUCT(K21:$K$22, W22:$W$23))/Z21</f>
        <v>3107.5503220522105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4673.035631243335</v>
      </c>
      <c r="P22">
        <f t="shared" si="30"/>
        <v>233.65178156216678</v>
      </c>
      <c r="Q22" s="5">
        <f t="shared" si="31"/>
        <v>25</v>
      </c>
      <c r="R22">
        <f t="shared" si="0"/>
        <v>250000</v>
      </c>
      <c r="S22">
        <f t="shared" si="1"/>
        <v>1610.8322583695203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2121.0423359435567</v>
      </c>
      <c r="AC22">
        <f t="shared" si="2"/>
        <v>1055.7695298165445</v>
      </c>
      <c r="AE22">
        <f t="shared" si="3"/>
        <v>3062.7947792699156</v>
      </c>
      <c r="AF22">
        <f t="shared" si="4"/>
        <v>-153.1397389634958</v>
      </c>
      <c r="AG22">
        <f t="shared" si="5"/>
        <v>-16.385466648234235</v>
      </c>
      <c r="AH22">
        <f t="shared" si="6"/>
        <v>-5075.1733406055791</v>
      </c>
      <c r="AI22">
        <f t="shared" si="7"/>
        <v>-2181.9037669473937</v>
      </c>
      <c r="AJ22">
        <f t="shared" si="8"/>
        <v>1065.2728061270122</v>
      </c>
      <c r="AK22">
        <f t="shared" si="32"/>
        <v>352.14881633749837</v>
      </c>
      <c r="AL22">
        <f t="shared" si="9"/>
        <v>-764.48214448288309</v>
      </c>
      <c r="AN22">
        <f t="shared" si="10"/>
        <v>926.37537921503156</v>
      </c>
      <c r="AO22">
        <f t="shared" si="11"/>
        <v>-46.318768960751584</v>
      </c>
      <c r="AP22">
        <f t="shared" si="12"/>
        <v>-4.955961458015647</v>
      </c>
      <c r="AQ22">
        <f t="shared" si="13"/>
        <v>-1535.041021947354</v>
      </c>
      <c r="AR22">
        <f t="shared" si="14"/>
        <v>-659.94037315108972</v>
      </c>
      <c r="AS22">
        <f t="shared" si="15"/>
        <v>322.20327212997512</v>
      </c>
      <c r="AT22">
        <f t="shared" si="16"/>
        <v>106.51121501275927</v>
      </c>
      <c r="AU22">
        <f t="shared" si="17"/>
        <v>-231.22588600835533</v>
      </c>
      <c r="AW22">
        <v>19</v>
      </c>
      <c r="AX22">
        <f>(R22*SUMPRODUCT(K23:$K$23, X23:$X$23)-$AZ$3*SUMPRODUCT(K22:$K$22, W23:$W$23))/Z22</f>
        <v>1610.8322583695203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4673.035631243335</v>
      </c>
      <c r="P23">
        <f t="shared" si="30"/>
        <v>233.65178156216678</v>
      </c>
      <c r="Q23" s="5">
        <f t="shared" si="31"/>
        <v>25</v>
      </c>
      <c r="R23">
        <f t="shared" si="0"/>
        <v>250000</v>
      </c>
      <c r="S23">
        <f t="shared" si="1"/>
        <v>1683.0466008629248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1055.7695298165445</v>
      </c>
      <c r="AC23">
        <f t="shared" si="2"/>
        <v>1055.7695298165445</v>
      </c>
      <c r="AE23">
        <f t="shared" si="3"/>
        <v>2931.3796948249528</v>
      </c>
      <c r="AF23">
        <f t="shared" si="4"/>
        <v>-146.56898474124768</v>
      </c>
      <c r="AG23">
        <f t="shared" si="5"/>
        <v>-15.682416774366715</v>
      </c>
      <c r="AH23">
        <f t="shared" si="6"/>
        <v>-5391.9520738517886</v>
      </c>
      <c r="AI23">
        <f t="shared" si="7"/>
        <v>-2622.8237805424501</v>
      </c>
      <c r="AJ23">
        <f t="shared" si="8"/>
        <v>0</v>
      </c>
      <c r="AK23">
        <f t="shared" si="32"/>
        <v>399.03628692563598</v>
      </c>
      <c r="AL23">
        <f t="shared" si="9"/>
        <v>-2223.7874936168141</v>
      </c>
      <c r="AN23">
        <f t="shared" si="10"/>
        <v>803.17734104704516</v>
      </c>
      <c r="AO23">
        <f t="shared" si="11"/>
        <v>-40.158867052352271</v>
      </c>
      <c r="AP23">
        <f t="shared" si="12"/>
        <v>-4.2968714794142668</v>
      </c>
      <c r="AQ23">
        <f t="shared" si="13"/>
        <v>-1477.3568014320258</v>
      </c>
      <c r="AR23">
        <f t="shared" si="14"/>
        <v>-718.6351989167473</v>
      </c>
      <c r="AS23">
        <f t="shared" si="15"/>
        <v>0</v>
      </c>
      <c r="AT23">
        <f t="shared" si="16"/>
        <v>109.33312544943331</v>
      </c>
      <c r="AU23">
        <f t="shared" si="17"/>
        <v>-609.3020734673139</v>
      </c>
      <c r="AW23">
        <v>20</v>
      </c>
      <c r="AX23">
        <f>(R23*SUMPRODUCT(K$23:$K24, X$23:$X24)-$AZ$3*SUMPRODUCT(K$22:$K23, W$23:$W24))/Z23</f>
        <v>1683.0466008629248</v>
      </c>
    </row>
    <row r="25" spans="5:50" x14ac:dyDescent="0.25">
      <c r="AN25" s="6">
        <f t="shared" ref="AN25:AU25" si="33">SUM(AN3:AN23)</f>
        <v>43241.765136531947</v>
      </c>
      <c r="AO25" s="6">
        <f t="shared" si="33"/>
        <v>-5666.864980259099</v>
      </c>
      <c r="AP25" s="6">
        <f t="shared" si="33"/>
        <v>-1728.7691771140519</v>
      </c>
      <c r="AQ25" s="6">
        <f t="shared" si="33"/>
        <v>-21284.804259892699</v>
      </c>
      <c r="AR25" s="6">
        <f t="shared" si="33"/>
        <v>14561.326719266097</v>
      </c>
      <c r="AS25" s="6">
        <f t="shared" si="33"/>
        <v>-3465.4887576601009</v>
      </c>
      <c r="AT25" s="6">
        <f t="shared" si="33"/>
        <v>5734.581939818283</v>
      </c>
      <c r="AU25" s="7">
        <f t="shared" si="33"/>
        <v>16830.419901424277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15227.774081193986</v>
      </c>
      <c r="K3">
        <v>1</v>
      </c>
      <c r="L3" s="2">
        <v>0</v>
      </c>
      <c r="O3">
        <f>$C$3</f>
        <v>15227.774081193986</v>
      </c>
      <c r="P3">
        <f>O3*B5</f>
        <v>12182.219264955189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15227.774081193986</v>
      </c>
      <c r="AF3">
        <f t="shared" ref="AF3:AF23" si="4">-$Z3*P3</f>
        <v>-12182.219264955189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1523.1222292387968</v>
      </c>
      <c r="AJ3">
        <f t="shared" ref="AJ3:AJ23" si="8">AB3-AC3</f>
        <v>0</v>
      </c>
      <c r="AL3">
        <f t="shared" ref="AL3:AL23" si="9">SUM(AI3:AK3)</f>
        <v>1523.1222292387968</v>
      </c>
      <c r="AN3">
        <f t="shared" ref="AN3:AN23" si="10">AE3*$K3</f>
        <v>15227.774081193986</v>
      </c>
      <c r="AO3">
        <f t="shared" ref="AO3:AO23" si="11">AF3*$K3</f>
        <v>-12182.219264955189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1523.1222292387968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1523.1222292387968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6635.8385195324827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4094.3676513252053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4007.5424786281001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-4007.5424786281001</v>
      </c>
      <c r="AK4">
        <f>H4*SUM(AB4, AE4:AF4)</f>
        <v>0</v>
      </c>
      <c r="AL4">
        <f t="shared" si="9"/>
        <v>-6809.0432286281002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-2628.2960409043999</v>
      </c>
      <c r="AR4">
        <f t="shared" si="14"/>
        <v>-2628.2960409043999</v>
      </c>
      <c r="AS4">
        <f t="shared" si="15"/>
        <v>-3759.7734108528939</v>
      </c>
      <c r="AT4">
        <f t="shared" si="16"/>
        <v>0</v>
      </c>
      <c r="AU4">
        <f t="shared" si="17"/>
        <v>-6388.0694517572938</v>
      </c>
      <c r="AW4">
        <v>1</v>
      </c>
      <c r="AX4">
        <f>(R4*SUMPRODUCT(K5:$K$23, X5:$X$23)-$AZ$3*SUMPRODUCT(K4:$K$22, W5:$W$23))/Z4</f>
        <v>4094.3676513252053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15227.774081193986</v>
      </c>
      <c r="P5">
        <f t="shared" ref="P5:P23" si="30">O5*$C$5</f>
        <v>761.38870405969931</v>
      </c>
      <c r="Q5" s="5">
        <f t="shared" ref="Q5:Q23" si="31">$C$8</f>
        <v>25</v>
      </c>
      <c r="R5">
        <f t="shared" si="0"/>
        <v>250000</v>
      </c>
      <c r="S5">
        <f t="shared" si="1"/>
        <v>7703.5116832757885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4007.5424786281001</v>
      </c>
      <c r="AC5">
        <f t="shared" si="2"/>
        <v>7367.197202152689</v>
      </c>
      <c r="AE5">
        <f t="shared" si="3"/>
        <v>14562.970657854621</v>
      </c>
      <c r="AF5">
        <f t="shared" si="4"/>
        <v>-728.14853289273105</v>
      </c>
      <c r="AG5">
        <f t="shared" si="5"/>
        <v>-23.908567628146677</v>
      </c>
      <c r="AH5">
        <f t="shared" si="6"/>
        <v>-3165.8379760332186</v>
      </c>
      <c r="AI5">
        <f t="shared" si="7"/>
        <v>10645.075581300525</v>
      </c>
      <c r="AJ5">
        <f t="shared" si="8"/>
        <v>-3359.6547235245889</v>
      </c>
      <c r="AK5">
        <f>H5*SUM(AB5, AE5:AF5)</f>
        <v>1541.5803017501753</v>
      </c>
      <c r="AL5">
        <f t="shared" si="9"/>
        <v>8827.0011595261112</v>
      </c>
      <c r="AN5">
        <f t="shared" si="10"/>
        <v>12576.035520134943</v>
      </c>
      <c r="AO5">
        <f t="shared" si="11"/>
        <v>-628.80177600674722</v>
      </c>
      <c r="AP5">
        <f t="shared" si="12"/>
        <v>-20.646542713793789</v>
      </c>
      <c r="AQ5">
        <f t="shared" si="13"/>
        <v>-2733.8989944412292</v>
      </c>
      <c r="AR5">
        <f t="shared" si="14"/>
        <v>9192.6882069731746</v>
      </c>
      <c r="AS5">
        <f t="shared" si="15"/>
        <v>-2901.2718717280381</v>
      </c>
      <c r="AT5">
        <f t="shared" si="16"/>
        <v>1331.2509574750861</v>
      </c>
      <c r="AU5">
        <f t="shared" si="17"/>
        <v>7622.6672927202217</v>
      </c>
      <c r="AW5">
        <v>2</v>
      </c>
      <c r="AX5">
        <f>(R5*SUMPRODUCT(K6:$K$23, X6:$X$23)-$AZ$3*SUMPRODUCT(K5:$K$22, W6:$W$23))/Z5</f>
        <v>7703.5116832757885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15227.774081193986</v>
      </c>
      <c r="P6">
        <f t="shared" si="30"/>
        <v>761.38870405969931</v>
      </c>
      <c r="Q6" s="5">
        <f t="shared" si="31"/>
        <v>25</v>
      </c>
      <c r="R6">
        <f t="shared" si="0"/>
        <v>250000</v>
      </c>
      <c r="S6">
        <f t="shared" si="1"/>
        <v>10831.423594761041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7367.197202152689</v>
      </c>
      <c r="AC6">
        <f t="shared" si="2"/>
        <v>10102.251679901419</v>
      </c>
      <c r="AE6">
        <f t="shared" si="3"/>
        <v>14202.639657386151</v>
      </c>
      <c r="AF6">
        <f t="shared" si="4"/>
        <v>-710.13198286930754</v>
      </c>
      <c r="AG6">
        <f t="shared" si="5"/>
        <v>-23.316998895666149</v>
      </c>
      <c r="AH6">
        <f t="shared" si="6"/>
        <v>-3524.8305619906128</v>
      </c>
      <c r="AI6">
        <f t="shared" si="7"/>
        <v>9944.3601136305642</v>
      </c>
      <c r="AJ6">
        <f t="shared" si="8"/>
        <v>-2735.0544777487303</v>
      </c>
      <c r="AK6">
        <f>H6*SUM(AB6, AE6:AF6)</f>
        <v>2269.5358905816452</v>
      </c>
      <c r="AL6">
        <f t="shared" si="9"/>
        <v>9478.8415264634787</v>
      </c>
      <c r="AN6">
        <f t="shared" si="10"/>
        <v>11061.388146015212</v>
      </c>
      <c r="AO6">
        <f t="shared" si="11"/>
        <v>-553.06940730076053</v>
      </c>
      <c r="AP6">
        <f t="shared" si="12"/>
        <v>-18.159890091349293</v>
      </c>
      <c r="AQ6">
        <f t="shared" si="13"/>
        <v>-2745.2304596658842</v>
      </c>
      <c r="AR6">
        <f t="shared" si="14"/>
        <v>7744.9283889572171</v>
      </c>
      <c r="AS6">
        <f t="shared" si="15"/>
        <v>-2130.1321380171853</v>
      </c>
      <c r="AT6">
        <f t="shared" si="16"/>
        <v>1767.5740568395197</v>
      </c>
      <c r="AU6">
        <f t="shared" si="17"/>
        <v>7382.3703077795508</v>
      </c>
      <c r="AW6">
        <v>3</v>
      </c>
      <c r="AX6">
        <f>(R6*SUMPRODUCT(K7:$K$23, X7:$X$23)-$AZ$3*SUMPRODUCT(K6:$K$22, W7:$W$23))/Z6</f>
        <v>10831.423594761041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15227.774081193986</v>
      </c>
      <c r="P7">
        <f t="shared" si="30"/>
        <v>761.38870405969931</v>
      </c>
      <c r="Q7" s="5">
        <f t="shared" si="31"/>
        <v>25</v>
      </c>
      <c r="R7">
        <f t="shared" si="0"/>
        <v>250000</v>
      </c>
      <c r="S7">
        <f t="shared" si="1"/>
        <v>13418.661879930454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10102.251679901419</v>
      </c>
      <c r="AC7">
        <f t="shared" si="2"/>
        <v>12181.48220311333</v>
      </c>
      <c r="AE7">
        <f t="shared" si="3"/>
        <v>13823.797083711626</v>
      </c>
      <c r="AF7">
        <f t="shared" si="4"/>
        <v>-691.18985418558134</v>
      </c>
      <c r="AG7">
        <f t="shared" si="5"/>
        <v>-22.695039028691259</v>
      </c>
      <c r="AH7">
        <f t="shared" si="6"/>
        <v>-3887.8987801823137</v>
      </c>
      <c r="AI7">
        <f t="shared" si="7"/>
        <v>9222.0134103150413</v>
      </c>
      <c r="AJ7">
        <f t="shared" si="8"/>
        <v>-2079.2305232119106</v>
      </c>
      <c r="AK7">
        <f>H7*SUM(AB7, AE7:AF7)</f>
        <v>2432.6897278170554</v>
      </c>
      <c r="AL7">
        <f t="shared" si="9"/>
        <v>9575.4726149201852</v>
      </c>
      <c r="AN7">
        <f t="shared" si="10"/>
        <v>9745.9361063774231</v>
      </c>
      <c r="AO7">
        <f t="shared" si="11"/>
        <v>-487.29680531887118</v>
      </c>
      <c r="AP7">
        <f t="shared" si="12"/>
        <v>-16.000263817962519</v>
      </c>
      <c r="AQ7">
        <f t="shared" si="13"/>
        <v>-2741.0134039341624</v>
      </c>
      <c r="AR7">
        <f t="shared" si="14"/>
        <v>6501.6256333064284</v>
      </c>
      <c r="AS7">
        <f t="shared" si="15"/>
        <v>-1465.8814583968256</v>
      </c>
      <c r="AT7">
        <f t="shared" si="16"/>
        <v>1715.0742672490092</v>
      </c>
      <c r="AU7">
        <f t="shared" si="17"/>
        <v>6750.8184421586111</v>
      </c>
      <c r="AW7">
        <v>4</v>
      </c>
      <c r="AX7">
        <f>(R7*SUMPRODUCT(K8:$K$23, X8:$X$23)-$AZ$3*SUMPRODUCT(K7:$K$22, W8:$W$23))/Z7</f>
        <v>13418.661879930454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15227.774081193986</v>
      </c>
      <c r="P8">
        <f t="shared" si="30"/>
        <v>761.38870405969931</v>
      </c>
      <c r="Q8" s="5">
        <f t="shared" si="31"/>
        <v>25</v>
      </c>
      <c r="R8">
        <f t="shared" si="0"/>
        <v>250000</v>
      </c>
      <c r="S8">
        <f t="shared" si="1"/>
        <v>15452.036631224761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12181.48220311333</v>
      </c>
      <c r="AC8">
        <f t="shared" si="2"/>
        <v>13623.354256745959</v>
      </c>
      <c r="AE8">
        <f t="shared" si="3"/>
        <v>13425.632219288667</v>
      </c>
      <c r="AF8">
        <f t="shared" si="4"/>
        <v>-671.28161096443341</v>
      </c>
      <c r="AG8">
        <f t="shared" si="5"/>
        <v>-22.041357042243405</v>
      </c>
      <c r="AH8">
        <f t="shared" si="6"/>
        <v>-4267.3159616093963</v>
      </c>
      <c r="AI8">
        <f t="shared" si="7"/>
        <v>8464.9932896725932</v>
      </c>
      <c r="AJ8">
        <f t="shared" si="8"/>
        <v>-1441.8720536326291</v>
      </c>
      <c r="AK8">
        <f t="shared" ref="AK8:AK23" si="32">H8*SUM(AB8:AB8, AE8:AF8)</f>
        <v>1807.8478788292234</v>
      </c>
      <c r="AL8">
        <f t="shared" si="9"/>
        <v>8830.9691148691873</v>
      </c>
      <c r="AN8">
        <f t="shared" si="10"/>
        <v>8825.3848882315724</v>
      </c>
      <c r="AO8">
        <f t="shared" si="11"/>
        <v>-441.26924441157865</v>
      </c>
      <c r="AP8">
        <f t="shared" si="12"/>
        <v>-14.488960831003455</v>
      </c>
      <c r="AQ8">
        <f t="shared" si="13"/>
        <v>-2805.1346250040751</v>
      </c>
      <c r="AR8">
        <f t="shared" si="14"/>
        <v>5564.492057984914</v>
      </c>
      <c r="AS8">
        <f t="shared" si="15"/>
        <v>-947.81948626677365</v>
      </c>
      <c r="AT8">
        <f t="shared" si="16"/>
        <v>1188.3949365988424</v>
      </c>
      <c r="AU8">
        <f t="shared" si="17"/>
        <v>5805.0675083169826</v>
      </c>
      <c r="AW8">
        <v>5</v>
      </c>
      <c r="AX8">
        <f>(R8*SUMPRODUCT(K9:$K$23, X9:$X$23)-$AZ$3*SUMPRODUCT(K8:$K$22, W9:$W$23))/Z8</f>
        <v>15452.036631224761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15227.774081193986</v>
      </c>
      <c r="P9">
        <f t="shared" si="30"/>
        <v>761.38870405969931</v>
      </c>
      <c r="Q9" s="5">
        <f t="shared" si="31"/>
        <v>25</v>
      </c>
      <c r="R9">
        <f t="shared" si="0"/>
        <v>250000</v>
      </c>
      <c r="S9">
        <f t="shared" si="1"/>
        <v>17013.069709485146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13623.354256745959</v>
      </c>
      <c r="AC9">
        <f t="shared" si="2"/>
        <v>14529.422174302272</v>
      </c>
      <c r="AE9">
        <f t="shared" si="3"/>
        <v>13004.752356784462</v>
      </c>
      <c r="AF9">
        <f t="shared" si="4"/>
        <v>-650.23761783922316</v>
      </c>
      <c r="AG9">
        <f t="shared" si="5"/>
        <v>-21.350383003194615</v>
      </c>
      <c r="AH9">
        <f t="shared" si="6"/>
        <v>-4705.6046862635667</v>
      </c>
      <c r="AI9">
        <f t="shared" si="7"/>
        <v>7627.5596696784778</v>
      </c>
      <c r="AJ9">
        <f t="shared" si="8"/>
        <v>-906.06791755631275</v>
      </c>
      <c r="AK9">
        <f t="shared" si="32"/>
        <v>1356.0447615750807</v>
      </c>
      <c r="AL9">
        <f t="shared" si="9"/>
        <v>8077.5365136972459</v>
      </c>
      <c r="AN9">
        <f t="shared" si="10"/>
        <v>8124.6132700090129</v>
      </c>
      <c r="AO9">
        <f t="shared" si="11"/>
        <v>-406.2306635004507</v>
      </c>
      <c r="AP9">
        <f t="shared" si="12"/>
        <v>-13.338478143110157</v>
      </c>
      <c r="AQ9">
        <f t="shared" si="13"/>
        <v>-2939.7882580585006</v>
      </c>
      <c r="AR9">
        <f t="shared" si="14"/>
        <v>4765.2558703069517</v>
      </c>
      <c r="AS9">
        <f t="shared" si="15"/>
        <v>-566.05856263514681</v>
      </c>
      <c r="AT9">
        <f t="shared" si="16"/>
        <v>847.17793636965814</v>
      </c>
      <c r="AU9">
        <f t="shared" si="17"/>
        <v>5046.3752440414628</v>
      </c>
      <c r="AW9">
        <v>6</v>
      </c>
      <c r="AX9">
        <f>(R9*SUMPRODUCT(K10:$K$23, X10:$X$23)-$AZ$3*SUMPRODUCT(K9:$K$22, W10:$W$23))/Z9</f>
        <v>17013.069709485146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15227.774081193986</v>
      </c>
      <c r="P10">
        <f t="shared" si="30"/>
        <v>761.38870405969931</v>
      </c>
      <c r="Q10" s="5">
        <f t="shared" si="31"/>
        <v>25</v>
      </c>
      <c r="R10">
        <f t="shared" si="0"/>
        <v>250000</v>
      </c>
      <c r="S10">
        <f t="shared" si="1"/>
        <v>18208.103992578701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14529.422174302272</v>
      </c>
      <c r="AC10">
        <f t="shared" si="2"/>
        <v>15020.313929412467</v>
      </c>
      <c r="AE10">
        <f t="shared" si="3"/>
        <v>12561.766301363876</v>
      </c>
      <c r="AF10">
        <f t="shared" si="4"/>
        <v>-628.08831506819377</v>
      </c>
      <c r="AG10">
        <f t="shared" si="5"/>
        <v>-20.623116409504362</v>
      </c>
      <c r="AH10">
        <f t="shared" si="6"/>
        <v>-5137.6276365830727</v>
      </c>
      <c r="AI10">
        <f t="shared" si="7"/>
        <v>6775.4272333031058</v>
      </c>
      <c r="AJ10">
        <f t="shared" si="8"/>
        <v>-490.89175511019494</v>
      </c>
      <c r="AK10">
        <f t="shared" si="32"/>
        <v>1389.3127584313925</v>
      </c>
      <c r="AL10">
        <f t="shared" si="9"/>
        <v>7673.8482366243034</v>
      </c>
      <c r="AN10">
        <f t="shared" si="10"/>
        <v>7456.4003179065221</v>
      </c>
      <c r="AO10">
        <f t="shared" si="11"/>
        <v>-372.82001589532609</v>
      </c>
      <c r="AP10">
        <f t="shared" si="12"/>
        <v>-12.241448221764461</v>
      </c>
      <c r="AQ10">
        <f t="shared" si="13"/>
        <v>-3049.5877270495075</v>
      </c>
      <c r="AR10">
        <f t="shared" si="14"/>
        <v>4021.751126739925</v>
      </c>
      <c r="AS10">
        <f t="shared" si="15"/>
        <v>-291.38302298013122</v>
      </c>
      <c r="AT10">
        <f t="shared" si="16"/>
        <v>824.66683785660609</v>
      </c>
      <c r="AU10">
        <f t="shared" si="17"/>
        <v>4555.0349416163999</v>
      </c>
      <c r="AW10">
        <v>7</v>
      </c>
      <c r="AX10">
        <f>(R10*SUMPRODUCT(K11:$K$23, X11:$X$23)-$AZ$3*SUMPRODUCT(K10:$K$22, W11:$W$23))/Z10</f>
        <v>18208.103992578701</v>
      </c>
    </row>
    <row r="11" spans="1:52" x14ac:dyDescent="0.25">
      <c r="A11" t="s">
        <v>33</v>
      </c>
      <c r="C11" s="24">
        <f>AU25</f>
        <v>51584.827711437414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15227.774081193986</v>
      </c>
      <c r="P11">
        <f t="shared" si="30"/>
        <v>761.38870405969931</v>
      </c>
      <c r="Q11" s="5">
        <f t="shared" si="31"/>
        <v>25</v>
      </c>
      <c r="R11">
        <f t="shared" si="0"/>
        <v>250000</v>
      </c>
      <c r="S11">
        <f t="shared" si="1"/>
        <v>19070.516283432302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15020.313929412467</v>
      </c>
      <c r="AC11">
        <f t="shared" si="2"/>
        <v>15153.316223924034</v>
      </c>
      <c r="AE11">
        <f t="shared" si="3"/>
        <v>12099.896647227855</v>
      </c>
      <c r="AF11">
        <f t="shared" si="4"/>
        <v>-604.99483236139281</v>
      </c>
      <c r="AG11">
        <f t="shared" si="5"/>
        <v>-19.864847913279394</v>
      </c>
      <c r="AH11">
        <f t="shared" si="6"/>
        <v>-5520.3733212992411</v>
      </c>
      <c r="AI11">
        <f t="shared" si="7"/>
        <v>5954.6636456539418</v>
      </c>
      <c r="AJ11">
        <f t="shared" si="8"/>
        <v>-133.00229451156702</v>
      </c>
      <c r="AK11">
        <f t="shared" si="32"/>
        <v>1365.533610830365</v>
      </c>
      <c r="AL11">
        <f t="shared" si="9"/>
        <v>7187.1949619727402</v>
      </c>
      <c r="AN11">
        <f t="shared" si="10"/>
        <v>6830.474753937584</v>
      </c>
      <c r="AO11">
        <f t="shared" si="11"/>
        <v>-341.52373769687921</v>
      </c>
      <c r="AP11">
        <f t="shared" si="12"/>
        <v>-11.213843069771261</v>
      </c>
      <c r="AQ11">
        <f t="shared" si="13"/>
        <v>-3116.2886512823097</v>
      </c>
      <c r="AR11">
        <f t="shared" si="14"/>
        <v>3361.4485218886234</v>
      </c>
      <c r="AS11">
        <f t="shared" si="15"/>
        <v>-75.080708650942427</v>
      </c>
      <c r="AT11">
        <f t="shared" si="16"/>
        <v>770.85310117644303</v>
      </c>
      <c r="AU11">
        <f t="shared" si="17"/>
        <v>4057.2209144141243</v>
      </c>
      <c r="AW11">
        <v>8</v>
      </c>
      <c r="AX11">
        <f>(R11*SUMPRODUCT(K12:$K$23, X12:$X$23)-$AZ$3*SUMPRODUCT(K11:$K$22, W12:$W$23))/Z11</f>
        <v>19070.516283432302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15227.774081193986</v>
      </c>
      <c r="P12">
        <f t="shared" si="30"/>
        <v>761.38870405969931</v>
      </c>
      <c r="Q12" s="5">
        <f t="shared" si="31"/>
        <v>25</v>
      </c>
      <c r="R12">
        <f t="shared" si="0"/>
        <v>250000</v>
      </c>
      <c r="S12">
        <f t="shared" si="1"/>
        <v>19605.276254278229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15153.316223924034</v>
      </c>
      <c r="AC12">
        <f t="shared" si="2"/>
        <v>14959.112925410624</v>
      </c>
      <c r="AE12">
        <f t="shared" si="3"/>
        <v>11619.014653441214</v>
      </c>
      <c r="AF12">
        <f t="shared" si="4"/>
        <v>-580.95073267206078</v>
      </c>
      <c r="AG12">
        <f t="shared" si="5"/>
        <v>-19.075366155764158</v>
      </c>
      <c r="AH12">
        <f t="shared" si="6"/>
        <v>-5908.3327838244313</v>
      </c>
      <c r="AI12">
        <f t="shared" si="7"/>
        <v>5110.6557707889569</v>
      </c>
      <c r="AJ12">
        <f t="shared" si="8"/>
        <v>194.20329851341012</v>
      </c>
      <c r="AK12">
        <f t="shared" si="32"/>
        <v>1359.3326295095765</v>
      </c>
      <c r="AL12">
        <f t="shared" si="9"/>
        <v>6664.1916988119438</v>
      </c>
      <c r="AN12">
        <f t="shared" si="10"/>
        <v>6235.3964882275704</v>
      </c>
      <c r="AO12">
        <f t="shared" si="11"/>
        <v>-311.76982441137858</v>
      </c>
      <c r="AP12">
        <f t="shared" si="12"/>
        <v>-10.236881068402782</v>
      </c>
      <c r="AQ12">
        <f t="shared" si="13"/>
        <v>-3170.733370288634</v>
      </c>
      <c r="AR12">
        <f t="shared" si="14"/>
        <v>2742.6564124591546</v>
      </c>
      <c r="AS12">
        <f t="shared" si="15"/>
        <v>104.22007387640951</v>
      </c>
      <c r="AT12">
        <f t="shared" si="16"/>
        <v>729.49197132364611</v>
      </c>
      <c r="AU12">
        <f t="shared" si="17"/>
        <v>3576.3684576592104</v>
      </c>
      <c r="AW12">
        <v>9</v>
      </c>
      <c r="AX12">
        <f>(R12*SUMPRODUCT(K13:$K$23, X13:$X$23)-$AZ$3*SUMPRODUCT(K12:$K$22, W13:$W$23))/Z12</f>
        <v>19605.276254278229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15227.774081193986</v>
      </c>
      <c r="P13">
        <f t="shared" si="30"/>
        <v>761.38870405969931</v>
      </c>
      <c r="Q13" s="5">
        <f t="shared" si="31"/>
        <v>25</v>
      </c>
      <c r="R13">
        <f t="shared" si="0"/>
        <v>250000</v>
      </c>
      <c r="S13">
        <f t="shared" si="1"/>
        <v>19818.916523531781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14959.112925410624</v>
      </c>
      <c r="AC13">
        <f t="shared" si="2"/>
        <v>14473.279863448133</v>
      </c>
      <c r="AE13">
        <f t="shared" si="3"/>
        <v>11120.478544465215</v>
      </c>
      <c r="AF13">
        <f t="shared" si="4"/>
        <v>-556.02392722326078</v>
      </c>
      <c r="AG13">
        <f t="shared" si="5"/>
        <v>-18.256900984298809</v>
      </c>
      <c r="AH13">
        <f t="shared" si="6"/>
        <v>-6277.115099077063</v>
      </c>
      <c r="AI13">
        <f t="shared" si="7"/>
        <v>4269.082617180592</v>
      </c>
      <c r="AJ13">
        <f t="shared" si="8"/>
        <v>485.83306196249032</v>
      </c>
      <c r="AK13">
        <f t="shared" si="32"/>
        <v>1319.5684419551383</v>
      </c>
      <c r="AL13">
        <f t="shared" si="9"/>
        <v>6074.4841210982204</v>
      </c>
      <c r="AN13">
        <f t="shared" si="10"/>
        <v>5674.4840186457186</v>
      </c>
      <c r="AO13">
        <f t="shared" si="11"/>
        <v>-283.72420093228595</v>
      </c>
      <c r="AP13">
        <f t="shared" si="12"/>
        <v>-9.3160103183655707</v>
      </c>
      <c r="AQ13">
        <f t="shared" si="13"/>
        <v>-3203.044650505683</v>
      </c>
      <c r="AR13">
        <f t="shared" si="14"/>
        <v>2178.3991568893839</v>
      </c>
      <c r="AS13">
        <f t="shared" si="15"/>
        <v>247.90767185176415</v>
      </c>
      <c r="AT13">
        <f t="shared" si="16"/>
        <v>673.3406305711959</v>
      </c>
      <c r="AU13">
        <f t="shared" si="17"/>
        <v>3099.6474593123439</v>
      </c>
      <c r="AW13">
        <v>10</v>
      </c>
      <c r="AX13">
        <f>(R13*SUMPRODUCT(K14:$K$23, X14:$X$23)-$AZ$3*SUMPRODUCT(K13:$K$22, W14:$W$23))/Z13</f>
        <v>19818.916523531781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15227.774081193986</v>
      </c>
      <c r="P14">
        <f t="shared" si="30"/>
        <v>761.38870405969931</v>
      </c>
      <c r="Q14" s="5">
        <f t="shared" si="31"/>
        <v>25</v>
      </c>
      <c r="R14">
        <f t="shared" si="0"/>
        <v>250000</v>
      </c>
      <c r="S14">
        <f t="shared" si="1"/>
        <v>19699.597210784053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14473.279863448133</v>
      </c>
      <c r="AC14">
        <f t="shared" si="2"/>
        <v>13718.203269764488</v>
      </c>
      <c r="AE14">
        <f t="shared" si="3"/>
        <v>10604.160986475115</v>
      </c>
      <c r="AF14">
        <f t="shared" si="4"/>
        <v>-530.20804932375574</v>
      </c>
      <c r="AG14">
        <f t="shared" si="5"/>
        <v>-17.409243350233069</v>
      </c>
      <c r="AH14">
        <f t="shared" si="6"/>
        <v>-6650.8862422275151</v>
      </c>
      <c r="AI14">
        <f t="shared" si="7"/>
        <v>3405.6574515736111</v>
      </c>
      <c r="AJ14">
        <f t="shared" si="8"/>
        <v>755.07659368364511</v>
      </c>
      <c r="AK14">
        <f t="shared" si="32"/>
        <v>1261.727765950814</v>
      </c>
      <c r="AL14">
        <f t="shared" si="9"/>
        <v>5422.4618112080698</v>
      </c>
      <c r="AN14">
        <f t="shared" si="10"/>
        <v>5146.491269159691</v>
      </c>
      <c r="AO14">
        <f t="shared" si="11"/>
        <v>-257.32456345798454</v>
      </c>
      <c r="AP14">
        <f t="shared" si="12"/>
        <v>-8.4491850905437165</v>
      </c>
      <c r="AQ14">
        <f t="shared" si="13"/>
        <v>-3227.8581984425377</v>
      </c>
      <c r="AR14">
        <f t="shared" si="14"/>
        <v>1652.8593221686244</v>
      </c>
      <c r="AS14">
        <f t="shared" si="15"/>
        <v>366.45945887619405</v>
      </c>
      <c r="AT14">
        <f t="shared" si="16"/>
        <v>612.35122135586266</v>
      </c>
      <c r="AU14">
        <f t="shared" si="17"/>
        <v>2631.6700024006809</v>
      </c>
      <c r="AW14">
        <v>11</v>
      </c>
      <c r="AX14">
        <f>(R14*SUMPRODUCT(K15:$K$23, X15:$X$23)-$AZ$3*SUMPRODUCT(K14:$K$22, W15:$W$23))/Z14</f>
        <v>19699.597210784053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15227.774081193986</v>
      </c>
      <c r="P15">
        <f t="shared" si="30"/>
        <v>761.38870405969931</v>
      </c>
      <c r="Q15" s="5">
        <f t="shared" si="31"/>
        <v>25</v>
      </c>
      <c r="R15">
        <f t="shared" si="0"/>
        <v>250000</v>
      </c>
      <c r="S15">
        <f t="shared" si="1"/>
        <v>19219.947048341797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13718.203269764488</v>
      </c>
      <c r="AC15">
        <f t="shared" si="2"/>
        <v>12708.382287174332</v>
      </c>
      <c r="AE15">
        <f t="shared" si="3"/>
        <v>10068.725679618043</v>
      </c>
      <c r="AF15">
        <f t="shared" si="4"/>
        <v>-503.43628398090215</v>
      </c>
      <c r="AG15">
        <f t="shared" si="5"/>
        <v>-16.530199400667378</v>
      </c>
      <c r="AH15">
        <f t="shared" si="6"/>
        <v>-7049.5151606336012</v>
      </c>
      <c r="AI15">
        <f t="shared" si="7"/>
        <v>2499.2440356028719</v>
      </c>
      <c r="AJ15">
        <f t="shared" si="8"/>
        <v>1009.8209825901558</v>
      </c>
      <c r="AK15">
        <f t="shared" si="32"/>
        <v>1208.4132693343445</v>
      </c>
      <c r="AL15">
        <f t="shared" si="9"/>
        <v>4717.4782875273722</v>
      </c>
      <c r="AN15">
        <f t="shared" si="10"/>
        <v>4645.5269262377806</v>
      </c>
      <c r="AO15">
        <f t="shared" si="11"/>
        <v>-232.27634631188903</v>
      </c>
      <c r="AP15">
        <f t="shared" si="12"/>
        <v>-7.6267333975865172</v>
      </c>
      <c r="AQ15">
        <f t="shared" si="13"/>
        <v>-3252.5180978897392</v>
      </c>
      <c r="AR15">
        <f t="shared" si="14"/>
        <v>1153.105748638566</v>
      </c>
      <c r="AS15">
        <f t="shared" si="15"/>
        <v>465.91303751562941</v>
      </c>
      <c r="AT15">
        <f t="shared" si="16"/>
        <v>557.53990716814133</v>
      </c>
      <c r="AU15">
        <f t="shared" si="17"/>
        <v>2176.5586933223367</v>
      </c>
      <c r="AW15">
        <v>12</v>
      </c>
      <c r="AX15">
        <f>(R15*SUMPRODUCT(K16:$K$23, X16:$X$23)-$AZ$3*SUMPRODUCT(K15:$K$22, W16:$W$23))/Z15</f>
        <v>19219.947048341797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15227.774081193986</v>
      </c>
      <c r="P16">
        <f t="shared" si="30"/>
        <v>761.38870405969931</v>
      </c>
      <c r="Q16" s="5">
        <f t="shared" si="31"/>
        <v>25</v>
      </c>
      <c r="R16">
        <f t="shared" si="0"/>
        <v>250000</v>
      </c>
      <c r="S16">
        <f t="shared" si="1"/>
        <v>18386.322644054042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12708.382287174332</v>
      </c>
      <c r="AC16">
        <f t="shared" si="2"/>
        <v>11490.518536490808</v>
      </c>
      <c r="AE16">
        <f t="shared" si="3"/>
        <v>9516.5859827897111</v>
      </c>
      <c r="AF16">
        <f t="shared" si="4"/>
        <v>-475.82929913948561</v>
      </c>
      <c r="AG16">
        <f t="shared" si="5"/>
        <v>-15.623731236173441</v>
      </c>
      <c r="AH16">
        <f t="shared" si="6"/>
        <v>-7411.6617048726448</v>
      </c>
      <c r="AI16">
        <f t="shared" si="7"/>
        <v>1613.4712475414062</v>
      </c>
      <c r="AJ16">
        <f t="shared" si="8"/>
        <v>1217.8637506835239</v>
      </c>
      <c r="AK16">
        <f t="shared" si="32"/>
        <v>1189.6779017041035</v>
      </c>
      <c r="AL16">
        <f t="shared" si="9"/>
        <v>4021.0128999290337</v>
      </c>
      <c r="AN16">
        <f t="shared" si="10"/>
        <v>4163.0603118631279</v>
      </c>
      <c r="AO16">
        <f t="shared" si="11"/>
        <v>-208.15301559315643</v>
      </c>
      <c r="AP16">
        <f t="shared" si="12"/>
        <v>-6.8346501098352075</v>
      </c>
      <c r="AQ16">
        <f t="shared" si="13"/>
        <v>-3242.2546009999019</v>
      </c>
      <c r="AR16">
        <f t="shared" si="14"/>
        <v>705.81804516023385</v>
      </c>
      <c r="AS16">
        <f t="shared" si="15"/>
        <v>532.75830795794559</v>
      </c>
      <c r="AT16">
        <f t="shared" si="16"/>
        <v>520.42832013935231</v>
      </c>
      <c r="AU16">
        <f t="shared" si="17"/>
        <v>1759.0046732575317</v>
      </c>
      <c r="AW16">
        <v>13</v>
      </c>
      <c r="AX16">
        <f>(R16*SUMPRODUCT(K17:$K$23, X17:$X$23)-$AZ$3*SUMPRODUCT(K16:$K$22, W17:$W$23))/Z16</f>
        <v>18386.322644054042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15227.774081193986</v>
      </c>
      <c r="P17">
        <f t="shared" si="30"/>
        <v>761.38870405969931</v>
      </c>
      <c r="Q17" s="5">
        <f t="shared" si="31"/>
        <v>25</v>
      </c>
      <c r="R17">
        <f t="shared" si="0"/>
        <v>250000</v>
      </c>
      <c r="S17">
        <f t="shared" si="1"/>
        <v>17218.998960811074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11490.518536490808</v>
      </c>
      <c r="AC17">
        <f t="shared" si="2"/>
        <v>10121.242641720799</v>
      </c>
      <c r="AE17">
        <f t="shared" si="3"/>
        <v>8950.8104809021697</v>
      </c>
      <c r="AF17">
        <f t="shared" si="4"/>
        <v>-447.5405240451085</v>
      </c>
      <c r="AG17">
        <f t="shared" si="5"/>
        <v>-14.694876666111451</v>
      </c>
      <c r="AH17">
        <f t="shared" si="6"/>
        <v>-7726.172577002556</v>
      </c>
      <c r="AI17">
        <f t="shared" si="7"/>
        <v>762.40250318839298</v>
      </c>
      <c r="AJ17">
        <f t="shared" si="8"/>
        <v>1369.2758947700095</v>
      </c>
      <c r="AK17">
        <f t="shared" si="32"/>
        <v>1233.6167500395638</v>
      </c>
      <c r="AL17">
        <f t="shared" si="9"/>
        <v>3365.2951479979665</v>
      </c>
      <c r="AN17">
        <f t="shared" si="10"/>
        <v>3688.0098412651323</v>
      </c>
      <c r="AO17">
        <f t="shared" si="11"/>
        <v>-184.40049206325662</v>
      </c>
      <c r="AP17">
        <f t="shared" si="12"/>
        <v>-6.0547421796527621</v>
      </c>
      <c r="AQ17">
        <f t="shared" si="13"/>
        <v>-3183.4212734248654</v>
      </c>
      <c r="AR17">
        <f t="shared" si="14"/>
        <v>314.13333359735748</v>
      </c>
      <c r="AS17">
        <f t="shared" si="15"/>
        <v>564.18387877763723</v>
      </c>
      <c r="AT17">
        <f t="shared" si="16"/>
        <v>508.28812923730436</v>
      </c>
      <c r="AU17">
        <f t="shared" si="17"/>
        <v>1386.6053416122993</v>
      </c>
      <c r="AW17">
        <v>14</v>
      </c>
      <c r="AX17">
        <f>(R17*SUMPRODUCT(K18:$K$23, X18:$X$23)-$AZ$3*SUMPRODUCT(K17:$K$22, W18:$W$23))/Z17</f>
        <v>17218.998960811074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15227.774081193986</v>
      </c>
      <c r="P18">
        <f t="shared" si="30"/>
        <v>761.38870405969931</v>
      </c>
      <c r="Q18" s="5">
        <f t="shared" si="31"/>
        <v>25</v>
      </c>
      <c r="R18">
        <f t="shared" si="0"/>
        <v>250000</v>
      </c>
      <c r="S18">
        <f t="shared" si="1"/>
        <v>15708.112043044728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10121.242641720799</v>
      </c>
      <c r="AC18">
        <f t="shared" si="2"/>
        <v>8636.2294610258105</v>
      </c>
      <c r="AE18">
        <f t="shared" si="3"/>
        <v>8372.1424182279916</v>
      </c>
      <c r="AF18">
        <f t="shared" si="4"/>
        <v>-418.60712091139965</v>
      </c>
      <c r="AG18">
        <f t="shared" si="5"/>
        <v>-13.744855902097061</v>
      </c>
      <c r="AH18">
        <f t="shared" si="6"/>
        <v>-8030.7199735327431</v>
      </c>
      <c r="AI18">
        <f t="shared" si="7"/>
        <v>-90.929532118248062</v>
      </c>
      <c r="AJ18">
        <f t="shared" si="8"/>
        <v>1485.0131806949885</v>
      </c>
      <c r="AK18">
        <f t="shared" si="32"/>
        <v>1267.0419335265212</v>
      </c>
      <c r="AL18">
        <f t="shared" si="9"/>
        <v>2661.1255821032619</v>
      </c>
      <c r="AN18">
        <f t="shared" si="10"/>
        <v>3223.6059817487699</v>
      </c>
      <c r="AO18">
        <f t="shared" si="11"/>
        <v>-161.18029908743853</v>
      </c>
      <c r="AP18">
        <f t="shared" si="12"/>
        <v>-5.2923131847120439</v>
      </c>
      <c r="AQ18">
        <f t="shared" si="13"/>
        <v>-3092.1448359581036</v>
      </c>
      <c r="AR18">
        <f t="shared" si="14"/>
        <v>-35.011466481484192</v>
      </c>
      <c r="AS18">
        <f t="shared" si="15"/>
        <v>571.78881260327944</v>
      </c>
      <c r="AT18">
        <f t="shared" si="16"/>
        <v>487.86126083448966</v>
      </c>
      <c r="AU18">
        <f t="shared" si="17"/>
        <v>1024.638606956285</v>
      </c>
      <c r="AW18">
        <v>15</v>
      </c>
      <c r="AX18">
        <f>(R18*SUMPRODUCT(K19:$K$23, X19:$X$23)-$AZ$3*SUMPRODUCT(K18:$K$22, W19:$W$23))/Z18</f>
        <v>15708.112043044728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15227.774081193986</v>
      </c>
      <c r="P19">
        <f t="shared" si="30"/>
        <v>761.38870405969931</v>
      </c>
      <c r="Q19" s="5">
        <f t="shared" si="31"/>
        <v>25</v>
      </c>
      <c r="R19">
        <f t="shared" si="0"/>
        <v>250000</v>
      </c>
      <c r="S19">
        <f t="shared" si="1"/>
        <v>13810.494410861622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8636.2294610258105</v>
      </c>
      <c r="AC19">
        <f t="shared" si="2"/>
        <v>7057.5460098692529</v>
      </c>
      <c r="AE19">
        <f t="shared" si="3"/>
        <v>7781.8152637169824</v>
      </c>
      <c r="AF19">
        <f t="shared" si="4"/>
        <v>-389.09076318584914</v>
      </c>
      <c r="AG19">
        <f t="shared" si="5"/>
        <v>-12.775693975732437</v>
      </c>
      <c r="AH19">
        <f t="shared" si="6"/>
        <v>-8317.1336734365468</v>
      </c>
      <c r="AI19">
        <f t="shared" si="7"/>
        <v>-937.18486688114626</v>
      </c>
      <c r="AJ19">
        <f t="shared" si="8"/>
        <v>1578.6834511565576</v>
      </c>
      <c r="AK19">
        <f t="shared" si="32"/>
        <v>1176.5252207782798</v>
      </c>
      <c r="AL19">
        <f t="shared" si="9"/>
        <v>1818.0238050536911</v>
      </c>
      <c r="AN19">
        <f t="shared" si="10"/>
        <v>2791.4166923156167</v>
      </c>
      <c r="AO19">
        <f t="shared" si="11"/>
        <v>-139.57083461578085</v>
      </c>
      <c r="AP19">
        <f t="shared" si="12"/>
        <v>-4.5827720411267521</v>
      </c>
      <c r="AQ19">
        <f t="shared" si="13"/>
        <v>-2983.4408786982285</v>
      </c>
      <c r="AR19">
        <f t="shared" si="14"/>
        <v>-336.17779303951943</v>
      </c>
      <c r="AS19">
        <f t="shared" si="15"/>
        <v>566.28989356603552</v>
      </c>
      <c r="AT19">
        <f t="shared" si="16"/>
        <v>422.03162487336181</v>
      </c>
      <c r="AU19">
        <f t="shared" si="17"/>
        <v>652.14372539987789</v>
      </c>
      <c r="AW19">
        <v>16</v>
      </c>
      <c r="AX19">
        <f>(R19*SUMPRODUCT(K20:$K$23, X20:$X$23)-$AZ$3*SUMPRODUCT(K19:$K$22, W20:$W$23))/Z19</f>
        <v>13810.494410861622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15227.774081193986</v>
      </c>
      <c r="P20">
        <f t="shared" si="30"/>
        <v>761.38870405969931</v>
      </c>
      <c r="Q20" s="5">
        <f t="shared" si="31"/>
        <v>25</v>
      </c>
      <c r="R20">
        <f t="shared" si="0"/>
        <v>250000</v>
      </c>
      <c r="S20">
        <f t="shared" si="1"/>
        <v>11349.686784564812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7057.5460098692529</v>
      </c>
      <c r="AC20">
        <f t="shared" si="2"/>
        <v>5352.1351476590735</v>
      </c>
      <c r="AE20">
        <f t="shared" si="3"/>
        <v>7180.9122513767443</v>
      </c>
      <c r="AF20">
        <f t="shared" si="4"/>
        <v>-359.04561256883721</v>
      </c>
      <c r="AG20">
        <f t="shared" si="5"/>
        <v>-11.789169272357796</v>
      </c>
      <c r="AH20">
        <f t="shared" si="6"/>
        <v>-8587.6776361731791</v>
      </c>
      <c r="AI20">
        <f t="shared" si="7"/>
        <v>-1777.6001666376296</v>
      </c>
      <c r="AJ20">
        <f t="shared" si="8"/>
        <v>1705.4108622101794</v>
      </c>
      <c r="AK20">
        <f t="shared" si="32"/>
        <v>753.65210682316967</v>
      </c>
      <c r="AL20">
        <f t="shared" si="9"/>
        <v>681.46280239571945</v>
      </c>
      <c r="AN20">
        <f t="shared" si="10"/>
        <v>2443.200833226027</v>
      </c>
      <c r="AO20">
        <f t="shared" si="11"/>
        <v>-122.16004166130135</v>
      </c>
      <c r="AP20">
        <f t="shared" si="12"/>
        <v>-4.0110931843993765</v>
      </c>
      <c r="AQ20">
        <f t="shared" si="13"/>
        <v>-2921.8322716799962</v>
      </c>
      <c r="AR20">
        <f t="shared" si="14"/>
        <v>-604.80257329966992</v>
      </c>
      <c r="AS20">
        <f t="shared" si="15"/>
        <v>580.24121360705715</v>
      </c>
      <c r="AT20">
        <f t="shared" si="16"/>
        <v>256.41915551884028</v>
      </c>
      <c r="AU20">
        <f t="shared" si="17"/>
        <v>231.85779582622754</v>
      </c>
      <c r="AW20">
        <v>17</v>
      </c>
      <c r="AX20">
        <f>(R20*SUMPRODUCT(K21:$K$23, X21:$X$23)-$AZ$3*SUMPRODUCT(K20:$K$22, W21:$W$23))/Z20</f>
        <v>11349.686784564812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15227.774081193986</v>
      </c>
      <c r="P21">
        <f t="shared" si="30"/>
        <v>761.38870405969931</v>
      </c>
      <c r="Q21" s="5">
        <f t="shared" si="31"/>
        <v>25</v>
      </c>
      <c r="R21">
        <f t="shared" si="0"/>
        <v>250000</v>
      </c>
      <c r="S21">
        <f t="shared" si="1"/>
        <v>8242.8912945781394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5352.1351476590735</v>
      </c>
      <c r="AC21">
        <f t="shared" si="2"/>
        <v>3556.8291726777834</v>
      </c>
      <c r="AE21">
        <f t="shared" si="3"/>
        <v>6570.824380829029</v>
      </c>
      <c r="AF21">
        <f t="shared" si="4"/>
        <v>-328.54121904145148</v>
      </c>
      <c r="AG21">
        <f t="shared" si="5"/>
        <v>-10.787565447506662</v>
      </c>
      <c r="AH21">
        <f t="shared" si="6"/>
        <v>-8837.1213212755702</v>
      </c>
      <c r="AI21">
        <f t="shared" si="7"/>
        <v>-2605.6257249354994</v>
      </c>
      <c r="AJ21">
        <f t="shared" si="8"/>
        <v>1795.3059749812901</v>
      </c>
      <c r="AK21">
        <f t="shared" si="32"/>
        <v>594.79365927461333</v>
      </c>
      <c r="AL21">
        <f t="shared" si="9"/>
        <v>-215.526090679596</v>
      </c>
      <c r="AN21">
        <f t="shared" si="10"/>
        <v>2126.536020812543</v>
      </c>
      <c r="AO21">
        <f t="shared" si="11"/>
        <v>-106.32680104062716</v>
      </c>
      <c r="AP21">
        <f t="shared" si="12"/>
        <v>-3.4912128481055795</v>
      </c>
      <c r="AQ21">
        <f t="shared" si="13"/>
        <v>-2859.984641320154</v>
      </c>
      <c r="AR21">
        <f t="shared" si="14"/>
        <v>-843.26663439634376</v>
      </c>
      <c r="AS21">
        <f t="shared" si="15"/>
        <v>581.02037170806454</v>
      </c>
      <c r="AT21">
        <f t="shared" si="16"/>
        <v>192.49489380490547</v>
      </c>
      <c r="AU21">
        <f t="shared" si="17"/>
        <v>-69.751368883373729</v>
      </c>
      <c r="AW21">
        <v>18</v>
      </c>
      <c r="AX21">
        <f>(R21*SUMPRODUCT(K22:$K$23, X22:$X$23)-$AZ$3*SUMPRODUCT(K21:$K$22, W22:$W$23))/Z21</f>
        <v>8242.8912945781394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15227.774081193986</v>
      </c>
      <c r="P22">
        <f t="shared" si="30"/>
        <v>761.38870405969931</v>
      </c>
      <c r="Q22" s="5">
        <f t="shared" si="31"/>
        <v>25</v>
      </c>
      <c r="R22">
        <f t="shared" si="0"/>
        <v>250000</v>
      </c>
      <c r="S22">
        <f t="shared" si="1"/>
        <v>4466.9760463530565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3556.8291726777834</v>
      </c>
      <c r="AC22">
        <f t="shared" si="2"/>
        <v>1746.5503101343479</v>
      </c>
      <c r="AE22">
        <f t="shared" si="3"/>
        <v>5953.9324294964144</v>
      </c>
      <c r="AF22">
        <f t="shared" si="4"/>
        <v>-297.69662147482069</v>
      </c>
      <c r="AG22">
        <f t="shared" si="5"/>
        <v>-9.7747911115410631</v>
      </c>
      <c r="AH22">
        <f t="shared" si="6"/>
        <v>-9048.9868149053236</v>
      </c>
      <c r="AI22">
        <f t="shared" si="7"/>
        <v>-3402.5257979952712</v>
      </c>
      <c r="AJ22">
        <f t="shared" si="8"/>
        <v>1810.2788625434355</v>
      </c>
      <c r="AK22">
        <f t="shared" si="32"/>
        <v>644.9145486489565</v>
      </c>
      <c r="AL22">
        <f t="shared" si="9"/>
        <v>-947.33238680287923</v>
      </c>
      <c r="AN22">
        <f t="shared" si="10"/>
        <v>1800.831204730659</v>
      </c>
      <c r="AO22">
        <f t="shared" si="11"/>
        <v>-90.041560236532945</v>
      </c>
      <c r="AP22">
        <f t="shared" si="12"/>
        <v>-2.9564912033904083</v>
      </c>
      <c r="AQ22">
        <f t="shared" si="13"/>
        <v>-2736.9638504372647</v>
      </c>
      <c r="AR22">
        <f t="shared" si="14"/>
        <v>-1029.130697146529</v>
      </c>
      <c r="AS22">
        <f t="shared" si="15"/>
        <v>547.53840483343788</v>
      </c>
      <c r="AT22">
        <f t="shared" si="16"/>
        <v>195.06137453596523</v>
      </c>
      <c r="AU22">
        <f t="shared" si="17"/>
        <v>-286.53091777712575</v>
      </c>
      <c r="AW22">
        <v>19</v>
      </c>
      <c r="AX22">
        <f>(R22*SUMPRODUCT(K23:$K$23, X23:$X$23)-$AZ$3*SUMPRODUCT(K22:$K$22, W23:$W$23))/Z22</f>
        <v>4466.9760463530565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15227.774081193986</v>
      </c>
      <c r="P23">
        <f t="shared" si="30"/>
        <v>761.38870405969931</v>
      </c>
      <c r="Q23" s="5">
        <f t="shared" si="31"/>
        <v>25</v>
      </c>
      <c r="R23">
        <f t="shared" si="0"/>
        <v>250000</v>
      </c>
      <c r="S23">
        <f t="shared" si="1"/>
        <v>4988.3271584462263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1746.5503101343479</v>
      </c>
      <c r="AC23">
        <f t="shared" si="2"/>
        <v>1746.5503101343479</v>
      </c>
      <c r="AE23">
        <f t="shared" si="3"/>
        <v>5331.6618376027563</v>
      </c>
      <c r="AF23">
        <f t="shared" si="4"/>
        <v>-266.58309188013783</v>
      </c>
      <c r="AG23">
        <f t="shared" si="5"/>
        <v>-8.7531864624049973</v>
      </c>
      <c r="AH23">
        <f t="shared" si="6"/>
        <v>-9238.567380206543</v>
      </c>
      <c r="AI23">
        <f t="shared" si="7"/>
        <v>-4182.2418209463294</v>
      </c>
      <c r="AJ23">
        <f t="shared" si="8"/>
        <v>0</v>
      </c>
      <c r="AK23">
        <f t="shared" si="32"/>
        <v>707.72825890353886</v>
      </c>
      <c r="AL23">
        <f t="shared" si="9"/>
        <v>-3474.5135620427905</v>
      </c>
      <c r="AN23">
        <f t="shared" si="10"/>
        <v>1460.8377023446294</v>
      </c>
      <c r="AO23">
        <f t="shared" si="11"/>
        <v>-73.041885117231473</v>
      </c>
      <c r="AP23">
        <f t="shared" si="12"/>
        <v>-2.3983112938166324</v>
      </c>
      <c r="AQ23">
        <f t="shared" si="13"/>
        <v>-2531.3022385390286</v>
      </c>
      <c r="AR23">
        <f t="shared" si="14"/>
        <v>-1145.9047326054474</v>
      </c>
      <c r="AS23">
        <f t="shared" si="15"/>
        <v>0</v>
      </c>
      <c r="AT23">
        <f t="shared" si="16"/>
        <v>193.9125464277131</v>
      </c>
      <c r="AU23">
        <f t="shared" si="17"/>
        <v>-951.9921861777342</v>
      </c>
      <c r="AW23">
        <v>20</v>
      </c>
      <c r="AX23">
        <f>(R23*SUMPRODUCT(K$23:$K24, X$23:$X24)-$AZ$3*SUMPRODUCT(K$22:$K23, W$23:$W24))/Z23</f>
        <v>4988.3271584462263</v>
      </c>
    </row>
    <row r="25" spans="5:50" x14ac:dyDescent="0.25">
      <c r="AN25" s="6">
        <f t="shared" ref="AN25:AU25" si="33">SUM(AN3:AN23)</f>
        <v>123247.40437438351</v>
      </c>
      <c r="AO25" s="6">
        <f t="shared" si="33"/>
        <v>-17583.200779614668</v>
      </c>
      <c r="AP25" s="6">
        <f t="shared" si="33"/>
        <v>-1699.7724098086924</v>
      </c>
      <c r="AQ25" s="6">
        <f t="shared" si="33"/>
        <v>-59164.737068524199</v>
      </c>
      <c r="AR25" s="6">
        <f t="shared" si="33"/>
        <v>44799.694116435952</v>
      </c>
      <c r="AS25" s="6">
        <f t="shared" si="33"/>
        <v>-7009.0795343544814</v>
      </c>
      <c r="AT25" s="6">
        <f t="shared" si="33"/>
        <v>13794.213129355947</v>
      </c>
      <c r="AU25" s="7">
        <f t="shared" si="33"/>
        <v>51584.827711437414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927.94889257316277</v>
      </c>
      <c r="K3">
        <v>1</v>
      </c>
      <c r="L3" s="2">
        <v>0</v>
      </c>
      <c r="O3">
        <f>$C$3</f>
        <v>927.94889257316277</v>
      </c>
      <c r="P3">
        <f>O3*B5</f>
        <v>742.35911405853028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927.94889257316277</v>
      </c>
      <c r="AF3">
        <f t="shared" ref="AF3:AF23" si="4">-$Z3*P3</f>
        <v>-742.35911405853028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-1336.8428084853676</v>
      </c>
      <c r="AJ3">
        <f t="shared" ref="AJ3:AJ23" si="8">AB3-AC3</f>
        <v>0</v>
      </c>
      <c r="AL3">
        <f t="shared" ref="AL3:AL23" si="9">SUM(AI3:AK3)</f>
        <v>-1336.8428084853676</v>
      </c>
      <c r="AN3">
        <f t="shared" ref="AN3:AN23" si="10">AE3*$K3</f>
        <v>927.94889257316277</v>
      </c>
      <c r="AO3">
        <f t="shared" ref="AO3:AO23" si="11">AF3*$K3</f>
        <v>-742.35911405853028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-1336.8428084853676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-1336.8428084853676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623.76331981509099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84.148247850762303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83.209796970547359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-83.209796970547359</v>
      </c>
      <c r="AK4">
        <f>G4*MAX(0, SUM(AB4, AE4:AF4))</f>
        <v>0</v>
      </c>
      <c r="AL4">
        <f t="shared" si="9"/>
        <v>-659.38579697054729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-540.55352284454443</v>
      </c>
      <c r="AR4">
        <f t="shared" si="14"/>
        <v>-540.55352284454443</v>
      </c>
      <c r="AS4">
        <f t="shared" si="15"/>
        <v>-78.065294090015342</v>
      </c>
      <c r="AT4">
        <f t="shared" si="16"/>
        <v>0</v>
      </c>
      <c r="AU4">
        <f t="shared" si="17"/>
        <v>-618.61881693455973</v>
      </c>
      <c r="AW4">
        <v>1</v>
      </c>
      <c r="AX4">
        <f>(R4*SUMPRODUCT(K5:$K$23, X5:$X$23)-$AZ$3*SUMPRODUCT(K4:$K$22, W5:$W$23))/Z4</f>
        <v>84.148247850762303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927.94889257316277</v>
      </c>
      <c r="P5">
        <f t="shared" ref="P5:P23" si="30">O5*$C$5</f>
        <v>46.397444628658143</v>
      </c>
      <c r="Q5" s="5">
        <f t="shared" ref="Q5:Q23" si="31">$C$8</f>
        <v>25</v>
      </c>
      <c r="R5">
        <f t="shared" si="0"/>
        <v>500000</v>
      </c>
      <c r="S5">
        <f t="shared" si="1"/>
        <v>170.3738869045101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83.209796970547359</v>
      </c>
      <c r="AC5">
        <f t="shared" si="2"/>
        <v>166.59364634355734</v>
      </c>
      <c r="AE5">
        <f t="shared" si="3"/>
        <v>907.35964555925659</v>
      </c>
      <c r="AF5">
        <f t="shared" si="4"/>
        <v>-45.367982277962831</v>
      </c>
      <c r="AG5">
        <f t="shared" si="5"/>
        <v>-24.445302236505366</v>
      </c>
      <c r="AH5">
        <f t="shared" si="6"/>
        <v>-573.54102989265596</v>
      </c>
      <c r="AI5">
        <f t="shared" si="7"/>
        <v>264.0053311521325</v>
      </c>
      <c r="AJ5">
        <f t="shared" si="8"/>
        <v>-83.38384937300998</v>
      </c>
      <c r="AK5">
        <f>G5*SUM(AB5, AE5:AF5)</f>
        <v>38.753259870325486</v>
      </c>
      <c r="AL5">
        <f t="shared" si="9"/>
        <v>219.374741649448</v>
      </c>
      <c r="AN5">
        <f t="shared" si="10"/>
        <v>783.56177459821242</v>
      </c>
      <c r="AO5">
        <f t="shared" si="11"/>
        <v>-39.17808872991062</v>
      </c>
      <c r="AP5">
        <f t="shared" si="12"/>
        <v>-21.110046600342098</v>
      </c>
      <c r="AQ5">
        <f t="shared" si="13"/>
        <v>-495.28853237745932</v>
      </c>
      <c r="AR5">
        <f t="shared" si="14"/>
        <v>227.98510689050039</v>
      </c>
      <c r="AS5">
        <f t="shared" si="15"/>
        <v>-72.007166405637605</v>
      </c>
      <c r="AT5">
        <f t="shared" si="16"/>
        <v>33.465862432907656</v>
      </c>
      <c r="AU5">
        <f t="shared" si="17"/>
        <v>189.44380291777045</v>
      </c>
      <c r="AW5">
        <v>2</v>
      </c>
      <c r="AX5">
        <f>(R5*SUMPRODUCT(K6:$K$23, X6:$X$23)-$AZ$3*SUMPRODUCT(K5:$K$22, W6:$W$23))/Z5</f>
        <v>170.3738869045101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927.94889257316277</v>
      </c>
      <c r="P6">
        <f t="shared" si="30"/>
        <v>46.397444628658143</v>
      </c>
      <c r="Q6" s="5">
        <f t="shared" si="31"/>
        <v>25</v>
      </c>
      <c r="R6">
        <f t="shared" si="0"/>
        <v>500000</v>
      </c>
      <c r="S6">
        <f t="shared" si="1"/>
        <v>256.48294141553174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166.59364634355734</v>
      </c>
      <c r="AC6">
        <f t="shared" si="2"/>
        <v>247.99090102123043</v>
      </c>
      <c r="AE6">
        <f t="shared" si="3"/>
        <v>897.22490197913851</v>
      </c>
      <c r="AF6">
        <f t="shared" si="4"/>
        <v>-44.861245098956935</v>
      </c>
      <c r="AG6">
        <f t="shared" si="5"/>
        <v>-24.172260702073046</v>
      </c>
      <c r="AH6">
        <f t="shared" si="6"/>
        <v>-571.7702413453685</v>
      </c>
      <c r="AI6">
        <f t="shared" si="7"/>
        <v>256.42115483274006</v>
      </c>
      <c r="AJ6">
        <f t="shared" si="8"/>
        <v>-81.397254677673089</v>
      </c>
      <c r="AK6">
        <f>G6*SUM(AB6, AE6:AF6)</f>
        <v>59.609002238588722</v>
      </c>
      <c r="AL6">
        <f t="shared" si="9"/>
        <v>234.63290239365568</v>
      </c>
      <c r="AN6">
        <f t="shared" si="10"/>
        <v>698.78227811689851</v>
      </c>
      <c r="AO6">
        <f t="shared" si="11"/>
        <v>-34.939113905844934</v>
      </c>
      <c r="AP6">
        <f t="shared" si="12"/>
        <v>-18.82599041039871</v>
      </c>
      <c r="AQ6">
        <f t="shared" si="13"/>
        <v>-445.30965527755194</v>
      </c>
      <c r="AR6">
        <f t="shared" si="14"/>
        <v>199.707518523103</v>
      </c>
      <c r="AS6">
        <f t="shared" si="15"/>
        <v>-63.394316108101378</v>
      </c>
      <c r="AT6">
        <f t="shared" si="16"/>
        <v>46.425053839538698</v>
      </c>
      <c r="AU6">
        <f t="shared" si="17"/>
        <v>182.73825625454032</v>
      </c>
      <c r="AW6">
        <v>3</v>
      </c>
      <c r="AX6">
        <f>(R6*SUMPRODUCT(K7:$K$23, X7:$X$23)-$AZ$3*SUMPRODUCT(K6:$K$22, W7:$W$23))/Z6</f>
        <v>256.48294141553174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927.94889257316277</v>
      </c>
      <c r="P7">
        <f t="shared" si="30"/>
        <v>46.397444628658143</v>
      </c>
      <c r="Q7" s="5">
        <f t="shared" si="31"/>
        <v>25</v>
      </c>
      <c r="R7">
        <f t="shared" si="0"/>
        <v>500000</v>
      </c>
      <c r="S7">
        <f t="shared" si="1"/>
        <v>330.2287653476796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247.99090102123043</v>
      </c>
      <c r="AC7">
        <f t="shared" si="2"/>
        <v>315.72550189605863</v>
      </c>
      <c r="AE7">
        <f t="shared" si="3"/>
        <v>887.19445604047905</v>
      </c>
      <c r="AF7">
        <f t="shared" si="4"/>
        <v>-44.35972280202396</v>
      </c>
      <c r="AG7">
        <f t="shared" si="5"/>
        <v>-23.902029064885422</v>
      </c>
      <c r="AH7">
        <f t="shared" si="6"/>
        <v>-570.18060333785343</v>
      </c>
      <c r="AI7">
        <f t="shared" si="7"/>
        <v>248.75210083571631</v>
      </c>
      <c r="AJ7">
        <f t="shared" si="8"/>
        <v>-67.734600874828203</v>
      </c>
      <c r="AK7">
        <f>G7*SUM(AB7, AE7:AF7)</f>
        <v>53.559538642150557</v>
      </c>
      <c r="AL7">
        <f t="shared" si="9"/>
        <v>234.57703860303866</v>
      </c>
      <c r="AN7">
        <f t="shared" si="10"/>
        <v>625.4823063549502</v>
      </c>
      <c r="AO7">
        <f t="shared" si="11"/>
        <v>-31.274115317747516</v>
      </c>
      <c r="AP7">
        <f t="shared" si="12"/>
        <v>-16.851205690340187</v>
      </c>
      <c r="AQ7">
        <f t="shared" si="13"/>
        <v>-401.98389021306696</v>
      </c>
      <c r="AR7">
        <f t="shared" si="14"/>
        <v>175.3730951337956</v>
      </c>
      <c r="AS7">
        <f t="shared" si="15"/>
        <v>-47.753673489238473</v>
      </c>
      <c r="AT7">
        <f t="shared" si="16"/>
        <v>37.760091408496038</v>
      </c>
      <c r="AU7">
        <f t="shared" si="17"/>
        <v>165.37951305305316</v>
      </c>
      <c r="AW7">
        <v>4</v>
      </c>
      <c r="AX7">
        <f>(R7*SUMPRODUCT(K8:$K$23, X8:$X$23)-$AZ$3*SUMPRODUCT(K7:$K$22, W8:$W$23))/Z7</f>
        <v>330.2287653476796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927.94889257316277</v>
      </c>
      <c r="P8">
        <f t="shared" si="30"/>
        <v>46.397444628658143</v>
      </c>
      <c r="Q8" s="5">
        <f t="shared" si="31"/>
        <v>25</v>
      </c>
      <c r="R8">
        <f t="shared" si="0"/>
        <v>500000</v>
      </c>
      <c r="S8">
        <f t="shared" si="1"/>
        <v>382.47431462683835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315.72550189605863</v>
      </c>
      <c r="AC8">
        <f t="shared" si="2"/>
        <v>361.58382188304631</v>
      </c>
      <c r="AE8">
        <f t="shared" si="3"/>
        <v>877.26494108789029</v>
      </c>
      <c r="AF8">
        <f t="shared" si="4"/>
        <v>-43.863247054394513</v>
      </c>
      <c r="AG8">
        <f t="shared" si="5"/>
        <v>-23.63451662341209</v>
      </c>
      <c r="AH8">
        <f t="shared" si="6"/>
        <v>-569.84301648953897</v>
      </c>
      <c r="AI8">
        <f t="shared" si="7"/>
        <v>239.92416092054475</v>
      </c>
      <c r="AJ8">
        <f t="shared" si="8"/>
        <v>-45.858319986987681</v>
      </c>
      <c r="AK8">
        <f t="shared" ref="AK8:AK23" si="32">G8*SUM(AB8:AB8, AE8:AF8)</f>
        <v>24.476409273299506</v>
      </c>
      <c r="AL8">
        <f t="shared" si="9"/>
        <v>218.54225020685658</v>
      </c>
      <c r="AN8">
        <f t="shared" si="10"/>
        <v>576.67308530388402</v>
      </c>
      <c r="AO8">
        <f t="shared" si="11"/>
        <v>-28.833654265194202</v>
      </c>
      <c r="AP8">
        <f t="shared" si="12"/>
        <v>-15.536229686766317</v>
      </c>
      <c r="AQ8">
        <f t="shared" si="13"/>
        <v>-374.58824018475377</v>
      </c>
      <c r="AR8">
        <f t="shared" si="14"/>
        <v>157.71496116716978</v>
      </c>
      <c r="AS8">
        <f t="shared" si="15"/>
        <v>-30.145122226079582</v>
      </c>
      <c r="AT8">
        <f t="shared" si="16"/>
        <v>16.089650676442684</v>
      </c>
      <c r="AU8">
        <f t="shared" si="17"/>
        <v>143.65948961753287</v>
      </c>
      <c r="AW8">
        <v>5</v>
      </c>
      <c r="AX8">
        <f>(R8*SUMPRODUCT(K9:$K$23, X9:$X$23)-$AZ$3*SUMPRODUCT(K8:$K$22, W9:$W$23))/Z8</f>
        <v>382.47431462683835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927.94889257316277</v>
      </c>
      <c r="P9">
        <f t="shared" si="30"/>
        <v>46.397444628658143</v>
      </c>
      <c r="Q9" s="5">
        <f t="shared" si="31"/>
        <v>25</v>
      </c>
      <c r="R9">
        <f t="shared" si="0"/>
        <v>500000</v>
      </c>
      <c r="S9">
        <f t="shared" si="1"/>
        <v>418.6443281841901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361.58382188304631</v>
      </c>
      <c r="AC9">
        <f t="shared" si="2"/>
        <v>391.3408342759235</v>
      </c>
      <c r="AE9">
        <f t="shared" si="3"/>
        <v>867.42915008567593</v>
      </c>
      <c r="AF9">
        <f t="shared" si="4"/>
        <v>-43.371457504283804</v>
      </c>
      <c r="AG9">
        <f t="shared" si="5"/>
        <v>-23.369529211903359</v>
      </c>
      <c r="AH9">
        <f t="shared" si="6"/>
        <v>-572.8449054922778</v>
      </c>
      <c r="AI9">
        <f t="shared" si="7"/>
        <v>227.84325787721093</v>
      </c>
      <c r="AJ9">
        <f t="shared" si="8"/>
        <v>-29.757012392877186</v>
      </c>
      <c r="AK9">
        <f t="shared" si="32"/>
        <v>6.9952849353401865</v>
      </c>
      <c r="AL9">
        <f t="shared" si="9"/>
        <v>205.08153041967392</v>
      </c>
      <c r="AN9">
        <f t="shared" si="10"/>
        <v>541.91930689876551</v>
      </c>
      <c r="AO9">
        <f t="shared" si="11"/>
        <v>-27.095965344938278</v>
      </c>
      <c r="AP9">
        <f t="shared" si="12"/>
        <v>-14.599923315713173</v>
      </c>
      <c r="AQ9">
        <f t="shared" si="13"/>
        <v>-357.88019588020796</v>
      </c>
      <c r="AR9">
        <f t="shared" si="14"/>
        <v>142.34322235790606</v>
      </c>
      <c r="AS9">
        <f t="shared" si="15"/>
        <v>-18.590451484980907</v>
      </c>
      <c r="AT9">
        <f t="shared" si="16"/>
        <v>4.3702473721853874</v>
      </c>
      <c r="AU9">
        <f t="shared" si="17"/>
        <v>128.12301824511053</v>
      </c>
      <c r="AW9">
        <v>6</v>
      </c>
      <c r="AX9">
        <f>(R9*SUMPRODUCT(K10:$K$23, X10:$X$23)-$AZ$3*SUMPRODUCT(K9:$K$22, W10:$W$23))/Z9</f>
        <v>418.6443281841901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927.94889257316277</v>
      </c>
      <c r="P10">
        <f t="shared" si="30"/>
        <v>46.397444628658143</v>
      </c>
      <c r="Q10" s="5">
        <f t="shared" si="31"/>
        <v>25</v>
      </c>
      <c r="R10">
        <f t="shared" si="0"/>
        <v>500000</v>
      </c>
      <c r="S10">
        <f t="shared" si="1"/>
        <v>446.72059835552591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391.3408342759235</v>
      </c>
      <c r="AC10">
        <f t="shared" si="2"/>
        <v>412.89428511426831</v>
      </c>
      <c r="AE10">
        <f t="shared" si="3"/>
        <v>857.68329473055633</v>
      </c>
      <c r="AF10">
        <f t="shared" si="4"/>
        <v>-42.884164736527822</v>
      </c>
      <c r="AG10">
        <f t="shared" si="5"/>
        <v>-23.106964769154395</v>
      </c>
      <c r="AH10">
        <f t="shared" si="6"/>
        <v>-577.38301259856428</v>
      </c>
      <c r="AI10">
        <f t="shared" si="7"/>
        <v>214.30915262630981</v>
      </c>
      <c r="AJ10">
        <f t="shared" si="8"/>
        <v>-21.553450838344816</v>
      </c>
      <c r="AK10">
        <f t="shared" si="32"/>
        <v>4.9451738535068044</v>
      </c>
      <c r="AL10">
        <f t="shared" si="9"/>
        <v>197.70087564147181</v>
      </c>
      <c r="AN10">
        <f t="shared" si="10"/>
        <v>509.1027677212623</v>
      </c>
      <c r="AO10">
        <f t="shared" si="11"/>
        <v>-25.455138386063119</v>
      </c>
      <c r="AP10">
        <f t="shared" si="12"/>
        <v>-13.715808375759305</v>
      </c>
      <c r="AQ10">
        <f t="shared" si="13"/>
        <v>-342.72241461985561</v>
      </c>
      <c r="AR10">
        <f t="shared" si="14"/>
        <v>127.20940633958428</v>
      </c>
      <c r="AS10">
        <f t="shared" si="15"/>
        <v>-12.793675174928856</v>
      </c>
      <c r="AT10">
        <f t="shared" si="16"/>
        <v>2.9353512084831337</v>
      </c>
      <c r="AU10">
        <f t="shared" si="17"/>
        <v>117.35108237313855</v>
      </c>
      <c r="AW10">
        <v>7</v>
      </c>
      <c r="AX10">
        <f>(R10*SUMPRODUCT(K11:$K$23, X11:$X$23)-$AZ$3*SUMPRODUCT(K10:$K$22, W11:$W$23))/Z10</f>
        <v>446.72059835552591</v>
      </c>
    </row>
    <row r="11" spans="1:52" x14ac:dyDescent="0.25">
      <c r="A11" t="s">
        <v>33</v>
      </c>
      <c r="C11" s="24">
        <f>AU25</f>
        <v>-388.03804736752829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927.94889257316277</v>
      </c>
      <c r="P11">
        <f t="shared" si="30"/>
        <v>46.397444628658143</v>
      </c>
      <c r="Q11" s="5">
        <f t="shared" si="31"/>
        <v>25</v>
      </c>
      <c r="R11">
        <f t="shared" si="0"/>
        <v>500000</v>
      </c>
      <c r="S11">
        <f t="shared" si="1"/>
        <v>467.06264291856456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412.89428511426831</v>
      </c>
      <c r="AC11">
        <f t="shared" si="2"/>
        <v>426.83582362611241</v>
      </c>
      <c r="AE11">
        <f t="shared" si="3"/>
        <v>848.02720973225928</v>
      </c>
      <c r="AF11">
        <f t="shared" si="4"/>
        <v>-42.401360486612965</v>
      </c>
      <c r="AG11">
        <f t="shared" si="5"/>
        <v>-22.846818842057022</v>
      </c>
      <c r="AH11">
        <f t="shared" si="6"/>
        <v>-581.52558811658253</v>
      </c>
      <c r="AI11">
        <f t="shared" si="7"/>
        <v>201.25344228700681</v>
      </c>
      <c r="AJ11">
        <f t="shared" si="8"/>
        <v>-13.941538511844101</v>
      </c>
      <c r="AK11">
        <f t="shared" si="32"/>
        <v>2.9244483224637952</v>
      </c>
      <c r="AL11">
        <f t="shared" si="9"/>
        <v>190.23635209762651</v>
      </c>
      <c r="AN11">
        <f t="shared" si="10"/>
        <v>478.71718375837554</v>
      </c>
      <c r="AO11">
        <f t="shared" si="11"/>
        <v>-23.93585918791878</v>
      </c>
      <c r="AP11">
        <f t="shared" si="12"/>
        <v>-12.897186137883985</v>
      </c>
      <c r="AQ11">
        <f t="shared" si="13"/>
        <v>-328.27518814460694</v>
      </c>
      <c r="AR11">
        <f t="shared" si="14"/>
        <v>113.60895028796588</v>
      </c>
      <c r="AS11">
        <f t="shared" si="15"/>
        <v>-7.8700942340707281</v>
      </c>
      <c r="AT11">
        <f t="shared" si="16"/>
        <v>1.6508711618095122</v>
      </c>
      <c r="AU11">
        <f t="shared" si="17"/>
        <v>107.38972721570468</v>
      </c>
      <c r="AW11">
        <v>8</v>
      </c>
      <c r="AX11">
        <f>(R11*SUMPRODUCT(K12:$K$23, X12:$X$23)-$AZ$3*SUMPRODUCT(K11:$K$22, W12:$W$23))/Z11</f>
        <v>467.06264291856456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927.94889257316277</v>
      </c>
      <c r="P12">
        <f t="shared" si="30"/>
        <v>46.397444628658143</v>
      </c>
      <c r="Q12" s="5">
        <f t="shared" si="31"/>
        <v>25</v>
      </c>
      <c r="R12">
        <f t="shared" si="0"/>
        <v>500000</v>
      </c>
      <c r="S12">
        <f t="shared" si="1"/>
        <v>479.07793760825086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426.83582362611241</v>
      </c>
      <c r="AC12">
        <f t="shared" si="2"/>
        <v>432.87435808010105</v>
      </c>
      <c r="AE12">
        <f t="shared" si="3"/>
        <v>838.45497709437939</v>
      </c>
      <c r="AF12">
        <f t="shared" si="4"/>
        <v>-41.922748854718975</v>
      </c>
      <c r="AG12">
        <f t="shared" si="5"/>
        <v>-22.588931993048114</v>
      </c>
      <c r="AH12">
        <f t="shared" si="6"/>
        <v>-588.37321176674072</v>
      </c>
      <c r="AI12">
        <f t="shared" si="7"/>
        <v>185.57008447987153</v>
      </c>
      <c r="AJ12">
        <f t="shared" si="8"/>
        <v>-6.0385344539886319</v>
      </c>
      <c r="AK12">
        <f t="shared" si="32"/>
        <v>2.8137465192912776</v>
      </c>
      <c r="AL12">
        <f t="shared" si="9"/>
        <v>182.34529654517416</v>
      </c>
      <c r="AN12">
        <f t="shared" si="10"/>
        <v>449.96063570354568</v>
      </c>
      <c r="AO12">
        <f t="shared" si="11"/>
        <v>-22.498031785177286</v>
      </c>
      <c r="AP12">
        <f t="shared" si="12"/>
        <v>-12.12245198266857</v>
      </c>
      <c r="AQ12">
        <f t="shared" si="13"/>
        <v>-315.75313121159871</v>
      </c>
      <c r="AR12">
        <f t="shared" si="14"/>
        <v>99.587020724101095</v>
      </c>
      <c r="AS12">
        <f t="shared" si="15"/>
        <v>-3.2406066823652968</v>
      </c>
      <c r="AT12">
        <f t="shared" si="16"/>
        <v>1.510009728747103</v>
      </c>
      <c r="AU12">
        <f t="shared" si="17"/>
        <v>97.856423770482891</v>
      </c>
      <c r="AW12">
        <v>9</v>
      </c>
      <c r="AX12">
        <f>(R12*SUMPRODUCT(K13:$K$23, X13:$X$23)-$AZ$3*SUMPRODUCT(K12:$K$22, W13:$W$23))/Z12</f>
        <v>479.07793760825086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927.94889257316277</v>
      </c>
      <c r="P13">
        <f t="shared" si="30"/>
        <v>46.397444628658143</v>
      </c>
      <c r="Q13" s="5">
        <f t="shared" si="31"/>
        <v>25</v>
      </c>
      <c r="R13">
        <f t="shared" si="0"/>
        <v>500000</v>
      </c>
      <c r="S13">
        <f t="shared" si="1"/>
        <v>483.05503105284254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432.87435808010105</v>
      </c>
      <c r="AC13">
        <f t="shared" si="2"/>
        <v>431.52800559681327</v>
      </c>
      <c r="AE13">
        <f t="shared" si="3"/>
        <v>828.965457693502</v>
      </c>
      <c r="AF13">
        <f t="shared" si="4"/>
        <v>-41.448272884675106</v>
      </c>
      <c r="AG13">
        <f t="shared" si="5"/>
        <v>-22.333273532845546</v>
      </c>
      <c r="AH13">
        <f t="shared" si="6"/>
        <v>-595.38280544172721</v>
      </c>
      <c r="AI13">
        <f t="shared" si="7"/>
        <v>169.80110583425414</v>
      </c>
      <c r="AJ13">
        <f t="shared" si="8"/>
        <v>1.3463524832877738</v>
      </c>
      <c r="AK13">
        <f t="shared" si="32"/>
        <v>2.4407830857778561</v>
      </c>
      <c r="AL13">
        <f t="shared" si="9"/>
        <v>173.58824140331978</v>
      </c>
      <c r="AN13">
        <f t="shared" si="10"/>
        <v>422.99899441218912</v>
      </c>
      <c r="AO13">
        <f t="shared" si="11"/>
        <v>-21.14994972060946</v>
      </c>
      <c r="AP13">
        <f t="shared" si="12"/>
        <v>-11.396074659867068</v>
      </c>
      <c r="AQ13">
        <f t="shared" si="13"/>
        <v>-303.80798820362332</v>
      </c>
      <c r="AR13">
        <f t="shared" si="14"/>
        <v>86.644981828089286</v>
      </c>
      <c r="AS13">
        <f t="shared" si="15"/>
        <v>0.68700781349763851</v>
      </c>
      <c r="AT13">
        <f t="shared" si="16"/>
        <v>1.2454666009063626</v>
      </c>
      <c r="AU13">
        <f t="shared" si="17"/>
        <v>88.577456242493298</v>
      </c>
      <c r="AW13">
        <v>10</v>
      </c>
      <c r="AX13">
        <f>(R13*SUMPRODUCT(K14:$K$23, X14:$X$23)-$AZ$3*SUMPRODUCT(K13:$K$22, W14:$W$23))/Z13</f>
        <v>483.05503105284254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927.94889257316277</v>
      </c>
      <c r="P14">
        <f t="shared" si="30"/>
        <v>46.397444628658143</v>
      </c>
      <c r="Q14" s="5">
        <f t="shared" si="31"/>
        <v>25</v>
      </c>
      <c r="R14">
        <f t="shared" si="0"/>
        <v>500000</v>
      </c>
      <c r="S14">
        <f t="shared" si="1"/>
        <v>478.33211444246871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431.52800559681327</v>
      </c>
      <c r="AC14">
        <f t="shared" si="2"/>
        <v>422.45743012698904</v>
      </c>
      <c r="AE14">
        <f t="shared" si="3"/>
        <v>819.55380500130252</v>
      </c>
      <c r="AF14">
        <f t="shared" si="4"/>
        <v>-40.97769025006513</v>
      </c>
      <c r="AG14">
        <f t="shared" si="5"/>
        <v>-22.079712890456573</v>
      </c>
      <c r="AH14">
        <f t="shared" si="6"/>
        <v>-604.5581412103636</v>
      </c>
      <c r="AI14">
        <f t="shared" si="7"/>
        <v>151.93826065041719</v>
      </c>
      <c r="AJ14">
        <f t="shared" si="8"/>
        <v>9.0705754698242345</v>
      </c>
      <c r="AK14">
        <f t="shared" si="32"/>
        <v>2.178187416626491</v>
      </c>
      <c r="AL14">
        <f t="shared" si="9"/>
        <v>163.18702353686791</v>
      </c>
      <c r="AN14">
        <f t="shared" si="10"/>
        <v>397.75202464630229</v>
      </c>
      <c r="AO14">
        <f t="shared" si="11"/>
        <v>-19.887601232315117</v>
      </c>
      <c r="AP14">
        <f t="shared" si="12"/>
        <v>-10.715892540788342</v>
      </c>
      <c r="AQ14">
        <f t="shared" si="13"/>
        <v>-293.40870997779706</v>
      </c>
      <c r="AR14">
        <f t="shared" si="14"/>
        <v>73.739820895401721</v>
      </c>
      <c r="AS14">
        <f t="shared" si="15"/>
        <v>4.4021999968921381</v>
      </c>
      <c r="AT14">
        <f t="shared" si="16"/>
        <v>1.0571343208160795</v>
      </c>
      <c r="AU14">
        <f t="shared" si="17"/>
        <v>79.199155213109933</v>
      </c>
      <c r="AW14">
        <v>11</v>
      </c>
      <c r="AX14">
        <f>(R14*SUMPRODUCT(K15:$K$23, X15:$X$23)-$AZ$3*SUMPRODUCT(K14:$K$22, W15:$W$23))/Z14</f>
        <v>478.33211444246871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927.94889257316277</v>
      </c>
      <c r="P15">
        <f t="shared" si="30"/>
        <v>46.397444628658143</v>
      </c>
      <c r="Q15" s="5">
        <f t="shared" si="31"/>
        <v>25</v>
      </c>
      <c r="R15">
        <f t="shared" si="0"/>
        <v>500000</v>
      </c>
      <c r="S15">
        <f t="shared" si="1"/>
        <v>462.75994502238427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422.45743012698904</v>
      </c>
      <c r="AC15">
        <f t="shared" si="2"/>
        <v>404.04395760847638</v>
      </c>
      <c r="AE15">
        <f t="shared" si="3"/>
        <v>810.20872062625824</v>
      </c>
      <c r="AF15">
        <f t="shared" si="4"/>
        <v>-40.510436031312921</v>
      </c>
      <c r="AG15">
        <f t="shared" si="5"/>
        <v>-21.827945674345923</v>
      </c>
      <c r="AH15">
        <f t="shared" si="6"/>
        <v>-619.40174412172041</v>
      </c>
      <c r="AI15">
        <f t="shared" si="7"/>
        <v>128.46859479887905</v>
      </c>
      <c r="AJ15">
        <f t="shared" si="8"/>
        <v>18.413472518512663</v>
      </c>
      <c r="AK15">
        <f t="shared" si="32"/>
        <v>4.8878384303599303</v>
      </c>
      <c r="AL15">
        <f t="shared" si="9"/>
        <v>151.76990574775164</v>
      </c>
      <c r="AN15">
        <f t="shared" si="10"/>
        <v>373.81556984525253</v>
      </c>
      <c r="AO15">
        <f t="shared" si="11"/>
        <v>-18.690778492262631</v>
      </c>
      <c r="AP15">
        <f t="shared" si="12"/>
        <v>-10.071017187398056</v>
      </c>
      <c r="AQ15">
        <f t="shared" si="13"/>
        <v>-285.78070075946812</v>
      </c>
      <c r="AR15">
        <f t="shared" si="14"/>
        <v>59.273073406123757</v>
      </c>
      <c r="AS15">
        <f t="shared" si="15"/>
        <v>8.4956413663595765</v>
      </c>
      <c r="AT15">
        <f t="shared" si="16"/>
        <v>2.2551597651827415</v>
      </c>
      <c r="AU15">
        <f t="shared" si="17"/>
        <v>70.023874537666075</v>
      </c>
      <c r="AW15">
        <v>12</v>
      </c>
      <c r="AX15">
        <f>(R15*SUMPRODUCT(K16:$K$23, X16:$X$23)-$AZ$3*SUMPRODUCT(K15:$K$22, W16:$W$23))/Z15</f>
        <v>462.75994502238427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927.94889257316277</v>
      </c>
      <c r="P16">
        <f t="shared" si="30"/>
        <v>46.397444628658143</v>
      </c>
      <c r="Q16" s="5">
        <f t="shared" si="31"/>
        <v>25</v>
      </c>
      <c r="R16">
        <f t="shared" si="0"/>
        <v>500000</v>
      </c>
      <c r="S16">
        <f t="shared" si="1"/>
        <v>436.42693575260847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404.04395760847638</v>
      </c>
      <c r="AC16">
        <f t="shared" si="2"/>
        <v>376.68565256618012</v>
      </c>
      <c r="AE16">
        <f t="shared" si="3"/>
        <v>800.92452026180149</v>
      </c>
      <c r="AF16">
        <f t="shared" si="4"/>
        <v>-40.046226013090077</v>
      </c>
      <c r="AG16">
        <f t="shared" si="5"/>
        <v>-21.577818742820842</v>
      </c>
      <c r="AH16">
        <f t="shared" si="6"/>
        <v>-636.94949563242426</v>
      </c>
      <c r="AI16">
        <f t="shared" si="7"/>
        <v>102.35097987346637</v>
      </c>
      <c r="AJ16">
        <f t="shared" si="8"/>
        <v>27.358305042296251</v>
      </c>
      <c r="AK16">
        <f t="shared" si="32"/>
        <v>8.2709479881860339</v>
      </c>
      <c r="AL16">
        <f t="shared" si="9"/>
        <v>137.98023290394866</v>
      </c>
      <c r="AN16">
        <f t="shared" si="10"/>
        <v>350.36693716946786</v>
      </c>
      <c r="AO16">
        <f t="shared" si="11"/>
        <v>-17.518346858473397</v>
      </c>
      <c r="AP16">
        <f t="shared" si="12"/>
        <v>-9.439284317639391</v>
      </c>
      <c r="AQ16">
        <f t="shared" si="13"/>
        <v>-278.63554963134686</v>
      </c>
      <c r="AR16">
        <f t="shared" si="14"/>
        <v>44.773756362008278</v>
      </c>
      <c r="AS16">
        <f t="shared" si="15"/>
        <v>11.967976134235611</v>
      </c>
      <c r="AT16">
        <f t="shared" si="16"/>
        <v>3.6181520740075173</v>
      </c>
      <c r="AU16">
        <f t="shared" si="17"/>
        <v>60.35988457025141</v>
      </c>
      <c r="AW16">
        <v>13</v>
      </c>
      <c r="AX16">
        <f>(R16*SUMPRODUCT(K17:$K$23, X17:$X$23)-$AZ$3*SUMPRODUCT(K16:$K$22, W17:$W$23))/Z16</f>
        <v>436.42693575260847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927.94889257316277</v>
      </c>
      <c r="P17">
        <f t="shared" si="30"/>
        <v>46.397444628658143</v>
      </c>
      <c r="Q17" s="5">
        <f t="shared" si="31"/>
        <v>25</v>
      </c>
      <c r="R17">
        <f t="shared" si="0"/>
        <v>500000</v>
      </c>
      <c r="S17">
        <f t="shared" si="1"/>
        <v>401.4438069666316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376.68565256618012</v>
      </c>
      <c r="AC17">
        <f t="shared" si="2"/>
        <v>342.50081512091742</v>
      </c>
      <c r="AE17">
        <f t="shared" si="3"/>
        <v>791.70047359400087</v>
      </c>
      <c r="AF17">
        <f t="shared" si="4"/>
        <v>-39.585023679700051</v>
      </c>
      <c r="AG17">
        <f t="shared" si="5"/>
        <v>-21.329312420392281</v>
      </c>
      <c r="AH17">
        <f t="shared" si="6"/>
        <v>-654.56270000709537</v>
      </c>
      <c r="AI17">
        <f t="shared" si="7"/>
        <v>76.223437486813168</v>
      </c>
      <c r="AJ17">
        <f t="shared" si="8"/>
        <v>34.184837445262701</v>
      </c>
      <c r="AK17">
        <f t="shared" si="32"/>
        <v>15.577455214230637</v>
      </c>
      <c r="AL17">
        <f t="shared" si="9"/>
        <v>125.98573014630651</v>
      </c>
      <c r="AN17">
        <f t="shared" si="10"/>
        <v>326.20500056154123</v>
      </c>
      <c r="AO17">
        <f t="shared" si="11"/>
        <v>-16.310250028077064</v>
      </c>
      <c r="AP17">
        <f t="shared" si="12"/>
        <v>-8.7883342275722924</v>
      </c>
      <c r="AQ17">
        <f t="shared" si="13"/>
        <v>-269.70001035123346</v>
      </c>
      <c r="AR17">
        <f t="shared" si="14"/>
        <v>31.406405954658386</v>
      </c>
      <c r="AS17">
        <f t="shared" si="15"/>
        <v>14.085206830060198</v>
      </c>
      <c r="AT17">
        <f t="shared" si="16"/>
        <v>6.4183917483815351</v>
      </c>
      <c r="AU17">
        <f t="shared" si="17"/>
        <v>51.910004533100121</v>
      </c>
      <c r="AW17">
        <v>14</v>
      </c>
      <c r="AX17">
        <f>(R17*SUMPRODUCT(K18:$K$23, X18:$X$23)-$AZ$3*SUMPRODUCT(K17:$K$22, W18:$W$23))/Z17</f>
        <v>401.4438069666316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927.94889257316277</v>
      </c>
      <c r="P18">
        <f t="shared" si="30"/>
        <v>46.397444628658143</v>
      </c>
      <c r="Q18" s="5">
        <f t="shared" si="31"/>
        <v>25</v>
      </c>
      <c r="R18">
        <f t="shared" si="0"/>
        <v>500000</v>
      </c>
      <c r="S18">
        <f t="shared" si="1"/>
        <v>358.88317989131849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342.50081512091742</v>
      </c>
      <c r="AC18">
        <f t="shared" si="2"/>
        <v>302.64431209399345</v>
      </c>
      <c r="AE18">
        <f t="shared" si="3"/>
        <v>782.53445685650388</v>
      </c>
      <c r="AF18">
        <f t="shared" si="4"/>
        <v>-39.126722842825195</v>
      </c>
      <c r="AG18">
        <f t="shared" si="5"/>
        <v>-21.08236949037595</v>
      </c>
      <c r="AH18">
        <f t="shared" si="6"/>
        <v>-672.99611624816635</v>
      </c>
      <c r="AI18">
        <f t="shared" si="7"/>
        <v>49.329248275136365</v>
      </c>
      <c r="AJ18">
        <f t="shared" si="8"/>
        <v>39.856503026923974</v>
      </c>
      <c r="AK18">
        <f t="shared" si="32"/>
        <v>23.455624661307276</v>
      </c>
      <c r="AL18">
        <f t="shared" si="9"/>
        <v>112.64137596336761</v>
      </c>
      <c r="AN18">
        <f t="shared" si="10"/>
        <v>301.30671816510602</v>
      </c>
      <c r="AO18">
        <f t="shared" si="11"/>
        <v>-15.065335908255301</v>
      </c>
      <c r="AP18">
        <f t="shared" si="12"/>
        <v>-8.1175461433440397</v>
      </c>
      <c r="AQ18">
        <f t="shared" si="13"/>
        <v>-259.13012436432734</v>
      </c>
      <c r="AR18">
        <f t="shared" si="14"/>
        <v>18.993711749179344</v>
      </c>
      <c r="AS18">
        <f t="shared" si="15"/>
        <v>15.346330144772418</v>
      </c>
      <c r="AT18">
        <f t="shared" si="16"/>
        <v>9.0313432556069344</v>
      </c>
      <c r="AU18">
        <f t="shared" si="17"/>
        <v>43.371385149558698</v>
      </c>
      <c r="AW18">
        <v>15</v>
      </c>
      <c r="AX18">
        <f>(R18*SUMPRODUCT(K19:$K$23, X19:$X$23)-$AZ$3*SUMPRODUCT(K18:$K$22, W19:$W$23))/Z18</f>
        <v>358.88317989131849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927.94889257316277</v>
      </c>
      <c r="P19">
        <f t="shared" si="30"/>
        <v>46.397444628658143</v>
      </c>
      <c r="Q19" s="5">
        <f t="shared" si="31"/>
        <v>25</v>
      </c>
      <c r="R19">
        <f t="shared" si="0"/>
        <v>500000</v>
      </c>
      <c r="S19">
        <f t="shared" si="1"/>
        <v>306.97692937291902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302.64431209399345</v>
      </c>
      <c r="AC19">
        <f t="shared" si="2"/>
        <v>255.8565873301101</v>
      </c>
      <c r="AE19">
        <f t="shared" si="3"/>
        <v>773.41915353548166</v>
      </c>
      <c r="AF19">
        <f t="shared" si="4"/>
        <v>-38.670957676774087</v>
      </c>
      <c r="AG19">
        <f t="shared" si="5"/>
        <v>-20.836792837556583</v>
      </c>
      <c r="AH19">
        <f t="shared" si="6"/>
        <v>-695.05915831213724</v>
      </c>
      <c r="AI19">
        <f t="shared" si="7"/>
        <v>18.852244709013803</v>
      </c>
      <c r="AJ19">
        <f t="shared" si="8"/>
        <v>46.787724763883347</v>
      </c>
      <c r="AK19">
        <f t="shared" si="32"/>
        <v>23.133852927345231</v>
      </c>
      <c r="AL19">
        <f t="shared" si="9"/>
        <v>88.773822400242381</v>
      </c>
      <c r="AN19">
        <f t="shared" si="10"/>
        <v>277.43335740719493</v>
      </c>
      <c r="AO19">
        <f t="shared" si="11"/>
        <v>-13.871667870359747</v>
      </c>
      <c r="AP19">
        <f t="shared" si="12"/>
        <v>-7.4743706153332434</v>
      </c>
      <c r="AQ19">
        <f t="shared" si="13"/>
        <v>-249.32482600886195</v>
      </c>
      <c r="AR19">
        <f t="shared" si="14"/>
        <v>6.7624929126400035</v>
      </c>
      <c r="AS19">
        <f t="shared" si="15"/>
        <v>16.783235206098908</v>
      </c>
      <c r="AT19">
        <f t="shared" si="16"/>
        <v>8.2983495534846643</v>
      </c>
      <c r="AU19">
        <f t="shared" si="17"/>
        <v>31.844077672223577</v>
      </c>
      <c r="AW19">
        <v>16</v>
      </c>
      <c r="AX19">
        <f>(R19*SUMPRODUCT(K20:$K$23, X20:$X$23)-$AZ$3*SUMPRODUCT(K19:$K$22, W20:$W$23))/Z19</f>
        <v>306.97692937291902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927.94889257316277</v>
      </c>
      <c r="P20">
        <f t="shared" si="30"/>
        <v>46.397444628658143</v>
      </c>
      <c r="Q20" s="5">
        <f t="shared" si="31"/>
        <v>25</v>
      </c>
      <c r="R20">
        <f t="shared" si="0"/>
        <v>500000</v>
      </c>
      <c r="S20">
        <f t="shared" si="1"/>
        <v>241.31151157976666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255.8565873301101</v>
      </c>
      <c r="AC20">
        <f t="shared" si="2"/>
        <v>198.76954316267074</v>
      </c>
      <c r="AE20">
        <f t="shared" si="3"/>
        <v>764.3563137438789</v>
      </c>
      <c r="AF20">
        <f t="shared" si="4"/>
        <v>-38.217815687193948</v>
      </c>
      <c r="AG20">
        <f t="shared" si="5"/>
        <v>-20.5926296119701</v>
      </c>
      <c r="AH20">
        <f t="shared" si="6"/>
        <v>-715.90594421834487</v>
      </c>
      <c r="AI20">
        <f t="shared" si="7"/>
        <v>-10.360075773630001</v>
      </c>
      <c r="AJ20">
        <f t="shared" si="8"/>
        <v>57.087044167439359</v>
      </c>
      <c r="AK20">
        <f t="shared" si="32"/>
        <v>4.222578867163219</v>
      </c>
      <c r="AL20">
        <f t="shared" si="9"/>
        <v>50.949547260972579</v>
      </c>
      <c r="AN20">
        <f t="shared" si="10"/>
        <v>260.06110606108325</v>
      </c>
      <c r="AO20">
        <f t="shared" si="11"/>
        <v>-13.003055303054163</v>
      </c>
      <c r="AP20">
        <f t="shared" si="12"/>
        <v>-7.0063423789413894</v>
      </c>
      <c r="AQ20">
        <f t="shared" si="13"/>
        <v>-243.57657330938463</v>
      </c>
      <c r="AR20">
        <f t="shared" si="14"/>
        <v>-3.5248649302969488</v>
      </c>
      <c r="AS20">
        <f t="shared" si="15"/>
        <v>19.423035541140095</v>
      </c>
      <c r="AT20">
        <f t="shared" si="16"/>
        <v>1.4366709751449562</v>
      </c>
      <c r="AU20">
        <f t="shared" si="17"/>
        <v>17.334841585988105</v>
      </c>
      <c r="AW20">
        <v>17</v>
      </c>
      <c r="AX20">
        <f>(R20*SUMPRODUCT(K21:$K$23, X21:$X$23)-$AZ$3*SUMPRODUCT(K20:$K$22, W21:$W$23))/Z20</f>
        <v>241.31151157976666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927.94889257316277</v>
      </c>
      <c r="P21">
        <f t="shared" si="30"/>
        <v>46.397444628658143</v>
      </c>
      <c r="Q21" s="5">
        <f t="shared" si="31"/>
        <v>25</v>
      </c>
      <c r="R21">
        <f t="shared" si="0"/>
        <v>500000</v>
      </c>
      <c r="S21">
        <f t="shared" si="1"/>
        <v>164.50594351139475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198.76954316267074</v>
      </c>
      <c r="AC21">
        <f t="shared" si="2"/>
        <v>133.90569529561907</v>
      </c>
      <c r="AE21">
        <f t="shared" si="3"/>
        <v>755.33831183553684</v>
      </c>
      <c r="AF21">
        <f t="shared" si="4"/>
        <v>-37.766915591776844</v>
      </c>
      <c r="AG21">
        <f t="shared" si="5"/>
        <v>-20.349674370024189</v>
      </c>
      <c r="AH21">
        <f t="shared" si="6"/>
        <v>-740.57891652416436</v>
      </c>
      <c r="AI21">
        <f t="shared" si="7"/>
        <v>-43.357194650428596</v>
      </c>
      <c r="AJ21">
        <f t="shared" si="8"/>
        <v>64.863847867051675</v>
      </c>
      <c r="AK21">
        <f t="shared" si="32"/>
        <v>1.4661455030502892</v>
      </c>
      <c r="AL21">
        <f t="shared" si="9"/>
        <v>22.972798719673367</v>
      </c>
      <c r="AN21">
        <f t="shared" si="10"/>
        <v>244.45245146170657</v>
      </c>
      <c r="AO21">
        <f t="shared" si="11"/>
        <v>-12.222622573085328</v>
      </c>
      <c r="AP21">
        <f t="shared" si="12"/>
        <v>-6.5858274474537684</v>
      </c>
      <c r="AQ21">
        <f t="shared" si="13"/>
        <v>-239.67582314903731</v>
      </c>
      <c r="AR21">
        <f t="shared" si="14"/>
        <v>-14.031821707869861</v>
      </c>
      <c r="AS21">
        <f t="shared" si="15"/>
        <v>20.992085763276354</v>
      </c>
      <c r="AT21">
        <f t="shared" si="16"/>
        <v>0.47449315995801999</v>
      </c>
      <c r="AU21">
        <f t="shared" si="17"/>
        <v>7.4347572153645132</v>
      </c>
      <c r="AW21">
        <v>18</v>
      </c>
      <c r="AX21">
        <f>(R21*SUMPRODUCT(K22:$K$23, X22:$X$23)-$AZ$3*SUMPRODUCT(K21:$K$22, W22:$W$23))/Z21</f>
        <v>164.50594351139475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927.94889257316277</v>
      </c>
      <c r="P22">
        <f t="shared" si="30"/>
        <v>46.397444628658143</v>
      </c>
      <c r="Q22" s="5">
        <f t="shared" si="31"/>
        <v>25</v>
      </c>
      <c r="R22">
        <f t="shared" si="0"/>
        <v>500000</v>
      </c>
      <c r="S22">
        <f t="shared" si="1"/>
        <v>82.391641952644477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133.90569529561907</v>
      </c>
      <c r="AC22">
        <f t="shared" si="2"/>
        <v>66.268694004332673</v>
      </c>
      <c r="AE22">
        <f t="shared" si="3"/>
        <v>746.36164247017484</v>
      </c>
      <c r="AF22">
        <f t="shared" si="4"/>
        <v>-37.318082123508745</v>
      </c>
      <c r="AG22">
        <f t="shared" si="5"/>
        <v>-20.107832673859487</v>
      </c>
      <c r="AH22">
        <f t="shared" si="6"/>
        <v>-766.89904928919384</v>
      </c>
      <c r="AI22">
        <f t="shared" si="7"/>
        <v>-77.963321616387134</v>
      </c>
      <c r="AJ22">
        <f t="shared" si="8"/>
        <v>67.637001291286396</v>
      </c>
      <c r="AK22">
        <f t="shared" si="32"/>
        <v>17.70193436848799</v>
      </c>
      <c r="AL22">
        <f t="shared" si="9"/>
        <v>7.3756140433872517</v>
      </c>
      <c r="AN22">
        <f t="shared" si="10"/>
        <v>225.7451443546195</v>
      </c>
      <c r="AO22">
        <f t="shared" si="11"/>
        <v>-11.287257217730975</v>
      </c>
      <c r="AP22">
        <f t="shared" si="12"/>
        <v>-6.0818312883761791</v>
      </c>
      <c r="AQ22">
        <f t="shared" si="13"/>
        <v>-231.95690498541083</v>
      </c>
      <c r="AR22">
        <f t="shared" si="14"/>
        <v>-23.580849136898461</v>
      </c>
      <c r="AS22">
        <f t="shared" si="15"/>
        <v>20.457541962742521</v>
      </c>
      <c r="AT22">
        <f t="shared" si="16"/>
        <v>5.3541413464720078</v>
      </c>
      <c r="AU22">
        <f t="shared" si="17"/>
        <v>2.2308341723160683</v>
      </c>
      <c r="AW22">
        <v>19</v>
      </c>
      <c r="AX22">
        <f>(R22*SUMPRODUCT(K23:$K$23, X23:$X$23)-$AZ$3*SUMPRODUCT(K22:$K$22, W23:$W$23))/Z22</f>
        <v>82.391641952644477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927.94889257316277</v>
      </c>
      <c r="P23">
        <f t="shared" si="30"/>
        <v>46.397444628658143</v>
      </c>
      <c r="Q23" s="5">
        <f t="shared" si="31"/>
        <v>25</v>
      </c>
      <c r="R23">
        <f t="shared" si="0"/>
        <v>500000</v>
      </c>
      <c r="S23">
        <f t="shared" si="1"/>
        <v>83.39054046160571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66.268694004332673</v>
      </c>
      <c r="AC23">
        <f t="shared" si="2"/>
        <v>66.268694004332673</v>
      </c>
      <c r="AE23">
        <f t="shared" si="3"/>
        <v>737.42130550050888</v>
      </c>
      <c r="AF23">
        <f t="shared" si="4"/>
        <v>-36.871065275025451</v>
      </c>
      <c r="AG23">
        <f t="shared" si="5"/>
        <v>-19.866969813813533</v>
      </c>
      <c r="AH23">
        <f t="shared" si="6"/>
        <v>-795.69066614717508</v>
      </c>
      <c r="AI23">
        <f t="shared" si="7"/>
        <v>-115.00739573550516</v>
      </c>
      <c r="AJ23">
        <f t="shared" si="8"/>
        <v>0</v>
      </c>
      <c r="AK23">
        <f t="shared" si="32"/>
        <v>53.677325396087134</v>
      </c>
      <c r="AL23">
        <f t="shared" si="9"/>
        <v>-61.330070339418022</v>
      </c>
      <c r="AN23">
        <f t="shared" si="10"/>
        <v>202.04823156445704</v>
      </c>
      <c r="AO23">
        <f t="shared" si="11"/>
        <v>-10.102411578222855</v>
      </c>
      <c r="AP23">
        <f t="shared" si="12"/>
        <v>-5.443409469571808</v>
      </c>
      <c r="AQ23">
        <f t="shared" si="13"/>
        <v>-218.01362500404537</v>
      </c>
      <c r="AR23">
        <f t="shared" si="14"/>
        <v>-31.511214487382968</v>
      </c>
      <c r="AS23">
        <f t="shared" si="15"/>
        <v>0</v>
      </c>
      <c r="AT23">
        <f t="shared" si="16"/>
        <v>14.707208200376359</v>
      </c>
      <c r="AU23">
        <f t="shared" si="17"/>
        <v>-16.804006287006608</v>
      </c>
      <c r="AW23">
        <v>20</v>
      </c>
      <c r="AX23">
        <f>(R23*SUMPRODUCT(K$23:$K24, X$23:$X24)-$AZ$3*SUMPRODUCT(K$22:$K23, W$23:$W24))/Z23</f>
        <v>83.39054046160571</v>
      </c>
    </row>
    <row r="25" spans="5:50" x14ac:dyDescent="0.25">
      <c r="AN25" s="6">
        <f t="shared" ref="AN25:AU25" si="33">SUM(AN3:AN23)</f>
        <v>8974.3337666779771</v>
      </c>
      <c r="AO25" s="6">
        <f t="shared" si="33"/>
        <v>-1144.6783577637711</v>
      </c>
      <c r="AP25" s="6">
        <f t="shared" si="33"/>
        <v>-1739.2113594761579</v>
      </c>
      <c r="AQ25" s="6">
        <f t="shared" si="33"/>
        <v>-6475.3656064981824</v>
      </c>
      <c r="AR25" s="6">
        <f t="shared" si="33"/>
        <v>-384.92155706013324</v>
      </c>
      <c r="AS25" s="6">
        <f t="shared" si="33"/>
        <v>-201.22013913634279</v>
      </c>
      <c r="AT25" s="6">
        <f t="shared" si="33"/>
        <v>198.1036488289474</v>
      </c>
      <c r="AU25" s="7">
        <f t="shared" si="33"/>
        <v>-388.03804736752829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2485.4129018044828</v>
      </c>
      <c r="K3">
        <v>1</v>
      </c>
      <c r="L3" s="2">
        <v>0</v>
      </c>
      <c r="O3">
        <f>$C$3</f>
        <v>2485.4129018044828</v>
      </c>
      <c r="P3">
        <f>O3*B5</f>
        <v>1988.3303214435864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2485.4129018044828</v>
      </c>
      <c r="AF3">
        <f t="shared" ref="AF3:AF23" si="4">-$Z3*P3</f>
        <v>-1988.3303214435864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-1025.3500066391036</v>
      </c>
      <c r="AJ3">
        <f t="shared" ref="AJ3:AJ23" si="8">AB3-AC3</f>
        <v>0</v>
      </c>
      <c r="AL3">
        <f t="shared" ref="AL3:AL23" si="9">SUM(AI3:AK3)</f>
        <v>-1025.3500066391036</v>
      </c>
      <c r="AN3">
        <f t="shared" ref="AN3:AN23" si="10">AE3*$K3</f>
        <v>2485.4129018044828</v>
      </c>
      <c r="AO3">
        <f t="shared" ref="AO3:AO23" si="11">AF3*$K3</f>
        <v>-1988.3303214435864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-1025.3500066391036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-1025.3500066391036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1180.1594243139623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568.39941532067132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561.9663480403924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-561.9663480403924</v>
      </c>
      <c r="AK4">
        <f>G4*MAX(0, SUM(AB4, AE4:AF4))</f>
        <v>0</v>
      </c>
      <c r="AL4">
        <f t="shared" si="9"/>
        <v>-1220.8983480403924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-618.19307627357159</v>
      </c>
      <c r="AR4">
        <f t="shared" si="14"/>
        <v>-618.19307627357159</v>
      </c>
      <c r="AS4">
        <f t="shared" si="15"/>
        <v>-527.22239238239263</v>
      </c>
      <c r="AT4">
        <f t="shared" si="16"/>
        <v>0</v>
      </c>
      <c r="AU4">
        <f t="shared" si="17"/>
        <v>-1145.4154686559643</v>
      </c>
      <c r="AW4">
        <v>1</v>
      </c>
      <c r="AX4">
        <f>(R4*SUMPRODUCT(K5:$K$23, X5:$X$23)-$AZ$3*SUMPRODUCT(K4:$K$22, W5:$W$23))/Z4</f>
        <v>568.39941532067132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2485.4129018044828</v>
      </c>
      <c r="P5">
        <f t="shared" ref="P5:P23" si="30">O5*$C$5</f>
        <v>124.27064509022415</v>
      </c>
      <c r="Q5" s="5">
        <f t="shared" ref="Q5:Q23" si="31">$C$8</f>
        <v>25</v>
      </c>
      <c r="R5">
        <f t="shared" si="0"/>
        <v>500000</v>
      </c>
      <c r="S5">
        <f t="shared" si="1"/>
        <v>1103.7131955513396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561.9663480403924</v>
      </c>
      <c r="AC5">
        <f t="shared" si="2"/>
        <v>1078.8323449148393</v>
      </c>
      <c r="AE5">
        <f t="shared" si="3"/>
        <v>2429.3845898942154</v>
      </c>
      <c r="AF5">
        <f t="shared" si="4"/>
        <v>-121.46922949471079</v>
      </c>
      <c r="AG5">
        <f t="shared" si="5"/>
        <v>-24.436428531959528</v>
      </c>
      <c r="AH5">
        <f t="shared" si="6"/>
        <v>-669.08668080945597</v>
      </c>
      <c r="AI5">
        <f t="shared" si="7"/>
        <v>1614.3922510580892</v>
      </c>
      <c r="AJ5">
        <f t="shared" si="8"/>
        <v>-516.86599687444686</v>
      </c>
      <c r="AK5">
        <f>G5*SUM(AB5, AE5:AF5)</f>
        <v>117.66515004603578</v>
      </c>
      <c r="AL5">
        <f t="shared" si="9"/>
        <v>1215.191404229678</v>
      </c>
      <c r="AN5">
        <f t="shared" si="10"/>
        <v>2097.9254585052472</v>
      </c>
      <c r="AO5">
        <f t="shared" si="11"/>
        <v>-104.89627292526237</v>
      </c>
      <c r="AP5">
        <f t="shared" si="12"/>
        <v>-21.102383601755786</v>
      </c>
      <c r="AQ5">
        <f t="shared" si="13"/>
        <v>-577.79817467190492</v>
      </c>
      <c r="AR5">
        <f t="shared" si="14"/>
        <v>1394.1286273063242</v>
      </c>
      <c r="AS5">
        <f t="shared" si="15"/>
        <v>-446.3460985095868</v>
      </c>
      <c r="AT5">
        <f t="shared" si="16"/>
        <v>101.61121252159059</v>
      </c>
      <c r="AU5">
        <f t="shared" si="17"/>
        <v>1049.3937413183278</v>
      </c>
      <c r="AW5">
        <v>2</v>
      </c>
      <c r="AX5">
        <f>(R5*SUMPRODUCT(K6:$K$23, X6:$X$23)-$AZ$3*SUMPRODUCT(K5:$K$22, W6:$W$23))/Z5</f>
        <v>1103.7131955513396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2485.4129018044828</v>
      </c>
      <c r="P6">
        <f t="shared" si="30"/>
        <v>124.27064509022415</v>
      </c>
      <c r="Q6" s="5">
        <f t="shared" si="31"/>
        <v>25</v>
      </c>
      <c r="R6">
        <f t="shared" si="0"/>
        <v>500000</v>
      </c>
      <c r="S6">
        <f t="shared" si="1"/>
        <v>1594.8300104070909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1078.8323449148393</v>
      </c>
      <c r="AC6">
        <f t="shared" si="2"/>
        <v>1541.1026443258179</v>
      </c>
      <c r="AE6">
        <f t="shared" si="3"/>
        <v>2401.6831701296428</v>
      </c>
      <c r="AF6">
        <f t="shared" si="4"/>
        <v>-120.08415850648214</v>
      </c>
      <c r="AG6">
        <f t="shared" si="5"/>
        <v>-24.157788514596007</v>
      </c>
      <c r="AH6">
        <f t="shared" si="6"/>
        <v>-685.5146408784899</v>
      </c>
      <c r="AI6">
        <f t="shared" si="7"/>
        <v>1571.9265822300745</v>
      </c>
      <c r="AJ6">
        <f t="shared" si="8"/>
        <v>-462.27029941097862</v>
      </c>
      <c r="AK6">
        <f>G6*SUM(AB6, AE6:AF6)</f>
        <v>196.58523435747301</v>
      </c>
      <c r="AL6">
        <f t="shared" si="9"/>
        <v>1306.2415171765688</v>
      </c>
      <c r="AN6">
        <f t="shared" si="10"/>
        <v>1870.4938229380841</v>
      </c>
      <c r="AO6">
        <f t="shared" si="11"/>
        <v>-93.524691146904203</v>
      </c>
      <c r="AP6">
        <f t="shared" si="12"/>
        <v>-18.814719091343441</v>
      </c>
      <c r="AQ6">
        <f t="shared" si="13"/>
        <v>-533.89677591304371</v>
      </c>
      <c r="AR6">
        <f t="shared" si="14"/>
        <v>1224.2576367867925</v>
      </c>
      <c r="AS6">
        <f t="shared" si="15"/>
        <v>-360.02822950593401</v>
      </c>
      <c r="AT6">
        <f t="shared" si="16"/>
        <v>153.10573481124067</v>
      </c>
      <c r="AU6">
        <f t="shared" si="17"/>
        <v>1017.3351420920992</v>
      </c>
      <c r="AW6">
        <v>3</v>
      </c>
      <c r="AX6">
        <f>(R6*SUMPRODUCT(K7:$K$23, X7:$X$23)-$AZ$3*SUMPRODUCT(K6:$K$22, W7:$W$23))/Z6</f>
        <v>1594.8300104070909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2485.4129018044828</v>
      </c>
      <c r="P7">
        <f t="shared" si="30"/>
        <v>124.27064509022415</v>
      </c>
      <c r="Q7" s="5">
        <f t="shared" si="31"/>
        <v>25</v>
      </c>
      <c r="R7">
        <f t="shared" si="0"/>
        <v>500000</v>
      </c>
      <c r="S7">
        <f t="shared" si="1"/>
        <v>2022.8348166644282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1541.1026443258179</v>
      </c>
      <c r="AC7">
        <f t="shared" si="2"/>
        <v>1932.289806091112</v>
      </c>
      <c r="AE7">
        <f t="shared" si="3"/>
        <v>2374.1622274444144</v>
      </c>
      <c r="AF7">
        <f t="shared" si="4"/>
        <v>-118.70811137222073</v>
      </c>
      <c r="AG7">
        <f t="shared" si="5"/>
        <v>-23.880963860378117</v>
      </c>
      <c r="AH7">
        <f t="shared" si="6"/>
        <v>-704.93538143862827</v>
      </c>
      <c r="AI7">
        <f t="shared" si="7"/>
        <v>1526.6377707731876</v>
      </c>
      <c r="AJ7">
        <f t="shared" si="8"/>
        <v>-391.18716176529415</v>
      </c>
      <c r="AK7">
        <f>G7*SUM(AB7, AE7:AF7)</f>
        <v>186.41093693554237</v>
      </c>
      <c r="AL7">
        <f t="shared" si="9"/>
        <v>1321.8615459434359</v>
      </c>
      <c r="AN7">
        <f t="shared" si="10"/>
        <v>1673.8117056211449</v>
      </c>
      <c r="AO7">
        <f t="shared" si="11"/>
        <v>-83.690585281057253</v>
      </c>
      <c r="AP7">
        <f t="shared" si="12"/>
        <v>-16.836354478625147</v>
      </c>
      <c r="AQ7">
        <f t="shared" si="13"/>
        <v>-496.98756029345856</v>
      </c>
      <c r="AR7">
        <f t="shared" si="14"/>
        <v>1076.2972055680043</v>
      </c>
      <c r="AS7">
        <f t="shared" si="15"/>
        <v>-275.7914530365814</v>
      </c>
      <c r="AT7">
        <f t="shared" si="16"/>
        <v>131.4218568098338</v>
      </c>
      <c r="AU7">
        <f t="shared" si="17"/>
        <v>931.92760934125658</v>
      </c>
      <c r="AW7">
        <v>4</v>
      </c>
      <c r="AX7">
        <f>(R7*SUMPRODUCT(K8:$K$23, X8:$X$23)-$AZ$3*SUMPRODUCT(K7:$K$22, W8:$W$23))/Z7</f>
        <v>2022.8348166644282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2485.4129018044828</v>
      </c>
      <c r="P8">
        <f t="shared" si="30"/>
        <v>124.27064509022415</v>
      </c>
      <c r="Q8" s="5">
        <f t="shared" si="31"/>
        <v>25</v>
      </c>
      <c r="R8">
        <f t="shared" si="0"/>
        <v>500000</v>
      </c>
      <c r="S8">
        <f t="shared" si="1"/>
        <v>2383.7943089749069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1932.289806091112</v>
      </c>
      <c r="AC8">
        <f t="shared" si="2"/>
        <v>2250.8675300685609</v>
      </c>
      <c r="AE8">
        <f t="shared" si="3"/>
        <v>2346.8195969856561</v>
      </c>
      <c r="AF8">
        <f t="shared" si="4"/>
        <v>-117.3409798492828</v>
      </c>
      <c r="AG8">
        <f t="shared" si="5"/>
        <v>-23.605932793720068</v>
      </c>
      <c r="AH8">
        <f t="shared" si="6"/>
        <v>-724.42856108529281</v>
      </c>
      <c r="AI8">
        <f t="shared" si="7"/>
        <v>1481.4441232573602</v>
      </c>
      <c r="AJ8">
        <f t="shared" si="8"/>
        <v>-318.57772397744884</v>
      </c>
      <c r="AK8">
        <f t="shared" ref="AK8:AK23" si="32">G8*SUM(AB8:AB8, AE8:AF8)</f>
        <v>88.645667414745432</v>
      </c>
      <c r="AL8">
        <f t="shared" si="9"/>
        <v>1251.5120666946568</v>
      </c>
      <c r="AN8">
        <f t="shared" si="10"/>
        <v>1542.6898240878734</v>
      </c>
      <c r="AO8">
        <f t="shared" si="11"/>
        <v>-77.134491204393669</v>
      </c>
      <c r="AP8">
        <f t="shared" si="12"/>
        <v>-15.517440009342462</v>
      </c>
      <c r="AQ8">
        <f t="shared" si="13"/>
        <v>-476.20557238415296</v>
      </c>
      <c r="AR8">
        <f t="shared" si="14"/>
        <v>973.832320489984</v>
      </c>
      <c r="AS8">
        <f t="shared" si="15"/>
        <v>-209.41814768904433</v>
      </c>
      <c r="AT8">
        <f t="shared" si="16"/>
        <v>58.271530221520301</v>
      </c>
      <c r="AU8">
        <f t="shared" si="17"/>
        <v>822.68570302246007</v>
      </c>
      <c r="AW8">
        <v>5</v>
      </c>
      <c r="AX8">
        <f>(R8*SUMPRODUCT(K9:$K$23, X9:$X$23)-$AZ$3*SUMPRODUCT(K8:$K$22, W9:$W$23))/Z8</f>
        <v>2383.7943089749069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2485.4129018044828</v>
      </c>
      <c r="P9">
        <f t="shared" si="30"/>
        <v>124.27064509022415</v>
      </c>
      <c r="Q9" s="5">
        <f t="shared" si="31"/>
        <v>25</v>
      </c>
      <c r="R9">
        <f t="shared" si="0"/>
        <v>500000</v>
      </c>
      <c r="S9">
        <f t="shared" si="1"/>
        <v>2698.0062532588076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2250.8675300685609</v>
      </c>
      <c r="AC9">
        <f t="shared" si="2"/>
        <v>2518.0634806485004</v>
      </c>
      <c r="AE9">
        <f t="shared" si="3"/>
        <v>2319.6489833213677</v>
      </c>
      <c r="AF9">
        <f t="shared" si="4"/>
        <v>-115.98244916606839</v>
      </c>
      <c r="AG9">
        <f t="shared" si="5"/>
        <v>-23.332631990817646</v>
      </c>
      <c r="AH9">
        <f t="shared" si="6"/>
        <v>-744.82949930444363</v>
      </c>
      <c r="AI9">
        <f t="shared" si="7"/>
        <v>1435.5044028600378</v>
      </c>
      <c r="AJ9">
        <f t="shared" si="8"/>
        <v>-267.19595057993956</v>
      </c>
      <c r="AK9">
        <f t="shared" si="32"/>
        <v>26.281750978920773</v>
      </c>
      <c r="AL9">
        <f t="shared" si="9"/>
        <v>1194.5902032590191</v>
      </c>
      <c r="AN9">
        <f t="shared" si="10"/>
        <v>1449.1818371169352</v>
      </c>
      <c r="AO9">
        <f t="shared" si="11"/>
        <v>-72.459091855846765</v>
      </c>
      <c r="AP9">
        <f t="shared" si="12"/>
        <v>-14.576872076917144</v>
      </c>
      <c r="AQ9">
        <f t="shared" si="13"/>
        <v>-465.32617215014199</v>
      </c>
      <c r="AR9">
        <f t="shared" si="14"/>
        <v>896.81970103402909</v>
      </c>
      <c r="AS9">
        <f t="shared" si="15"/>
        <v>-166.92849707683433</v>
      </c>
      <c r="AT9">
        <f t="shared" si="16"/>
        <v>16.419310180175472</v>
      </c>
      <c r="AU9">
        <f t="shared" si="17"/>
        <v>746.31051413737032</v>
      </c>
      <c r="AW9">
        <v>6</v>
      </c>
      <c r="AX9">
        <f>(R9*SUMPRODUCT(K10:$K$23, X10:$X$23)-$AZ$3*SUMPRODUCT(K9:$K$22, W10:$W$23))/Z9</f>
        <v>2698.0062532588076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2485.4129018044828</v>
      </c>
      <c r="P10">
        <f t="shared" si="30"/>
        <v>124.27064509022415</v>
      </c>
      <c r="Q10" s="5">
        <f t="shared" si="31"/>
        <v>25</v>
      </c>
      <c r="R10">
        <f t="shared" si="0"/>
        <v>500000</v>
      </c>
      <c r="S10">
        <f t="shared" si="1"/>
        <v>2980.7839604942324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2518.0634806485004</v>
      </c>
      <c r="AC10">
        <f t="shared" si="2"/>
        <v>2749.5756726101299</v>
      </c>
      <c r="AE10">
        <f t="shared" si="3"/>
        <v>2292.6286982770348</v>
      </c>
      <c r="AF10">
        <f t="shared" si="4"/>
        <v>-114.63143491385173</v>
      </c>
      <c r="AG10">
        <f t="shared" si="5"/>
        <v>-23.06084329702842</v>
      </c>
      <c r="AH10">
        <f t="shared" si="6"/>
        <v>-769.24747762094933</v>
      </c>
      <c r="AI10">
        <f t="shared" si="7"/>
        <v>1385.6889424452056</v>
      </c>
      <c r="AJ10">
        <f t="shared" si="8"/>
        <v>-231.51219196162947</v>
      </c>
      <c r="AK10">
        <f t="shared" si="32"/>
        <v>19.253849050447904</v>
      </c>
      <c r="AL10">
        <f t="shared" si="9"/>
        <v>1173.4305995340239</v>
      </c>
      <c r="AN10">
        <f t="shared" si="10"/>
        <v>1360.8561841194626</v>
      </c>
      <c r="AO10">
        <f t="shared" si="11"/>
        <v>-68.042809205973128</v>
      </c>
      <c r="AP10">
        <f t="shared" si="12"/>
        <v>-13.688431639783483</v>
      </c>
      <c r="AQ10">
        <f t="shared" si="13"/>
        <v>-456.60912638208202</v>
      </c>
      <c r="AR10">
        <f t="shared" si="14"/>
        <v>822.51581689162413</v>
      </c>
      <c r="AS10">
        <f t="shared" si="15"/>
        <v>-137.42076873015102</v>
      </c>
      <c r="AT10">
        <f t="shared" si="16"/>
        <v>11.428679911446581</v>
      </c>
      <c r="AU10">
        <f t="shared" si="17"/>
        <v>696.52372807291965</v>
      </c>
      <c r="AW10">
        <v>7</v>
      </c>
      <c r="AX10">
        <f>(R10*SUMPRODUCT(K11:$K$23, X11:$X$23)-$AZ$3*SUMPRODUCT(K10:$K$22, W11:$W$23))/Z10</f>
        <v>2980.7839604942324</v>
      </c>
    </row>
    <row r="11" spans="1:52" x14ac:dyDescent="0.25">
      <c r="A11" t="s">
        <v>33</v>
      </c>
      <c r="C11" s="24">
        <f>AU25</f>
        <v>6053.0759807025397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2485.4129018044828</v>
      </c>
      <c r="P11">
        <f t="shared" si="30"/>
        <v>124.27064509022415</v>
      </c>
      <c r="Q11" s="5">
        <f t="shared" si="31"/>
        <v>25</v>
      </c>
      <c r="R11">
        <f t="shared" si="0"/>
        <v>500000</v>
      </c>
      <c r="S11">
        <f t="shared" si="1"/>
        <v>3234.3211242928978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2749.5756726101299</v>
      </c>
      <c r="AC11">
        <f t="shared" si="2"/>
        <v>2948.4872051158454</v>
      </c>
      <c r="AE11">
        <f t="shared" si="3"/>
        <v>2265.7639296724096</v>
      </c>
      <c r="AF11">
        <f t="shared" si="4"/>
        <v>-113.2881964836205</v>
      </c>
      <c r="AG11">
        <f t="shared" si="5"/>
        <v>-22.79061889502745</v>
      </c>
      <c r="AH11">
        <f t="shared" si="6"/>
        <v>-792.31938061377718</v>
      </c>
      <c r="AI11">
        <f t="shared" si="7"/>
        <v>1337.3657336799845</v>
      </c>
      <c r="AJ11">
        <f t="shared" si="8"/>
        <v>-198.91153250571551</v>
      </c>
      <c r="AK11">
        <f t="shared" si="32"/>
        <v>11.764923373917405</v>
      </c>
      <c r="AL11">
        <f t="shared" si="9"/>
        <v>1150.2191245481863</v>
      </c>
      <c r="AN11">
        <f t="shared" si="10"/>
        <v>1279.039298534462</v>
      </c>
      <c r="AO11">
        <f t="shared" si="11"/>
        <v>-63.951964926723107</v>
      </c>
      <c r="AP11">
        <f t="shared" si="12"/>
        <v>-12.86546088183016</v>
      </c>
      <c r="AQ11">
        <f t="shared" si="13"/>
        <v>-447.26973164500254</v>
      </c>
      <c r="AR11">
        <f t="shared" si="14"/>
        <v>754.95214108090624</v>
      </c>
      <c r="AS11">
        <f t="shared" si="15"/>
        <v>-112.28692613325755</v>
      </c>
      <c r="AT11">
        <f t="shared" si="16"/>
        <v>6.6413800407100076</v>
      </c>
      <c r="AU11">
        <f t="shared" si="17"/>
        <v>649.30659498835871</v>
      </c>
      <c r="AW11">
        <v>8</v>
      </c>
      <c r="AX11">
        <f>(R11*SUMPRODUCT(K12:$K$23, X12:$X$23)-$AZ$3*SUMPRODUCT(K11:$K$22, W12:$W$23))/Z11</f>
        <v>3234.3211242928978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2485.4129018044828</v>
      </c>
      <c r="P12">
        <f t="shared" si="30"/>
        <v>124.27064509022415</v>
      </c>
      <c r="Q12" s="5">
        <f t="shared" si="31"/>
        <v>25</v>
      </c>
      <c r="R12">
        <f t="shared" si="0"/>
        <v>500000</v>
      </c>
      <c r="S12">
        <f t="shared" si="1"/>
        <v>3458.8405267215799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2948.4872051158454</v>
      </c>
      <c r="AC12">
        <f t="shared" si="2"/>
        <v>3115.9630937084103</v>
      </c>
      <c r="AE12">
        <f t="shared" si="3"/>
        <v>2239.032072979086</v>
      </c>
      <c r="AF12">
        <f t="shared" si="4"/>
        <v>-111.95160364895432</v>
      </c>
      <c r="AG12">
        <f t="shared" si="5"/>
        <v>-22.521731412851796</v>
      </c>
      <c r="AH12">
        <f t="shared" si="6"/>
        <v>-819.62586450754054</v>
      </c>
      <c r="AI12">
        <f t="shared" si="7"/>
        <v>1284.9328734097394</v>
      </c>
      <c r="AJ12">
        <f t="shared" si="8"/>
        <v>-167.47588859256484</v>
      </c>
      <c r="AK12">
        <f t="shared" si="32"/>
        <v>11.673805651225747</v>
      </c>
      <c r="AL12">
        <f t="shared" si="9"/>
        <v>1129.1307904684004</v>
      </c>
      <c r="AN12">
        <f t="shared" si="10"/>
        <v>1201.586635468075</v>
      </c>
      <c r="AO12">
        <f t="shared" si="11"/>
        <v>-60.079331773403759</v>
      </c>
      <c r="AP12">
        <f t="shared" si="12"/>
        <v>-12.086388488967849</v>
      </c>
      <c r="AQ12">
        <f t="shared" si="13"/>
        <v>-439.8559077208123</v>
      </c>
      <c r="AR12">
        <f t="shared" si="14"/>
        <v>689.56500748489111</v>
      </c>
      <c r="AS12">
        <f t="shared" si="15"/>
        <v>-89.876689094594241</v>
      </c>
      <c r="AT12">
        <f t="shared" si="16"/>
        <v>6.2648003236957504</v>
      </c>
      <c r="AU12">
        <f t="shared" si="17"/>
        <v>605.95311871399269</v>
      </c>
      <c r="AW12">
        <v>9</v>
      </c>
      <c r="AX12">
        <f>(R12*SUMPRODUCT(K13:$K$23, X13:$X$23)-$AZ$3*SUMPRODUCT(K12:$K$22, W13:$W$23))/Z12</f>
        <v>3458.8405267215799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2485.4129018044828</v>
      </c>
      <c r="P13">
        <f t="shared" si="30"/>
        <v>124.27064509022415</v>
      </c>
      <c r="Q13" s="5">
        <f t="shared" si="31"/>
        <v>25</v>
      </c>
      <c r="R13">
        <f t="shared" si="0"/>
        <v>500000</v>
      </c>
      <c r="S13">
        <f t="shared" si="1"/>
        <v>3654.8590262526427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3115.9630937084103</v>
      </c>
      <c r="AC13">
        <f t="shared" si="2"/>
        <v>3253.4204702130473</v>
      </c>
      <c r="AE13">
        <f t="shared" si="3"/>
        <v>2212.4227373970848</v>
      </c>
      <c r="AF13">
        <f t="shared" si="4"/>
        <v>-110.62113686985424</v>
      </c>
      <c r="AG13">
        <f t="shared" si="5"/>
        <v>-22.254076332656847</v>
      </c>
      <c r="AH13">
        <f t="shared" si="6"/>
        <v>-848.75532132861747</v>
      </c>
      <c r="AI13">
        <f t="shared" si="7"/>
        <v>1230.7922028659564</v>
      </c>
      <c r="AJ13">
        <f t="shared" si="8"/>
        <v>-137.45737650463707</v>
      </c>
      <c r="AK13">
        <f t="shared" si="32"/>
        <v>10.435529388471283</v>
      </c>
      <c r="AL13">
        <f t="shared" si="9"/>
        <v>1103.7703557497905</v>
      </c>
      <c r="AN13">
        <f t="shared" si="10"/>
        <v>1128.9403972724369</v>
      </c>
      <c r="AO13">
        <f t="shared" si="11"/>
        <v>-56.447019863621847</v>
      </c>
      <c r="AP13">
        <f t="shared" si="12"/>
        <v>-11.355662437947363</v>
      </c>
      <c r="AQ13">
        <f t="shared" si="13"/>
        <v>-433.09723474237097</v>
      </c>
      <c r="AR13">
        <f t="shared" si="14"/>
        <v>628.04048022849679</v>
      </c>
      <c r="AS13">
        <f t="shared" si="15"/>
        <v>-70.140838193401748</v>
      </c>
      <c r="AT13">
        <f t="shared" si="16"/>
        <v>5.324972707263627</v>
      </c>
      <c r="AU13">
        <f t="shared" si="17"/>
        <v>563.22461474235854</v>
      </c>
      <c r="AW13">
        <v>10</v>
      </c>
      <c r="AX13">
        <f>(R13*SUMPRODUCT(K14:$K$23, X14:$X$23)-$AZ$3*SUMPRODUCT(K13:$K$22, W14:$W$23))/Z13</f>
        <v>3654.8590262526427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2485.4129018044828</v>
      </c>
      <c r="P14">
        <f t="shared" si="30"/>
        <v>124.27064509022415</v>
      </c>
      <c r="Q14" s="5">
        <f t="shared" si="31"/>
        <v>25</v>
      </c>
      <c r="R14">
        <f t="shared" si="0"/>
        <v>500000</v>
      </c>
      <c r="S14">
        <f t="shared" si="1"/>
        <v>3822.72915776013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3253.4204702130473</v>
      </c>
      <c r="AC14">
        <f t="shared" si="2"/>
        <v>3362.0909924815478</v>
      </c>
      <c r="AE14">
        <f t="shared" si="3"/>
        <v>2185.9211011042321</v>
      </c>
      <c r="AF14">
        <f t="shared" si="4"/>
        <v>-109.29605505521162</v>
      </c>
      <c r="AG14">
        <f t="shared" si="5"/>
        <v>-21.987504566315614</v>
      </c>
      <c r="AH14">
        <f t="shared" si="6"/>
        <v>-880.62006029330394</v>
      </c>
      <c r="AI14">
        <f t="shared" si="7"/>
        <v>1174.0174811894008</v>
      </c>
      <c r="AJ14">
        <f t="shared" si="8"/>
        <v>-108.67052226850046</v>
      </c>
      <c r="AK14">
        <f t="shared" si="32"/>
        <v>9.5940819292717219</v>
      </c>
      <c r="AL14">
        <f t="shared" si="9"/>
        <v>1074.9410408501719</v>
      </c>
      <c r="AN14">
        <f t="shared" si="10"/>
        <v>1060.8876908086602</v>
      </c>
      <c r="AO14">
        <f t="shared" si="11"/>
        <v>-53.044384540433015</v>
      </c>
      <c r="AP14">
        <f t="shared" si="12"/>
        <v>-10.671141302501734</v>
      </c>
      <c r="AQ14">
        <f t="shared" si="13"/>
        <v>-427.38915955036504</v>
      </c>
      <c r="AR14">
        <f t="shared" si="14"/>
        <v>569.78300541536021</v>
      </c>
      <c r="AS14">
        <f t="shared" si="15"/>
        <v>-52.740796257542165</v>
      </c>
      <c r="AT14">
        <f t="shared" si="16"/>
        <v>4.656272094282162</v>
      </c>
      <c r="AU14">
        <f t="shared" si="17"/>
        <v>521.69848125210024</v>
      </c>
      <c r="AW14">
        <v>11</v>
      </c>
      <c r="AX14">
        <f>(R14*SUMPRODUCT(K15:$K$23, X15:$X$23)-$AZ$3*SUMPRODUCT(K14:$K$22, W15:$W$23))/Z14</f>
        <v>3822.72915776013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2485.4129018044828</v>
      </c>
      <c r="P15">
        <f t="shared" si="30"/>
        <v>124.27064509022415</v>
      </c>
      <c r="Q15" s="5">
        <f t="shared" si="31"/>
        <v>25</v>
      </c>
      <c r="R15">
        <f t="shared" si="0"/>
        <v>500000</v>
      </c>
      <c r="S15">
        <f t="shared" si="1"/>
        <v>3963.9423403117989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3362.0909924815478</v>
      </c>
      <c r="AC15">
        <f t="shared" si="2"/>
        <v>3444.1798343284145</v>
      </c>
      <c r="AE15">
        <f t="shared" si="3"/>
        <v>2159.5190498410052</v>
      </c>
      <c r="AF15">
        <f t="shared" si="4"/>
        <v>-107.97595249205027</v>
      </c>
      <c r="AG15">
        <f t="shared" si="5"/>
        <v>-21.721934495000117</v>
      </c>
      <c r="AH15">
        <f t="shared" si="6"/>
        <v>-913.9005130468081</v>
      </c>
      <c r="AI15">
        <f t="shared" si="7"/>
        <v>1115.9206498071469</v>
      </c>
      <c r="AJ15">
        <f t="shared" si="8"/>
        <v>-82.088841846866671</v>
      </c>
      <c r="AK15">
        <f t="shared" si="32"/>
        <v>22.195899768305061</v>
      </c>
      <c r="AL15">
        <f t="shared" si="9"/>
        <v>1056.0277077285853</v>
      </c>
      <c r="AN15">
        <f t="shared" si="10"/>
        <v>996.36281819333328</v>
      </c>
      <c r="AO15">
        <f t="shared" si="11"/>
        <v>-49.818140909666667</v>
      </c>
      <c r="AP15">
        <f t="shared" si="12"/>
        <v>-10.022105557088166</v>
      </c>
      <c r="AQ15">
        <f t="shared" si="13"/>
        <v>-421.65707720646969</v>
      </c>
      <c r="AR15">
        <f t="shared" si="14"/>
        <v>514.86549452010877</v>
      </c>
      <c r="AS15">
        <f t="shared" si="15"/>
        <v>-37.874298821671758</v>
      </c>
      <c r="AT15">
        <f t="shared" si="16"/>
        <v>10.240784515011995</v>
      </c>
      <c r="AU15">
        <f t="shared" si="17"/>
        <v>487.23198021344899</v>
      </c>
      <c r="AW15">
        <v>12</v>
      </c>
      <c r="AX15">
        <f>(R15*SUMPRODUCT(K16:$K$23, X16:$X$23)-$AZ$3*SUMPRODUCT(K15:$K$22, W16:$W$23))/Z15</f>
        <v>3963.9423403117989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2485.4129018044828</v>
      </c>
      <c r="P16">
        <f t="shared" si="30"/>
        <v>124.27064509022415</v>
      </c>
      <c r="Q16" s="5">
        <f t="shared" si="31"/>
        <v>25</v>
      </c>
      <c r="R16">
        <f t="shared" si="0"/>
        <v>500000</v>
      </c>
      <c r="S16">
        <f t="shared" si="1"/>
        <v>3962.1028200887658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3444.1798343284145</v>
      </c>
      <c r="AC16">
        <f t="shared" si="2"/>
        <v>3398.7629415827946</v>
      </c>
      <c r="AE16">
        <f t="shared" si="3"/>
        <v>2132.0318146098948</v>
      </c>
      <c r="AF16">
        <f t="shared" si="4"/>
        <v>-106.60159073049475</v>
      </c>
      <c r="AG16">
        <f t="shared" si="5"/>
        <v>-21.445448893642354</v>
      </c>
      <c r="AH16">
        <f t="shared" si="6"/>
        <v>-1185.3251281553059</v>
      </c>
      <c r="AI16">
        <f t="shared" si="7"/>
        <v>818.65964683045172</v>
      </c>
      <c r="AJ16">
        <f t="shared" si="8"/>
        <v>45.416892745619862</v>
      </c>
      <c r="AK16">
        <f t="shared" si="32"/>
        <v>38.834231413275489</v>
      </c>
      <c r="AL16">
        <f t="shared" si="9"/>
        <v>902.91077098934704</v>
      </c>
      <c r="AN16">
        <f t="shared" si="10"/>
        <v>932.66398759843037</v>
      </c>
      <c r="AO16">
        <f t="shared" si="11"/>
        <v>-46.633199379921521</v>
      </c>
      <c r="AP16">
        <f t="shared" si="12"/>
        <v>-9.3813787129825492</v>
      </c>
      <c r="AQ16">
        <f t="shared" si="13"/>
        <v>-518.52418573229738</v>
      </c>
      <c r="AR16">
        <f t="shared" si="14"/>
        <v>358.12522377322887</v>
      </c>
      <c r="AS16">
        <f t="shared" si="15"/>
        <v>19.867761823343411</v>
      </c>
      <c r="AT16">
        <f t="shared" si="16"/>
        <v>16.988156028925353</v>
      </c>
      <c r="AU16">
        <f t="shared" si="17"/>
        <v>394.98114162549763</v>
      </c>
      <c r="AW16">
        <v>13</v>
      </c>
      <c r="AX16">
        <f>(R16*SUMPRODUCT(K17:$K$23, X17:$X$23)-$AZ$3*SUMPRODUCT(K16:$K$22, W17:$W$23))/Z16</f>
        <v>3962.1028200887658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2485.4129018044828</v>
      </c>
      <c r="P17">
        <f t="shared" si="30"/>
        <v>124.27064509022415</v>
      </c>
      <c r="Q17" s="5">
        <f t="shared" si="31"/>
        <v>25</v>
      </c>
      <c r="R17">
        <f t="shared" si="0"/>
        <v>500000</v>
      </c>
      <c r="S17">
        <f t="shared" si="1"/>
        <v>3814.3811225553218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3398.7629415827946</v>
      </c>
      <c r="AC17">
        <f t="shared" si="2"/>
        <v>3227.9622085659366</v>
      </c>
      <c r="AE17">
        <f t="shared" si="3"/>
        <v>2103.3081545696309</v>
      </c>
      <c r="AF17">
        <f t="shared" si="4"/>
        <v>-105.16540772848155</v>
      </c>
      <c r="AG17">
        <f t="shared" si="5"/>
        <v>-21.156526477376932</v>
      </c>
      <c r="AH17">
        <f t="shared" si="6"/>
        <v>-1489.3585465798994</v>
      </c>
      <c r="AI17">
        <f t="shared" si="7"/>
        <v>487.62767378387298</v>
      </c>
      <c r="AJ17">
        <f t="shared" si="8"/>
        <v>170.80073301685798</v>
      </c>
      <c r="AK17">
        <f t="shared" si="32"/>
        <v>74.477298500250427</v>
      </c>
      <c r="AL17">
        <f t="shared" si="9"/>
        <v>732.90570530098137</v>
      </c>
      <c r="AN17">
        <f t="shared" si="10"/>
        <v>866.62779754042538</v>
      </c>
      <c r="AO17">
        <f t="shared" si="11"/>
        <v>-43.331389877021273</v>
      </c>
      <c r="AP17">
        <f t="shared" si="12"/>
        <v>-8.7171410926452921</v>
      </c>
      <c r="AQ17">
        <f t="shared" si="13"/>
        <v>-613.66163306424698</v>
      </c>
      <c r="AR17">
        <f t="shared" si="14"/>
        <v>200.91763350651183</v>
      </c>
      <c r="AS17">
        <f t="shared" si="15"/>
        <v>70.375167210330687</v>
      </c>
      <c r="AT17">
        <f t="shared" si="16"/>
        <v>30.686942864651026</v>
      </c>
      <c r="AU17">
        <f t="shared" si="17"/>
        <v>301.97974358149355</v>
      </c>
      <c r="AW17">
        <v>14</v>
      </c>
      <c r="AX17">
        <f>(R17*SUMPRODUCT(K18:$K$23, X18:$X$23)-$AZ$3*SUMPRODUCT(K17:$K$22, W18:$W$23))/Z17</f>
        <v>3814.3811225553218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2485.4129018044828</v>
      </c>
      <c r="P18">
        <f t="shared" si="30"/>
        <v>124.27064509022415</v>
      </c>
      <c r="Q18" s="5">
        <f t="shared" si="31"/>
        <v>25</v>
      </c>
      <c r="R18">
        <f t="shared" si="0"/>
        <v>500000</v>
      </c>
      <c r="S18">
        <f t="shared" si="1"/>
        <v>3530.9878227360396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3227.9622085659366</v>
      </c>
      <c r="AC18">
        <f t="shared" si="2"/>
        <v>2945.5286618769574</v>
      </c>
      <c r="AE18">
        <f t="shared" si="3"/>
        <v>2073.3163937085478</v>
      </c>
      <c r="AF18">
        <f t="shared" si="4"/>
        <v>-103.66581968542741</v>
      </c>
      <c r="AG18">
        <f t="shared" si="5"/>
        <v>-20.854848626995331</v>
      </c>
      <c r="AH18">
        <f t="shared" si="6"/>
        <v>-1802.2517121566586</v>
      </c>
      <c r="AI18">
        <f t="shared" si="7"/>
        <v>146.54401323946649</v>
      </c>
      <c r="AJ18">
        <f t="shared" si="8"/>
        <v>282.43354668897928</v>
      </c>
      <c r="AK18">
        <f t="shared" si="32"/>
        <v>112.26843610392362</v>
      </c>
      <c r="AL18">
        <f t="shared" si="9"/>
        <v>541.24599603236936</v>
      </c>
      <c r="AN18">
        <f t="shared" si="10"/>
        <v>798.30881928920564</v>
      </c>
      <c r="AO18">
        <f t="shared" si="11"/>
        <v>-39.915440964460288</v>
      </c>
      <c r="AP18">
        <f t="shared" si="12"/>
        <v>-8.029941611609182</v>
      </c>
      <c r="AQ18">
        <f t="shared" si="13"/>
        <v>-693.93819523137438</v>
      </c>
      <c r="AR18">
        <f t="shared" si="14"/>
        <v>56.425241481761738</v>
      </c>
      <c r="AS18">
        <f t="shared" si="15"/>
        <v>108.74808681835785</v>
      </c>
      <c r="AT18">
        <f t="shared" si="16"/>
        <v>43.227788552453667</v>
      </c>
      <c r="AU18">
        <f t="shared" si="17"/>
        <v>208.40111685257324</v>
      </c>
      <c r="AW18">
        <v>15</v>
      </c>
      <c r="AX18">
        <f>(R18*SUMPRODUCT(K19:$K$23, X19:$X$23)-$AZ$3*SUMPRODUCT(K18:$K$22, W19:$W$23))/Z18</f>
        <v>3530.9878227360396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2485.4129018044828</v>
      </c>
      <c r="P19">
        <f t="shared" si="30"/>
        <v>124.27064509022415</v>
      </c>
      <c r="Q19" s="5">
        <f t="shared" si="31"/>
        <v>25</v>
      </c>
      <c r="R19">
        <f t="shared" si="0"/>
        <v>500000</v>
      </c>
      <c r="S19">
        <f t="shared" si="1"/>
        <v>3113.5800477900675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2945.5286618769574</v>
      </c>
      <c r="AC19">
        <f t="shared" si="2"/>
        <v>2558.049230897358</v>
      </c>
      <c r="AE19">
        <f t="shared" si="3"/>
        <v>2041.9608503195298</v>
      </c>
      <c r="AF19">
        <f t="shared" si="4"/>
        <v>-102.0980425159765</v>
      </c>
      <c r="AG19">
        <f t="shared" si="5"/>
        <v>-20.539452909786199</v>
      </c>
      <c r="AH19">
        <f t="shared" si="6"/>
        <v>-2136.944618783617</v>
      </c>
      <c r="AI19">
        <f t="shared" si="7"/>
        <v>-217.62126388984984</v>
      </c>
      <c r="AJ19">
        <f t="shared" si="8"/>
        <v>387.47943097959933</v>
      </c>
      <c r="AK19">
        <f t="shared" si="32"/>
        <v>108.94422977387538</v>
      </c>
      <c r="AL19">
        <f t="shared" si="9"/>
        <v>278.80239686362484</v>
      </c>
      <c r="AN19">
        <f t="shared" si="10"/>
        <v>732.4722329522815</v>
      </c>
      <c r="AO19">
        <f t="shared" si="11"/>
        <v>-36.623611647614084</v>
      </c>
      <c r="AP19">
        <f t="shared" si="12"/>
        <v>-7.3677117433936754</v>
      </c>
      <c r="AQ19">
        <f t="shared" si="13"/>
        <v>-766.54388176485577</v>
      </c>
      <c r="AR19">
        <f t="shared" si="14"/>
        <v>-78.062972203581964</v>
      </c>
      <c r="AS19">
        <f t="shared" si="15"/>
        <v>138.99283327997901</v>
      </c>
      <c r="AT19">
        <f t="shared" si="16"/>
        <v>39.07940900887003</v>
      </c>
      <c r="AU19">
        <f t="shared" si="17"/>
        <v>100.00927008526708</v>
      </c>
      <c r="AW19">
        <v>16</v>
      </c>
      <c r="AX19">
        <f>(R19*SUMPRODUCT(K20:$K$23, X20:$X$23)-$AZ$3*SUMPRODUCT(K19:$K$22, W20:$W$23))/Z19</f>
        <v>3113.5800477900675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2485.4129018044828</v>
      </c>
      <c r="P20">
        <f t="shared" si="30"/>
        <v>124.27064509022415</v>
      </c>
      <c r="Q20" s="5">
        <f t="shared" si="31"/>
        <v>25</v>
      </c>
      <c r="R20">
        <f t="shared" si="0"/>
        <v>500000</v>
      </c>
      <c r="S20">
        <f t="shared" si="1"/>
        <v>2548.5074386641345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2558.049230897358</v>
      </c>
      <c r="AC20">
        <f t="shared" si="2"/>
        <v>2060.1912445847624</v>
      </c>
      <c r="AE20">
        <f t="shared" si="3"/>
        <v>2009.1861698310779</v>
      </c>
      <c r="AF20">
        <f t="shared" si="4"/>
        <v>-100.4593084915539</v>
      </c>
      <c r="AG20">
        <f t="shared" si="5"/>
        <v>-20.209782531228008</v>
      </c>
      <c r="AH20">
        <f t="shared" si="6"/>
        <v>-2485.5169892065819</v>
      </c>
      <c r="AI20">
        <f t="shared" si="7"/>
        <v>-596.99991039828592</v>
      </c>
      <c r="AJ20">
        <f t="shared" si="8"/>
        <v>497.85798631259559</v>
      </c>
      <c r="AK20">
        <f t="shared" si="32"/>
        <v>19.207137196618589</v>
      </c>
      <c r="AL20">
        <f t="shared" si="9"/>
        <v>-79.934786889071745</v>
      </c>
      <c r="AN20">
        <f t="shared" si="10"/>
        <v>683.59633879335627</v>
      </c>
      <c r="AO20">
        <f t="shared" si="11"/>
        <v>-34.179816939667809</v>
      </c>
      <c r="AP20">
        <f t="shared" si="12"/>
        <v>-6.8760842343041393</v>
      </c>
      <c r="AQ20">
        <f t="shared" si="13"/>
        <v>-845.66096429638276</v>
      </c>
      <c r="AR20">
        <f t="shared" si="14"/>
        <v>-203.12052667699854</v>
      </c>
      <c r="AS20">
        <f t="shared" si="15"/>
        <v>169.38893059916728</v>
      </c>
      <c r="AT20">
        <f t="shared" si="16"/>
        <v>6.534948758588186</v>
      </c>
      <c r="AU20">
        <f t="shared" si="17"/>
        <v>-27.196647319243059</v>
      </c>
      <c r="AW20">
        <v>17</v>
      </c>
      <c r="AX20">
        <f>(R20*SUMPRODUCT(K21:$K$23, X21:$X$23)-$AZ$3*SUMPRODUCT(K20:$K$22, W21:$W$23))/Z20</f>
        <v>2548.5074386641345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2485.4129018044828</v>
      </c>
      <c r="P21">
        <f t="shared" si="30"/>
        <v>124.27064509022415</v>
      </c>
      <c r="Q21" s="5">
        <f t="shared" si="31"/>
        <v>25</v>
      </c>
      <c r="R21">
        <f t="shared" si="0"/>
        <v>500000</v>
      </c>
      <c r="S21">
        <f t="shared" si="1"/>
        <v>1829.5263003322066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2060.1912445847624</v>
      </c>
      <c r="AC21">
        <f t="shared" si="2"/>
        <v>1453.6558905261452</v>
      </c>
      <c r="AE21">
        <f t="shared" si="3"/>
        <v>1974.7926577725211</v>
      </c>
      <c r="AF21">
        <f t="shared" si="4"/>
        <v>-98.739632888626062</v>
      </c>
      <c r="AG21">
        <f t="shared" si="5"/>
        <v>-19.863828826376935</v>
      </c>
      <c r="AH21">
        <f t="shared" si="6"/>
        <v>-2877.1175907758507</v>
      </c>
      <c r="AI21">
        <f t="shared" si="7"/>
        <v>-1020.9283947183326</v>
      </c>
      <c r="AJ21">
        <f t="shared" si="8"/>
        <v>606.53535405861726</v>
      </c>
      <c r="AK21">
        <f t="shared" si="32"/>
        <v>6.2979908311498525</v>
      </c>
      <c r="AL21">
        <f t="shared" si="9"/>
        <v>-408.09504982856549</v>
      </c>
      <c r="AN21">
        <f t="shared" si="10"/>
        <v>639.1081966277668</v>
      </c>
      <c r="AO21">
        <f t="shared" si="11"/>
        <v>-31.955409831388341</v>
      </c>
      <c r="AP21">
        <f t="shared" si="12"/>
        <v>-6.4285917660175853</v>
      </c>
      <c r="AQ21">
        <f t="shared" si="13"/>
        <v>-931.13037851824527</v>
      </c>
      <c r="AR21">
        <f t="shared" si="14"/>
        <v>-330.40618348788433</v>
      </c>
      <c r="AS21">
        <f t="shared" si="15"/>
        <v>196.29489445268126</v>
      </c>
      <c r="AT21">
        <f t="shared" si="16"/>
        <v>2.038238063440303</v>
      </c>
      <c r="AU21">
        <f t="shared" si="17"/>
        <v>-132.0730509717628</v>
      </c>
      <c r="AW21">
        <v>18</v>
      </c>
      <c r="AX21">
        <f>(R21*SUMPRODUCT(K22:$K$23, X22:$X$23)-$AZ$3*SUMPRODUCT(K21:$K$22, W22:$W$23))/Z21</f>
        <v>1829.5263003322066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2485.4129018044828</v>
      </c>
      <c r="P22">
        <f t="shared" si="30"/>
        <v>124.27064509022415</v>
      </c>
      <c r="Q22" s="5">
        <f t="shared" si="31"/>
        <v>25</v>
      </c>
      <c r="R22">
        <f t="shared" si="0"/>
        <v>500000</v>
      </c>
      <c r="S22">
        <f t="shared" si="1"/>
        <v>968.99453023242984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1453.6558905261452</v>
      </c>
      <c r="AC22">
        <f t="shared" si="2"/>
        <v>755.80259484908845</v>
      </c>
      <c r="AE22">
        <f t="shared" si="3"/>
        <v>1938.5883633467413</v>
      </c>
      <c r="AF22">
        <f t="shared" si="4"/>
        <v>-96.929418167337076</v>
      </c>
      <c r="AG22">
        <f t="shared" si="5"/>
        <v>-19.499661021507425</v>
      </c>
      <c r="AH22">
        <f t="shared" si="6"/>
        <v>-3310.5903321147807</v>
      </c>
      <c r="AI22">
        <f t="shared" si="7"/>
        <v>-1488.4310479568837</v>
      </c>
      <c r="AJ22">
        <f t="shared" si="8"/>
        <v>697.85329567705674</v>
      </c>
      <c r="AK22">
        <f t="shared" si="32"/>
        <v>69.201611549816533</v>
      </c>
      <c r="AL22">
        <f t="shared" si="9"/>
        <v>-721.37614073001043</v>
      </c>
      <c r="AN22">
        <f t="shared" si="10"/>
        <v>586.34699993359254</v>
      </c>
      <c r="AO22">
        <f t="shared" si="11"/>
        <v>-29.317349996679631</v>
      </c>
      <c r="AP22">
        <f t="shared" si="12"/>
        <v>-5.8978831998889145</v>
      </c>
      <c r="AQ22">
        <f t="shared" si="13"/>
        <v>-1001.3238219863683</v>
      </c>
      <c r="AR22">
        <f t="shared" si="14"/>
        <v>-450.19205524934426</v>
      </c>
      <c r="AS22">
        <f t="shared" si="15"/>
        <v>211.07327065948385</v>
      </c>
      <c r="AT22">
        <f t="shared" si="16"/>
        <v>20.930775243463692</v>
      </c>
      <c r="AU22">
        <f t="shared" si="17"/>
        <v>-218.18800934639671</v>
      </c>
      <c r="AW22">
        <v>19</v>
      </c>
      <c r="AX22">
        <f>(R22*SUMPRODUCT(K23:$K$23, X23:$X$23)-$AZ$3*SUMPRODUCT(K22:$K$22, W23:$W$23))/Z22</f>
        <v>968.99453023242984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2485.4129018044828</v>
      </c>
      <c r="P23">
        <f t="shared" si="30"/>
        <v>124.27064509022415</v>
      </c>
      <c r="Q23" s="5">
        <f t="shared" si="31"/>
        <v>25</v>
      </c>
      <c r="R23">
        <f t="shared" si="0"/>
        <v>500000</v>
      </c>
      <c r="S23">
        <f t="shared" si="1"/>
        <v>988.44585069855884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755.80259484908845</v>
      </c>
      <c r="AC23">
        <f t="shared" si="2"/>
        <v>755.80259484908845</v>
      </c>
      <c r="AE23">
        <f t="shared" si="3"/>
        <v>1900.4394819682454</v>
      </c>
      <c r="AF23">
        <f t="shared" si="4"/>
        <v>-95.021974098412272</v>
      </c>
      <c r="AG23">
        <f t="shared" si="5"/>
        <v>-19.115933217660437</v>
      </c>
      <c r="AH23">
        <f t="shared" si="6"/>
        <v>-3774.6238726382944</v>
      </c>
      <c r="AI23">
        <f t="shared" si="7"/>
        <v>-1988.3222979861218</v>
      </c>
      <c r="AJ23">
        <f t="shared" si="8"/>
        <v>0</v>
      </c>
      <c r="AK23">
        <f t="shared" si="32"/>
        <v>179.28540719032455</v>
      </c>
      <c r="AL23">
        <f t="shared" si="9"/>
        <v>-1809.0368907957973</v>
      </c>
      <c r="AN23">
        <f t="shared" si="10"/>
        <v>520.70700108988365</v>
      </c>
      <c r="AO23">
        <f t="shared" si="11"/>
        <v>-26.035350054494181</v>
      </c>
      <c r="AP23">
        <f t="shared" si="12"/>
        <v>-5.2376307444915389</v>
      </c>
      <c r="AQ23">
        <f t="shared" si="13"/>
        <v>-1034.2202925231641</v>
      </c>
      <c r="AR23">
        <f t="shared" si="14"/>
        <v>-544.78627223226613</v>
      </c>
      <c r="AS23">
        <f t="shared" si="15"/>
        <v>0</v>
      </c>
      <c r="AT23">
        <f t="shared" si="16"/>
        <v>49.122935827752094</v>
      </c>
      <c r="AU23">
        <f t="shared" si="17"/>
        <v>-495.66333640451404</v>
      </c>
      <c r="AW23">
        <v>20</v>
      </c>
      <c r="AX23">
        <f>(R23*SUMPRODUCT(K$23:$K24, X$23:$X24)-$AZ$3*SUMPRODUCT(K$22:$K23, W$23:$W24))/Z23</f>
        <v>988.44585069855884</v>
      </c>
    </row>
    <row r="25" spans="5:50" x14ac:dyDescent="0.25">
      <c r="AN25" s="6">
        <f t="shared" ref="AN25:AU25" si="33">SUM(AN3:AN23)</f>
        <v>23907.019948295139</v>
      </c>
      <c r="AO25" s="6">
        <f t="shared" si="33"/>
        <v>-3059.41067376812</v>
      </c>
      <c r="AP25" s="6">
        <f t="shared" si="33"/>
        <v>-1737.9059096714361</v>
      </c>
      <c r="AQ25" s="6">
        <f t="shared" si="33"/>
        <v>-12199.288922050313</v>
      </c>
      <c r="AR25" s="6">
        <f t="shared" si="33"/>
        <v>6910.4144428052714</v>
      </c>
      <c r="AS25" s="6">
        <f t="shared" si="33"/>
        <v>-1571.3341905876489</v>
      </c>
      <c r="AT25" s="6">
        <f t="shared" si="33"/>
        <v>713.99572848491528</v>
      </c>
      <c r="AU25" s="7">
        <f t="shared" si="33"/>
        <v>6053.0759807025397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9297.6700965419823</v>
      </c>
      <c r="K3">
        <v>1</v>
      </c>
      <c r="L3" s="2">
        <v>0</v>
      </c>
      <c r="O3">
        <f>$C$3</f>
        <v>9297.6700965419823</v>
      </c>
      <c r="P3">
        <f>O3*B5</f>
        <v>7438.1360772335865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9297.6700965419823</v>
      </c>
      <c r="AF3">
        <f t="shared" ref="AF3:AF23" si="4">-$Z3*P3</f>
        <v>-7438.1360772335865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337.10143230839572</v>
      </c>
      <c r="AJ3">
        <f t="shared" ref="AJ3:AJ23" si="8">AB3-AC3</f>
        <v>0</v>
      </c>
      <c r="AL3">
        <f t="shared" ref="AL3:AL23" si="9">SUM(AI3:AK3)</f>
        <v>337.10143230839572</v>
      </c>
      <c r="AN3">
        <f t="shared" ref="AN3:AN23" si="10">AE3*$K3</f>
        <v>9297.6700965419823</v>
      </c>
      <c r="AO3">
        <f t="shared" ref="AO3:AO23" si="11">AF3*$K3</f>
        <v>-7438.1360772335865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337.10143230839572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337.10143230839572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4253.3348492210016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3365.5324633323576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3325.2182341539155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-3325.2182341539155</v>
      </c>
      <c r="AK4">
        <f>H4*SUM(AB4, AE4:AF4)</f>
        <v>0</v>
      </c>
      <c r="AL4">
        <f t="shared" si="9"/>
        <v>-4314.4977341539152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-928.11661506707935</v>
      </c>
      <c r="AR4">
        <f t="shared" si="14"/>
        <v>-928.11661506707935</v>
      </c>
      <c r="AS4">
        <f t="shared" si="15"/>
        <v>-3119.6343316952016</v>
      </c>
      <c r="AT4">
        <f t="shared" si="16"/>
        <v>0</v>
      </c>
      <c r="AU4">
        <f t="shared" si="17"/>
        <v>-4047.7509467622804</v>
      </c>
      <c r="AW4">
        <v>1</v>
      </c>
      <c r="AX4">
        <f>(R4*SUMPRODUCT(K5:$K$23, X5:$X$23)-$AZ$3*SUMPRODUCT(K4:$K$22, W5:$W$23))/Z4</f>
        <v>3365.5324633323576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9297.6700965419823</v>
      </c>
      <c r="P5">
        <f t="shared" ref="P5:P23" si="30">O5*$C$5</f>
        <v>464.88350482709916</v>
      </c>
      <c r="Q5" s="5">
        <f t="shared" ref="Q5:Q23" si="31">$C$8</f>
        <v>25</v>
      </c>
      <c r="R5">
        <f t="shared" si="0"/>
        <v>500000</v>
      </c>
      <c r="S5">
        <f t="shared" si="1"/>
        <v>6537.5241997830908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3325.2182341539155</v>
      </c>
      <c r="AC5">
        <f t="shared" si="2"/>
        <v>6381.1982265368861</v>
      </c>
      <c r="AE5">
        <f t="shared" si="3"/>
        <v>9075.3432213600463</v>
      </c>
      <c r="AF5">
        <f t="shared" si="4"/>
        <v>-453.76716106800234</v>
      </c>
      <c r="AG5">
        <f t="shared" si="5"/>
        <v>-24.402197343868373</v>
      </c>
      <c r="AH5">
        <f t="shared" si="6"/>
        <v>-1026.6664176325537</v>
      </c>
      <c r="AI5">
        <f t="shared" si="7"/>
        <v>7570.5074453156212</v>
      </c>
      <c r="AJ5">
        <f t="shared" si="8"/>
        <v>-3055.9799923829705</v>
      </c>
      <c r="AK5">
        <f>H5*SUM(AB5, AE5:AF5)</f>
        <v>1032.203027040131</v>
      </c>
      <c r="AL5">
        <f t="shared" si="9"/>
        <v>5546.7304799727817</v>
      </c>
      <c r="AN5">
        <f t="shared" si="10"/>
        <v>7837.1261874157635</v>
      </c>
      <c r="AO5">
        <f t="shared" si="11"/>
        <v>-391.85630937078821</v>
      </c>
      <c r="AP5">
        <f t="shared" si="12"/>
        <v>-21.072822830986905</v>
      </c>
      <c r="AQ5">
        <f t="shared" si="13"/>
        <v>-886.59063036104237</v>
      </c>
      <c r="AR5">
        <f t="shared" si="14"/>
        <v>6537.6064248529456</v>
      </c>
      <c r="AS5">
        <f t="shared" si="15"/>
        <v>-2639.0297581421942</v>
      </c>
      <c r="AT5">
        <f t="shared" si="16"/>
        <v>891.37183868774116</v>
      </c>
      <c r="AU5">
        <f t="shared" si="17"/>
        <v>4789.9485053984927</v>
      </c>
      <c r="AW5">
        <v>2</v>
      </c>
      <c r="AX5">
        <f>(R5*SUMPRODUCT(K6:$K$23, X6:$X$23)-$AZ$3*SUMPRODUCT(K5:$K$22, W6:$W$23))/Z5</f>
        <v>6537.5241997830908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9297.6700965419823</v>
      </c>
      <c r="P6">
        <f t="shared" si="30"/>
        <v>464.88350482709916</v>
      </c>
      <c r="Q6" s="5">
        <f t="shared" si="31"/>
        <v>25</v>
      </c>
      <c r="R6">
        <f t="shared" si="0"/>
        <v>500000</v>
      </c>
      <c r="S6">
        <f t="shared" si="1"/>
        <v>9266.0091879055926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6381.1982265368861</v>
      </c>
      <c r="AC6">
        <f t="shared" si="2"/>
        <v>8929.3180951143986</v>
      </c>
      <c r="AE6">
        <f t="shared" si="3"/>
        <v>8959.8285682492278</v>
      </c>
      <c r="AF6">
        <f t="shared" si="4"/>
        <v>-447.9914284124614</v>
      </c>
      <c r="AG6">
        <f t="shared" si="5"/>
        <v>-24.091596268783494</v>
      </c>
      <c r="AH6">
        <f t="shared" si="6"/>
        <v>-1331.5820329238907</v>
      </c>
      <c r="AI6">
        <f t="shared" si="7"/>
        <v>7156.1635106440935</v>
      </c>
      <c r="AJ6">
        <f t="shared" si="8"/>
        <v>-2548.1198685775125</v>
      </c>
      <c r="AK6">
        <f>H6*SUM(AB6, AE6:AF6)</f>
        <v>1620.3622478614536</v>
      </c>
      <c r="AL6">
        <f t="shared" si="9"/>
        <v>6228.4058899280344</v>
      </c>
      <c r="AN6">
        <f t="shared" si="10"/>
        <v>6978.1494078545311</v>
      </c>
      <c r="AO6">
        <f t="shared" si="11"/>
        <v>-348.90747039272657</v>
      </c>
      <c r="AP6">
        <f t="shared" si="12"/>
        <v>-18.763166834801616</v>
      </c>
      <c r="AQ6">
        <f t="shared" si="13"/>
        <v>-1037.0710001623675</v>
      </c>
      <c r="AR6">
        <f t="shared" si="14"/>
        <v>5573.4077704646361</v>
      </c>
      <c r="AS6">
        <f t="shared" si="15"/>
        <v>-1984.5425631319881</v>
      </c>
      <c r="AT6">
        <f t="shared" si="16"/>
        <v>1261.9806031214814</v>
      </c>
      <c r="AU6">
        <f t="shared" si="17"/>
        <v>4850.8458104541296</v>
      </c>
      <c r="AW6">
        <v>3</v>
      </c>
      <c r="AX6">
        <f>(R6*SUMPRODUCT(K7:$K$23, X7:$X$23)-$AZ$3*SUMPRODUCT(K6:$K$22, W7:$W$23))/Z6</f>
        <v>9266.0091879055926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9297.6700965419823</v>
      </c>
      <c r="P7">
        <f t="shared" si="30"/>
        <v>464.88350482709916</v>
      </c>
      <c r="Q7" s="5">
        <f t="shared" si="31"/>
        <v>25</v>
      </c>
      <c r="R7">
        <f t="shared" si="0"/>
        <v>500000</v>
      </c>
      <c r="S7">
        <f t="shared" si="1"/>
        <v>11509.627264711975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8929.3180951143986</v>
      </c>
      <c r="AC7">
        <f t="shared" si="2"/>
        <v>10941.983407025869</v>
      </c>
      <c r="AE7">
        <f t="shared" si="3"/>
        <v>8839.1178602523469</v>
      </c>
      <c r="AF7">
        <f t="shared" si="4"/>
        <v>-441.95589301261737</v>
      </c>
      <c r="AG7">
        <f t="shared" si="5"/>
        <v>-23.767023804006065</v>
      </c>
      <c r="AH7">
        <f t="shared" si="6"/>
        <v>-1673.1300417918642</v>
      </c>
      <c r="AI7">
        <f t="shared" si="7"/>
        <v>6700.264901643859</v>
      </c>
      <c r="AJ7">
        <f t="shared" si="8"/>
        <v>-2012.6653119114708</v>
      </c>
      <c r="AK7">
        <f>H7*SUM(AB7, AE7:AF7)</f>
        <v>1814.0824625284772</v>
      </c>
      <c r="AL7">
        <f t="shared" si="9"/>
        <v>6501.682052260865</v>
      </c>
      <c r="AN7">
        <f t="shared" si="10"/>
        <v>6231.6798619868941</v>
      </c>
      <c r="AO7">
        <f t="shared" si="11"/>
        <v>-311.58399309934475</v>
      </c>
      <c r="AP7">
        <f t="shared" si="12"/>
        <v>-16.756025427016922</v>
      </c>
      <c r="AQ7">
        <f t="shared" si="13"/>
        <v>-1179.5759432969014</v>
      </c>
      <c r="AR7">
        <f t="shared" si="14"/>
        <v>4723.7639001636308</v>
      </c>
      <c r="AS7">
        <f t="shared" si="15"/>
        <v>-1418.9522180214731</v>
      </c>
      <c r="AT7">
        <f t="shared" si="16"/>
        <v>1278.9490227930469</v>
      </c>
      <c r="AU7">
        <f t="shared" si="17"/>
        <v>4583.7607049352046</v>
      </c>
      <c r="AW7">
        <v>4</v>
      </c>
      <c r="AX7">
        <f>(R7*SUMPRODUCT(K8:$K$23, X8:$X$23)-$AZ$3*SUMPRODUCT(K7:$K$22, W8:$W$23))/Z7</f>
        <v>11509.627264711975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9297.6700965419823</v>
      </c>
      <c r="P8">
        <f t="shared" si="30"/>
        <v>464.88350482709916</v>
      </c>
      <c r="Q8" s="5">
        <f t="shared" si="31"/>
        <v>25</v>
      </c>
      <c r="R8">
        <f t="shared" si="0"/>
        <v>500000</v>
      </c>
      <c r="S8">
        <f t="shared" si="1"/>
        <v>13297.955356306553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10941.983407025869</v>
      </c>
      <c r="AC8">
        <f t="shared" si="2"/>
        <v>12461.844826035325</v>
      </c>
      <c r="AE8">
        <f t="shared" si="3"/>
        <v>8713.0779794523496</v>
      </c>
      <c r="AF8">
        <f t="shared" si="4"/>
        <v>-435.65389897261753</v>
      </c>
      <c r="AG8">
        <f t="shared" si="5"/>
        <v>-23.428122016000934</v>
      </c>
      <c r="AH8">
        <f t="shared" si="6"/>
        <v>-2024.6309993013906</v>
      </c>
      <c r="AI8">
        <f t="shared" si="7"/>
        <v>6229.3649591623398</v>
      </c>
      <c r="AJ8">
        <f t="shared" si="8"/>
        <v>-1519.8614190094559</v>
      </c>
      <c r="AK8">
        <f t="shared" ref="AK8:AK23" si="32">H8*SUM(AB8:AB8, AE8:AF8)</f>
        <v>1393.4070428441564</v>
      </c>
      <c r="AL8">
        <f t="shared" si="9"/>
        <v>6102.9105829970404</v>
      </c>
      <c r="AN8">
        <f t="shared" si="10"/>
        <v>5727.5713704837553</v>
      </c>
      <c r="AO8">
        <f t="shared" si="11"/>
        <v>-286.37856852418776</v>
      </c>
      <c r="AP8">
        <f t="shared" si="12"/>
        <v>-15.400555491353611</v>
      </c>
      <c r="AQ8">
        <f t="shared" si="13"/>
        <v>-1330.8980563171119</v>
      </c>
      <c r="AR8">
        <f t="shared" si="14"/>
        <v>4094.8941901511012</v>
      </c>
      <c r="AS8">
        <f t="shared" si="15"/>
        <v>-999.08606019023875</v>
      </c>
      <c r="AT8">
        <f t="shared" si="16"/>
        <v>915.96084699866844</v>
      </c>
      <c r="AU8">
        <f t="shared" si="17"/>
        <v>4011.7689769595308</v>
      </c>
      <c r="AW8">
        <v>5</v>
      </c>
      <c r="AX8">
        <f>(R8*SUMPRODUCT(K9:$K$23, X9:$X$23)-$AZ$3*SUMPRODUCT(K8:$K$22, W9:$W$23))/Z8</f>
        <v>13297.955356306553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9297.6700965419823</v>
      </c>
      <c r="P9">
        <f t="shared" si="30"/>
        <v>464.88350482709916</v>
      </c>
      <c r="Q9" s="5">
        <f t="shared" si="31"/>
        <v>25</v>
      </c>
      <c r="R9">
        <f t="shared" si="0"/>
        <v>500000</v>
      </c>
      <c r="S9">
        <f t="shared" si="1"/>
        <v>14716.062247928559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12461.844826035325</v>
      </c>
      <c r="AC9">
        <f t="shared" si="2"/>
        <v>13582.224804147831</v>
      </c>
      <c r="AE9">
        <f t="shared" si="3"/>
        <v>8581.3068250517717</v>
      </c>
      <c r="AF9">
        <f t="shared" si="4"/>
        <v>-429.06534125258867</v>
      </c>
      <c r="AG9">
        <f t="shared" si="5"/>
        <v>-23.073809717779074</v>
      </c>
      <c r="AH9">
        <f t="shared" si="6"/>
        <v>-2400.6215612370161</v>
      </c>
      <c r="AI9">
        <f t="shared" si="7"/>
        <v>5728.5461128443876</v>
      </c>
      <c r="AJ9">
        <f t="shared" si="8"/>
        <v>-1120.3799781125053</v>
      </c>
      <c r="AK9">
        <f t="shared" si="32"/>
        <v>1076.0553053733613</v>
      </c>
      <c r="AL9">
        <f t="shared" si="9"/>
        <v>5684.2214401052433</v>
      </c>
      <c r="AN9">
        <f t="shared" si="10"/>
        <v>5361.1016490031316</v>
      </c>
      <c r="AO9">
        <f t="shared" si="11"/>
        <v>-268.05508245015659</v>
      </c>
      <c r="AP9">
        <f t="shared" si="12"/>
        <v>-14.415174966782937</v>
      </c>
      <c r="AQ9">
        <f t="shared" si="13"/>
        <v>-1499.7687966369379</v>
      </c>
      <c r="AR9">
        <f t="shared" si="14"/>
        <v>3578.8625949492534</v>
      </c>
      <c r="AS9">
        <f t="shared" si="15"/>
        <v>-699.94827951310401</v>
      </c>
      <c r="AT9">
        <f t="shared" si="16"/>
        <v>672.25680070248404</v>
      </c>
      <c r="AU9">
        <f t="shared" si="17"/>
        <v>3551.1711161386334</v>
      </c>
      <c r="AW9">
        <v>6</v>
      </c>
      <c r="AX9">
        <f>(R9*SUMPRODUCT(K10:$K$23, X10:$X$23)-$AZ$3*SUMPRODUCT(K9:$K$22, W10:$W$23))/Z9</f>
        <v>14716.062247928559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9297.6700965419823</v>
      </c>
      <c r="P10">
        <f t="shared" si="30"/>
        <v>464.88350482709916</v>
      </c>
      <c r="Q10" s="5">
        <f t="shared" si="31"/>
        <v>25</v>
      </c>
      <c r="R10">
        <f t="shared" si="0"/>
        <v>500000</v>
      </c>
      <c r="S10">
        <f t="shared" si="1"/>
        <v>15831.653934167005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13582.224804147831</v>
      </c>
      <c r="AC10">
        <f t="shared" si="2"/>
        <v>14377.333767371736</v>
      </c>
      <c r="AE10">
        <f t="shared" si="3"/>
        <v>8443.5717703760511</v>
      </c>
      <c r="AF10">
        <f t="shared" si="4"/>
        <v>-422.1785885188026</v>
      </c>
      <c r="AG10">
        <f t="shared" si="5"/>
        <v>-22.70346141211337</v>
      </c>
      <c r="AH10">
        <f t="shared" si="6"/>
        <v>-2792.2041697583263</v>
      </c>
      <c r="AI10">
        <f t="shared" si="7"/>
        <v>5206.4855506868089</v>
      </c>
      <c r="AJ10">
        <f t="shared" si="8"/>
        <v>-795.10896322390545</v>
      </c>
      <c r="AK10">
        <f t="shared" si="32"/>
        <v>1134.1899442652668</v>
      </c>
      <c r="AL10">
        <f t="shared" si="9"/>
        <v>5545.56653172817</v>
      </c>
      <c r="AN10">
        <f t="shared" si="10"/>
        <v>5011.9266449068455</v>
      </c>
      <c r="AO10">
        <f t="shared" si="11"/>
        <v>-250.5963322453423</v>
      </c>
      <c r="AP10">
        <f t="shared" si="12"/>
        <v>-13.476297268201893</v>
      </c>
      <c r="AQ10">
        <f t="shared" si="13"/>
        <v>-1657.3936785295411</v>
      </c>
      <c r="AR10">
        <f t="shared" si="14"/>
        <v>3090.4603368637604</v>
      </c>
      <c r="AS10">
        <f t="shared" si="15"/>
        <v>-471.95996040058151</v>
      </c>
      <c r="AT10">
        <f t="shared" si="16"/>
        <v>673.23130028837681</v>
      </c>
      <c r="AU10">
        <f t="shared" si="17"/>
        <v>3291.7316767515558</v>
      </c>
      <c r="AW10">
        <v>7</v>
      </c>
      <c r="AX10">
        <f>(R10*SUMPRODUCT(K11:$K$23, X11:$X$23)-$AZ$3*SUMPRODUCT(K10:$K$22, W11:$W$23))/Z10</f>
        <v>15831.653934167005</v>
      </c>
    </row>
    <row r="11" spans="1:52" x14ac:dyDescent="0.25">
      <c r="A11" t="s">
        <v>33</v>
      </c>
      <c r="C11" s="24">
        <f>AU25</f>
        <v>34973.926957295917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9297.6700965419823</v>
      </c>
      <c r="P11">
        <f t="shared" si="30"/>
        <v>464.88350482709916</v>
      </c>
      <c r="Q11" s="5">
        <f t="shared" si="31"/>
        <v>25</v>
      </c>
      <c r="R11">
        <f t="shared" si="0"/>
        <v>500000</v>
      </c>
      <c r="S11">
        <f t="shared" si="1"/>
        <v>16631.934779787789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14377.333767371736</v>
      </c>
      <c r="AC11">
        <f t="shared" si="2"/>
        <v>14845.545624032979</v>
      </c>
      <c r="AE11">
        <f t="shared" si="3"/>
        <v>8299.0336027028516</v>
      </c>
      <c r="AF11">
        <f t="shared" si="4"/>
        <v>-414.95168013514262</v>
      </c>
      <c r="AG11">
        <f t="shared" si="5"/>
        <v>-22.314820585507366</v>
      </c>
      <c r="AH11">
        <f t="shared" si="6"/>
        <v>-3232.1242496973587</v>
      </c>
      <c r="AI11">
        <f t="shared" si="7"/>
        <v>4629.6428522848419</v>
      </c>
      <c r="AJ11">
        <f t="shared" si="8"/>
        <v>-468.21185666124256</v>
      </c>
      <c r="AK11">
        <f t="shared" si="32"/>
        <v>1146.4629080318814</v>
      </c>
      <c r="AL11">
        <f t="shared" si="9"/>
        <v>5307.8939036554802</v>
      </c>
      <c r="AN11">
        <f t="shared" si="10"/>
        <v>4684.8614627075031</v>
      </c>
      <c r="AO11">
        <f t="shared" si="11"/>
        <v>-234.24307313537517</v>
      </c>
      <c r="AP11">
        <f t="shared" si="12"/>
        <v>-12.596869468540056</v>
      </c>
      <c r="AQ11">
        <f t="shared" si="13"/>
        <v>-1824.55633571095</v>
      </c>
      <c r="AR11">
        <f t="shared" si="14"/>
        <v>2613.4651843926372</v>
      </c>
      <c r="AS11">
        <f t="shared" si="15"/>
        <v>-264.30880855098565</v>
      </c>
      <c r="AT11">
        <f t="shared" si="16"/>
        <v>647.18618496892088</v>
      </c>
      <c r="AU11">
        <f t="shared" si="17"/>
        <v>2996.3425608105722</v>
      </c>
      <c r="AW11">
        <v>8</v>
      </c>
      <c r="AX11">
        <f>(R11*SUMPRODUCT(K12:$K$23, X12:$X$23)-$AZ$3*SUMPRODUCT(K11:$K$22, W12:$W$23))/Z11</f>
        <v>16631.934779787789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9297.6700965419823</v>
      </c>
      <c r="P12">
        <f t="shared" si="30"/>
        <v>464.88350482709916</v>
      </c>
      <c r="Q12" s="5">
        <f t="shared" si="31"/>
        <v>25</v>
      </c>
      <c r="R12">
        <f t="shared" si="0"/>
        <v>500000</v>
      </c>
      <c r="S12">
        <f t="shared" si="1"/>
        <v>17110.636328544679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14845.545624032979</v>
      </c>
      <c r="AC12">
        <f t="shared" si="2"/>
        <v>14992.831123675665</v>
      </c>
      <c r="AE12">
        <f t="shared" si="3"/>
        <v>8146.8856519703431</v>
      </c>
      <c r="AF12">
        <f t="shared" si="4"/>
        <v>-407.34428259851717</v>
      </c>
      <c r="AG12">
        <f t="shared" si="5"/>
        <v>-21.905718226656475</v>
      </c>
      <c r="AH12">
        <f t="shared" si="6"/>
        <v>-3719.0830599163523</v>
      </c>
      <c r="AI12">
        <f t="shared" si="7"/>
        <v>3998.5525912288172</v>
      </c>
      <c r="AJ12">
        <f t="shared" si="8"/>
        <v>-147.28549964268677</v>
      </c>
      <c r="AK12">
        <f t="shared" si="32"/>
        <v>1172.1660149577092</v>
      </c>
      <c r="AL12">
        <f t="shared" si="9"/>
        <v>5023.43310654384</v>
      </c>
      <c r="AN12">
        <f t="shared" si="10"/>
        <v>4372.0628383270223</v>
      </c>
      <c r="AO12">
        <f t="shared" si="11"/>
        <v>-218.60314191635112</v>
      </c>
      <c r="AP12">
        <f t="shared" si="12"/>
        <v>-11.755802241125691</v>
      </c>
      <c r="AQ12">
        <f t="shared" si="13"/>
        <v>-1995.8626564224944</v>
      </c>
      <c r="AR12">
        <f t="shared" si="14"/>
        <v>2145.8412377470509</v>
      </c>
      <c r="AS12">
        <f t="shared" si="15"/>
        <v>-79.041426027193594</v>
      </c>
      <c r="AT12">
        <f t="shared" si="16"/>
        <v>629.04816555354944</v>
      </c>
      <c r="AU12">
        <f t="shared" si="17"/>
        <v>2695.8479772734072</v>
      </c>
      <c r="AW12">
        <v>9</v>
      </c>
      <c r="AX12">
        <f>(R12*SUMPRODUCT(K13:$K$23, X13:$X$23)-$AZ$3*SUMPRODUCT(K12:$K$22, W13:$W$23))/Z12</f>
        <v>17110.636328544679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9297.6700965419823</v>
      </c>
      <c r="P13">
        <f t="shared" si="30"/>
        <v>464.88350482709916</v>
      </c>
      <c r="Q13" s="5">
        <f t="shared" si="31"/>
        <v>25</v>
      </c>
      <c r="R13">
        <f t="shared" si="0"/>
        <v>500000</v>
      </c>
      <c r="S13">
        <f t="shared" si="1"/>
        <v>17263.542410356295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14992.831123675665</v>
      </c>
      <c r="AC13">
        <f t="shared" si="2"/>
        <v>14829.135969680607</v>
      </c>
      <c r="AE13">
        <f t="shared" si="3"/>
        <v>7986.565606612884</v>
      </c>
      <c r="AF13">
        <f t="shared" si="4"/>
        <v>-399.32828033064425</v>
      </c>
      <c r="AG13">
        <f t="shared" si="5"/>
        <v>-21.474642366541033</v>
      </c>
      <c r="AH13">
        <f t="shared" si="6"/>
        <v>-4240.3735569775199</v>
      </c>
      <c r="AI13">
        <f t="shared" si="7"/>
        <v>3325.3891269381793</v>
      </c>
      <c r="AJ13">
        <f t="shared" si="8"/>
        <v>163.69515399505872</v>
      </c>
      <c r="AK13">
        <f t="shared" si="32"/>
        <v>1167.3895388628239</v>
      </c>
      <c r="AL13">
        <f t="shared" si="9"/>
        <v>4656.4738197960614</v>
      </c>
      <c r="AN13">
        <f t="shared" si="10"/>
        <v>4075.3317150318539</v>
      </c>
      <c r="AO13">
        <f t="shared" si="11"/>
        <v>-203.76658575159271</v>
      </c>
      <c r="AP13">
        <f t="shared" si="12"/>
        <v>-10.957938044466548</v>
      </c>
      <c r="AQ13">
        <f t="shared" si="13"/>
        <v>-2163.7496881042703</v>
      </c>
      <c r="AR13">
        <f t="shared" si="14"/>
        <v>1696.8575031315247</v>
      </c>
      <c r="AS13">
        <f t="shared" si="15"/>
        <v>83.529277230342487</v>
      </c>
      <c r="AT13">
        <f t="shared" si="16"/>
        <v>595.68778945293616</v>
      </c>
      <c r="AU13">
        <f t="shared" si="17"/>
        <v>2376.074569814803</v>
      </c>
      <c r="AW13">
        <v>10</v>
      </c>
      <c r="AX13">
        <f>(R13*SUMPRODUCT(K14:$K$23, X14:$X$23)-$AZ$3*SUMPRODUCT(K13:$K$22, W14:$W$23))/Z13</f>
        <v>17263.542410356295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9297.6700965419823</v>
      </c>
      <c r="P14">
        <f t="shared" si="30"/>
        <v>464.88350482709916</v>
      </c>
      <c r="Q14" s="5">
        <f t="shared" si="31"/>
        <v>25</v>
      </c>
      <c r="R14">
        <f t="shared" si="0"/>
        <v>500000</v>
      </c>
      <c r="S14">
        <f t="shared" si="1"/>
        <v>17076.744512241341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14829.135969680607</v>
      </c>
      <c r="AC14">
        <f t="shared" si="2"/>
        <v>14357.615191280449</v>
      </c>
      <c r="AE14">
        <f t="shared" si="3"/>
        <v>7817.2024723993545</v>
      </c>
      <c r="AF14">
        <f t="shared" si="4"/>
        <v>-390.86012361996779</v>
      </c>
      <c r="AG14">
        <f t="shared" si="5"/>
        <v>-21.019251036092239</v>
      </c>
      <c r="AH14">
        <f t="shared" si="6"/>
        <v>-4812.8981356677186</v>
      </c>
      <c r="AI14">
        <f t="shared" si="7"/>
        <v>2592.4249620755763</v>
      </c>
      <c r="AJ14">
        <f t="shared" si="8"/>
        <v>471.52077840015772</v>
      </c>
      <c r="AK14">
        <f t="shared" si="32"/>
        <v>1143.9315855688437</v>
      </c>
      <c r="AL14">
        <f t="shared" si="9"/>
        <v>4207.8773260445778</v>
      </c>
      <c r="AN14">
        <f t="shared" si="10"/>
        <v>3793.9035747164662</v>
      </c>
      <c r="AO14">
        <f t="shared" si="11"/>
        <v>-189.69517873582333</v>
      </c>
      <c r="AP14">
        <f t="shared" si="12"/>
        <v>-10.201221207363302</v>
      </c>
      <c r="AQ14">
        <f t="shared" si="13"/>
        <v>-2335.8319688055212</v>
      </c>
      <c r="AR14">
        <f t="shared" si="14"/>
        <v>1258.1752059677583</v>
      </c>
      <c r="AS14">
        <f t="shared" si="15"/>
        <v>228.84201516356219</v>
      </c>
      <c r="AT14">
        <f t="shared" si="16"/>
        <v>555.18149197799073</v>
      </c>
      <c r="AU14">
        <f t="shared" si="17"/>
        <v>2042.1987131093113</v>
      </c>
      <c r="AW14">
        <v>11</v>
      </c>
      <c r="AX14">
        <f>(R14*SUMPRODUCT(K15:$K$23, X15:$X$23)-$AZ$3*SUMPRODUCT(K14:$K$22, W15:$W$23))/Z14</f>
        <v>17076.744512241341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9297.6700965419823</v>
      </c>
      <c r="P15">
        <f t="shared" si="30"/>
        <v>464.88350482709916</v>
      </c>
      <c r="Q15" s="5">
        <f t="shared" si="31"/>
        <v>25</v>
      </c>
      <c r="R15">
        <f t="shared" si="0"/>
        <v>500000</v>
      </c>
      <c r="S15">
        <f t="shared" si="1"/>
        <v>16535.683889473607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14357.615191280449</v>
      </c>
      <c r="AC15">
        <f t="shared" si="2"/>
        <v>13583.811367145187</v>
      </c>
      <c r="AE15">
        <f t="shared" si="3"/>
        <v>7637.8937568933779</v>
      </c>
      <c r="AF15">
        <f t="shared" si="4"/>
        <v>-381.89468784466891</v>
      </c>
      <c r="AG15">
        <f t="shared" si="5"/>
        <v>-20.537117572428404</v>
      </c>
      <c r="AH15">
        <f t="shared" si="6"/>
        <v>-5438.8190660581977</v>
      </c>
      <c r="AI15">
        <f t="shared" si="7"/>
        <v>1796.6428854180831</v>
      </c>
      <c r="AJ15">
        <f t="shared" si="8"/>
        <v>773.8038241352624</v>
      </c>
      <c r="AK15">
        <f t="shared" si="32"/>
        <v>1121.7465801110832</v>
      </c>
      <c r="AL15">
        <f t="shared" si="9"/>
        <v>3692.1932896644284</v>
      </c>
      <c r="AN15">
        <f t="shared" si="10"/>
        <v>3523.9852823895426</v>
      </c>
      <c r="AO15">
        <f t="shared" si="11"/>
        <v>-176.19926411947714</v>
      </c>
      <c r="AP15">
        <f t="shared" si="12"/>
        <v>-9.4754525752107348</v>
      </c>
      <c r="AQ15">
        <f t="shared" si="13"/>
        <v>-2509.3722107708918</v>
      </c>
      <c r="AR15">
        <f t="shared" si="14"/>
        <v>828.93835492396329</v>
      </c>
      <c r="AS15">
        <f t="shared" si="15"/>
        <v>357.01901263661119</v>
      </c>
      <c r="AT15">
        <f t="shared" si="16"/>
        <v>517.55347281632032</v>
      </c>
      <c r="AU15">
        <f t="shared" si="17"/>
        <v>1703.5108403768947</v>
      </c>
      <c r="AW15">
        <v>12</v>
      </c>
      <c r="AX15">
        <f>(R15*SUMPRODUCT(K16:$K$23, X16:$X$23)-$AZ$3*SUMPRODUCT(K15:$K$22, W16:$W$23))/Z15</f>
        <v>16535.683889473607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9297.6700965419823</v>
      </c>
      <c r="P16">
        <f t="shared" si="30"/>
        <v>464.88350482709916</v>
      </c>
      <c r="Q16" s="5">
        <f t="shared" si="31"/>
        <v>25</v>
      </c>
      <c r="R16">
        <f t="shared" si="0"/>
        <v>500000</v>
      </c>
      <c r="S16">
        <f t="shared" si="1"/>
        <v>15660.915662231397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13583.811367145187</v>
      </c>
      <c r="AC16">
        <f t="shared" si="2"/>
        <v>12546.87945532726</v>
      </c>
      <c r="AE16">
        <f t="shared" si="3"/>
        <v>7448.9096571823147</v>
      </c>
      <c r="AF16">
        <f t="shared" si="4"/>
        <v>-372.44548285911577</v>
      </c>
      <c r="AG16">
        <f t="shared" si="5"/>
        <v>-20.02896849381851</v>
      </c>
      <c r="AH16">
        <f t="shared" si="6"/>
        <v>-6055.5580577121809</v>
      </c>
      <c r="AI16">
        <f t="shared" si="7"/>
        <v>1000.8771481171989</v>
      </c>
      <c r="AJ16">
        <f t="shared" si="8"/>
        <v>1036.9319118179264</v>
      </c>
      <c r="AK16">
        <f t="shared" si="32"/>
        <v>1130.1170721183207</v>
      </c>
      <c r="AL16">
        <f t="shared" si="9"/>
        <v>3167.9261320534461</v>
      </c>
      <c r="AN16">
        <f t="shared" si="10"/>
        <v>3258.5488342721055</v>
      </c>
      <c r="AO16">
        <f t="shared" si="11"/>
        <v>-162.92744171360528</v>
      </c>
      <c r="AP16">
        <f t="shared" si="12"/>
        <v>-8.7617349304640175</v>
      </c>
      <c r="AQ16">
        <f t="shared" si="13"/>
        <v>-2649.0228178293137</v>
      </c>
      <c r="AR16">
        <f t="shared" si="14"/>
        <v>437.83683979872222</v>
      </c>
      <c r="AS16">
        <f t="shared" si="15"/>
        <v>453.60910898092129</v>
      </c>
      <c r="AT16">
        <f t="shared" si="16"/>
        <v>494.37324889440896</v>
      </c>
      <c r="AU16">
        <f t="shared" si="17"/>
        <v>1385.8191976740525</v>
      </c>
      <c r="AW16">
        <v>13</v>
      </c>
      <c r="AX16">
        <f>(R16*SUMPRODUCT(K17:$K$23, X17:$X$23)-$AZ$3*SUMPRODUCT(K16:$K$22, W17:$W$23))/Z16</f>
        <v>15660.915662231397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9297.6700965419823</v>
      </c>
      <c r="P17">
        <f t="shared" si="30"/>
        <v>464.88350482709916</v>
      </c>
      <c r="Q17" s="5">
        <f t="shared" si="31"/>
        <v>25</v>
      </c>
      <c r="R17">
        <f t="shared" si="0"/>
        <v>500000</v>
      </c>
      <c r="S17">
        <f t="shared" si="1"/>
        <v>14472.469562604072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12546.87945532726</v>
      </c>
      <c r="AC17">
        <f t="shared" si="2"/>
        <v>11285.46612196643</v>
      </c>
      <c r="AE17">
        <f t="shared" si="3"/>
        <v>7250.2167258913078</v>
      </c>
      <c r="AF17">
        <f t="shared" si="4"/>
        <v>-362.51083629456542</v>
      </c>
      <c r="AG17">
        <f t="shared" si="5"/>
        <v>-19.494713865433422</v>
      </c>
      <c r="AH17">
        <f t="shared" si="6"/>
        <v>-6679.2988689381045</v>
      </c>
      <c r="AI17">
        <f t="shared" si="7"/>
        <v>188.91230679320415</v>
      </c>
      <c r="AJ17">
        <f t="shared" si="8"/>
        <v>1261.4133333608297</v>
      </c>
      <c r="AK17">
        <f t="shared" si="32"/>
        <v>1199.1139157818111</v>
      </c>
      <c r="AL17">
        <f t="shared" si="9"/>
        <v>2649.439555935845</v>
      </c>
      <c r="AN17">
        <f t="shared" si="10"/>
        <v>2987.3127906621867</v>
      </c>
      <c r="AO17">
        <f t="shared" si="11"/>
        <v>-149.36563953310934</v>
      </c>
      <c r="AP17">
        <f t="shared" si="12"/>
        <v>-8.0324230684772235</v>
      </c>
      <c r="AQ17">
        <f t="shared" si="13"/>
        <v>-2752.0770341360144</v>
      </c>
      <c r="AR17">
        <f t="shared" si="14"/>
        <v>77.83769392458548</v>
      </c>
      <c r="AS17">
        <f t="shared" si="15"/>
        <v>519.74117844006685</v>
      </c>
      <c r="AT17">
        <f t="shared" si="16"/>
        <v>494.07189791773493</v>
      </c>
      <c r="AU17">
        <f t="shared" si="17"/>
        <v>1091.6507702823872</v>
      </c>
      <c r="AW17">
        <v>14</v>
      </c>
      <c r="AX17">
        <f>(R17*SUMPRODUCT(K18:$K$23, X18:$X$23)-$AZ$3*SUMPRODUCT(K17:$K$22, W18:$W$23))/Z17</f>
        <v>14472.469562604072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9297.6700965419823</v>
      </c>
      <c r="P18">
        <f t="shared" si="30"/>
        <v>464.88350482709916</v>
      </c>
      <c r="Q18" s="5">
        <f t="shared" si="31"/>
        <v>25</v>
      </c>
      <c r="R18">
        <f t="shared" si="0"/>
        <v>500000</v>
      </c>
      <c r="S18">
        <f t="shared" si="1"/>
        <v>12978.881488885236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11285.46612196643</v>
      </c>
      <c r="AC18">
        <f t="shared" si="2"/>
        <v>9829.275754350132</v>
      </c>
      <c r="AE18">
        <f t="shared" si="3"/>
        <v>7041.389763066235</v>
      </c>
      <c r="AF18">
        <f t="shared" si="4"/>
        <v>-352.0694881533118</v>
      </c>
      <c r="AG18">
        <f t="shared" si="5"/>
        <v>-18.933210390216711</v>
      </c>
      <c r="AH18">
        <f t="shared" si="6"/>
        <v>-7331.1267312475138</v>
      </c>
      <c r="AI18">
        <f t="shared" si="7"/>
        <v>-660.73966672480765</v>
      </c>
      <c r="AJ18">
        <f t="shared" si="8"/>
        <v>1456.1903676162983</v>
      </c>
      <c r="AK18">
        <f t="shared" si="32"/>
        <v>1260.0325264212427</v>
      </c>
      <c r="AL18">
        <f t="shared" si="9"/>
        <v>2055.4832273127331</v>
      </c>
      <c r="AN18">
        <f t="shared" si="10"/>
        <v>2711.2135730783666</v>
      </c>
      <c r="AO18">
        <f t="shared" si="11"/>
        <v>-135.56067865391833</v>
      </c>
      <c r="AP18">
        <f t="shared" si="12"/>
        <v>-7.2900348821978778</v>
      </c>
      <c r="AQ18">
        <f t="shared" si="13"/>
        <v>-2822.7737660499297</v>
      </c>
      <c r="AR18">
        <f t="shared" si="14"/>
        <v>-254.41090650767941</v>
      </c>
      <c r="AS18">
        <f t="shared" si="15"/>
        <v>560.69088951384424</v>
      </c>
      <c r="AT18">
        <f t="shared" si="16"/>
        <v>485.16236184969779</v>
      </c>
      <c r="AU18">
        <f t="shared" si="17"/>
        <v>791.44234485586253</v>
      </c>
      <c r="AW18">
        <v>15</v>
      </c>
      <c r="AX18">
        <f>(R18*SUMPRODUCT(K19:$K$23, X19:$X$23)-$AZ$3*SUMPRODUCT(K18:$K$22, W19:$W$23))/Z18</f>
        <v>12978.881488885236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9297.6700965419823</v>
      </c>
      <c r="P19">
        <f t="shared" si="30"/>
        <v>464.88350482709916</v>
      </c>
      <c r="Q19" s="5">
        <f t="shared" si="31"/>
        <v>25</v>
      </c>
      <c r="R19">
        <f t="shared" si="0"/>
        <v>500000</v>
      </c>
      <c r="S19">
        <f t="shared" si="1"/>
        <v>11136.657984977181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9829.275754350132</v>
      </c>
      <c r="AC19">
        <f t="shared" si="2"/>
        <v>8169.7068865656811</v>
      </c>
      <c r="AE19">
        <f t="shared" si="3"/>
        <v>6820.6493832530568</v>
      </c>
      <c r="AF19">
        <f t="shared" si="4"/>
        <v>-341.03246916265289</v>
      </c>
      <c r="AG19">
        <f t="shared" si="5"/>
        <v>-18.339673575291226</v>
      </c>
      <c r="AH19">
        <f t="shared" si="6"/>
        <v>-8084.094220466367</v>
      </c>
      <c r="AI19">
        <f t="shared" si="7"/>
        <v>-1622.8169799512543</v>
      </c>
      <c r="AJ19">
        <f t="shared" si="8"/>
        <v>1659.568867784451</v>
      </c>
      <c r="AK19">
        <f t="shared" si="32"/>
        <v>1197.0727218635357</v>
      </c>
      <c r="AL19">
        <f t="shared" si="9"/>
        <v>1233.8246096967323</v>
      </c>
      <c r="AN19">
        <f t="shared" si="10"/>
        <v>2446.6366645345797</v>
      </c>
      <c r="AO19">
        <f t="shared" si="11"/>
        <v>-122.331833226729</v>
      </c>
      <c r="AP19">
        <f t="shared" si="12"/>
        <v>-6.5786284067137961</v>
      </c>
      <c r="AQ19">
        <f t="shared" si="13"/>
        <v>-2899.847244444009</v>
      </c>
      <c r="AR19">
        <f t="shared" si="14"/>
        <v>-582.12104154287204</v>
      </c>
      <c r="AS19">
        <f t="shared" si="15"/>
        <v>595.30431944077134</v>
      </c>
      <c r="AT19">
        <f t="shared" si="16"/>
        <v>429.4022235795768</v>
      </c>
      <c r="AU19">
        <f t="shared" si="17"/>
        <v>442.58550147747621</v>
      </c>
      <c r="AW19">
        <v>16</v>
      </c>
      <c r="AX19">
        <f>(R19*SUMPRODUCT(K20:$K$23, X20:$X$23)-$AZ$3*SUMPRODUCT(K19:$K$22, W20:$W$23))/Z19</f>
        <v>11136.657984977181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9297.6700965419823</v>
      </c>
      <c r="P20">
        <f t="shared" si="30"/>
        <v>464.88350482709916</v>
      </c>
      <c r="Q20" s="5">
        <f t="shared" si="31"/>
        <v>25</v>
      </c>
      <c r="R20">
        <f t="shared" si="0"/>
        <v>500000</v>
      </c>
      <c r="S20">
        <f t="shared" si="1"/>
        <v>8870.9365280715519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8169.7068865656811</v>
      </c>
      <c r="AC20">
        <f t="shared" si="2"/>
        <v>6285.9321311346557</v>
      </c>
      <c r="AE20">
        <f t="shared" si="3"/>
        <v>6588.3148886928539</v>
      </c>
      <c r="AF20">
        <f t="shared" si="4"/>
        <v>-329.4157444346427</v>
      </c>
      <c r="AG20">
        <f t="shared" si="5"/>
        <v>-17.714961975106</v>
      </c>
      <c r="AH20">
        <f t="shared" si="6"/>
        <v>-8826.2972886463158</v>
      </c>
      <c r="AI20">
        <f t="shared" si="7"/>
        <v>-2585.113106363211</v>
      </c>
      <c r="AJ20">
        <f t="shared" si="8"/>
        <v>1883.7747554310254</v>
      </c>
      <c r="AK20">
        <f t="shared" si="32"/>
        <v>783.47330747373735</v>
      </c>
      <c r="AL20">
        <f t="shared" si="9"/>
        <v>82.134956541551674</v>
      </c>
      <c r="AN20">
        <f t="shared" si="10"/>
        <v>2241.578209303942</v>
      </c>
      <c r="AO20">
        <f t="shared" si="11"/>
        <v>-112.0789104651971</v>
      </c>
      <c r="AP20">
        <f t="shared" si="12"/>
        <v>-6.0272578668327794</v>
      </c>
      <c r="AQ20">
        <f t="shared" si="13"/>
        <v>-3003.0191339250682</v>
      </c>
      <c r="AR20">
        <f t="shared" si="14"/>
        <v>-879.54709295315627</v>
      </c>
      <c r="AS20">
        <f t="shared" si="15"/>
        <v>640.92693114260567</v>
      </c>
      <c r="AT20">
        <f t="shared" si="16"/>
        <v>266.56538481767325</v>
      </c>
      <c r="AU20">
        <f t="shared" si="17"/>
        <v>27.945223007122685</v>
      </c>
      <c r="AW20">
        <v>17</v>
      </c>
      <c r="AX20">
        <f>(R20*SUMPRODUCT(K21:$K$23, X21:$X$23)-$AZ$3*SUMPRODUCT(K20:$K$22, W21:$W$23))/Z20</f>
        <v>8870.9365280715519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9297.6700965419823</v>
      </c>
      <c r="P21">
        <f t="shared" si="30"/>
        <v>464.88350482709916</v>
      </c>
      <c r="Q21" s="5">
        <f t="shared" si="31"/>
        <v>25</v>
      </c>
      <c r="R21">
        <f t="shared" si="0"/>
        <v>500000</v>
      </c>
      <c r="S21">
        <f t="shared" si="1"/>
        <v>6215.100644104421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6285.9321311346557</v>
      </c>
      <c r="AC21">
        <f t="shared" si="2"/>
        <v>4242.0846718871135</v>
      </c>
      <c r="AE21">
        <f t="shared" si="3"/>
        <v>6346.0764449917178</v>
      </c>
      <c r="AF21">
        <f t="shared" si="4"/>
        <v>-317.30382224958595</v>
      </c>
      <c r="AG21">
        <f t="shared" si="5"/>
        <v>-17.063620184136159</v>
      </c>
      <c r="AH21">
        <f t="shared" si="6"/>
        <v>-9483.8434243756419</v>
      </c>
      <c r="AI21">
        <f t="shared" si="7"/>
        <v>-3472.1344218176464</v>
      </c>
      <c r="AJ21">
        <f t="shared" si="8"/>
        <v>2043.8474592475422</v>
      </c>
      <c r="AK21">
        <f t="shared" si="32"/>
        <v>631.74435387387928</v>
      </c>
      <c r="AL21">
        <f t="shared" si="9"/>
        <v>-796.54260869622487</v>
      </c>
      <c r="AN21">
        <f t="shared" si="10"/>
        <v>2053.8001579342526</v>
      </c>
      <c r="AO21">
        <f t="shared" si="11"/>
        <v>-102.69000789671264</v>
      </c>
      <c r="AP21">
        <f t="shared" si="12"/>
        <v>-5.5223516660859699</v>
      </c>
      <c r="AQ21">
        <f t="shared" si="13"/>
        <v>-3069.2852964571935</v>
      </c>
      <c r="AR21">
        <f t="shared" si="14"/>
        <v>-1123.6974980857394</v>
      </c>
      <c r="AS21">
        <f t="shared" si="15"/>
        <v>661.45661354408742</v>
      </c>
      <c r="AT21">
        <f t="shared" si="16"/>
        <v>204.45336027809839</v>
      </c>
      <c r="AU21">
        <f t="shared" si="17"/>
        <v>-257.78752426355356</v>
      </c>
      <c r="AW21">
        <v>18</v>
      </c>
      <c r="AX21">
        <f>(R21*SUMPRODUCT(K22:$K$23, X22:$X$23)-$AZ$3*SUMPRODUCT(K21:$K$22, W22:$W$23))/Z21</f>
        <v>6215.100644104421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9297.6700965419823</v>
      </c>
      <c r="P22">
        <f t="shared" si="30"/>
        <v>464.88350482709916</v>
      </c>
      <c r="Q22" s="5">
        <f t="shared" si="31"/>
        <v>25</v>
      </c>
      <c r="R22">
        <f t="shared" si="0"/>
        <v>500000</v>
      </c>
      <c r="S22">
        <f t="shared" si="1"/>
        <v>3221.6645167390407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4242.0846718871135</v>
      </c>
      <c r="AC22">
        <f t="shared" si="2"/>
        <v>2111.539059633089</v>
      </c>
      <c r="AE22">
        <f t="shared" si="3"/>
        <v>6093.8665309269381</v>
      </c>
      <c r="AF22">
        <f t="shared" si="4"/>
        <v>-304.69332654634695</v>
      </c>
      <c r="AG22">
        <f t="shared" si="5"/>
        <v>-16.385466648234235</v>
      </c>
      <c r="AH22">
        <f t="shared" si="6"/>
        <v>-10150.346681211158</v>
      </c>
      <c r="AI22">
        <f t="shared" si="7"/>
        <v>-4377.5589434788008</v>
      </c>
      <c r="AJ22">
        <f t="shared" si="8"/>
        <v>2130.5456122540245</v>
      </c>
      <c r="AK22">
        <f t="shared" si="32"/>
        <v>702.18805133873946</v>
      </c>
      <c r="AL22">
        <f t="shared" si="9"/>
        <v>-1544.8252798860367</v>
      </c>
      <c r="AN22">
        <f t="shared" si="10"/>
        <v>1843.1557859122674</v>
      </c>
      <c r="AO22">
        <f t="shared" si="11"/>
        <v>-92.157789295613384</v>
      </c>
      <c r="AP22">
        <f t="shared" si="12"/>
        <v>-4.955961458015647</v>
      </c>
      <c r="AQ22">
        <f t="shared" si="13"/>
        <v>-3070.082043894708</v>
      </c>
      <c r="AR22">
        <f t="shared" si="14"/>
        <v>-1324.0400087360695</v>
      </c>
      <c r="AS22">
        <f t="shared" si="15"/>
        <v>644.40654425995024</v>
      </c>
      <c r="AT22">
        <f t="shared" si="16"/>
        <v>212.38436435308518</v>
      </c>
      <c r="AU22">
        <f t="shared" si="17"/>
        <v>-467.24910012303394</v>
      </c>
      <c r="AW22">
        <v>19</v>
      </c>
      <c r="AX22">
        <f>(R22*SUMPRODUCT(K23:$K$23, X23:$X$23)-$AZ$3*SUMPRODUCT(K22:$K$22, W23:$W$23))/Z22</f>
        <v>3221.6645167390407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9297.6700965419823</v>
      </c>
      <c r="P23">
        <f t="shared" si="30"/>
        <v>464.88350482709916</v>
      </c>
      <c r="Q23" s="5">
        <f t="shared" si="31"/>
        <v>25</v>
      </c>
      <c r="R23">
        <f t="shared" si="0"/>
        <v>500000</v>
      </c>
      <c r="S23">
        <f t="shared" si="1"/>
        <v>3366.0932017258497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2111.539059633089</v>
      </c>
      <c r="AC23">
        <f t="shared" si="2"/>
        <v>2111.539059633089</v>
      </c>
      <c r="AE23">
        <f t="shared" si="3"/>
        <v>5832.3974993815109</v>
      </c>
      <c r="AF23">
        <f t="shared" si="4"/>
        <v>-291.61987496907557</v>
      </c>
      <c r="AG23">
        <f t="shared" si="5"/>
        <v>-15.682416774366715</v>
      </c>
      <c r="AH23">
        <f t="shared" si="6"/>
        <v>-10783.904147703577</v>
      </c>
      <c r="AI23">
        <f t="shared" si="7"/>
        <v>-5258.808940065509</v>
      </c>
      <c r="AJ23">
        <f t="shared" si="8"/>
        <v>0</v>
      </c>
      <c r="AK23">
        <f t="shared" si="32"/>
        <v>795.07570347233002</v>
      </c>
      <c r="AL23">
        <f t="shared" si="9"/>
        <v>-4463.7332365931788</v>
      </c>
      <c r="AN23">
        <f t="shared" si="10"/>
        <v>1598.0357385133655</v>
      </c>
      <c r="AO23">
        <f t="shared" si="11"/>
        <v>-79.901786925668276</v>
      </c>
      <c r="AP23">
        <f t="shared" si="12"/>
        <v>-4.2968714794142668</v>
      </c>
      <c r="AQ23">
        <f t="shared" si="13"/>
        <v>-2954.7136028640516</v>
      </c>
      <c r="AR23">
        <f t="shared" si="14"/>
        <v>-1440.876522755769</v>
      </c>
      <c r="AS23">
        <f t="shared" si="15"/>
        <v>0</v>
      </c>
      <c r="AT23">
        <f t="shared" si="16"/>
        <v>217.84512957273117</v>
      </c>
      <c r="AU23">
        <f t="shared" si="17"/>
        <v>-1223.0313931830378</v>
      </c>
      <c r="AW23">
        <v>20</v>
      </c>
      <c r="AX23">
        <f>(R23*SUMPRODUCT(K$23:$K24, X$23:$X24)-$AZ$3*SUMPRODUCT(K$22:$K23, W$23:$W24))/Z23</f>
        <v>3366.0932017258497</v>
      </c>
    </row>
    <row r="25" spans="5:50" x14ac:dyDescent="0.25">
      <c r="AN25" s="6">
        <f t="shared" ref="AN25:AU25" si="33">SUM(AN3:AN23)</f>
        <v>86035.651845576358</v>
      </c>
      <c r="AO25" s="6">
        <f t="shared" si="33"/>
        <v>-11275.035164685303</v>
      </c>
      <c r="AP25" s="6">
        <f t="shared" si="33"/>
        <v>-1728.7691771140519</v>
      </c>
      <c r="AQ25" s="6">
        <f t="shared" si="33"/>
        <v>-42569.608519785397</v>
      </c>
      <c r="AR25" s="6">
        <f t="shared" si="33"/>
        <v>30462.238983991603</v>
      </c>
      <c r="AS25" s="6">
        <f t="shared" si="33"/>
        <v>-6930.9775153202017</v>
      </c>
      <c r="AT25" s="6">
        <f t="shared" si="33"/>
        <v>11442.665488624523</v>
      </c>
      <c r="AU25" s="7">
        <f t="shared" si="33"/>
        <v>34973.926957295917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30399.558474771598</v>
      </c>
      <c r="K3">
        <v>1</v>
      </c>
      <c r="L3" s="2">
        <v>0</v>
      </c>
      <c r="O3">
        <f>$C$3</f>
        <v>30399.558474771598</v>
      </c>
      <c r="P3">
        <f>O3*B5</f>
        <v>24319.646779817282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30399.558474771598</v>
      </c>
      <c r="AF3">
        <f t="shared" ref="AF3:AF23" si="4">-$Z3*P3</f>
        <v>-24319.646779817282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4557.4791079543165</v>
      </c>
      <c r="AJ3">
        <f t="shared" ref="AJ3:AJ23" si="8">AB3-AC3</f>
        <v>0</v>
      </c>
      <c r="AL3">
        <f t="shared" ref="AL3:AL23" si="9">SUM(AI3:AK3)</f>
        <v>4557.4791079543165</v>
      </c>
      <c r="AN3">
        <f t="shared" ref="AN3:AN23" si="10">AE3*$K3</f>
        <v>30399.558474771598</v>
      </c>
      <c r="AO3">
        <f t="shared" ref="AO3:AO23" si="11">AF3*$K3</f>
        <v>-24319.646779817282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4557.4791079543165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4557.4791079543165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13271.677039064965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8188.7353026504106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8015.0849572562001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-8015.0849572562001</v>
      </c>
      <c r="AK4">
        <f>H4*SUM(AB4, AE4:AF4)</f>
        <v>0</v>
      </c>
      <c r="AL4">
        <f t="shared" si="9"/>
        <v>-13618.0864572562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-5256.5920818087998</v>
      </c>
      <c r="AR4">
        <f t="shared" si="14"/>
        <v>-5256.5920818087998</v>
      </c>
      <c r="AS4">
        <f t="shared" si="15"/>
        <v>-7519.5468217057878</v>
      </c>
      <c r="AT4">
        <f t="shared" si="16"/>
        <v>0</v>
      </c>
      <c r="AU4">
        <f t="shared" si="17"/>
        <v>-12776.138903514588</v>
      </c>
      <c r="AW4">
        <v>1</v>
      </c>
      <c r="AX4">
        <f>(R4*SUMPRODUCT(K5:$K$23, X5:$X$23)-$AZ$3*SUMPRODUCT(K4:$K$22, W5:$W$23))/Z4</f>
        <v>8188.7353026504106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30399.558474771598</v>
      </c>
      <c r="P5">
        <f t="shared" ref="P5:P23" si="30">O5*$C$5</f>
        <v>1519.9779237385801</v>
      </c>
      <c r="Q5" s="5">
        <f t="shared" ref="Q5:Q23" si="31">$C$8</f>
        <v>25</v>
      </c>
      <c r="R5">
        <f t="shared" si="0"/>
        <v>500000</v>
      </c>
      <c r="S5">
        <f t="shared" si="1"/>
        <v>15407.023366551577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8015.0849572562001</v>
      </c>
      <c r="AC5">
        <f t="shared" si="2"/>
        <v>14734.394404305378</v>
      </c>
      <c r="AE5">
        <f t="shared" si="3"/>
        <v>29072.395986395048</v>
      </c>
      <c r="AF5">
        <f t="shared" si="4"/>
        <v>-1453.6197993197525</v>
      </c>
      <c r="AG5">
        <f t="shared" si="5"/>
        <v>-23.908567628146677</v>
      </c>
      <c r="AH5">
        <f t="shared" si="6"/>
        <v>-6331.6759520664373</v>
      </c>
      <c r="AI5">
        <f t="shared" si="7"/>
        <v>21263.19166738071</v>
      </c>
      <c r="AJ5">
        <f t="shared" si="8"/>
        <v>-6719.3094470491778</v>
      </c>
      <c r="AK5">
        <f>H5*SUM(AB5, AE5:AF5)</f>
        <v>3078.7656028702413</v>
      </c>
      <c r="AL5">
        <f t="shared" si="9"/>
        <v>17622.647823201773</v>
      </c>
      <c r="AN5">
        <f t="shared" si="10"/>
        <v>25105.83130119375</v>
      </c>
      <c r="AO5">
        <f t="shared" si="11"/>
        <v>-1255.2915650596876</v>
      </c>
      <c r="AP5">
        <f t="shared" si="12"/>
        <v>-20.646542713793789</v>
      </c>
      <c r="AQ5">
        <f t="shared" si="13"/>
        <v>-5467.7979888824584</v>
      </c>
      <c r="AR5">
        <f t="shared" si="14"/>
        <v>18362.095204537811</v>
      </c>
      <c r="AS5">
        <f t="shared" si="15"/>
        <v>-5802.5437434560763</v>
      </c>
      <c r="AT5">
        <f t="shared" si="16"/>
        <v>2658.7065571668027</v>
      </c>
      <c r="AU5">
        <f t="shared" si="17"/>
        <v>15218.258018248536</v>
      </c>
      <c r="AW5">
        <v>2</v>
      </c>
      <c r="AX5">
        <f>(R5*SUMPRODUCT(K6:$K$23, X6:$X$23)-$AZ$3*SUMPRODUCT(K5:$K$22, W6:$W$23))/Z5</f>
        <v>15407.023366551577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30399.558474771598</v>
      </c>
      <c r="P6">
        <f t="shared" si="30"/>
        <v>1519.9779237385801</v>
      </c>
      <c r="Q6" s="5">
        <f t="shared" si="31"/>
        <v>25</v>
      </c>
      <c r="R6">
        <f t="shared" si="0"/>
        <v>500000</v>
      </c>
      <c r="S6">
        <f t="shared" si="1"/>
        <v>21662.847189522083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14734.394404305378</v>
      </c>
      <c r="AC6">
        <f t="shared" si="2"/>
        <v>20204.503359802839</v>
      </c>
      <c r="AE6">
        <f t="shared" si="3"/>
        <v>28353.058855399515</v>
      </c>
      <c r="AF6">
        <f t="shared" si="4"/>
        <v>-1417.6529427699759</v>
      </c>
      <c r="AG6">
        <f t="shared" si="5"/>
        <v>-23.316998895666149</v>
      </c>
      <c r="AH6">
        <f t="shared" si="6"/>
        <v>-7049.6611239812255</v>
      </c>
      <c r="AI6">
        <f t="shared" si="7"/>
        <v>19862.427789752648</v>
      </c>
      <c r="AJ6">
        <f t="shared" si="8"/>
        <v>-5470.1089554974606</v>
      </c>
      <c r="AK6">
        <f>H6*SUM(AB6, AE6:AF6)</f>
        <v>4533.6742744825196</v>
      </c>
      <c r="AL6">
        <f t="shared" si="9"/>
        <v>18925.993108737708</v>
      </c>
      <c r="AN6">
        <f t="shared" si="10"/>
        <v>22082.105629095928</v>
      </c>
      <c r="AO6">
        <f t="shared" si="11"/>
        <v>-1104.1052814547966</v>
      </c>
      <c r="AP6">
        <f t="shared" si="12"/>
        <v>-18.159890091349293</v>
      </c>
      <c r="AQ6">
        <f t="shared" si="13"/>
        <v>-5490.4609193317683</v>
      </c>
      <c r="AR6">
        <f t="shared" si="14"/>
        <v>15469.379538218016</v>
      </c>
      <c r="AS6">
        <f t="shared" si="15"/>
        <v>-4260.2642760343706</v>
      </c>
      <c r="AT6">
        <f t="shared" si="16"/>
        <v>3530.9443939581306</v>
      </c>
      <c r="AU6">
        <f t="shared" si="17"/>
        <v>14740.059656141775</v>
      </c>
      <c r="AW6">
        <v>3</v>
      </c>
      <c r="AX6">
        <f>(R6*SUMPRODUCT(K7:$K$23, X7:$X$23)-$AZ$3*SUMPRODUCT(K6:$K$22, W7:$W$23))/Z6</f>
        <v>21662.847189522083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30399.558474771598</v>
      </c>
      <c r="P7">
        <f t="shared" si="30"/>
        <v>1519.9779237385801</v>
      </c>
      <c r="Q7" s="5">
        <f t="shared" si="31"/>
        <v>25</v>
      </c>
      <c r="R7">
        <f t="shared" si="0"/>
        <v>500000</v>
      </c>
      <c r="S7">
        <f t="shared" si="1"/>
        <v>26837.323759860908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20204.503359802839</v>
      </c>
      <c r="AC7">
        <f t="shared" si="2"/>
        <v>24362.96440622666</v>
      </c>
      <c r="AE7">
        <f t="shared" si="3"/>
        <v>27596.76664159694</v>
      </c>
      <c r="AF7">
        <f t="shared" si="4"/>
        <v>-1379.8383320798473</v>
      </c>
      <c r="AG7">
        <f t="shared" si="5"/>
        <v>-22.695039028691259</v>
      </c>
      <c r="AH7">
        <f t="shared" si="6"/>
        <v>-7775.7975603646273</v>
      </c>
      <c r="AI7">
        <f t="shared" si="7"/>
        <v>18418.435710123777</v>
      </c>
      <c r="AJ7">
        <f t="shared" si="8"/>
        <v>-4158.4610464238212</v>
      </c>
      <c r="AK7">
        <f>H7*SUM(AB7, AE7:AF7)</f>
        <v>4860.3238957777976</v>
      </c>
      <c r="AL7">
        <f t="shared" si="9"/>
        <v>19120.298559477753</v>
      </c>
      <c r="AN7">
        <f t="shared" si="10"/>
        <v>19456.038221836956</v>
      </c>
      <c r="AO7">
        <f t="shared" si="11"/>
        <v>-972.80191109184807</v>
      </c>
      <c r="AP7">
        <f t="shared" si="12"/>
        <v>-16.000263817962519</v>
      </c>
      <c r="AQ7">
        <f t="shared" si="13"/>
        <v>-5482.0268078683248</v>
      </c>
      <c r="AR7">
        <f t="shared" si="14"/>
        <v>12985.209239058822</v>
      </c>
      <c r="AS7">
        <f t="shared" si="15"/>
        <v>-2931.7629167936511</v>
      </c>
      <c r="AT7">
        <f t="shared" si="16"/>
        <v>3426.5843065913709</v>
      </c>
      <c r="AU7">
        <f t="shared" si="17"/>
        <v>13480.030628856543</v>
      </c>
      <c r="AW7">
        <v>4</v>
      </c>
      <c r="AX7">
        <f>(R7*SUMPRODUCT(K8:$K$23, X8:$X$23)-$AZ$3*SUMPRODUCT(K7:$K$22, W8:$W$23))/Z7</f>
        <v>26837.323759860908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30399.558474771598</v>
      </c>
      <c r="P8">
        <f t="shared" si="30"/>
        <v>1519.9779237385801</v>
      </c>
      <c r="Q8" s="5">
        <f t="shared" si="31"/>
        <v>25</v>
      </c>
      <c r="R8">
        <f t="shared" si="0"/>
        <v>500000</v>
      </c>
      <c r="S8">
        <f t="shared" si="1"/>
        <v>30904.073262449521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24362.96440622666</v>
      </c>
      <c r="AC8">
        <f t="shared" si="2"/>
        <v>27246.708513491918</v>
      </c>
      <c r="AE8">
        <f t="shared" si="3"/>
        <v>26801.900890759887</v>
      </c>
      <c r="AF8">
        <f t="shared" si="4"/>
        <v>-1340.0950445379945</v>
      </c>
      <c r="AG8">
        <f t="shared" si="5"/>
        <v>-22.041357042243405</v>
      </c>
      <c r="AH8">
        <f t="shared" si="6"/>
        <v>-8534.6319232187925</v>
      </c>
      <c r="AI8">
        <f t="shared" si="7"/>
        <v>16905.132565960859</v>
      </c>
      <c r="AJ8">
        <f t="shared" si="8"/>
        <v>-2883.7441072652582</v>
      </c>
      <c r="AK8">
        <f t="shared" ref="AK8:AK23" si="32">H8*SUM(AB8:AB8, AE8:AF8)</f>
        <v>3612.295843302521</v>
      </c>
      <c r="AL8">
        <f t="shared" si="9"/>
        <v>17633.684301998121</v>
      </c>
      <c r="AN8">
        <f t="shared" si="10"/>
        <v>17618.320480830593</v>
      </c>
      <c r="AO8">
        <f t="shared" si="11"/>
        <v>-880.91602404152979</v>
      </c>
      <c r="AP8">
        <f t="shared" si="12"/>
        <v>-14.488960831003455</v>
      </c>
      <c r="AQ8">
        <f t="shared" si="13"/>
        <v>-5610.2692500081503</v>
      </c>
      <c r="AR8">
        <f t="shared" si="14"/>
        <v>11112.646245949913</v>
      </c>
      <c r="AS8">
        <f t="shared" si="15"/>
        <v>-1895.6389725335473</v>
      </c>
      <c r="AT8">
        <f t="shared" si="16"/>
        <v>2374.5549279609932</v>
      </c>
      <c r="AU8">
        <f t="shared" si="17"/>
        <v>11591.562201377357</v>
      </c>
      <c r="AW8">
        <v>5</v>
      </c>
      <c r="AX8">
        <f>(R8*SUMPRODUCT(K9:$K$23, X9:$X$23)-$AZ$3*SUMPRODUCT(K8:$K$22, W9:$W$23))/Z8</f>
        <v>30904.073262449521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30399.558474771598</v>
      </c>
      <c r="P9">
        <f t="shared" si="30"/>
        <v>1519.9779237385801</v>
      </c>
      <c r="Q9" s="5">
        <f t="shared" si="31"/>
        <v>25</v>
      </c>
      <c r="R9">
        <f t="shared" si="0"/>
        <v>500000</v>
      </c>
      <c r="S9">
        <f t="shared" si="1"/>
        <v>34026.139418970291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27246.708513491918</v>
      </c>
      <c r="AC9">
        <f t="shared" si="2"/>
        <v>29058.844348604543</v>
      </c>
      <c r="AE9">
        <f t="shared" si="3"/>
        <v>25961.688662575372</v>
      </c>
      <c r="AF9">
        <f t="shared" si="4"/>
        <v>-1298.0844331287688</v>
      </c>
      <c r="AG9">
        <f t="shared" si="5"/>
        <v>-21.350383003194615</v>
      </c>
      <c r="AH9">
        <f t="shared" si="6"/>
        <v>-9411.2093725271334</v>
      </c>
      <c r="AI9">
        <f t="shared" si="7"/>
        <v>15231.044473916274</v>
      </c>
      <c r="AJ9">
        <f t="shared" si="8"/>
        <v>-1812.1358351126255</v>
      </c>
      <c r="AK9">
        <f t="shared" si="32"/>
        <v>2709.7183251813908</v>
      </c>
      <c r="AL9">
        <f t="shared" si="9"/>
        <v>16128.62696398504</v>
      </c>
      <c r="AN9">
        <f t="shared" si="10"/>
        <v>16219.353851037604</v>
      </c>
      <c r="AO9">
        <f t="shared" si="11"/>
        <v>-810.9676925518803</v>
      </c>
      <c r="AP9">
        <f t="shared" si="12"/>
        <v>-13.338478143110157</v>
      </c>
      <c r="AQ9">
        <f t="shared" si="13"/>
        <v>-5879.5765161170011</v>
      </c>
      <c r="AR9">
        <f t="shared" si="14"/>
        <v>9515.4711642256116</v>
      </c>
      <c r="AS9">
        <f t="shared" si="15"/>
        <v>-1132.1171252702936</v>
      </c>
      <c r="AT9">
        <f t="shared" si="16"/>
        <v>1692.8744860927768</v>
      </c>
      <c r="AU9">
        <f t="shared" si="17"/>
        <v>10076.228525048095</v>
      </c>
      <c r="AW9">
        <v>6</v>
      </c>
      <c r="AX9">
        <f>(R9*SUMPRODUCT(K10:$K$23, X10:$X$23)-$AZ$3*SUMPRODUCT(K9:$K$22, W10:$W$23))/Z9</f>
        <v>34026.139418970291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30399.558474771598</v>
      </c>
      <c r="P10">
        <f t="shared" si="30"/>
        <v>1519.9779237385801</v>
      </c>
      <c r="Q10" s="5">
        <f t="shared" si="31"/>
        <v>25</v>
      </c>
      <c r="R10">
        <f t="shared" si="0"/>
        <v>500000</v>
      </c>
      <c r="S10">
        <f t="shared" si="1"/>
        <v>36416.207985157402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29058.844348604543</v>
      </c>
      <c r="AC10">
        <f t="shared" si="2"/>
        <v>30040.627858824933</v>
      </c>
      <c r="AE10">
        <f t="shared" si="3"/>
        <v>25077.345328909982</v>
      </c>
      <c r="AF10">
        <f t="shared" si="4"/>
        <v>-1253.8672664454991</v>
      </c>
      <c r="AG10">
        <f t="shared" si="5"/>
        <v>-20.623116409504362</v>
      </c>
      <c r="AH10">
        <f t="shared" si="6"/>
        <v>-10275.255273166145</v>
      </c>
      <c r="AI10">
        <f t="shared" si="7"/>
        <v>13527.599672888831</v>
      </c>
      <c r="AJ10">
        <f t="shared" si="8"/>
        <v>-981.78351022038987</v>
      </c>
      <c r="AK10">
        <f t="shared" si="32"/>
        <v>2776.3219265811244</v>
      </c>
      <c r="AL10">
        <f t="shared" si="9"/>
        <v>15322.138089249565</v>
      </c>
      <c r="AN10">
        <f t="shared" si="10"/>
        <v>14885.384841336701</v>
      </c>
      <c r="AO10">
        <f t="shared" si="11"/>
        <v>-744.26924206683509</v>
      </c>
      <c r="AP10">
        <f t="shared" si="12"/>
        <v>-12.241448221764461</v>
      </c>
      <c r="AQ10">
        <f t="shared" si="13"/>
        <v>-6099.175454099015</v>
      </c>
      <c r="AR10">
        <f t="shared" si="14"/>
        <v>8029.6986969490854</v>
      </c>
      <c r="AS10">
        <f t="shared" si="15"/>
        <v>-582.76604596026243</v>
      </c>
      <c r="AT10">
        <f t="shared" si="16"/>
        <v>1647.9663129637051</v>
      </c>
      <c r="AU10">
        <f t="shared" si="17"/>
        <v>9094.898963952528</v>
      </c>
      <c r="AW10">
        <v>7</v>
      </c>
      <c r="AX10">
        <f>(R10*SUMPRODUCT(K11:$K$23, X11:$X$23)-$AZ$3*SUMPRODUCT(K10:$K$22, W11:$W$23))/Z10</f>
        <v>36416.207985157402</v>
      </c>
    </row>
    <row r="11" spans="1:52" x14ac:dyDescent="0.25">
      <c r="A11" t="s">
        <v>33</v>
      </c>
      <c r="C11" s="24">
        <f>AU25</f>
        <v>104454.21306322697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30399.558474771598</v>
      </c>
      <c r="P11">
        <f t="shared" si="30"/>
        <v>1519.9779237385801</v>
      </c>
      <c r="Q11" s="5">
        <f t="shared" si="31"/>
        <v>25</v>
      </c>
      <c r="R11">
        <f t="shared" si="0"/>
        <v>500000</v>
      </c>
      <c r="S11">
        <f t="shared" si="1"/>
        <v>38141.032566864604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30040.627858824933</v>
      </c>
      <c r="AC11">
        <f t="shared" si="2"/>
        <v>30306.632447848067</v>
      </c>
      <c r="AE11">
        <f t="shared" si="3"/>
        <v>24155.30422928726</v>
      </c>
      <c r="AF11">
        <f t="shared" si="4"/>
        <v>-1207.7652114643631</v>
      </c>
      <c r="AG11">
        <f t="shared" si="5"/>
        <v>-19.864847913279394</v>
      </c>
      <c r="AH11">
        <f t="shared" si="6"/>
        <v>-11040.746642598482</v>
      </c>
      <c r="AI11">
        <f t="shared" si="7"/>
        <v>11886.927527311134</v>
      </c>
      <c r="AJ11">
        <f t="shared" si="8"/>
        <v>-266.00458902313403</v>
      </c>
      <c r="AK11">
        <f t="shared" si="32"/>
        <v>2728.8905941473636</v>
      </c>
      <c r="AL11">
        <f t="shared" si="9"/>
        <v>14349.813532435364</v>
      </c>
      <c r="AN11">
        <f t="shared" si="10"/>
        <v>13635.835125056947</v>
      </c>
      <c r="AO11">
        <f t="shared" si="11"/>
        <v>-681.79175625284745</v>
      </c>
      <c r="AP11">
        <f t="shared" si="12"/>
        <v>-11.213843069771261</v>
      </c>
      <c r="AQ11">
        <f t="shared" si="13"/>
        <v>-6232.5773025646195</v>
      </c>
      <c r="AR11">
        <f t="shared" si="14"/>
        <v>6710.2522231697076</v>
      </c>
      <c r="AS11">
        <f t="shared" si="15"/>
        <v>-150.16141730188485</v>
      </c>
      <c r="AT11">
        <f t="shared" si="16"/>
        <v>1540.4774811735047</v>
      </c>
      <c r="AU11">
        <f t="shared" si="17"/>
        <v>8100.5682870413284</v>
      </c>
      <c r="AW11">
        <v>8</v>
      </c>
      <c r="AX11">
        <f>(R11*SUMPRODUCT(K12:$K$23, X12:$X$23)-$AZ$3*SUMPRODUCT(K11:$K$22, W12:$W$23))/Z11</f>
        <v>38141.032566864604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30399.558474771598</v>
      </c>
      <c r="P12">
        <f t="shared" si="30"/>
        <v>1519.9779237385801</v>
      </c>
      <c r="Q12" s="5">
        <f t="shared" si="31"/>
        <v>25</v>
      </c>
      <c r="R12">
        <f t="shared" si="0"/>
        <v>500000</v>
      </c>
      <c r="S12">
        <f t="shared" si="1"/>
        <v>39210.552508556459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30306.632447848067</v>
      </c>
      <c r="AC12">
        <f t="shared" si="2"/>
        <v>29918.225850821247</v>
      </c>
      <c r="AE12">
        <f t="shared" si="3"/>
        <v>23195.308355193265</v>
      </c>
      <c r="AF12">
        <f t="shared" si="4"/>
        <v>-1159.7654177596633</v>
      </c>
      <c r="AG12">
        <f t="shared" si="5"/>
        <v>-19.075366155764158</v>
      </c>
      <c r="AH12">
        <f t="shared" si="6"/>
        <v>-11816.665567648863</v>
      </c>
      <c r="AI12">
        <f t="shared" si="7"/>
        <v>10199.802003628974</v>
      </c>
      <c r="AJ12">
        <f t="shared" si="8"/>
        <v>388.40659702682024</v>
      </c>
      <c r="AK12">
        <f t="shared" si="32"/>
        <v>2716.5589024961187</v>
      </c>
      <c r="AL12">
        <f t="shared" si="9"/>
        <v>13304.767503151914</v>
      </c>
      <c r="AN12">
        <f t="shared" si="10"/>
        <v>12447.866585527709</v>
      </c>
      <c r="AO12">
        <f t="shared" si="11"/>
        <v>-622.39332927638543</v>
      </c>
      <c r="AP12">
        <f t="shared" si="12"/>
        <v>-10.236881068402782</v>
      </c>
      <c r="AQ12">
        <f t="shared" si="13"/>
        <v>-6341.466740577268</v>
      </c>
      <c r="AR12">
        <f t="shared" si="14"/>
        <v>5473.7696346056528</v>
      </c>
      <c r="AS12">
        <f t="shared" si="15"/>
        <v>208.44014775281903</v>
      </c>
      <c r="AT12">
        <f t="shared" si="16"/>
        <v>1457.8535569426151</v>
      </c>
      <c r="AU12">
        <f t="shared" si="17"/>
        <v>7140.0633393010876</v>
      </c>
      <c r="AW12">
        <v>9</v>
      </c>
      <c r="AX12">
        <f>(R12*SUMPRODUCT(K13:$K$23, X13:$X$23)-$AZ$3*SUMPRODUCT(K12:$K$22, W13:$W$23))/Z12</f>
        <v>39210.552508556459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30399.558474771598</v>
      </c>
      <c r="P13">
        <f t="shared" si="30"/>
        <v>1519.9779237385801</v>
      </c>
      <c r="Q13" s="5">
        <f t="shared" si="31"/>
        <v>25</v>
      </c>
      <c r="R13">
        <f t="shared" si="0"/>
        <v>500000</v>
      </c>
      <c r="S13">
        <f t="shared" si="1"/>
        <v>39637.833047063563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29918.225850821247</v>
      </c>
      <c r="AC13">
        <f t="shared" si="2"/>
        <v>28946.559726896267</v>
      </c>
      <c r="AE13">
        <f t="shared" si="3"/>
        <v>22200.069161612271</v>
      </c>
      <c r="AF13">
        <f t="shared" si="4"/>
        <v>-1110.0034580806139</v>
      </c>
      <c r="AG13">
        <f t="shared" si="5"/>
        <v>-18.256900984298809</v>
      </c>
      <c r="AH13">
        <f t="shared" si="6"/>
        <v>-12554.230198154126</v>
      </c>
      <c r="AI13">
        <f t="shared" si="7"/>
        <v>8517.578604393233</v>
      </c>
      <c r="AJ13">
        <f t="shared" si="8"/>
        <v>971.66612392498064</v>
      </c>
      <c r="AK13">
        <f t="shared" si="32"/>
        <v>2637.128673360045</v>
      </c>
      <c r="AL13">
        <f t="shared" si="9"/>
        <v>12126.373401678258</v>
      </c>
      <c r="AN13">
        <f t="shared" si="10"/>
        <v>11328.104016989188</v>
      </c>
      <c r="AO13">
        <f t="shared" si="11"/>
        <v>-566.40520084945956</v>
      </c>
      <c r="AP13">
        <f t="shared" si="12"/>
        <v>-9.3160103183655707</v>
      </c>
      <c r="AQ13">
        <f t="shared" si="13"/>
        <v>-6406.0893010113659</v>
      </c>
      <c r="AR13">
        <f t="shared" si="14"/>
        <v>4346.293504809998</v>
      </c>
      <c r="AS13">
        <f t="shared" si="15"/>
        <v>495.8153437035283</v>
      </c>
      <c r="AT13">
        <f t="shared" si="16"/>
        <v>1345.6565247852468</v>
      </c>
      <c r="AU13">
        <f t="shared" si="17"/>
        <v>6187.7653732987728</v>
      </c>
      <c r="AW13">
        <v>10</v>
      </c>
      <c r="AX13">
        <f>(R13*SUMPRODUCT(K14:$K$23, X14:$X$23)-$AZ$3*SUMPRODUCT(K13:$K$22, W14:$W$23))/Z13</f>
        <v>39637.833047063563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30399.558474771598</v>
      </c>
      <c r="P14">
        <f t="shared" si="30"/>
        <v>1519.9779237385801</v>
      </c>
      <c r="Q14" s="5">
        <f t="shared" si="31"/>
        <v>25</v>
      </c>
      <c r="R14">
        <f t="shared" si="0"/>
        <v>500000</v>
      </c>
      <c r="S14">
        <f t="shared" si="1"/>
        <v>39399.194421568107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28946.559726896267</v>
      </c>
      <c r="AC14">
        <f t="shared" si="2"/>
        <v>27436.406539528976</v>
      </c>
      <c r="AE14">
        <f t="shared" si="3"/>
        <v>21169.332449077552</v>
      </c>
      <c r="AF14">
        <f t="shared" si="4"/>
        <v>-1058.4666224538778</v>
      </c>
      <c r="AG14">
        <f t="shared" si="5"/>
        <v>-17.409243350233069</v>
      </c>
      <c r="AH14">
        <f t="shared" si="6"/>
        <v>-13301.77248445503</v>
      </c>
      <c r="AI14">
        <f t="shared" si="7"/>
        <v>6791.6840988184103</v>
      </c>
      <c r="AJ14">
        <f t="shared" si="8"/>
        <v>1510.1531873672902</v>
      </c>
      <c r="AK14">
        <f t="shared" si="32"/>
        <v>2521.5516734509247</v>
      </c>
      <c r="AL14">
        <f t="shared" si="9"/>
        <v>10823.388959636624</v>
      </c>
      <c r="AN14">
        <f t="shared" si="10"/>
        <v>10274.059848966082</v>
      </c>
      <c r="AO14">
        <f t="shared" si="11"/>
        <v>-513.70299244830426</v>
      </c>
      <c r="AP14">
        <f t="shared" si="12"/>
        <v>-8.4491850905437165</v>
      </c>
      <c r="AQ14">
        <f t="shared" si="13"/>
        <v>-6455.7163968850755</v>
      </c>
      <c r="AR14">
        <f t="shared" si="14"/>
        <v>3296.1912745421591</v>
      </c>
      <c r="AS14">
        <f t="shared" si="15"/>
        <v>732.9189177523881</v>
      </c>
      <c r="AT14">
        <f t="shared" si="16"/>
        <v>1223.7784477906034</v>
      </c>
      <c r="AU14">
        <f t="shared" si="17"/>
        <v>5252.8886400851507</v>
      </c>
      <c r="AW14">
        <v>11</v>
      </c>
      <c r="AX14">
        <f>(R14*SUMPRODUCT(K15:$K$23, X15:$X$23)-$AZ$3*SUMPRODUCT(K14:$K$22, W15:$W$23))/Z14</f>
        <v>39399.194421568107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30399.558474771598</v>
      </c>
      <c r="P15">
        <f t="shared" si="30"/>
        <v>1519.9779237385801</v>
      </c>
      <c r="Q15" s="5">
        <f t="shared" si="31"/>
        <v>25</v>
      </c>
      <c r="R15">
        <f t="shared" si="0"/>
        <v>500000</v>
      </c>
      <c r="S15">
        <f t="shared" si="1"/>
        <v>38439.894096683594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27436.406539528976</v>
      </c>
      <c r="AC15">
        <f t="shared" si="2"/>
        <v>25416.764574348665</v>
      </c>
      <c r="AE15">
        <f t="shared" si="3"/>
        <v>20100.430531208895</v>
      </c>
      <c r="AF15">
        <f t="shared" si="4"/>
        <v>-1005.021526560445</v>
      </c>
      <c r="AG15">
        <f t="shared" si="5"/>
        <v>-16.530199400667378</v>
      </c>
      <c r="AH15">
        <f t="shared" si="6"/>
        <v>-14099.030321267202</v>
      </c>
      <c r="AI15">
        <f t="shared" si="7"/>
        <v>4979.8484839805806</v>
      </c>
      <c r="AJ15">
        <f t="shared" si="8"/>
        <v>2019.6419651803117</v>
      </c>
      <c r="AK15">
        <f t="shared" si="32"/>
        <v>2415.0012267428087</v>
      </c>
      <c r="AL15">
        <f t="shared" si="9"/>
        <v>9414.4916759037005</v>
      </c>
      <c r="AN15">
        <f t="shared" si="10"/>
        <v>9273.9731156569906</v>
      </c>
      <c r="AO15">
        <f t="shared" si="11"/>
        <v>-463.6986557828497</v>
      </c>
      <c r="AP15">
        <f t="shared" si="12"/>
        <v>-7.6267333975865172</v>
      </c>
      <c r="AQ15">
        <f t="shared" si="13"/>
        <v>-6505.0361957794785</v>
      </c>
      <c r="AR15">
        <f t="shared" si="14"/>
        <v>2297.6115306970769</v>
      </c>
      <c r="AS15">
        <f t="shared" si="15"/>
        <v>931.82607503125882</v>
      </c>
      <c r="AT15">
        <f t="shared" si="16"/>
        <v>1114.2376486074434</v>
      </c>
      <c r="AU15">
        <f t="shared" si="17"/>
        <v>4343.6752543357788</v>
      </c>
      <c r="AW15">
        <v>12</v>
      </c>
      <c r="AX15">
        <f>(R15*SUMPRODUCT(K16:$K$23, X16:$X$23)-$AZ$3*SUMPRODUCT(K15:$K$22, W16:$W$23))/Z15</f>
        <v>38439.894096683594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30399.558474771598</v>
      </c>
      <c r="P16">
        <f t="shared" si="30"/>
        <v>1519.9779237385801</v>
      </c>
      <c r="Q16" s="5">
        <f t="shared" si="31"/>
        <v>25</v>
      </c>
      <c r="R16">
        <f t="shared" si="0"/>
        <v>500000</v>
      </c>
      <c r="S16">
        <f t="shared" si="1"/>
        <v>36772.645288108084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25416.764574348665</v>
      </c>
      <c r="AC16">
        <f t="shared" si="2"/>
        <v>22981.037072981617</v>
      </c>
      <c r="AE16">
        <f t="shared" si="3"/>
        <v>18998.181252326802</v>
      </c>
      <c r="AF16">
        <f t="shared" si="4"/>
        <v>-949.90906261634029</v>
      </c>
      <c r="AG16">
        <f t="shared" si="5"/>
        <v>-15.623731236173441</v>
      </c>
      <c r="AH16">
        <f t="shared" si="6"/>
        <v>-14823.32340974529</v>
      </c>
      <c r="AI16">
        <f t="shared" si="7"/>
        <v>3209.325048728997</v>
      </c>
      <c r="AJ16">
        <f t="shared" si="8"/>
        <v>2435.7275013670478</v>
      </c>
      <c r="AK16">
        <f t="shared" si="32"/>
        <v>2377.5375109940346</v>
      </c>
      <c r="AL16">
        <f t="shared" si="9"/>
        <v>8022.590061090079</v>
      </c>
      <c r="AN16">
        <f t="shared" si="10"/>
        <v>8310.8138267415798</v>
      </c>
      <c r="AO16">
        <f t="shared" si="11"/>
        <v>-415.54069133707912</v>
      </c>
      <c r="AP16">
        <f t="shared" si="12"/>
        <v>-6.8346501098352075</v>
      </c>
      <c r="AQ16">
        <f t="shared" si="13"/>
        <v>-6484.5092019998037</v>
      </c>
      <c r="AR16">
        <f t="shared" si="14"/>
        <v>1403.9292832948618</v>
      </c>
      <c r="AS16">
        <f t="shared" si="15"/>
        <v>1065.5166159158912</v>
      </c>
      <c r="AT16">
        <f t="shared" si="16"/>
        <v>1040.061222573396</v>
      </c>
      <c r="AU16">
        <f t="shared" si="17"/>
        <v>3509.5071217841487</v>
      </c>
      <c r="AW16">
        <v>13</v>
      </c>
      <c r="AX16">
        <f>(R16*SUMPRODUCT(K17:$K$23, X17:$X$23)-$AZ$3*SUMPRODUCT(K16:$K$22, W17:$W$23))/Z16</f>
        <v>36772.645288108084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30399.558474771598</v>
      </c>
      <c r="P17">
        <f t="shared" si="30"/>
        <v>1519.9779237385801</v>
      </c>
      <c r="Q17" s="5">
        <f t="shared" si="31"/>
        <v>25</v>
      </c>
      <c r="R17">
        <f t="shared" si="0"/>
        <v>500000</v>
      </c>
      <c r="S17">
        <f t="shared" si="1"/>
        <v>34437.997921622147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22981.037072981617</v>
      </c>
      <c r="AC17">
        <f t="shared" si="2"/>
        <v>20242.485283441598</v>
      </c>
      <c r="AE17">
        <f t="shared" si="3"/>
        <v>17868.710499640471</v>
      </c>
      <c r="AF17">
        <f t="shared" si="4"/>
        <v>-893.43552498202359</v>
      </c>
      <c r="AG17">
        <f t="shared" si="5"/>
        <v>-14.694876666111451</v>
      </c>
      <c r="AH17">
        <f t="shared" si="6"/>
        <v>-15452.345154005112</v>
      </c>
      <c r="AI17">
        <f t="shared" si="7"/>
        <v>1508.2349439872251</v>
      </c>
      <c r="AJ17">
        <f t="shared" si="8"/>
        <v>2738.5517895400189</v>
      </c>
      <c r="AK17">
        <f t="shared" si="32"/>
        <v>2465.3044533393922</v>
      </c>
      <c r="AL17">
        <f t="shared" si="9"/>
        <v>6712.0911868666362</v>
      </c>
      <c r="AN17">
        <f t="shared" si="10"/>
        <v>7362.4595576008069</v>
      </c>
      <c r="AO17">
        <f t="shared" si="11"/>
        <v>-368.12297788004037</v>
      </c>
      <c r="AP17">
        <f t="shared" si="12"/>
        <v>-6.0547421796527621</v>
      </c>
      <c r="AQ17">
        <f t="shared" si="13"/>
        <v>-6366.8425468497308</v>
      </c>
      <c r="AR17">
        <f t="shared" si="14"/>
        <v>621.43929069138414</v>
      </c>
      <c r="AS17">
        <f t="shared" si="15"/>
        <v>1128.3677575552745</v>
      </c>
      <c r="AT17">
        <f t="shared" si="16"/>
        <v>1015.7814317518685</v>
      </c>
      <c r="AU17">
        <f t="shared" si="17"/>
        <v>2765.5884799985274</v>
      </c>
      <c r="AW17">
        <v>14</v>
      </c>
      <c r="AX17">
        <f>(R17*SUMPRODUCT(K18:$K$23, X18:$X$23)-$AZ$3*SUMPRODUCT(K17:$K$22, W18:$W$23))/Z17</f>
        <v>34437.997921622147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30399.558474771598</v>
      </c>
      <c r="P18">
        <f t="shared" si="30"/>
        <v>1519.9779237385801</v>
      </c>
      <c r="Q18" s="5">
        <f t="shared" si="31"/>
        <v>25</v>
      </c>
      <c r="R18">
        <f t="shared" si="0"/>
        <v>500000</v>
      </c>
      <c r="S18">
        <f t="shared" si="1"/>
        <v>31416.224086089456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20242.485283441598</v>
      </c>
      <c r="AC18">
        <f t="shared" si="2"/>
        <v>17272.458922051621</v>
      </c>
      <c r="AE18">
        <f t="shared" si="3"/>
        <v>16713.502028924366</v>
      </c>
      <c r="AF18">
        <f t="shared" si="4"/>
        <v>-835.67510144621838</v>
      </c>
      <c r="AG18">
        <f t="shared" si="5"/>
        <v>-13.744855902097061</v>
      </c>
      <c r="AH18">
        <f t="shared" si="6"/>
        <v>-16061.439947065486</v>
      </c>
      <c r="AI18">
        <f t="shared" si="7"/>
        <v>-197.35787548943699</v>
      </c>
      <c r="AJ18">
        <f t="shared" si="8"/>
        <v>2970.026361389977</v>
      </c>
      <c r="AK18">
        <f t="shared" si="32"/>
        <v>2532.0338859854737</v>
      </c>
      <c r="AL18">
        <f t="shared" si="9"/>
        <v>5304.7023718860137</v>
      </c>
      <c r="AN18">
        <f t="shared" si="10"/>
        <v>6435.3593650183393</v>
      </c>
      <c r="AO18">
        <f t="shared" si="11"/>
        <v>-321.76796825091697</v>
      </c>
      <c r="AP18">
        <f t="shared" si="12"/>
        <v>-5.2923131847120439</v>
      </c>
      <c r="AQ18">
        <f t="shared" si="13"/>
        <v>-6184.2896719162072</v>
      </c>
      <c r="AR18">
        <f t="shared" si="14"/>
        <v>-75.990588333497797</v>
      </c>
      <c r="AS18">
        <f t="shared" si="15"/>
        <v>1143.5776252065589</v>
      </c>
      <c r="AT18">
        <f t="shared" si="16"/>
        <v>974.93319787325663</v>
      </c>
      <c r="AU18">
        <f t="shared" si="17"/>
        <v>2042.5202347463178</v>
      </c>
      <c r="AW18">
        <v>15</v>
      </c>
      <c r="AX18">
        <f>(R18*SUMPRODUCT(K19:$K$23, X19:$X$23)-$AZ$3*SUMPRODUCT(K18:$K$22, W19:$W$23))/Z18</f>
        <v>31416.224086089456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30399.558474771598</v>
      </c>
      <c r="P19">
        <f t="shared" si="30"/>
        <v>1519.9779237385801</v>
      </c>
      <c r="Q19" s="5">
        <f t="shared" si="31"/>
        <v>25</v>
      </c>
      <c r="R19">
        <f t="shared" si="0"/>
        <v>500000</v>
      </c>
      <c r="S19">
        <f t="shared" si="1"/>
        <v>27620.988821723244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17272.458922051621</v>
      </c>
      <c r="AC19">
        <f t="shared" si="2"/>
        <v>14115.092019738506</v>
      </c>
      <c r="AE19">
        <f t="shared" si="3"/>
        <v>15535.01824284262</v>
      </c>
      <c r="AF19">
        <f t="shared" si="4"/>
        <v>-776.75091214213114</v>
      </c>
      <c r="AG19">
        <f t="shared" si="5"/>
        <v>-12.775693975732437</v>
      </c>
      <c r="AH19">
        <f t="shared" si="6"/>
        <v>-16634.267346873094</v>
      </c>
      <c r="AI19">
        <f t="shared" si="7"/>
        <v>-1888.7757101483385</v>
      </c>
      <c r="AJ19">
        <f t="shared" si="8"/>
        <v>3157.3669023131151</v>
      </c>
      <c r="AK19">
        <f t="shared" si="32"/>
        <v>2351.0553069520051</v>
      </c>
      <c r="AL19">
        <f t="shared" si="9"/>
        <v>3619.6464991167818</v>
      </c>
      <c r="AN19">
        <f t="shared" si="10"/>
        <v>5572.5698656312443</v>
      </c>
      <c r="AO19">
        <f t="shared" si="11"/>
        <v>-278.62849328156227</v>
      </c>
      <c r="AP19">
        <f t="shared" si="12"/>
        <v>-4.5827720411267521</v>
      </c>
      <c r="AQ19">
        <f t="shared" si="13"/>
        <v>-5966.881757396457</v>
      </c>
      <c r="AR19">
        <f t="shared" si="14"/>
        <v>-677.52315708790206</v>
      </c>
      <c r="AS19">
        <f t="shared" si="15"/>
        <v>1132.579787132071</v>
      </c>
      <c r="AT19">
        <f t="shared" si="16"/>
        <v>843.34757456685429</v>
      </c>
      <c r="AU19">
        <f t="shared" si="17"/>
        <v>1298.4042046110233</v>
      </c>
      <c r="AW19">
        <v>16</v>
      </c>
      <c r="AX19">
        <f>(R19*SUMPRODUCT(K20:$K$23, X20:$X$23)-$AZ$3*SUMPRODUCT(K19:$K$22, W20:$W$23))/Z19</f>
        <v>27620.988821723244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30399.558474771598</v>
      </c>
      <c r="P20">
        <f t="shared" si="30"/>
        <v>1519.9779237385801</v>
      </c>
      <c r="Q20" s="5">
        <f t="shared" si="31"/>
        <v>25</v>
      </c>
      <c r="R20">
        <f t="shared" si="0"/>
        <v>500000</v>
      </c>
      <c r="S20">
        <f t="shared" si="1"/>
        <v>22699.373569129624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14115.092019738506</v>
      </c>
      <c r="AC20">
        <f t="shared" si="2"/>
        <v>10704.270295318147</v>
      </c>
      <c r="AE20">
        <f t="shared" si="3"/>
        <v>14335.421626560854</v>
      </c>
      <c r="AF20">
        <f t="shared" si="4"/>
        <v>-716.77108132804278</v>
      </c>
      <c r="AG20">
        <f t="shared" si="5"/>
        <v>-11.789169272357796</v>
      </c>
      <c r="AH20">
        <f t="shared" si="6"/>
        <v>-17175.355272346358</v>
      </c>
      <c r="AI20">
        <f t="shared" si="7"/>
        <v>-3568.493896385904</v>
      </c>
      <c r="AJ20">
        <f t="shared" si="8"/>
        <v>3410.8217244203588</v>
      </c>
      <c r="AK20">
        <f t="shared" si="32"/>
        <v>1505.9422212779427</v>
      </c>
      <c r="AL20">
        <f t="shared" si="9"/>
        <v>1348.2700493123975</v>
      </c>
      <c r="AN20">
        <f t="shared" si="10"/>
        <v>4877.4184722762666</v>
      </c>
      <c r="AO20">
        <f t="shared" si="11"/>
        <v>-243.87092361381335</v>
      </c>
      <c r="AP20">
        <f t="shared" si="12"/>
        <v>-4.0110931843993765</v>
      </c>
      <c r="AQ20">
        <f t="shared" si="13"/>
        <v>-5843.6645433599924</v>
      </c>
      <c r="AR20">
        <f t="shared" si="14"/>
        <v>-1214.1280878819384</v>
      </c>
      <c r="AS20">
        <f t="shared" si="15"/>
        <v>1160.4824272141143</v>
      </c>
      <c r="AT20">
        <f t="shared" si="16"/>
        <v>512.37491296612268</v>
      </c>
      <c r="AU20">
        <f t="shared" si="17"/>
        <v>458.7292522982986</v>
      </c>
      <c r="AW20">
        <v>17</v>
      </c>
      <c r="AX20">
        <f>(R20*SUMPRODUCT(K21:$K$23, X21:$X$23)-$AZ$3*SUMPRODUCT(K20:$K$22, W21:$W$23))/Z20</f>
        <v>22699.373569129624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30399.558474771598</v>
      </c>
      <c r="P21">
        <f t="shared" si="30"/>
        <v>1519.9779237385801</v>
      </c>
      <c r="Q21" s="5">
        <f t="shared" si="31"/>
        <v>25</v>
      </c>
      <c r="R21">
        <f t="shared" si="0"/>
        <v>500000</v>
      </c>
      <c r="S21">
        <f t="shared" si="1"/>
        <v>16485.782589156279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10704.270295318147</v>
      </c>
      <c r="AC21">
        <f t="shared" si="2"/>
        <v>7113.6583453555668</v>
      </c>
      <c r="AE21">
        <f t="shared" si="3"/>
        <v>13117.489064876176</v>
      </c>
      <c r="AF21">
        <f t="shared" si="4"/>
        <v>-655.87445324380883</v>
      </c>
      <c r="AG21">
        <f t="shared" si="5"/>
        <v>-10.787565447506662</v>
      </c>
      <c r="AH21">
        <f t="shared" si="6"/>
        <v>-17674.24264255114</v>
      </c>
      <c r="AI21">
        <f t="shared" si="7"/>
        <v>-5223.4155963662797</v>
      </c>
      <c r="AJ21">
        <f t="shared" si="8"/>
        <v>3590.6119499625802</v>
      </c>
      <c r="AK21">
        <f t="shared" si="32"/>
        <v>1188.4098957265614</v>
      </c>
      <c r="AL21">
        <f t="shared" si="9"/>
        <v>-444.39375067713809</v>
      </c>
      <c r="AN21">
        <f t="shared" si="10"/>
        <v>4245.253164954378</v>
      </c>
      <c r="AO21">
        <f t="shared" si="11"/>
        <v>-212.26265824771895</v>
      </c>
      <c r="AP21">
        <f t="shared" si="12"/>
        <v>-3.4912128481055795</v>
      </c>
      <c r="AQ21">
        <f t="shared" si="13"/>
        <v>-5719.9692826403079</v>
      </c>
      <c r="AR21">
        <f t="shared" si="14"/>
        <v>-1690.4699887817542</v>
      </c>
      <c r="AS21">
        <f t="shared" si="15"/>
        <v>1162.0407434161291</v>
      </c>
      <c r="AT21">
        <f t="shared" si="16"/>
        <v>384.60873465526396</v>
      </c>
      <c r="AU21">
        <f t="shared" si="17"/>
        <v>-143.82051071036099</v>
      </c>
      <c r="AW21">
        <v>18</v>
      </c>
      <c r="AX21">
        <f>(R21*SUMPRODUCT(K22:$K$23, X22:$X$23)-$AZ$3*SUMPRODUCT(K21:$K$22, W22:$W$23))/Z21</f>
        <v>16485.782589156279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30399.558474771598</v>
      </c>
      <c r="P22">
        <f t="shared" si="30"/>
        <v>1519.9779237385801</v>
      </c>
      <c r="Q22" s="5">
        <f t="shared" si="31"/>
        <v>25</v>
      </c>
      <c r="R22">
        <f t="shared" si="0"/>
        <v>500000</v>
      </c>
      <c r="S22">
        <f t="shared" si="1"/>
        <v>8933.952092706113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7113.6583453555668</v>
      </c>
      <c r="AC22">
        <f t="shared" si="2"/>
        <v>3493.1006202686958</v>
      </c>
      <c r="AE22">
        <f t="shared" si="3"/>
        <v>11885.973358958809</v>
      </c>
      <c r="AF22">
        <f t="shared" si="4"/>
        <v>-594.29866794794054</v>
      </c>
      <c r="AG22">
        <f t="shared" si="5"/>
        <v>-9.7747911115410631</v>
      </c>
      <c r="AH22">
        <f t="shared" si="6"/>
        <v>-18097.973629810647</v>
      </c>
      <c r="AI22">
        <f t="shared" si="7"/>
        <v>-6816.0737299113189</v>
      </c>
      <c r="AJ22">
        <f t="shared" si="8"/>
        <v>3620.557725086871</v>
      </c>
      <c r="AK22">
        <f t="shared" si="32"/>
        <v>1288.3733125456506</v>
      </c>
      <c r="AL22">
        <f t="shared" si="9"/>
        <v>-1907.1426922787973</v>
      </c>
      <c r="AN22">
        <f t="shared" si="10"/>
        <v>3595.0410887045823</v>
      </c>
      <c r="AO22">
        <f t="shared" si="11"/>
        <v>-179.75205443522916</v>
      </c>
      <c r="AP22">
        <f t="shared" si="12"/>
        <v>-2.9564912033904083</v>
      </c>
      <c r="AQ22">
        <f t="shared" si="13"/>
        <v>-5473.9277008745294</v>
      </c>
      <c r="AR22">
        <f t="shared" si="14"/>
        <v>-2061.5951578085655</v>
      </c>
      <c r="AS22">
        <f t="shared" si="15"/>
        <v>1095.0768096668758</v>
      </c>
      <c r="AT22">
        <f t="shared" si="16"/>
        <v>389.68243124160756</v>
      </c>
      <c r="AU22">
        <f t="shared" si="17"/>
        <v>-576.83591690008234</v>
      </c>
      <c r="AW22">
        <v>19</v>
      </c>
      <c r="AX22">
        <f>(R22*SUMPRODUCT(K23:$K$23, X23:$X$23)-$AZ$3*SUMPRODUCT(K22:$K$22, W23:$W$23))/Z22</f>
        <v>8933.952092706113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30399.558474771598</v>
      </c>
      <c r="P23">
        <f t="shared" si="30"/>
        <v>1519.9779237385801</v>
      </c>
      <c r="Q23" s="5">
        <f t="shared" si="31"/>
        <v>25</v>
      </c>
      <c r="R23">
        <f t="shared" si="0"/>
        <v>500000</v>
      </c>
      <c r="S23">
        <f t="shared" si="1"/>
        <v>9976.6543168924527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3493.1006202686958</v>
      </c>
      <c r="AC23">
        <f t="shared" si="2"/>
        <v>3493.1006202686958</v>
      </c>
      <c r="AE23">
        <f t="shared" si="3"/>
        <v>10643.720148178396</v>
      </c>
      <c r="AF23">
        <f t="shared" si="4"/>
        <v>-532.18600740891986</v>
      </c>
      <c r="AG23">
        <f t="shared" si="5"/>
        <v>-8.7531864624049973</v>
      </c>
      <c r="AH23">
        <f t="shared" si="6"/>
        <v>-18477.134760413086</v>
      </c>
      <c r="AI23">
        <f t="shared" si="7"/>
        <v>-8374.3538061060153</v>
      </c>
      <c r="AJ23">
        <f t="shared" si="8"/>
        <v>0</v>
      </c>
      <c r="AK23">
        <f t="shared" si="32"/>
        <v>1413.5215516718661</v>
      </c>
      <c r="AL23">
        <f t="shared" si="9"/>
        <v>-6960.832254434149</v>
      </c>
      <c r="AN23">
        <f t="shared" si="10"/>
        <v>2916.3041766833539</v>
      </c>
      <c r="AO23">
        <f t="shared" si="11"/>
        <v>-145.81520883416772</v>
      </c>
      <c r="AP23">
        <f t="shared" si="12"/>
        <v>-2.3983112938166324</v>
      </c>
      <c r="AQ23">
        <f t="shared" si="13"/>
        <v>-5062.6044770780572</v>
      </c>
      <c r="AR23">
        <f t="shared" si="14"/>
        <v>-2294.5138205226876</v>
      </c>
      <c r="AS23">
        <f t="shared" si="15"/>
        <v>0</v>
      </c>
      <c r="AT23">
        <f t="shared" si="16"/>
        <v>387.29492579510338</v>
      </c>
      <c r="AU23">
        <f t="shared" si="17"/>
        <v>-1907.218894727584</v>
      </c>
      <c r="AW23">
        <v>20</v>
      </c>
      <c r="AX23">
        <f>(R23*SUMPRODUCT(K$23:$K24, X$23:$X24)-$AZ$3*SUMPRODUCT(K$22:$K23, W$23:$W24))/Z23</f>
        <v>9976.6543168924527</v>
      </c>
    </row>
    <row r="25" spans="5:50" x14ac:dyDescent="0.25">
      <c r="AN25" s="6">
        <f t="shared" ref="AN25:AU25" si="33">SUM(AN3:AN23)</f>
        <v>246041.65100991059</v>
      </c>
      <c r="AO25" s="6">
        <f t="shared" si="33"/>
        <v>-35101.751406574243</v>
      </c>
      <c r="AP25" s="6">
        <f t="shared" si="33"/>
        <v>-1699.7724098086924</v>
      </c>
      <c r="AQ25" s="6">
        <f t="shared" si="33"/>
        <v>-118329.4741370484</v>
      </c>
      <c r="AR25" s="6">
        <f t="shared" si="33"/>
        <v>90910.653056479263</v>
      </c>
      <c r="AS25" s="6">
        <f t="shared" si="33"/>
        <v>-14018.159068708963</v>
      </c>
      <c r="AT25" s="6">
        <f t="shared" si="33"/>
        <v>27561.719075456662</v>
      </c>
      <c r="AU25" s="7">
        <f t="shared" si="33"/>
        <v>104454.21306322697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1807.4545295364712</v>
      </c>
      <c r="K3">
        <v>1</v>
      </c>
      <c r="L3" s="2">
        <v>0</v>
      </c>
      <c r="O3">
        <f>$C$3</f>
        <v>1807.4545295364712</v>
      </c>
      <c r="P3">
        <f>O3*B5</f>
        <v>1445.9636236291772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1807.4545295364712</v>
      </c>
      <c r="AF3">
        <f t="shared" ref="AF3:AF23" si="4">-$Z3*P3</f>
        <v>-1445.9636236291772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-1160.9416810927059</v>
      </c>
      <c r="AJ3">
        <f t="shared" ref="AJ3:AJ23" si="8">AB3-AC3</f>
        <v>0</v>
      </c>
      <c r="AL3">
        <f t="shared" ref="AL3:AL23" si="9">SUM(AI3:AK3)</f>
        <v>-1160.9416810927059</v>
      </c>
      <c r="AN3">
        <f t="shared" ref="AN3:AN23" si="10">AE3*$K3</f>
        <v>1807.4545295364712</v>
      </c>
      <c r="AO3">
        <f t="shared" ref="AO3:AO23" si="11">AF3*$K3</f>
        <v>-1445.9636236291772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-1160.9416810927059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-1160.9416810927059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1247.526639630182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168.29649570152461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166.41959394109472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-166.41959394109472</v>
      </c>
      <c r="AK4">
        <f>G4*MAX(0, SUM(AB4, AE4:AF4))</f>
        <v>0</v>
      </c>
      <c r="AL4">
        <f t="shared" si="9"/>
        <v>-1318.7715939410946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-1081.1070456890889</v>
      </c>
      <c r="AR4">
        <f t="shared" si="14"/>
        <v>-1081.1070456890889</v>
      </c>
      <c r="AS4">
        <f t="shared" si="15"/>
        <v>-156.13058818003068</v>
      </c>
      <c r="AT4">
        <f t="shared" si="16"/>
        <v>0</v>
      </c>
      <c r="AU4">
        <f t="shared" si="17"/>
        <v>-1237.2376338691195</v>
      </c>
      <c r="AW4">
        <v>1</v>
      </c>
      <c r="AX4">
        <f>(R4*SUMPRODUCT(K5:$K$23, X5:$X$23)-$AZ$3*SUMPRODUCT(K4:$K$22, W5:$W$23))/Z4</f>
        <v>168.29649570152461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1807.4545295364712</v>
      </c>
      <c r="P5">
        <f t="shared" ref="P5:P23" si="30">O5*$C$5</f>
        <v>90.372726476823573</v>
      </c>
      <c r="Q5" s="5">
        <f t="shared" ref="Q5:Q23" si="31">$C$8</f>
        <v>25</v>
      </c>
      <c r="R5">
        <f t="shared" si="0"/>
        <v>1000000</v>
      </c>
      <c r="S5">
        <f t="shared" si="1"/>
        <v>340.7477738090202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166.41959394109472</v>
      </c>
      <c r="AC5">
        <f t="shared" si="2"/>
        <v>333.18729268711468</v>
      </c>
      <c r="AE5">
        <f t="shared" si="3"/>
        <v>1767.3508901303862</v>
      </c>
      <c r="AF5">
        <f t="shared" si="4"/>
        <v>-88.367544506519323</v>
      </c>
      <c r="AG5">
        <f t="shared" si="5"/>
        <v>-24.445302236505366</v>
      </c>
      <c r="AH5">
        <f t="shared" si="6"/>
        <v>-1147.0820597853119</v>
      </c>
      <c r="AI5">
        <f t="shared" si="7"/>
        <v>507.45598360204963</v>
      </c>
      <c r="AJ5">
        <f t="shared" si="8"/>
        <v>-166.76769874601996</v>
      </c>
      <c r="AK5">
        <f>G5*SUM(AB5, AE5:AF5)</f>
        <v>75.661520522163428</v>
      </c>
      <c r="AL5">
        <f t="shared" si="9"/>
        <v>416.34980537819308</v>
      </c>
      <c r="AN5">
        <f t="shared" si="10"/>
        <v>1526.2179738605726</v>
      </c>
      <c r="AO5">
        <f t="shared" si="11"/>
        <v>-76.310898693028633</v>
      </c>
      <c r="AP5">
        <f t="shared" si="12"/>
        <v>-21.110046600342098</v>
      </c>
      <c r="AQ5">
        <f t="shared" si="13"/>
        <v>-990.57706475491864</v>
      </c>
      <c r="AR5">
        <f t="shared" si="14"/>
        <v>438.21996381228303</v>
      </c>
      <c r="AS5">
        <f t="shared" si="15"/>
        <v>-144.01433281127521</v>
      </c>
      <c r="AT5">
        <f t="shared" si="16"/>
        <v>65.338452706483864</v>
      </c>
      <c r="AU5">
        <f t="shared" si="17"/>
        <v>359.54408370749167</v>
      </c>
      <c r="AW5">
        <v>2</v>
      </c>
      <c r="AX5">
        <f>(R5*SUMPRODUCT(K6:$K$23, X6:$X$23)-$AZ$3*SUMPRODUCT(K5:$K$22, W6:$W$23))/Z5</f>
        <v>340.7477738090202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1807.4545295364712</v>
      </c>
      <c r="P6">
        <f t="shared" si="30"/>
        <v>90.372726476823573</v>
      </c>
      <c r="Q6" s="5">
        <f t="shared" si="31"/>
        <v>25</v>
      </c>
      <c r="R6">
        <f t="shared" si="0"/>
        <v>1000000</v>
      </c>
      <c r="S6">
        <f t="shared" si="1"/>
        <v>512.96588283106348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333.18729268711468</v>
      </c>
      <c r="AC6">
        <f t="shared" si="2"/>
        <v>495.98180204246086</v>
      </c>
      <c r="AE6">
        <f t="shared" si="3"/>
        <v>1747.6104838039346</v>
      </c>
      <c r="AF6">
        <f t="shared" si="4"/>
        <v>-87.380524190196752</v>
      </c>
      <c r="AG6">
        <f t="shared" si="5"/>
        <v>-24.172260702073046</v>
      </c>
      <c r="AH6">
        <f t="shared" si="6"/>
        <v>-1143.540482690737</v>
      </c>
      <c r="AI6">
        <f t="shared" si="7"/>
        <v>492.51721622092759</v>
      </c>
      <c r="AJ6">
        <f t="shared" si="8"/>
        <v>-162.79450935534618</v>
      </c>
      <c r="AK6">
        <f>G6*SUM(AB6, AE6:AF6)</f>
        <v>116.61490925959987</v>
      </c>
      <c r="AL6">
        <f t="shared" si="9"/>
        <v>446.33761612518128</v>
      </c>
      <c r="AN6">
        <f t="shared" si="10"/>
        <v>1361.0848656114126</v>
      </c>
      <c r="AO6">
        <f t="shared" si="11"/>
        <v>-68.054243280570645</v>
      </c>
      <c r="AP6">
        <f t="shared" si="12"/>
        <v>-18.82599041039871</v>
      </c>
      <c r="AQ6">
        <f t="shared" si="13"/>
        <v>-890.61931055510388</v>
      </c>
      <c r="AR6">
        <f t="shared" si="14"/>
        <v>383.58532136533927</v>
      </c>
      <c r="AS6">
        <f t="shared" si="15"/>
        <v>-126.78863221620276</v>
      </c>
      <c r="AT6">
        <f t="shared" si="16"/>
        <v>90.822748872738373</v>
      </c>
      <c r="AU6">
        <f t="shared" si="17"/>
        <v>347.61943802187494</v>
      </c>
      <c r="AW6">
        <v>3</v>
      </c>
      <c r="AX6">
        <f>(R6*SUMPRODUCT(K7:$K$23, X7:$X$23)-$AZ$3*SUMPRODUCT(K6:$K$22, W7:$W$23))/Z6</f>
        <v>512.96588283106348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1807.4545295364712</v>
      </c>
      <c r="P7">
        <f t="shared" si="30"/>
        <v>90.372726476823573</v>
      </c>
      <c r="Q7" s="5">
        <f t="shared" si="31"/>
        <v>25</v>
      </c>
      <c r="R7">
        <f t="shared" si="0"/>
        <v>1000000</v>
      </c>
      <c r="S7">
        <f t="shared" si="1"/>
        <v>660.4575306953592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495.98180204246086</v>
      </c>
      <c r="AC7">
        <f t="shared" si="2"/>
        <v>631.45100379211726</v>
      </c>
      <c r="AE7">
        <f t="shared" si="3"/>
        <v>1728.0732279375816</v>
      </c>
      <c r="AF7">
        <f t="shared" si="4"/>
        <v>-86.403661396879087</v>
      </c>
      <c r="AG7">
        <f t="shared" si="5"/>
        <v>-23.902029064885422</v>
      </c>
      <c r="AH7">
        <f t="shared" si="6"/>
        <v>-1140.3612066757069</v>
      </c>
      <c r="AI7">
        <f t="shared" si="7"/>
        <v>477.40633080011025</v>
      </c>
      <c r="AJ7">
        <f t="shared" si="8"/>
        <v>-135.46920174965641</v>
      </c>
      <c r="AK7">
        <f>G7*SUM(AB7, AE7:AF7)</f>
        <v>104.95868219743332</v>
      </c>
      <c r="AL7">
        <f t="shared" si="9"/>
        <v>446.8958112478872</v>
      </c>
      <c r="AN7">
        <f t="shared" si="10"/>
        <v>1218.3115221262451</v>
      </c>
      <c r="AO7">
        <f t="shared" si="11"/>
        <v>-60.915576106312265</v>
      </c>
      <c r="AP7">
        <f t="shared" si="12"/>
        <v>-16.851205690340187</v>
      </c>
      <c r="AQ7">
        <f t="shared" si="13"/>
        <v>-803.96778042613391</v>
      </c>
      <c r="AR7">
        <f t="shared" si="14"/>
        <v>336.57695990345883</v>
      </c>
      <c r="AS7">
        <f t="shared" si="15"/>
        <v>-95.507346978476946</v>
      </c>
      <c r="AT7">
        <f t="shared" si="16"/>
        <v>73.997079406717475</v>
      </c>
      <c r="AU7">
        <f t="shared" si="17"/>
        <v>315.06669233169936</v>
      </c>
      <c r="AW7">
        <v>4</v>
      </c>
      <c r="AX7">
        <f>(R7*SUMPRODUCT(K8:$K$23, X8:$X$23)-$AZ$3*SUMPRODUCT(K7:$K$22, W8:$W$23))/Z7</f>
        <v>660.4575306953592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1807.4545295364712</v>
      </c>
      <c r="P8">
        <f t="shared" si="30"/>
        <v>90.372726476823573</v>
      </c>
      <c r="Q8" s="5">
        <f t="shared" si="31"/>
        <v>25</v>
      </c>
      <c r="R8">
        <f t="shared" si="0"/>
        <v>1000000</v>
      </c>
      <c r="S8">
        <f t="shared" si="1"/>
        <v>764.9486292536767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631.45100379211726</v>
      </c>
      <c r="AC8">
        <f t="shared" si="2"/>
        <v>723.16764376609262</v>
      </c>
      <c r="AE8">
        <f t="shared" si="3"/>
        <v>1708.7325649756483</v>
      </c>
      <c r="AF8">
        <f t="shared" si="4"/>
        <v>-85.436628248782426</v>
      </c>
      <c r="AG8">
        <f t="shared" si="5"/>
        <v>-23.63451662341209</v>
      </c>
      <c r="AH8">
        <f t="shared" si="6"/>
        <v>-1139.6860329790779</v>
      </c>
      <c r="AI8">
        <f t="shared" si="7"/>
        <v>459.97538712437586</v>
      </c>
      <c r="AJ8">
        <f t="shared" si="8"/>
        <v>-91.716639973975361</v>
      </c>
      <c r="AK8">
        <f t="shared" ref="AK8:AK23" si="32">G8*SUM(AB8:AB8, AE8:AF8)</f>
        <v>48.026109833054342</v>
      </c>
      <c r="AL8">
        <f t="shared" si="9"/>
        <v>416.28485698345486</v>
      </c>
      <c r="AN8">
        <f t="shared" si="10"/>
        <v>1123.2411487705908</v>
      </c>
      <c r="AO8">
        <f t="shared" si="11"/>
        <v>-56.162057438529551</v>
      </c>
      <c r="AP8">
        <f t="shared" si="12"/>
        <v>-15.536229686766317</v>
      </c>
      <c r="AQ8">
        <f t="shared" si="13"/>
        <v>-749.17648036950754</v>
      </c>
      <c r="AR8">
        <f t="shared" si="14"/>
        <v>302.36638127578749</v>
      </c>
      <c r="AS8">
        <f t="shared" si="15"/>
        <v>-60.290244452159165</v>
      </c>
      <c r="AT8">
        <f t="shared" si="16"/>
        <v>31.57012623601009</v>
      </c>
      <c r="AU8">
        <f t="shared" si="17"/>
        <v>273.64626305963844</v>
      </c>
      <c r="AW8">
        <v>5</v>
      </c>
      <c r="AX8">
        <f>(R8*SUMPRODUCT(K9:$K$23, X9:$X$23)-$AZ$3*SUMPRODUCT(K8:$K$22, W9:$W$23))/Z8</f>
        <v>764.9486292536767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1807.4545295364712</v>
      </c>
      <c r="P9">
        <f t="shared" si="30"/>
        <v>90.372726476823573</v>
      </c>
      <c r="Q9" s="5">
        <f t="shared" si="31"/>
        <v>25</v>
      </c>
      <c r="R9">
        <f t="shared" si="0"/>
        <v>1000000</v>
      </c>
      <c r="S9">
        <f t="shared" si="1"/>
        <v>837.2886563683802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723.16764376609262</v>
      </c>
      <c r="AC9">
        <f t="shared" si="2"/>
        <v>782.681668551847</v>
      </c>
      <c r="AE9">
        <f t="shared" si="3"/>
        <v>1689.5744570875843</v>
      </c>
      <c r="AF9">
        <f t="shared" si="4"/>
        <v>-84.478722854379228</v>
      </c>
      <c r="AG9">
        <f t="shared" si="5"/>
        <v>-23.369529211903359</v>
      </c>
      <c r="AH9">
        <f t="shared" si="6"/>
        <v>-1145.6898109845556</v>
      </c>
      <c r="AI9">
        <f t="shared" si="7"/>
        <v>436.03639403674606</v>
      </c>
      <c r="AJ9">
        <f t="shared" si="8"/>
        <v>-59.514024785754373</v>
      </c>
      <c r="AK9">
        <f t="shared" si="32"/>
        <v>13.736753930195855</v>
      </c>
      <c r="AL9">
        <f t="shared" si="9"/>
        <v>390.25912318118753</v>
      </c>
      <c r="AN9">
        <f t="shared" si="10"/>
        <v>1055.5479011148363</v>
      </c>
      <c r="AO9">
        <f t="shared" si="11"/>
        <v>-52.777395055741827</v>
      </c>
      <c r="AP9">
        <f t="shared" si="12"/>
        <v>-14.599923315713173</v>
      </c>
      <c r="AQ9">
        <f t="shared" si="13"/>
        <v>-715.76039176041593</v>
      </c>
      <c r="AR9">
        <f t="shared" si="14"/>
        <v>272.4101909829655</v>
      </c>
      <c r="AS9">
        <f t="shared" si="15"/>
        <v>-37.180902969961814</v>
      </c>
      <c r="AT9">
        <f t="shared" si="16"/>
        <v>8.5819252997842721</v>
      </c>
      <c r="AU9">
        <f t="shared" si="17"/>
        <v>243.81121331278794</v>
      </c>
      <c r="AW9">
        <v>6</v>
      </c>
      <c r="AX9">
        <f>(R9*SUMPRODUCT(K10:$K$23, X10:$X$23)-$AZ$3*SUMPRODUCT(K9:$K$22, W10:$W$23))/Z9</f>
        <v>837.2886563683802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1807.4545295364712</v>
      </c>
      <c r="P10">
        <f t="shared" si="30"/>
        <v>90.372726476823573</v>
      </c>
      <c r="Q10" s="5">
        <f t="shared" si="31"/>
        <v>25</v>
      </c>
      <c r="R10">
        <f t="shared" si="0"/>
        <v>1000000</v>
      </c>
      <c r="S10">
        <f t="shared" si="1"/>
        <v>893.44119671105182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782.681668551847</v>
      </c>
      <c r="AC10">
        <f t="shared" si="2"/>
        <v>825.78857022853663</v>
      </c>
      <c r="AE10">
        <f t="shared" si="3"/>
        <v>1670.5915254339109</v>
      </c>
      <c r="AF10">
        <f t="shared" si="4"/>
        <v>-83.529576271695561</v>
      </c>
      <c r="AG10">
        <f t="shared" si="5"/>
        <v>-23.106964769154395</v>
      </c>
      <c r="AH10">
        <f t="shared" si="6"/>
        <v>-1154.7660251971286</v>
      </c>
      <c r="AI10">
        <f t="shared" si="7"/>
        <v>409.18895919593228</v>
      </c>
      <c r="AJ10">
        <f t="shared" si="8"/>
        <v>-43.106901676689631</v>
      </c>
      <c r="AK10">
        <f t="shared" si="32"/>
        <v>9.7159488326276549</v>
      </c>
      <c r="AL10">
        <f t="shared" si="9"/>
        <v>375.7980063518703</v>
      </c>
      <c r="AN10">
        <f t="shared" si="10"/>
        <v>991.62799900081711</v>
      </c>
      <c r="AO10">
        <f t="shared" si="11"/>
        <v>-49.581399950040861</v>
      </c>
      <c r="AP10">
        <f t="shared" si="12"/>
        <v>-13.715808375759305</v>
      </c>
      <c r="AQ10">
        <f t="shared" si="13"/>
        <v>-685.44482923971123</v>
      </c>
      <c r="AR10">
        <f t="shared" si="14"/>
        <v>242.88596143530566</v>
      </c>
      <c r="AS10">
        <f t="shared" si="15"/>
        <v>-25.587350349857712</v>
      </c>
      <c r="AT10">
        <f t="shared" si="16"/>
        <v>5.7671829125258149</v>
      </c>
      <c r="AU10">
        <f t="shared" si="17"/>
        <v>223.06579399797374</v>
      </c>
      <c r="AW10">
        <v>7</v>
      </c>
      <c r="AX10">
        <f>(R10*SUMPRODUCT(K11:$K$23, X11:$X$23)-$AZ$3*SUMPRODUCT(K10:$K$22, W11:$W$23))/Z10</f>
        <v>893.44119671105182</v>
      </c>
    </row>
    <row r="11" spans="1:52" x14ac:dyDescent="0.25">
      <c r="A11" t="s">
        <v>33</v>
      </c>
      <c r="C11" s="24">
        <f>AU25</f>
        <v>546.12636692979083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1807.4545295364712</v>
      </c>
      <c r="P11">
        <f t="shared" si="30"/>
        <v>90.372726476823573</v>
      </c>
      <c r="Q11" s="5">
        <f t="shared" si="31"/>
        <v>25</v>
      </c>
      <c r="R11">
        <f t="shared" si="0"/>
        <v>1000000</v>
      </c>
      <c r="S11">
        <f t="shared" si="1"/>
        <v>934.12528583712913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825.78857022853663</v>
      </c>
      <c r="AC11">
        <f t="shared" si="2"/>
        <v>853.67164725222483</v>
      </c>
      <c r="AE11">
        <f t="shared" si="3"/>
        <v>1651.7834480630063</v>
      </c>
      <c r="AF11">
        <f t="shared" si="4"/>
        <v>-82.589172403150329</v>
      </c>
      <c r="AG11">
        <f t="shared" si="5"/>
        <v>-22.846818842057022</v>
      </c>
      <c r="AH11">
        <f t="shared" si="6"/>
        <v>-1163.0511762331651</v>
      </c>
      <c r="AI11">
        <f t="shared" si="7"/>
        <v>383.29628058463391</v>
      </c>
      <c r="AJ11">
        <f t="shared" si="8"/>
        <v>-27.883077023688202</v>
      </c>
      <c r="AK11">
        <f t="shared" si="32"/>
        <v>5.7479588301321414</v>
      </c>
      <c r="AL11">
        <f t="shared" si="9"/>
        <v>361.16116239107782</v>
      </c>
      <c r="AN11">
        <f t="shared" si="10"/>
        <v>932.44310012773576</v>
      </c>
      <c r="AO11">
        <f t="shared" si="11"/>
        <v>-46.622155006386791</v>
      </c>
      <c r="AP11">
        <f t="shared" si="12"/>
        <v>-12.897186137883985</v>
      </c>
      <c r="AQ11">
        <f t="shared" si="13"/>
        <v>-656.55037628921389</v>
      </c>
      <c r="AR11">
        <f t="shared" si="14"/>
        <v>216.37338269425109</v>
      </c>
      <c r="AS11">
        <f t="shared" si="15"/>
        <v>-15.740188468141456</v>
      </c>
      <c r="AT11">
        <f t="shared" si="16"/>
        <v>3.2447622339720685</v>
      </c>
      <c r="AU11">
        <f t="shared" si="17"/>
        <v>203.87795646008169</v>
      </c>
      <c r="AW11">
        <v>8</v>
      </c>
      <c r="AX11">
        <f>(R11*SUMPRODUCT(K12:$K$23, X12:$X$23)-$AZ$3*SUMPRODUCT(K11:$K$22, W12:$W$23))/Z11</f>
        <v>934.12528583712913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1807.4545295364712</v>
      </c>
      <c r="P12">
        <f t="shared" si="30"/>
        <v>90.372726476823573</v>
      </c>
      <c r="Q12" s="5">
        <f t="shared" si="31"/>
        <v>25</v>
      </c>
      <c r="R12">
        <f t="shared" si="0"/>
        <v>1000000</v>
      </c>
      <c r="S12">
        <f t="shared" si="1"/>
        <v>958.15587521650173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853.67164725222483</v>
      </c>
      <c r="AC12">
        <f t="shared" si="2"/>
        <v>865.74871616020209</v>
      </c>
      <c r="AE12">
        <f t="shared" si="3"/>
        <v>1633.1386979290448</v>
      </c>
      <c r="AF12">
        <f t="shared" si="4"/>
        <v>-81.656934896452256</v>
      </c>
      <c r="AG12">
        <f t="shared" si="5"/>
        <v>-22.588931993048114</v>
      </c>
      <c r="AH12">
        <f t="shared" si="6"/>
        <v>-1176.7464235334814</v>
      </c>
      <c r="AI12">
        <f t="shared" si="7"/>
        <v>352.14640750606304</v>
      </c>
      <c r="AJ12">
        <f t="shared" si="8"/>
        <v>-12.077068907977264</v>
      </c>
      <c r="AK12">
        <f t="shared" si="32"/>
        <v>5.5318528436550798</v>
      </c>
      <c r="AL12">
        <f t="shared" si="9"/>
        <v>345.60119144174087</v>
      </c>
      <c r="AN12">
        <f t="shared" si="10"/>
        <v>876.4312298065073</v>
      </c>
      <c r="AO12">
        <f t="shared" si="11"/>
        <v>-43.821561490325372</v>
      </c>
      <c r="AP12">
        <f t="shared" si="12"/>
        <v>-12.12245198266857</v>
      </c>
      <c r="AQ12">
        <f t="shared" si="13"/>
        <v>-631.50626242319743</v>
      </c>
      <c r="AR12">
        <f t="shared" si="14"/>
        <v>188.980953910316</v>
      </c>
      <c r="AS12">
        <f t="shared" si="15"/>
        <v>-6.4812133647305936</v>
      </c>
      <c r="AT12">
        <f t="shared" si="16"/>
        <v>2.9686937165969294</v>
      </c>
      <c r="AU12">
        <f t="shared" si="17"/>
        <v>185.46843426218234</v>
      </c>
      <c r="AW12">
        <v>9</v>
      </c>
      <c r="AX12">
        <f>(R12*SUMPRODUCT(K13:$K$23, X13:$X$23)-$AZ$3*SUMPRODUCT(K12:$K$22, W13:$W$23))/Z12</f>
        <v>958.15587521650173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1807.4545295364712</v>
      </c>
      <c r="P13">
        <f t="shared" si="30"/>
        <v>90.372726476823573</v>
      </c>
      <c r="Q13" s="5">
        <f t="shared" si="31"/>
        <v>25</v>
      </c>
      <c r="R13">
        <f t="shared" si="0"/>
        <v>1000000</v>
      </c>
      <c r="S13">
        <f t="shared" si="1"/>
        <v>966.11006210568507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865.74871616020209</v>
      </c>
      <c r="AC13">
        <f t="shared" si="2"/>
        <v>863.05601119362655</v>
      </c>
      <c r="AE13">
        <f t="shared" si="3"/>
        <v>1614.6550562527468</v>
      </c>
      <c r="AF13">
        <f t="shared" si="4"/>
        <v>-80.732752812637358</v>
      </c>
      <c r="AG13">
        <f t="shared" si="5"/>
        <v>-22.333273532845546</v>
      </c>
      <c r="AH13">
        <f t="shared" si="6"/>
        <v>-1190.7656108834544</v>
      </c>
      <c r="AI13">
        <f t="shared" si="7"/>
        <v>320.82341902380949</v>
      </c>
      <c r="AJ13">
        <f t="shared" si="8"/>
        <v>2.6927049665755476</v>
      </c>
      <c r="AK13">
        <f t="shared" si="32"/>
        <v>4.7993420392006225</v>
      </c>
      <c r="AL13">
        <f t="shared" si="9"/>
        <v>328.31546602958565</v>
      </c>
      <c r="AN13">
        <f t="shared" si="10"/>
        <v>823.91547051650127</v>
      </c>
      <c r="AO13">
        <f t="shared" si="11"/>
        <v>-41.195773525825075</v>
      </c>
      <c r="AP13">
        <f t="shared" si="12"/>
        <v>-11.396074659867068</v>
      </c>
      <c r="AQ13">
        <f t="shared" si="13"/>
        <v>-607.61597640724665</v>
      </c>
      <c r="AR13">
        <f t="shared" si="14"/>
        <v>163.70764592356255</v>
      </c>
      <c r="AS13">
        <f t="shared" si="15"/>
        <v>1.374015626995277</v>
      </c>
      <c r="AT13">
        <f t="shared" si="16"/>
        <v>2.4489764170277586</v>
      </c>
      <c r="AU13">
        <f t="shared" si="17"/>
        <v>167.53063796758559</v>
      </c>
      <c r="AW13">
        <v>10</v>
      </c>
      <c r="AX13">
        <f>(R13*SUMPRODUCT(K14:$K$23, X14:$X$23)-$AZ$3*SUMPRODUCT(K13:$K$22, W14:$W$23))/Z13</f>
        <v>966.11006210568507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1807.4545295364712</v>
      </c>
      <c r="P14">
        <f t="shared" si="30"/>
        <v>90.372726476823573</v>
      </c>
      <c r="Q14" s="5">
        <f t="shared" si="31"/>
        <v>25</v>
      </c>
      <c r="R14">
        <f t="shared" si="0"/>
        <v>1000000</v>
      </c>
      <c r="S14">
        <f t="shared" si="1"/>
        <v>956.66422888493742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863.05601119362655</v>
      </c>
      <c r="AC14">
        <f t="shared" si="2"/>
        <v>844.91486025397808</v>
      </c>
      <c r="AE14">
        <f t="shared" si="3"/>
        <v>1596.3230829888219</v>
      </c>
      <c r="AF14">
        <f t="shared" si="4"/>
        <v>-79.816154149441104</v>
      </c>
      <c r="AG14">
        <f t="shared" si="5"/>
        <v>-22.079712890456573</v>
      </c>
      <c r="AH14">
        <f t="shared" si="6"/>
        <v>-1209.1162824207272</v>
      </c>
      <c r="AI14">
        <f t="shared" si="7"/>
        <v>285.31093352819676</v>
      </c>
      <c r="AJ14">
        <f t="shared" si="8"/>
        <v>18.141150939648469</v>
      </c>
      <c r="AK14">
        <f t="shared" si="32"/>
        <v>4.283213292059413</v>
      </c>
      <c r="AL14">
        <f t="shared" si="9"/>
        <v>307.73529775990465</v>
      </c>
      <c r="AN14">
        <f t="shared" si="10"/>
        <v>774.73954043495894</v>
      </c>
      <c r="AO14">
        <f t="shared" si="11"/>
        <v>-38.736977021747954</v>
      </c>
      <c r="AP14">
        <f t="shared" si="12"/>
        <v>-10.715892540788342</v>
      </c>
      <c r="AQ14">
        <f t="shared" si="13"/>
        <v>-586.81741995559412</v>
      </c>
      <c r="AR14">
        <f t="shared" si="14"/>
        <v>138.46925091682843</v>
      </c>
      <c r="AS14">
        <f t="shared" si="15"/>
        <v>8.8043999937842763</v>
      </c>
      <c r="AT14">
        <f t="shared" si="16"/>
        <v>2.0787613314855848</v>
      </c>
      <c r="AU14">
        <f t="shared" si="17"/>
        <v>149.3524122420983</v>
      </c>
      <c r="AW14">
        <v>11</v>
      </c>
      <c r="AX14">
        <f>(R14*SUMPRODUCT(K15:$K$23, X15:$X$23)-$AZ$3*SUMPRODUCT(K14:$K$22, W15:$W$23))/Z14</f>
        <v>956.66422888493742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1807.4545295364712</v>
      </c>
      <c r="P15">
        <f t="shared" si="30"/>
        <v>90.372726476823573</v>
      </c>
      <c r="Q15" s="5">
        <f t="shared" si="31"/>
        <v>25</v>
      </c>
      <c r="R15">
        <f t="shared" si="0"/>
        <v>1000000</v>
      </c>
      <c r="S15">
        <f t="shared" si="1"/>
        <v>925.51989004476854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844.91486025397808</v>
      </c>
      <c r="AC15">
        <f t="shared" si="2"/>
        <v>808.08791521695275</v>
      </c>
      <c r="AE15">
        <f t="shared" si="3"/>
        <v>1578.1207711829024</v>
      </c>
      <c r="AF15">
        <f t="shared" si="4"/>
        <v>-78.906038559145131</v>
      </c>
      <c r="AG15">
        <f t="shared" si="5"/>
        <v>-21.827945674345923</v>
      </c>
      <c r="AH15">
        <f t="shared" si="6"/>
        <v>-1238.8034882434408</v>
      </c>
      <c r="AI15">
        <f t="shared" si="7"/>
        <v>238.58329870597049</v>
      </c>
      <c r="AJ15">
        <f t="shared" si="8"/>
        <v>36.826945037025325</v>
      </c>
      <c r="AK15">
        <f t="shared" si="32"/>
        <v>9.6109313307987154</v>
      </c>
      <c r="AL15">
        <f t="shared" si="9"/>
        <v>285.02117507379455</v>
      </c>
      <c r="AN15">
        <f t="shared" si="10"/>
        <v>728.11622529609076</v>
      </c>
      <c r="AO15">
        <f t="shared" si="11"/>
        <v>-36.405811264804541</v>
      </c>
      <c r="AP15">
        <f t="shared" si="12"/>
        <v>-10.071017187398056</v>
      </c>
      <c r="AQ15">
        <f t="shared" si="13"/>
        <v>-571.56140151893624</v>
      </c>
      <c r="AR15">
        <f t="shared" si="14"/>
        <v>110.07799532495183</v>
      </c>
      <c r="AS15">
        <f t="shared" si="15"/>
        <v>16.991282732719153</v>
      </c>
      <c r="AT15">
        <f t="shared" si="16"/>
        <v>4.4343089387992398</v>
      </c>
      <c r="AU15">
        <f t="shared" si="17"/>
        <v>131.50358699647023</v>
      </c>
      <c r="AW15">
        <v>12</v>
      </c>
      <c r="AX15">
        <f>(R15*SUMPRODUCT(K16:$K$23, X16:$X$23)-$AZ$3*SUMPRODUCT(K15:$K$22, W16:$W$23))/Z15</f>
        <v>925.51989004476854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1807.4545295364712</v>
      </c>
      <c r="P16">
        <f t="shared" si="30"/>
        <v>90.372726476823573</v>
      </c>
      <c r="Q16" s="5">
        <f t="shared" si="31"/>
        <v>25</v>
      </c>
      <c r="R16">
        <f t="shared" si="0"/>
        <v>1000000</v>
      </c>
      <c r="S16">
        <f t="shared" si="1"/>
        <v>872.85387150521694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808.08791521695275</v>
      </c>
      <c r="AC16">
        <f t="shared" si="2"/>
        <v>753.37130513236025</v>
      </c>
      <c r="AE16">
        <f t="shared" si="3"/>
        <v>1560.03704896914</v>
      </c>
      <c r="AF16">
        <f t="shared" si="4"/>
        <v>-78.001852448457001</v>
      </c>
      <c r="AG16">
        <f t="shared" si="5"/>
        <v>-21.577818742820842</v>
      </c>
      <c r="AH16">
        <f t="shared" si="6"/>
        <v>-1273.8989912648485</v>
      </c>
      <c r="AI16">
        <f t="shared" si="7"/>
        <v>186.5583865130136</v>
      </c>
      <c r="AJ16">
        <f t="shared" si="8"/>
        <v>54.716610084592503</v>
      </c>
      <c r="AK16">
        <f t="shared" si="32"/>
        <v>16.259874093337213</v>
      </c>
      <c r="AL16">
        <f t="shared" si="9"/>
        <v>257.53487069094331</v>
      </c>
      <c r="AN16">
        <f t="shared" si="10"/>
        <v>682.44308781999598</v>
      </c>
      <c r="AO16">
        <f t="shared" si="11"/>
        <v>-34.122154390999796</v>
      </c>
      <c r="AP16">
        <f t="shared" si="12"/>
        <v>-9.439284317639391</v>
      </c>
      <c r="AQ16">
        <f t="shared" si="13"/>
        <v>-557.27109926269372</v>
      </c>
      <c r="AR16">
        <f t="shared" si="14"/>
        <v>81.610549848663112</v>
      </c>
      <c r="AS16">
        <f t="shared" si="15"/>
        <v>23.935952268471222</v>
      </c>
      <c r="AT16">
        <f t="shared" si="16"/>
        <v>7.1129327929447852</v>
      </c>
      <c r="AU16">
        <f t="shared" si="17"/>
        <v>112.65943491007911</v>
      </c>
      <c r="AW16">
        <v>13</v>
      </c>
      <c r="AX16">
        <f>(R16*SUMPRODUCT(K17:$K$23, X17:$X$23)-$AZ$3*SUMPRODUCT(K16:$K$22, W17:$W$23))/Z16</f>
        <v>872.85387150521694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1807.4545295364712</v>
      </c>
      <c r="P17">
        <f t="shared" si="30"/>
        <v>90.372726476823573</v>
      </c>
      <c r="Q17" s="5">
        <f t="shared" si="31"/>
        <v>25</v>
      </c>
      <c r="R17">
        <f t="shared" si="0"/>
        <v>1000000</v>
      </c>
      <c r="S17">
        <f t="shared" si="1"/>
        <v>802.8876139332632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753.37130513236025</v>
      </c>
      <c r="AC17">
        <f t="shared" si="2"/>
        <v>685.00163024183485</v>
      </c>
      <c r="AE17">
        <f t="shared" si="3"/>
        <v>1542.0704938454617</v>
      </c>
      <c r="AF17">
        <f t="shared" si="4"/>
        <v>-77.103524692273083</v>
      </c>
      <c r="AG17">
        <f t="shared" si="5"/>
        <v>-21.329312420392281</v>
      </c>
      <c r="AH17">
        <f t="shared" si="6"/>
        <v>-1309.1254000141907</v>
      </c>
      <c r="AI17">
        <f t="shared" si="7"/>
        <v>134.51225671860561</v>
      </c>
      <c r="AJ17">
        <f t="shared" si="8"/>
        <v>68.369674890525403</v>
      </c>
      <c r="AK17">
        <f t="shared" si="32"/>
        <v>30.61306818514058</v>
      </c>
      <c r="AL17">
        <f t="shared" si="9"/>
        <v>233.49499979427159</v>
      </c>
      <c r="AN17">
        <f t="shared" si="10"/>
        <v>635.38058026823785</v>
      </c>
      <c r="AO17">
        <f t="shared" si="11"/>
        <v>-31.769029013411892</v>
      </c>
      <c r="AP17">
        <f t="shared" si="12"/>
        <v>-8.7883342275722924</v>
      </c>
      <c r="AQ17">
        <f t="shared" si="13"/>
        <v>-539.40002070246692</v>
      </c>
      <c r="AR17">
        <f t="shared" si="14"/>
        <v>55.423196324786701</v>
      </c>
      <c r="AS17">
        <f t="shared" si="15"/>
        <v>28.170413660120396</v>
      </c>
      <c r="AT17">
        <f t="shared" si="16"/>
        <v>12.613527789356059</v>
      </c>
      <c r="AU17">
        <f t="shared" si="17"/>
        <v>96.20713777426316</v>
      </c>
      <c r="AW17">
        <v>14</v>
      </c>
      <c r="AX17">
        <f>(R17*SUMPRODUCT(K18:$K$23, X18:$X$23)-$AZ$3*SUMPRODUCT(K17:$K$22, W18:$W$23))/Z17</f>
        <v>802.8876139332632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1807.4545295364712</v>
      </c>
      <c r="P18">
        <f t="shared" si="30"/>
        <v>90.372726476823573</v>
      </c>
      <c r="Q18" s="5">
        <f t="shared" si="31"/>
        <v>25</v>
      </c>
      <c r="R18">
        <f t="shared" si="0"/>
        <v>1000000</v>
      </c>
      <c r="S18">
        <f t="shared" si="1"/>
        <v>717.76635978263698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685.00163024183485</v>
      </c>
      <c r="AC18">
        <f t="shared" si="2"/>
        <v>605.2886241879869</v>
      </c>
      <c r="AE18">
        <f t="shared" si="3"/>
        <v>1524.2169691496606</v>
      </c>
      <c r="AF18">
        <f t="shared" si="4"/>
        <v>-76.210848457483038</v>
      </c>
      <c r="AG18">
        <f t="shared" si="5"/>
        <v>-21.08236949037595</v>
      </c>
      <c r="AH18">
        <f t="shared" si="6"/>
        <v>-1345.9922324963327</v>
      </c>
      <c r="AI18">
        <f t="shared" si="7"/>
        <v>80.931518705468989</v>
      </c>
      <c r="AJ18">
        <f t="shared" si="8"/>
        <v>79.713006053847948</v>
      </c>
      <c r="AK18">
        <f t="shared" si="32"/>
        <v>46.072967420174677</v>
      </c>
      <c r="AL18">
        <f t="shared" si="9"/>
        <v>206.71749217949161</v>
      </c>
      <c r="AN18">
        <f t="shared" si="10"/>
        <v>586.8838218203399</v>
      </c>
      <c r="AO18">
        <f t="shared" si="11"/>
        <v>-29.344191091016999</v>
      </c>
      <c r="AP18">
        <f t="shared" si="12"/>
        <v>-8.1175461433440397</v>
      </c>
      <c r="AQ18">
        <f t="shared" si="13"/>
        <v>-518.26024872865469</v>
      </c>
      <c r="AR18">
        <f t="shared" si="14"/>
        <v>31.161835857324238</v>
      </c>
      <c r="AS18">
        <f t="shared" si="15"/>
        <v>30.692660289544836</v>
      </c>
      <c r="AT18">
        <f t="shared" si="16"/>
        <v>17.739914821471295</v>
      </c>
      <c r="AU18">
        <f t="shared" si="17"/>
        <v>79.59441096834037</v>
      </c>
      <c r="AW18">
        <v>15</v>
      </c>
      <c r="AX18">
        <f>(R18*SUMPRODUCT(K19:$K$23, X19:$X$23)-$AZ$3*SUMPRODUCT(K18:$K$22, W19:$W$23))/Z18</f>
        <v>717.76635978263698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1807.4545295364712</v>
      </c>
      <c r="P19">
        <f t="shared" si="30"/>
        <v>90.372726476823573</v>
      </c>
      <c r="Q19" s="5">
        <f t="shared" si="31"/>
        <v>25</v>
      </c>
      <c r="R19">
        <f t="shared" si="0"/>
        <v>1000000</v>
      </c>
      <c r="S19">
        <f t="shared" si="1"/>
        <v>613.95385874583803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605.2886241879869</v>
      </c>
      <c r="AC19">
        <f t="shared" si="2"/>
        <v>511.7131746602202</v>
      </c>
      <c r="AE19">
        <f t="shared" si="3"/>
        <v>1506.4622238101899</v>
      </c>
      <c r="AF19">
        <f t="shared" si="4"/>
        <v>-75.323111190509508</v>
      </c>
      <c r="AG19">
        <f t="shared" si="5"/>
        <v>-20.836792837556583</v>
      </c>
      <c r="AH19">
        <f t="shared" si="6"/>
        <v>-1390.1183166242745</v>
      </c>
      <c r="AI19">
        <f t="shared" si="7"/>
        <v>20.184003157849247</v>
      </c>
      <c r="AJ19">
        <f t="shared" si="8"/>
        <v>93.575449527766693</v>
      </c>
      <c r="AK19">
        <f t="shared" si="32"/>
        <v>45.412338530810985</v>
      </c>
      <c r="AL19">
        <f t="shared" si="9"/>
        <v>159.17179121642693</v>
      </c>
      <c r="AN19">
        <f t="shared" si="10"/>
        <v>540.38340096473496</v>
      </c>
      <c r="AO19">
        <f t="shared" si="11"/>
        <v>-27.019170048236752</v>
      </c>
      <c r="AP19">
        <f t="shared" si="12"/>
        <v>-7.4743706153332434</v>
      </c>
      <c r="AQ19">
        <f t="shared" si="13"/>
        <v>-498.64965201772389</v>
      </c>
      <c r="AR19">
        <f t="shared" si="14"/>
        <v>7.2402082834410262</v>
      </c>
      <c r="AS19">
        <f t="shared" si="15"/>
        <v>33.566470412197816</v>
      </c>
      <c r="AT19">
        <f t="shared" si="16"/>
        <v>16.289870103064395</v>
      </c>
      <c r="AU19">
        <f t="shared" si="17"/>
        <v>57.096548798703239</v>
      </c>
      <c r="AW19">
        <v>16</v>
      </c>
      <c r="AX19">
        <f>(R19*SUMPRODUCT(K20:$K$23, X20:$X$23)-$AZ$3*SUMPRODUCT(K19:$K$22, W20:$W$23))/Z19</f>
        <v>613.95385874583803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1807.4545295364712</v>
      </c>
      <c r="P20">
        <f t="shared" si="30"/>
        <v>90.372726476823573</v>
      </c>
      <c r="Q20" s="5">
        <f t="shared" si="31"/>
        <v>25</v>
      </c>
      <c r="R20">
        <f t="shared" si="0"/>
        <v>1000000</v>
      </c>
      <c r="S20">
        <f t="shared" si="1"/>
        <v>482.62302315953332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511.7131746602202</v>
      </c>
      <c r="AC20">
        <f t="shared" si="2"/>
        <v>397.53908632534149</v>
      </c>
      <c r="AE20">
        <f t="shared" si="3"/>
        <v>1488.8096666888889</v>
      </c>
      <c r="AF20">
        <f t="shared" si="4"/>
        <v>-74.440483334444465</v>
      </c>
      <c r="AG20">
        <f t="shared" si="5"/>
        <v>-20.5926296119701</v>
      </c>
      <c r="AH20">
        <f t="shared" si="6"/>
        <v>-1431.8118884366897</v>
      </c>
      <c r="AI20">
        <f t="shared" si="7"/>
        <v>-38.035334694215408</v>
      </c>
      <c r="AJ20">
        <f t="shared" si="8"/>
        <v>114.17408833487872</v>
      </c>
      <c r="AK20">
        <f t="shared" si="32"/>
        <v>8.2821541394630582</v>
      </c>
      <c r="AL20">
        <f t="shared" si="9"/>
        <v>84.42090778012637</v>
      </c>
      <c r="AN20">
        <f t="shared" si="10"/>
        <v>506.54581073203798</v>
      </c>
      <c r="AO20">
        <f t="shared" si="11"/>
        <v>-25.327290536601904</v>
      </c>
      <c r="AP20">
        <f t="shared" si="12"/>
        <v>-7.0063423789413894</v>
      </c>
      <c r="AQ20">
        <f t="shared" si="13"/>
        <v>-487.15314661876926</v>
      </c>
      <c r="AR20">
        <f t="shared" si="14"/>
        <v>-12.940968802274599</v>
      </c>
      <c r="AS20">
        <f t="shared" si="15"/>
        <v>38.84607108228019</v>
      </c>
      <c r="AT20">
        <f t="shared" si="16"/>
        <v>2.8178823506112374</v>
      </c>
      <c r="AU20">
        <f t="shared" si="17"/>
        <v>28.722984630616832</v>
      </c>
      <c r="AW20">
        <v>17</v>
      </c>
      <c r="AX20">
        <f>(R20*SUMPRODUCT(K21:$K$23, X21:$X$23)-$AZ$3*SUMPRODUCT(K20:$K$22, W21:$W$23))/Z20</f>
        <v>482.62302315953332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1807.4545295364712</v>
      </c>
      <c r="P21">
        <f t="shared" si="30"/>
        <v>90.372726476823573</v>
      </c>
      <c r="Q21" s="5">
        <f t="shared" si="31"/>
        <v>25</v>
      </c>
      <c r="R21">
        <f t="shared" si="0"/>
        <v>1000000</v>
      </c>
      <c r="S21">
        <f t="shared" si="1"/>
        <v>329.01188702278949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397.53908632534149</v>
      </c>
      <c r="AC21">
        <f t="shared" si="2"/>
        <v>267.81139059123814</v>
      </c>
      <c r="AE21">
        <f t="shared" si="3"/>
        <v>1471.2444445876984</v>
      </c>
      <c r="AF21">
        <f t="shared" si="4"/>
        <v>-73.562222229384929</v>
      </c>
      <c r="AG21">
        <f t="shared" si="5"/>
        <v>-20.349674370024189</v>
      </c>
      <c r="AH21">
        <f t="shared" si="6"/>
        <v>-1481.1578330483287</v>
      </c>
      <c r="AI21">
        <f t="shared" si="7"/>
        <v>-103.82528506003928</v>
      </c>
      <c r="AJ21">
        <f t="shared" si="8"/>
        <v>129.72769573410335</v>
      </c>
      <c r="AK21">
        <f t="shared" si="32"/>
        <v>2.8723540938938483</v>
      </c>
      <c r="AL21">
        <f t="shared" si="9"/>
        <v>28.774764767957919</v>
      </c>
      <c r="AN21">
        <f t="shared" si="10"/>
        <v>476.14334602583722</v>
      </c>
      <c r="AO21">
        <f t="shared" si="11"/>
        <v>-23.807167301291866</v>
      </c>
      <c r="AP21">
        <f t="shared" si="12"/>
        <v>-6.5858274474537684</v>
      </c>
      <c r="AQ21">
        <f t="shared" si="13"/>
        <v>-479.35164629807463</v>
      </c>
      <c r="AR21">
        <f t="shared" si="14"/>
        <v>-33.60129502098296</v>
      </c>
      <c r="AS21">
        <f t="shared" si="15"/>
        <v>41.984171526552707</v>
      </c>
      <c r="AT21">
        <f t="shared" si="16"/>
        <v>0.92958875343172476</v>
      </c>
      <c r="AU21">
        <f t="shared" si="17"/>
        <v>9.3124652590014723</v>
      </c>
      <c r="AW21">
        <v>18</v>
      </c>
      <c r="AX21">
        <f>(R21*SUMPRODUCT(K22:$K$23, X22:$X$23)-$AZ$3*SUMPRODUCT(K21:$K$22, W22:$W$23))/Z21</f>
        <v>329.01188702278949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1807.4545295364712</v>
      </c>
      <c r="P22">
        <f t="shared" si="30"/>
        <v>90.372726476823573</v>
      </c>
      <c r="Q22" s="5">
        <f t="shared" si="31"/>
        <v>25</v>
      </c>
      <c r="R22">
        <f t="shared" si="0"/>
        <v>1000000</v>
      </c>
      <c r="S22">
        <f t="shared" si="1"/>
        <v>164.78328390528895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267.81139059123814</v>
      </c>
      <c r="AC22">
        <f t="shared" si="2"/>
        <v>132.53738800866535</v>
      </c>
      <c r="AE22">
        <f t="shared" si="3"/>
        <v>1453.7597298211515</v>
      </c>
      <c r="AF22">
        <f t="shared" si="4"/>
        <v>-72.687986491057586</v>
      </c>
      <c r="AG22">
        <f t="shared" si="5"/>
        <v>-20.107832673859487</v>
      </c>
      <c r="AH22">
        <f t="shared" si="6"/>
        <v>-1533.7980985783877</v>
      </c>
      <c r="AI22">
        <f t="shared" si="7"/>
        <v>-172.83418792215343</v>
      </c>
      <c r="AJ22">
        <f t="shared" si="8"/>
        <v>135.27400258257279</v>
      </c>
      <c r="AK22">
        <f t="shared" si="32"/>
        <v>34.626545812347977</v>
      </c>
      <c r="AL22">
        <f t="shared" si="9"/>
        <v>-2.9336395272326641</v>
      </c>
      <c r="AN22">
        <f t="shared" si="10"/>
        <v>439.70534040208634</v>
      </c>
      <c r="AO22">
        <f t="shared" si="11"/>
        <v>-21.98526702010432</v>
      </c>
      <c r="AP22">
        <f t="shared" si="12"/>
        <v>-6.0818312883761791</v>
      </c>
      <c r="AQ22">
        <f t="shared" si="13"/>
        <v>-463.91380997082166</v>
      </c>
      <c r="AR22">
        <f t="shared" si="14"/>
        <v>-52.275567877215884</v>
      </c>
      <c r="AS22">
        <f t="shared" si="15"/>
        <v>40.915083925485042</v>
      </c>
      <c r="AT22">
        <f t="shared" si="16"/>
        <v>10.47317297421632</v>
      </c>
      <c r="AU22">
        <f t="shared" si="17"/>
        <v>-0.88731097751452248</v>
      </c>
      <c r="AW22">
        <v>19</v>
      </c>
      <c r="AX22">
        <f>(R22*SUMPRODUCT(K23:$K$23, X23:$X$23)-$AZ$3*SUMPRODUCT(K22:$K$22, W23:$W$23))/Z22</f>
        <v>164.78328390528895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1807.4545295364712</v>
      </c>
      <c r="P23">
        <f t="shared" si="30"/>
        <v>90.372726476823573</v>
      </c>
      <c r="Q23" s="5">
        <f t="shared" si="31"/>
        <v>25</v>
      </c>
      <c r="R23">
        <f t="shared" si="0"/>
        <v>1000000</v>
      </c>
      <c r="S23">
        <f t="shared" si="1"/>
        <v>166.78108092321142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132.53738800866535</v>
      </c>
      <c r="AC23">
        <f t="shared" si="2"/>
        <v>132.53738800866535</v>
      </c>
      <c r="AE23">
        <f t="shared" si="3"/>
        <v>1436.3457831256646</v>
      </c>
      <c r="AF23">
        <f t="shared" si="4"/>
        <v>-71.817289156283238</v>
      </c>
      <c r="AG23">
        <f t="shared" si="5"/>
        <v>-19.866969813813533</v>
      </c>
      <c r="AH23">
        <f t="shared" si="6"/>
        <v>-1591.3813322943502</v>
      </c>
      <c r="AI23">
        <f t="shared" si="7"/>
        <v>-246.71980813878235</v>
      </c>
      <c r="AJ23">
        <f t="shared" si="8"/>
        <v>0</v>
      </c>
      <c r="AK23">
        <f t="shared" si="32"/>
        <v>104.79461173846327</v>
      </c>
      <c r="AL23">
        <f t="shared" si="9"/>
        <v>-141.92519640031907</v>
      </c>
      <c r="AN23">
        <f t="shared" si="10"/>
        <v>393.54860407597135</v>
      </c>
      <c r="AO23">
        <f t="shared" si="11"/>
        <v>-19.677430203798572</v>
      </c>
      <c r="AP23">
        <f t="shared" si="12"/>
        <v>-5.443409469571808</v>
      </c>
      <c r="AQ23">
        <f t="shared" si="13"/>
        <v>-436.02725000809073</v>
      </c>
      <c r="AR23">
        <f t="shared" si="14"/>
        <v>-67.599485605489761</v>
      </c>
      <c r="AS23">
        <f t="shared" si="15"/>
        <v>0</v>
      </c>
      <c r="AT23">
        <f t="shared" si="16"/>
        <v>28.712983773732024</v>
      </c>
      <c r="AU23">
        <f t="shared" si="17"/>
        <v>-38.886501831757727</v>
      </c>
      <c r="AW23">
        <v>20</v>
      </c>
      <c r="AX23">
        <f>(R23*SUMPRODUCT(K$23:$K24, X$23:$X24)-$AZ$3*SUMPRODUCT(K$22:$K23, W$23:$W24))/Z23</f>
        <v>166.78108092321142</v>
      </c>
    </row>
    <row r="25" spans="5:50" x14ac:dyDescent="0.25">
      <c r="AN25" s="6">
        <f t="shared" ref="AN25:AU25" si="33">SUM(AN3:AN23)</f>
        <v>17480.165498311984</v>
      </c>
      <c r="AO25" s="6">
        <f t="shared" si="33"/>
        <v>-2229.5991720679526</v>
      </c>
      <c r="AP25" s="6">
        <f t="shared" si="33"/>
        <v>-1739.2113594761579</v>
      </c>
      <c r="AQ25" s="6">
        <f t="shared" si="33"/>
        <v>-12950.731212996365</v>
      </c>
      <c r="AR25" s="6">
        <f t="shared" si="33"/>
        <v>560.62375377150659</v>
      </c>
      <c r="AS25" s="6">
        <f t="shared" si="33"/>
        <v>-402.44027827268559</v>
      </c>
      <c r="AT25" s="6">
        <f t="shared" si="33"/>
        <v>387.94289143096933</v>
      </c>
      <c r="AU25" s="7">
        <f t="shared" si="33"/>
        <v>546.12636692979083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4922.1394986254609</v>
      </c>
      <c r="K3">
        <v>1</v>
      </c>
      <c r="L3" s="2">
        <v>0</v>
      </c>
      <c r="O3">
        <f>$C$3</f>
        <v>4922.1394986254609</v>
      </c>
      <c r="P3">
        <f>O3*B5</f>
        <v>3937.7115989003687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4922.1394986254609</v>
      </c>
      <c r="AF3">
        <f t="shared" ref="AF3:AF23" si="4">-$Z3*P3</f>
        <v>-3937.7115989003687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-538.00468727490784</v>
      </c>
      <c r="AJ3">
        <f t="shared" ref="AJ3:AJ23" si="8">AB3-AC3</f>
        <v>0</v>
      </c>
      <c r="AL3">
        <f t="shared" ref="AL3:AL23" si="9">SUM(AI3:AK3)</f>
        <v>-538.00468727490784</v>
      </c>
      <c r="AN3">
        <f t="shared" ref="AN3:AN23" si="10">AE3*$K3</f>
        <v>4922.1394986254609</v>
      </c>
      <c r="AO3">
        <f t="shared" ref="AO3:AO23" si="11">AF3*$K3</f>
        <v>-3937.7115989003687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-538.00468727490784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-538.00468727490784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2360.3188486279246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1136.7988306413426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1123.9326960807848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-1123.9326960807848</v>
      </c>
      <c r="AK4">
        <f>G4*MAX(0, SUM(AB4, AE4:AF4))</f>
        <v>0</v>
      </c>
      <c r="AL4">
        <f t="shared" si="9"/>
        <v>-2441.7966960807848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-1236.3861525471432</v>
      </c>
      <c r="AR4">
        <f t="shared" si="14"/>
        <v>-1236.3861525471432</v>
      </c>
      <c r="AS4">
        <f t="shared" si="15"/>
        <v>-1054.4447847647853</v>
      </c>
      <c r="AT4">
        <f t="shared" si="16"/>
        <v>0</v>
      </c>
      <c r="AU4">
        <f t="shared" si="17"/>
        <v>-2290.8309373119287</v>
      </c>
      <c r="AW4">
        <v>1</v>
      </c>
      <c r="AX4">
        <f>(R4*SUMPRODUCT(K5:$K$23, X5:$X$23)-$AZ$3*SUMPRODUCT(K4:$K$22, W5:$W$23))/Z4</f>
        <v>1136.7988306413426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4922.1394986254609</v>
      </c>
      <c r="P5">
        <f t="shared" ref="P5:P23" si="30">O5*$C$5</f>
        <v>246.10697493127304</v>
      </c>
      <c r="Q5" s="5">
        <f t="shared" ref="Q5:Q23" si="31">$C$8</f>
        <v>25</v>
      </c>
      <c r="R5">
        <f t="shared" si="0"/>
        <v>1000000</v>
      </c>
      <c r="S5">
        <f t="shared" si="1"/>
        <v>2207.4263911026792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1123.9326960807848</v>
      </c>
      <c r="AC5">
        <f t="shared" si="2"/>
        <v>2157.6646898296785</v>
      </c>
      <c r="AE5">
        <f t="shared" si="3"/>
        <v>4811.1804032998471</v>
      </c>
      <c r="AF5">
        <f t="shared" si="4"/>
        <v>-240.55902016499235</v>
      </c>
      <c r="AG5">
        <f t="shared" si="5"/>
        <v>-24.436428531959528</v>
      </c>
      <c r="AH5">
        <f t="shared" si="6"/>
        <v>-1338.1733616189119</v>
      </c>
      <c r="AI5">
        <f t="shared" si="7"/>
        <v>3208.0115929839831</v>
      </c>
      <c r="AJ5">
        <f t="shared" si="8"/>
        <v>-1033.7319937488937</v>
      </c>
      <c r="AK5">
        <f>G5*SUM(AB5, AE5:AF5)</f>
        <v>233.47671724784124</v>
      </c>
      <c r="AL5">
        <f t="shared" si="9"/>
        <v>2407.7563164829307</v>
      </c>
      <c r="AN5">
        <f t="shared" si="10"/>
        <v>4154.7550336539343</v>
      </c>
      <c r="AO5">
        <f t="shared" si="11"/>
        <v>-207.73775168269674</v>
      </c>
      <c r="AP5">
        <f t="shared" si="12"/>
        <v>-21.102383601755786</v>
      </c>
      <c r="AQ5">
        <f t="shared" si="13"/>
        <v>-1155.5963493438098</v>
      </c>
      <c r="AR5">
        <f t="shared" si="14"/>
        <v>2770.3185490256724</v>
      </c>
      <c r="AS5">
        <f t="shared" si="15"/>
        <v>-892.69219701917359</v>
      </c>
      <c r="AT5">
        <f t="shared" si="16"/>
        <v>201.62174038644318</v>
      </c>
      <c r="AU5">
        <f t="shared" si="17"/>
        <v>2079.248092392942</v>
      </c>
      <c r="AW5">
        <v>2</v>
      </c>
      <c r="AX5">
        <f>(R5*SUMPRODUCT(K6:$K$23, X6:$X$23)-$AZ$3*SUMPRODUCT(K5:$K$22, W6:$W$23))/Z5</f>
        <v>2207.4263911026792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4922.1394986254609</v>
      </c>
      <c r="P6">
        <f t="shared" si="30"/>
        <v>246.10697493127304</v>
      </c>
      <c r="Q6" s="5">
        <f t="shared" si="31"/>
        <v>25</v>
      </c>
      <c r="R6">
        <f t="shared" si="0"/>
        <v>1000000</v>
      </c>
      <c r="S6">
        <f t="shared" si="1"/>
        <v>3189.6600208141817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2157.6646898296785</v>
      </c>
      <c r="AC6">
        <f t="shared" si="2"/>
        <v>3082.2052886516358</v>
      </c>
      <c r="AE6">
        <f t="shared" si="3"/>
        <v>4756.3202018853399</v>
      </c>
      <c r="AF6">
        <f t="shared" si="4"/>
        <v>-237.816010094267</v>
      </c>
      <c r="AG6">
        <f t="shared" si="5"/>
        <v>-24.157788514596007</v>
      </c>
      <c r="AH6">
        <f t="shared" si="6"/>
        <v>-1371.0292817569798</v>
      </c>
      <c r="AI6">
        <f t="shared" si="7"/>
        <v>3123.3171215194971</v>
      </c>
      <c r="AJ6">
        <f t="shared" si="8"/>
        <v>-924.54059882195725</v>
      </c>
      <c r="AK6">
        <f>G6*SUM(AB6, AE6:AF6)</f>
        <v>390.55587957481401</v>
      </c>
      <c r="AL6">
        <f t="shared" si="9"/>
        <v>2589.3324022723536</v>
      </c>
      <c r="AN6">
        <f t="shared" si="10"/>
        <v>3704.3468798017634</v>
      </c>
      <c r="AO6">
        <f t="shared" si="11"/>
        <v>-185.21734399008818</v>
      </c>
      <c r="AP6">
        <f t="shared" si="12"/>
        <v>-18.814719091343441</v>
      </c>
      <c r="AQ6">
        <f t="shared" si="13"/>
        <v>-1067.7935518260874</v>
      </c>
      <c r="AR6">
        <f t="shared" si="14"/>
        <v>2432.5212648942443</v>
      </c>
      <c r="AS6">
        <f t="shared" si="15"/>
        <v>-720.05645901186801</v>
      </c>
      <c r="AT6">
        <f t="shared" si="16"/>
        <v>304.17515904789633</v>
      </c>
      <c r="AU6">
        <f t="shared" si="17"/>
        <v>2016.6399649302723</v>
      </c>
      <c r="AW6">
        <v>3</v>
      </c>
      <c r="AX6">
        <f>(R6*SUMPRODUCT(K7:$K$23, X7:$X$23)-$AZ$3*SUMPRODUCT(K6:$K$22, W7:$W$23))/Z6</f>
        <v>3189.6600208141817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4922.1394986254609</v>
      </c>
      <c r="P7">
        <f t="shared" si="30"/>
        <v>246.10697493127304</v>
      </c>
      <c r="Q7" s="5">
        <f t="shared" si="31"/>
        <v>25</v>
      </c>
      <c r="R7">
        <f t="shared" si="0"/>
        <v>1000000</v>
      </c>
      <c r="S7">
        <f t="shared" si="1"/>
        <v>4045.6696333288564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3082.2052886516358</v>
      </c>
      <c r="AC7">
        <f t="shared" si="2"/>
        <v>3864.5796121822241</v>
      </c>
      <c r="AE7">
        <f t="shared" si="3"/>
        <v>4701.8174192965716</v>
      </c>
      <c r="AF7">
        <f t="shared" si="4"/>
        <v>-235.09087096482858</v>
      </c>
      <c r="AG7">
        <f t="shared" si="5"/>
        <v>-23.880963860378117</v>
      </c>
      <c r="AH7">
        <f t="shared" si="6"/>
        <v>-1409.8707628772565</v>
      </c>
      <c r="AI7">
        <f t="shared" si="7"/>
        <v>3032.974821594109</v>
      </c>
      <c r="AJ7">
        <f t="shared" si="8"/>
        <v>-782.3743235305883</v>
      </c>
      <c r="AK7">
        <f>G7*SUM(AB7, AE7:AF7)</f>
        <v>370.65255319588391</v>
      </c>
      <c r="AL7">
        <f t="shared" si="9"/>
        <v>2621.2530512594049</v>
      </c>
      <c r="AN7">
        <f t="shared" si="10"/>
        <v>3314.8354156840201</v>
      </c>
      <c r="AO7">
        <f t="shared" si="11"/>
        <v>-165.74177078420101</v>
      </c>
      <c r="AP7">
        <f t="shared" si="12"/>
        <v>-16.836354478625147</v>
      </c>
      <c r="AQ7">
        <f t="shared" si="13"/>
        <v>-993.97512058691711</v>
      </c>
      <c r="AR7">
        <f t="shared" si="14"/>
        <v>2138.2821698342773</v>
      </c>
      <c r="AS7">
        <f t="shared" si="15"/>
        <v>-551.5829060731628</v>
      </c>
      <c r="AT7">
        <f t="shared" si="16"/>
        <v>261.31431756685208</v>
      </c>
      <c r="AU7">
        <f t="shared" si="17"/>
        <v>1848.0135813279667</v>
      </c>
      <c r="AW7">
        <v>4</v>
      </c>
      <c r="AX7">
        <f>(R7*SUMPRODUCT(K8:$K$23, X8:$X$23)-$AZ$3*SUMPRODUCT(K7:$K$22, W8:$W$23))/Z7</f>
        <v>4045.6696333288564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4922.1394986254609</v>
      </c>
      <c r="P8">
        <f t="shared" si="30"/>
        <v>246.10697493127304</v>
      </c>
      <c r="Q8" s="5">
        <f t="shared" si="31"/>
        <v>25</v>
      </c>
      <c r="R8">
        <f t="shared" si="0"/>
        <v>1000000</v>
      </c>
      <c r="S8">
        <f t="shared" si="1"/>
        <v>4767.5886179498139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3864.5796121822241</v>
      </c>
      <c r="AC8">
        <f t="shared" si="2"/>
        <v>4501.7350601371218</v>
      </c>
      <c r="AE8">
        <f t="shared" si="3"/>
        <v>4647.6677682347054</v>
      </c>
      <c r="AF8">
        <f t="shared" si="4"/>
        <v>-232.38338841173524</v>
      </c>
      <c r="AG8">
        <f t="shared" si="5"/>
        <v>-23.605932793720068</v>
      </c>
      <c r="AH8">
        <f t="shared" si="6"/>
        <v>-1448.8571221705856</v>
      </c>
      <c r="AI8">
        <f t="shared" si="7"/>
        <v>2942.8213248586649</v>
      </c>
      <c r="AJ8">
        <f t="shared" si="8"/>
        <v>-637.15544795489768</v>
      </c>
      <c r="AK8">
        <f t="shared" ref="AK8:AK23" si="32">G8*SUM(AB8:AB8, AE8:AF8)</f>
        <v>176.36110302971062</v>
      </c>
      <c r="AL8">
        <f t="shared" si="9"/>
        <v>2482.0269799334778</v>
      </c>
      <c r="AN8">
        <f t="shared" si="10"/>
        <v>3055.1601755014231</v>
      </c>
      <c r="AO8">
        <f t="shared" si="11"/>
        <v>-152.75800877507115</v>
      </c>
      <c r="AP8">
        <f t="shared" si="12"/>
        <v>-15.517440009342462</v>
      </c>
      <c r="AQ8">
        <f t="shared" si="13"/>
        <v>-952.41114476830592</v>
      </c>
      <c r="AR8">
        <f t="shared" si="14"/>
        <v>1934.4735819487039</v>
      </c>
      <c r="AS8">
        <f t="shared" si="15"/>
        <v>-418.83629537808866</v>
      </c>
      <c r="AT8">
        <f t="shared" si="16"/>
        <v>115.93156941347567</v>
      </c>
      <c r="AU8">
        <f t="shared" si="17"/>
        <v>1631.568855984091</v>
      </c>
      <c r="AW8">
        <v>5</v>
      </c>
      <c r="AX8">
        <f>(R8*SUMPRODUCT(K9:$K$23, X9:$X$23)-$AZ$3*SUMPRODUCT(K8:$K$22, W9:$W$23))/Z8</f>
        <v>4767.5886179498139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4922.1394986254609</v>
      </c>
      <c r="P9">
        <f t="shared" si="30"/>
        <v>246.10697493127304</v>
      </c>
      <c r="Q9" s="5">
        <f t="shared" si="31"/>
        <v>25</v>
      </c>
      <c r="R9">
        <f t="shared" si="0"/>
        <v>1000000</v>
      </c>
      <c r="S9">
        <f t="shared" si="1"/>
        <v>5396.0125065176153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4501.7350601371218</v>
      </c>
      <c r="AC9">
        <f t="shared" si="2"/>
        <v>5036.1269612970009</v>
      </c>
      <c r="AE9">
        <f t="shared" si="3"/>
        <v>4593.8587811558218</v>
      </c>
      <c r="AF9">
        <f t="shared" si="4"/>
        <v>-229.69293905779111</v>
      </c>
      <c r="AG9">
        <f t="shared" si="5"/>
        <v>-23.332631990817646</v>
      </c>
      <c r="AH9">
        <f t="shared" si="6"/>
        <v>-1489.6589986088873</v>
      </c>
      <c r="AI9">
        <f t="shared" si="7"/>
        <v>2851.1742114983263</v>
      </c>
      <c r="AJ9">
        <f t="shared" si="8"/>
        <v>-534.39190115987913</v>
      </c>
      <c r="AK9">
        <f t="shared" si="32"/>
        <v>52.308815323187389</v>
      </c>
      <c r="AL9">
        <f t="shared" si="9"/>
        <v>2369.0911256616346</v>
      </c>
      <c r="AN9">
        <f t="shared" si="10"/>
        <v>2869.9759126481772</v>
      </c>
      <c r="AO9">
        <f t="shared" si="11"/>
        <v>-143.49879563240887</v>
      </c>
      <c r="AP9">
        <f t="shared" si="12"/>
        <v>-14.576872076917144</v>
      </c>
      <c r="AQ9">
        <f t="shared" si="13"/>
        <v>-930.65234430028397</v>
      </c>
      <c r="AR9">
        <f t="shared" si="14"/>
        <v>1781.2479006385674</v>
      </c>
      <c r="AS9">
        <f t="shared" si="15"/>
        <v>-333.85699415366867</v>
      </c>
      <c r="AT9">
        <f t="shared" si="16"/>
        <v>32.679506956663133</v>
      </c>
      <c r="AU9">
        <f t="shared" si="17"/>
        <v>1480.0704134415619</v>
      </c>
      <c r="AW9">
        <v>6</v>
      </c>
      <c r="AX9">
        <f>(R9*SUMPRODUCT(K10:$K$23, X10:$X$23)-$AZ$3*SUMPRODUCT(K9:$K$22, W10:$W$23))/Z9</f>
        <v>5396.0125065176153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4922.1394986254609</v>
      </c>
      <c r="P10">
        <f t="shared" si="30"/>
        <v>246.10697493127304</v>
      </c>
      <c r="Q10" s="5">
        <f t="shared" si="31"/>
        <v>25</v>
      </c>
      <c r="R10">
        <f t="shared" si="0"/>
        <v>1000000</v>
      </c>
      <c r="S10">
        <f t="shared" si="1"/>
        <v>5961.5679209884647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5036.1269612970009</v>
      </c>
      <c r="AC10">
        <f t="shared" si="2"/>
        <v>5499.1513452202598</v>
      </c>
      <c r="AE10">
        <f t="shared" si="3"/>
        <v>4540.3475065566317</v>
      </c>
      <c r="AF10">
        <f t="shared" si="4"/>
        <v>-227.01737532783159</v>
      </c>
      <c r="AG10">
        <f t="shared" si="5"/>
        <v>-23.06084329702842</v>
      </c>
      <c r="AH10">
        <f t="shared" si="6"/>
        <v>-1538.4949552418987</v>
      </c>
      <c r="AI10">
        <f t="shared" si="7"/>
        <v>2751.7743326898735</v>
      </c>
      <c r="AJ10">
        <f t="shared" si="8"/>
        <v>-463.02438392325894</v>
      </c>
      <c r="AK10">
        <f t="shared" si="32"/>
        <v>38.332774079355787</v>
      </c>
      <c r="AL10">
        <f t="shared" si="9"/>
        <v>2327.0827228459702</v>
      </c>
      <c r="AN10">
        <f t="shared" si="10"/>
        <v>2695.0548019365106</v>
      </c>
      <c r="AO10">
        <f t="shared" si="11"/>
        <v>-134.75274009682553</v>
      </c>
      <c r="AP10">
        <f t="shared" si="12"/>
        <v>-13.688431639783483</v>
      </c>
      <c r="AQ10">
        <f t="shared" si="13"/>
        <v>-913.21825276416405</v>
      </c>
      <c r="AR10">
        <f t="shared" si="14"/>
        <v>1633.3953774357378</v>
      </c>
      <c r="AS10">
        <f t="shared" si="15"/>
        <v>-274.84153746030205</v>
      </c>
      <c r="AT10">
        <f t="shared" si="16"/>
        <v>22.753528602145256</v>
      </c>
      <c r="AU10">
        <f t="shared" si="17"/>
        <v>1381.307368577581</v>
      </c>
      <c r="AW10">
        <v>7</v>
      </c>
      <c r="AX10">
        <f>(R10*SUMPRODUCT(K11:$K$23, X11:$X$23)-$AZ$3*SUMPRODUCT(K10:$K$22, W11:$W$23))/Z10</f>
        <v>5961.5679209884647</v>
      </c>
    </row>
    <row r="11" spans="1:52" x14ac:dyDescent="0.25">
      <c r="A11" t="s">
        <v>33</v>
      </c>
      <c r="C11" s="24">
        <f>AU25</f>
        <v>13427.423034556617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4922.1394986254609</v>
      </c>
      <c r="P11">
        <f t="shared" si="30"/>
        <v>246.10697493127304</v>
      </c>
      <c r="Q11" s="5">
        <f t="shared" si="31"/>
        <v>25</v>
      </c>
      <c r="R11">
        <f t="shared" si="0"/>
        <v>1000000</v>
      </c>
      <c r="S11">
        <f t="shared" si="1"/>
        <v>6468.6422485857956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5499.1513452202598</v>
      </c>
      <c r="AC11">
        <f t="shared" si="2"/>
        <v>5896.9744102316909</v>
      </c>
      <c r="AE11">
        <f t="shared" si="3"/>
        <v>4487.1442184533744</v>
      </c>
      <c r="AF11">
        <f t="shared" si="4"/>
        <v>-224.35721092266871</v>
      </c>
      <c r="AG11">
        <f t="shared" si="5"/>
        <v>-22.79061889502745</v>
      </c>
      <c r="AH11">
        <f t="shared" si="6"/>
        <v>-1584.6387612275544</v>
      </c>
      <c r="AI11">
        <f t="shared" si="7"/>
        <v>2655.3576274081238</v>
      </c>
      <c r="AJ11">
        <f t="shared" si="8"/>
        <v>-397.82306501143103</v>
      </c>
      <c r="AK11">
        <f t="shared" si="32"/>
        <v>23.428652046602316</v>
      </c>
      <c r="AL11">
        <f t="shared" si="9"/>
        <v>2280.9632144432949</v>
      </c>
      <c r="AN11">
        <f t="shared" si="10"/>
        <v>2533.0237269790791</v>
      </c>
      <c r="AO11">
        <f t="shared" si="11"/>
        <v>-126.65118634895394</v>
      </c>
      <c r="AP11">
        <f t="shared" si="12"/>
        <v>-12.86546088183016</v>
      </c>
      <c r="AQ11">
        <f t="shared" si="13"/>
        <v>-894.53946329000507</v>
      </c>
      <c r="AR11">
        <f t="shared" si="14"/>
        <v>1498.9676164582897</v>
      </c>
      <c r="AS11">
        <f t="shared" si="15"/>
        <v>-224.5738522665151</v>
      </c>
      <c r="AT11">
        <f t="shared" si="16"/>
        <v>13.225634977615169</v>
      </c>
      <c r="AU11">
        <f t="shared" si="17"/>
        <v>1287.6193991693897</v>
      </c>
      <c r="AW11">
        <v>8</v>
      </c>
      <c r="AX11">
        <f>(R11*SUMPRODUCT(K12:$K$23, X12:$X$23)-$AZ$3*SUMPRODUCT(K11:$K$22, W12:$W$23))/Z11</f>
        <v>6468.6422485857956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4922.1394986254609</v>
      </c>
      <c r="P12">
        <f t="shared" si="30"/>
        <v>246.10697493127304</v>
      </c>
      <c r="Q12" s="5">
        <f t="shared" si="31"/>
        <v>25</v>
      </c>
      <c r="R12">
        <f t="shared" si="0"/>
        <v>1000000</v>
      </c>
      <c r="S12">
        <f t="shared" si="1"/>
        <v>6917.6810534431597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5896.9744102316909</v>
      </c>
      <c r="AC12">
        <f t="shared" si="2"/>
        <v>6231.9261874168205</v>
      </c>
      <c r="AE12">
        <f t="shared" si="3"/>
        <v>4434.2041505852649</v>
      </c>
      <c r="AF12">
        <f t="shared" si="4"/>
        <v>-221.71020752926324</v>
      </c>
      <c r="AG12">
        <f t="shared" si="5"/>
        <v>-22.521731412851796</v>
      </c>
      <c r="AH12">
        <f t="shared" si="6"/>
        <v>-1639.2517290150811</v>
      </c>
      <c r="AI12">
        <f t="shared" si="7"/>
        <v>2550.7204826280686</v>
      </c>
      <c r="AJ12">
        <f t="shared" si="8"/>
        <v>-334.95177718512969</v>
      </c>
      <c r="AK12">
        <f t="shared" si="32"/>
        <v>23.251777212561691</v>
      </c>
      <c r="AL12">
        <f t="shared" si="9"/>
        <v>2239.0204826555005</v>
      </c>
      <c r="AN12">
        <f t="shared" si="10"/>
        <v>2379.6356070912298</v>
      </c>
      <c r="AO12">
        <f t="shared" si="11"/>
        <v>-118.98178035456148</v>
      </c>
      <c r="AP12">
        <f t="shared" si="12"/>
        <v>-12.086388488967849</v>
      </c>
      <c r="AQ12">
        <f t="shared" si="13"/>
        <v>-879.71181544162459</v>
      </c>
      <c r="AR12">
        <f t="shared" si="14"/>
        <v>1368.8556228060756</v>
      </c>
      <c r="AS12">
        <f t="shared" si="15"/>
        <v>-179.75337818918848</v>
      </c>
      <c r="AT12">
        <f t="shared" si="16"/>
        <v>12.478170851890351</v>
      </c>
      <c r="AU12">
        <f t="shared" si="17"/>
        <v>1201.5804154687773</v>
      </c>
      <c r="AW12">
        <v>9</v>
      </c>
      <c r="AX12">
        <f>(R12*SUMPRODUCT(K13:$K$23, X13:$X$23)-$AZ$3*SUMPRODUCT(K12:$K$22, W13:$W$23))/Z12</f>
        <v>6917.6810534431597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4922.1394986254609</v>
      </c>
      <c r="P13">
        <f t="shared" si="30"/>
        <v>246.10697493127304</v>
      </c>
      <c r="Q13" s="5">
        <f t="shared" si="31"/>
        <v>25</v>
      </c>
      <c r="R13">
        <f t="shared" si="0"/>
        <v>1000000</v>
      </c>
      <c r="S13">
        <f t="shared" si="1"/>
        <v>7309.7180525052854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6231.9261874168205</v>
      </c>
      <c r="AC13">
        <f t="shared" si="2"/>
        <v>6506.8409404260947</v>
      </c>
      <c r="AE13">
        <f t="shared" si="3"/>
        <v>4381.5067248958521</v>
      </c>
      <c r="AF13">
        <f t="shared" si="4"/>
        <v>-219.07533624479262</v>
      </c>
      <c r="AG13">
        <f t="shared" si="5"/>
        <v>-22.254076332656847</v>
      </c>
      <c r="AH13">
        <f t="shared" si="6"/>
        <v>-1697.5106426572349</v>
      </c>
      <c r="AI13">
        <f t="shared" si="7"/>
        <v>2442.6666696611683</v>
      </c>
      <c r="AJ13">
        <f t="shared" si="8"/>
        <v>-274.91475300927414</v>
      </c>
      <c r="AK13">
        <f t="shared" si="32"/>
        <v>20.788715152135762</v>
      </c>
      <c r="AL13">
        <f t="shared" si="9"/>
        <v>2188.54063180403</v>
      </c>
      <c r="AN13">
        <f t="shared" si="10"/>
        <v>2235.7661847551281</v>
      </c>
      <c r="AO13">
        <f t="shared" si="11"/>
        <v>-111.78830923775642</v>
      </c>
      <c r="AP13">
        <f t="shared" si="12"/>
        <v>-11.355662437947363</v>
      </c>
      <c r="AQ13">
        <f t="shared" si="13"/>
        <v>-866.19446948474194</v>
      </c>
      <c r="AR13">
        <f t="shared" si="14"/>
        <v>1246.4277435946826</v>
      </c>
      <c r="AS13">
        <f t="shared" si="15"/>
        <v>-140.2816763868035</v>
      </c>
      <c r="AT13">
        <f t="shared" si="16"/>
        <v>10.607927655926739</v>
      </c>
      <c r="AU13">
        <f t="shared" si="17"/>
        <v>1116.7539948638059</v>
      </c>
      <c r="AW13">
        <v>10</v>
      </c>
      <c r="AX13">
        <f>(R13*SUMPRODUCT(K14:$K$23, X14:$X$23)-$AZ$3*SUMPRODUCT(K13:$K$22, W14:$W$23))/Z13</f>
        <v>7309.7180525052854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4922.1394986254609</v>
      </c>
      <c r="P14">
        <f t="shared" si="30"/>
        <v>246.10697493127304</v>
      </c>
      <c r="Q14" s="5">
        <f t="shared" si="31"/>
        <v>25</v>
      </c>
      <c r="R14">
        <f t="shared" si="0"/>
        <v>1000000</v>
      </c>
      <c r="S14">
        <f t="shared" si="1"/>
        <v>7645.4583155202599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6506.8409404260947</v>
      </c>
      <c r="AC14">
        <f t="shared" si="2"/>
        <v>6724.1819849630956</v>
      </c>
      <c r="AE14">
        <f t="shared" si="3"/>
        <v>4329.0225880827902</v>
      </c>
      <c r="AF14">
        <f t="shared" si="4"/>
        <v>-216.45112940413952</v>
      </c>
      <c r="AG14">
        <f t="shared" si="5"/>
        <v>-21.987504566315614</v>
      </c>
      <c r="AH14">
        <f t="shared" si="6"/>
        <v>-1761.2401205866079</v>
      </c>
      <c r="AI14">
        <f t="shared" si="7"/>
        <v>2329.343833525727</v>
      </c>
      <c r="AJ14">
        <f t="shared" si="8"/>
        <v>-217.34104453700093</v>
      </c>
      <c r="AK14">
        <f t="shared" si="32"/>
        <v>19.11494231838854</v>
      </c>
      <c r="AL14">
        <f t="shared" si="9"/>
        <v>2131.1177313071144</v>
      </c>
      <c r="AN14">
        <f t="shared" si="10"/>
        <v>2100.9938440182932</v>
      </c>
      <c r="AO14">
        <f t="shared" si="11"/>
        <v>-105.04969220091466</v>
      </c>
      <c r="AP14">
        <f t="shared" si="12"/>
        <v>-10.671141302501734</v>
      </c>
      <c r="AQ14">
        <f t="shared" si="13"/>
        <v>-854.77831910073007</v>
      </c>
      <c r="AR14">
        <f t="shared" si="14"/>
        <v>1130.4946914141467</v>
      </c>
      <c r="AS14">
        <f t="shared" si="15"/>
        <v>-105.48159251508433</v>
      </c>
      <c r="AT14">
        <f t="shared" si="16"/>
        <v>9.2770077592699867</v>
      </c>
      <c r="AU14">
        <f t="shared" si="17"/>
        <v>1034.2901066583322</v>
      </c>
      <c r="AW14">
        <v>11</v>
      </c>
      <c r="AX14">
        <f>(R14*SUMPRODUCT(K15:$K$23, X15:$X$23)-$AZ$3*SUMPRODUCT(K14:$K$22, W15:$W$23))/Z14</f>
        <v>7645.4583155202599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4922.1394986254609</v>
      </c>
      <c r="P15">
        <f t="shared" si="30"/>
        <v>246.10697493127304</v>
      </c>
      <c r="Q15" s="5">
        <f t="shared" si="31"/>
        <v>25</v>
      </c>
      <c r="R15">
        <f t="shared" si="0"/>
        <v>1000000</v>
      </c>
      <c r="S15">
        <f t="shared" si="1"/>
        <v>7927.8846806235979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6724.1819849630956</v>
      </c>
      <c r="AC15">
        <f t="shared" si="2"/>
        <v>6888.3596686568289</v>
      </c>
      <c r="AE15">
        <f t="shared" si="3"/>
        <v>4276.7356705757993</v>
      </c>
      <c r="AF15">
        <f t="shared" si="4"/>
        <v>-213.83678352878997</v>
      </c>
      <c r="AG15">
        <f t="shared" si="5"/>
        <v>-21.721934495000117</v>
      </c>
      <c r="AH15">
        <f t="shared" si="6"/>
        <v>-1827.8010260936162</v>
      </c>
      <c r="AI15">
        <f t="shared" si="7"/>
        <v>2213.3759264583932</v>
      </c>
      <c r="AJ15">
        <f t="shared" si="8"/>
        <v>-164.17768369373334</v>
      </c>
      <c r="AK15">
        <f t="shared" si="32"/>
        <v>44.227031575241433</v>
      </c>
      <c r="AL15">
        <f t="shared" si="9"/>
        <v>2093.4252743399015</v>
      </c>
      <c r="AN15">
        <f t="shared" si="10"/>
        <v>1973.2080648774959</v>
      </c>
      <c r="AO15">
        <f t="shared" si="11"/>
        <v>-98.660403243874796</v>
      </c>
      <c r="AP15">
        <f t="shared" si="12"/>
        <v>-10.022105557088166</v>
      </c>
      <c r="AQ15">
        <f t="shared" si="13"/>
        <v>-843.31415441293939</v>
      </c>
      <c r="AR15">
        <f t="shared" si="14"/>
        <v>1021.2114016635935</v>
      </c>
      <c r="AS15">
        <f t="shared" si="15"/>
        <v>-75.748597643343516</v>
      </c>
      <c r="AT15">
        <f t="shared" si="16"/>
        <v>20.405548088995772</v>
      </c>
      <c r="AU15">
        <f t="shared" si="17"/>
        <v>965.86835210924585</v>
      </c>
      <c r="AW15">
        <v>12</v>
      </c>
      <c r="AX15">
        <f>(R15*SUMPRODUCT(K16:$K$23, X16:$X$23)-$AZ$3*SUMPRODUCT(K15:$K$22, W16:$W$23))/Z15</f>
        <v>7927.8846806235979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4922.1394986254609</v>
      </c>
      <c r="P16">
        <f t="shared" si="30"/>
        <v>246.10697493127304</v>
      </c>
      <c r="Q16" s="5">
        <f t="shared" si="31"/>
        <v>25</v>
      </c>
      <c r="R16">
        <f t="shared" si="0"/>
        <v>1000000</v>
      </c>
      <c r="S16">
        <f t="shared" si="1"/>
        <v>7924.2056401775317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6888.3596686568289</v>
      </c>
      <c r="AC16">
        <f t="shared" si="2"/>
        <v>6797.5258831655892</v>
      </c>
      <c r="AE16">
        <f t="shared" si="3"/>
        <v>4222.2996426060281</v>
      </c>
      <c r="AF16">
        <f t="shared" si="4"/>
        <v>-211.11498213030143</v>
      </c>
      <c r="AG16">
        <f t="shared" si="5"/>
        <v>-21.445448893642354</v>
      </c>
      <c r="AH16">
        <f t="shared" si="6"/>
        <v>-2370.6502563106119</v>
      </c>
      <c r="AI16">
        <f t="shared" si="7"/>
        <v>1619.0889552714725</v>
      </c>
      <c r="AJ16">
        <f t="shared" si="8"/>
        <v>90.833785491239723</v>
      </c>
      <c r="AK16">
        <f t="shared" si="32"/>
        <v>77.386764736841158</v>
      </c>
      <c r="AL16">
        <f t="shared" si="9"/>
        <v>1787.3095054995533</v>
      </c>
      <c r="AN16">
        <f t="shared" si="10"/>
        <v>1847.0581885894196</v>
      </c>
      <c r="AO16">
        <f t="shared" si="11"/>
        <v>-92.352909429470984</v>
      </c>
      <c r="AP16">
        <f t="shared" si="12"/>
        <v>-9.3813787129825492</v>
      </c>
      <c r="AQ16">
        <f t="shared" si="13"/>
        <v>-1037.0483714645948</v>
      </c>
      <c r="AR16">
        <f t="shared" si="14"/>
        <v>708.27552898237127</v>
      </c>
      <c r="AS16">
        <f t="shared" si="15"/>
        <v>39.735523646686822</v>
      </c>
      <c r="AT16">
        <f t="shared" si="16"/>
        <v>33.853082347183516</v>
      </c>
      <c r="AU16">
        <f t="shared" si="17"/>
        <v>781.86413497624153</v>
      </c>
      <c r="AW16">
        <v>13</v>
      </c>
      <c r="AX16">
        <f>(R16*SUMPRODUCT(K17:$K$23, X17:$X$23)-$AZ$3*SUMPRODUCT(K16:$K$22, W17:$W$23))/Z16</f>
        <v>7924.2056401775317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4922.1394986254609</v>
      </c>
      <c r="P17">
        <f t="shared" si="30"/>
        <v>246.10697493127304</v>
      </c>
      <c r="Q17" s="5">
        <f t="shared" si="31"/>
        <v>25</v>
      </c>
      <c r="R17">
        <f t="shared" si="0"/>
        <v>1000000</v>
      </c>
      <c r="S17">
        <f t="shared" si="1"/>
        <v>7628.7622451106436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6797.5258831655892</v>
      </c>
      <c r="AC17">
        <f t="shared" si="2"/>
        <v>6455.9244171318733</v>
      </c>
      <c r="AE17">
        <f t="shared" si="3"/>
        <v>4165.4149851204957</v>
      </c>
      <c r="AF17">
        <f t="shared" si="4"/>
        <v>-208.27074925602477</v>
      </c>
      <c r="AG17">
        <f t="shared" si="5"/>
        <v>-21.156526477376932</v>
      </c>
      <c r="AH17">
        <f t="shared" si="6"/>
        <v>-2978.7170931597989</v>
      </c>
      <c r="AI17">
        <f t="shared" si="7"/>
        <v>957.27061622729479</v>
      </c>
      <c r="AJ17">
        <f t="shared" si="8"/>
        <v>341.60146603371595</v>
      </c>
      <c r="AK17">
        <f t="shared" si="32"/>
        <v>148.41444764261485</v>
      </c>
      <c r="AL17">
        <f t="shared" si="9"/>
        <v>1447.2865299036257</v>
      </c>
      <c r="AN17">
        <f t="shared" si="10"/>
        <v>1716.2793794880201</v>
      </c>
      <c r="AO17">
        <f t="shared" si="11"/>
        <v>-85.813968974401007</v>
      </c>
      <c r="AP17">
        <f t="shared" si="12"/>
        <v>-8.7171410926452921</v>
      </c>
      <c r="AQ17">
        <f t="shared" si="13"/>
        <v>-1227.323266128494</v>
      </c>
      <c r="AR17">
        <f t="shared" si="14"/>
        <v>394.4250032924798</v>
      </c>
      <c r="AS17">
        <f t="shared" si="15"/>
        <v>140.75033442066137</v>
      </c>
      <c r="AT17">
        <f t="shared" si="16"/>
        <v>61.151327542880054</v>
      </c>
      <c r="AU17">
        <f t="shared" si="17"/>
        <v>596.32666525602133</v>
      </c>
      <c r="AW17">
        <v>14</v>
      </c>
      <c r="AX17">
        <f>(R17*SUMPRODUCT(K18:$K$23, X18:$X$23)-$AZ$3*SUMPRODUCT(K17:$K$22, W18:$W$23))/Z17</f>
        <v>7628.7622451106436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4922.1394986254609</v>
      </c>
      <c r="P18">
        <f t="shared" si="30"/>
        <v>246.10697493127304</v>
      </c>
      <c r="Q18" s="5">
        <f t="shared" si="31"/>
        <v>25</v>
      </c>
      <c r="R18">
        <f t="shared" si="0"/>
        <v>1000000</v>
      </c>
      <c r="S18">
        <f t="shared" si="1"/>
        <v>7061.9756454720791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6455.9244171318733</v>
      </c>
      <c r="AC18">
        <f t="shared" si="2"/>
        <v>5891.0573237539147</v>
      </c>
      <c r="AE18">
        <f t="shared" si="3"/>
        <v>4106.0189665915477</v>
      </c>
      <c r="AF18">
        <f t="shared" si="4"/>
        <v>-205.30094832957735</v>
      </c>
      <c r="AG18">
        <f t="shared" si="5"/>
        <v>-20.854848626995331</v>
      </c>
      <c r="AH18">
        <f t="shared" si="6"/>
        <v>-3604.5034243133173</v>
      </c>
      <c r="AI18">
        <f t="shared" si="7"/>
        <v>275.35974532165801</v>
      </c>
      <c r="AJ18">
        <f t="shared" si="8"/>
        <v>564.86709337795855</v>
      </c>
      <c r="AK18">
        <f t="shared" si="32"/>
        <v>223.70347660450705</v>
      </c>
      <c r="AL18">
        <f t="shared" si="9"/>
        <v>1063.9303153041237</v>
      </c>
      <c r="AN18">
        <f t="shared" si="10"/>
        <v>1580.9797111263099</v>
      </c>
      <c r="AO18">
        <f t="shared" si="11"/>
        <v>-79.048985556315486</v>
      </c>
      <c r="AP18">
        <f t="shared" si="12"/>
        <v>-8.029941611609182</v>
      </c>
      <c r="AQ18">
        <f t="shared" si="13"/>
        <v>-1387.8763904627488</v>
      </c>
      <c r="AR18">
        <f t="shared" si="14"/>
        <v>106.02439349563655</v>
      </c>
      <c r="AS18">
        <f t="shared" si="15"/>
        <v>217.4961736367157</v>
      </c>
      <c r="AT18">
        <f t="shared" si="16"/>
        <v>86.134686833590237</v>
      </c>
      <c r="AU18">
        <f t="shared" si="17"/>
        <v>409.65525396594251</v>
      </c>
      <c r="AW18">
        <v>15</v>
      </c>
      <c r="AX18">
        <f>(R18*SUMPRODUCT(K19:$K$23, X19:$X$23)-$AZ$3*SUMPRODUCT(K18:$K$22, W19:$W$23))/Z18</f>
        <v>7061.9756454720791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4922.1394986254609</v>
      </c>
      <c r="P19">
        <f t="shared" si="30"/>
        <v>246.10697493127304</v>
      </c>
      <c r="Q19" s="5">
        <f t="shared" si="31"/>
        <v>25</v>
      </c>
      <c r="R19">
        <f t="shared" si="0"/>
        <v>1000000</v>
      </c>
      <c r="S19">
        <f t="shared" si="1"/>
        <v>6227.160095580135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5891.0573237539147</v>
      </c>
      <c r="AC19">
        <f t="shared" si="2"/>
        <v>5116.0984617947161</v>
      </c>
      <c r="AE19">
        <f t="shared" si="3"/>
        <v>4043.9220978966523</v>
      </c>
      <c r="AF19">
        <f t="shared" si="4"/>
        <v>-202.19610489483262</v>
      </c>
      <c r="AG19">
        <f t="shared" si="5"/>
        <v>-20.539452909786199</v>
      </c>
      <c r="AH19">
        <f t="shared" si="6"/>
        <v>-4273.889237567234</v>
      </c>
      <c r="AI19">
        <f t="shared" si="7"/>
        <v>-452.70269747520024</v>
      </c>
      <c r="AJ19">
        <f t="shared" si="8"/>
        <v>774.95886195919866</v>
      </c>
      <c r="AK19">
        <f t="shared" si="32"/>
        <v>217.04106796365289</v>
      </c>
      <c r="AL19">
        <f t="shared" si="9"/>
        <v>539.29723244765137</v>
      </c>
      <c r="AN19">
        <f t="shared" si="10"/>
        <v>1450.5961994657866</v>
      </c>
      <c r="AO19">
        <f t="shared" si="11"/>
        <v>-72.529809973289332</v>
      </c>
      <c r="AP19">
        <f t="shared" si="12"/>
        <v>-7.3677117433936754</v>
      </c>
      <c r="AQ19">
        <f t="shared" si="13"/>
        <v>-1533.0877635297115</v>
      </c>
      <c r="AR19">
        <f t="shared" si="14"/>
        <v>-162.38908578060787</v>
      </c>
      <c r="AS19">
        <f t="shared" si="15"/>
        <v>277.98566655995802</v>
      </c>
      <c r="AT19">
        <f t="shared" si="16"/>
        <v>77.854849993234595</v>
      </c>
      <c r="AU19">
        <f t="shared" si="17"/>
        <v>193.45143077258476</v>
      </c>
      <c r="AW19">
        <v>16</v>
      </c>
      <c r="AX19">
        <f>(R19*SUMPRODUCT(K20:$K$23, X20:$X$23)-$AZ$3*SUMPRODUCT(K19:$K$22, W20:$W$23))/Z19</f>
        <v>6227.160095580135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4922.1394986254609</v>
      </c>
      <c r="P20">
        <f t="shared" si="30"/>
        <v>246.10697493127304</v>
      </c>
      <c r="Q20" s="5">
        <f t="shared" si="31"/>
        <v>25</v>
      </c>
      <c r="R20">
        <f t="shared" si="0"/>
        <v>1000000</v>
      </c>
      <c r="S20">
        <f t="shared" si="1"/>
        <v>5097.014877328269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5116.0984617947161</v>
      </c>
      <c r="AC20">
        <f t="shared" si="2"/>
        <v>4120.3824891695249</v>
      </c>
      <c r="AE20">
        <f t="shared" si="3"/>
        <v>3979.0147542235291</v>
      </c>
      <c r="AF20">
        <f t="shared" si="4"/>
        <v>-198.95073771117643</v>
      </c>
      <c r="AG20">
        <f t="shared" si="5"/>
        <v>-20.209782531228008</v>
      </c>
      <c r="AH20">
        <f t="shared" si="6"/>
        <v>-4971.0339784131638</v>
      </c>
      <c r="AI20">
        <f t="shared" si="7"/>
        <v>-1211.1797444320391</v>
      </c>
      <c r="AJ20">
        <f t="shared" si="8"/>
        <v>995.71597262519117</v>
      </c>
      <c r="AK20">
        <f t="shared" si="32"/>
        <v>38.253498656720396</v>
      </c>
      <c r="AL20">
        <f t="shared" si="9"/>
        <v>-177.21027315012753</v>
      </c>
      <c r="AN20">
        <f t="shared" si="10"/>
        <v>1353.8018322217686</v>
      </c>
      <c r="AO20">
        <f t="shared" si="11"/>
        <v>-67.69009161108842</v>
      </c>
      <c r="AP20">
        <f t="shared" si="12"/>
        <v>-6.8760842343041393</v>
      </c>
      <c r="AQ20">
        <f t="shared" si="13"/>
        <v>-1691.3219285927655</v>
      </c>
      <c r="AR20">
        <f t="shared" si="14"/>
        <v>-412.08627221638966</v>
      </c>
      <c r="AS20">
        <f t="shared" si="15"/>
        <v>338.77786119833456</v>
      </c>
      <c r="AT20">
        <f t="shared" si="16"/>
        <v>13.015195913860579</v>
      </c>
      <c r="AU20">
        <f t="shared" si="17"/>
        <v>-60.293215104194466</v>
      </c>
      <c r="AW20">
        <v>17</v>
      </c>
      <c r="AX20">
        <f>(R20*SUMPRODUCT(K21:$K$23, X21:$X$23)-$AZ$3*SUMPRODUCT(K20:$K$22, W21:$W$23))/Z20</f>
        <v>5097.014877328269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4922.1394986254609</v>
      </c>
      <c r="P21">
        <f t="shared" si="30"/>
        <v>246.10697493127304</v>
      </c>
      <c r="Q21" s="5">
        <f t="shared" si="31"/>
        <v>25</v>
      </c>
      <c r="R21">
        <f t="shared" si="0"/>
        <v>1000000</v>
      </c>
      <c r="S21">
        <f t="shared" si="1"/>
        <v>3659.0526006644131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4120.3824891695249</v>
      </c>
      <c r="AC21">
        <f t="shared" si="2"/>
        <v>2907.3117810522904</v>
      </c>
      <c r="AE21">
        <f t="shared" si="3"/>
        <v>3910.9014584097977</v>
      </c>
      <c r="AF21">
        <f t="shared" si="4"/>
        <v>-195.54507292048987</v>
      </c>
      <c r="AG21">
        <f t="shared" si="5"/>
        <v>-19.863828826376935</v>
      </c>
      <c r="AH21">
        <f t="shared" si="6"/>
        <v>-5754.2351815517013</v>
      </c>
      <c r="AI21">
        <f t="shared" si="7"/>
        <v>-2058.7426248887705</v>
      </c>
      <c r="AJ21">
        <f t="shared" si="8"/>
        <v>1213.0707081172345</v>
      </c>
      <c r="AK21">
        <f t="shared" si="32"/>
        <v>12.537182199454133</v>
      </c>
      <c r="AL21">
        <f t="shared" si="9"/>
        <v>-833.13473457208181</v>
      </c>
      <c r="AN21">
        <f t="shared" si="10"/>
        <v>1265.6970180821424</v>
      </c>
      <c r="AO21">
        <f t="shared" si="11"/>
        <v>-63.284850904107124</v>
      </c>
      <c r="AP21">
        <f t="shared" si="12"/>
        <v>-6.4285917660175853</v>
      </c>
      <c r="AQ21">
        <f t="shared" si="13"/>
        <v>-1862.2607570364905</v>
      </c>
      <c r="AR21">
        <f t="shared" si="14"/>
        <v>-666.27718162447263</v>
      </c>
      <c r="AS21">
        <f t="shared" si="15"/>
        <v>392.58978890536252</v>
      </c>
      <c r="AT21">
        <f t="shared" si="16"/>
        <v>4.0574466766170509</v>
      </c>
      <c r="AU21">
        <f t="shared" si="17"/>
        <v>-269.62994604249309</v>
      </c>
      <c r="AW21">
        <v>18</v>
      </c>
      <c r="AX21">
        <f>(R21*SUMPRODUCT(K22:$K$23, X22:$X$23)-$AZ$3*SUMPRODUCT(K21:$K$22, W22:$W$23))/Z21</f>
        <v>3659.0526006644131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4922.1394986254609</v>
      </c>
      <c r="P22">
        <f t="shared" si="30"/>
        <v>246.10697493127304</v>
      </c>
      <c r="Q22" s="5">
        <f t="shared" si="31"/>
        <v>25</v>
      </c>
      <c r="R22">
        <f t="shared" si="0"/>
        <v>1000000</v>
      </c>
      <c r="S22">
        <f t="shared" si="1"/>
        <v>1937.9890604648597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2907.3117810522904</v>
      </c>
      <c r="AC22">
        <f t="shared" si="2"/>
        <v>1511.6051896981769</v>
      </c>
      <c r="AE22">
        <f t="shared" si="3"/>
        <v>3839.2020689507599</v>
      </c>
      <c r="AF22">
        <f t="shared" si="4"/>
        <v>-191.96010344753799</v>
      </c>
      <c r="AG22">
        <f t="shared" si="5"/>
        <v>-19.499661021507425</v>
      </c>
      <c r="AH22">
        <f t="shared" si="6"/>
        <v>-6621.1806642295614</v>
      </c>
      <c r="AI22">
        <f t="shared" si="7"/>
        <v>-2993.4383597478472</v>
      </c>
      <c r="AJ22">
        <f t="shared" si="8"/>
        <v>1395.7065913541135</v>
      </c>
      <c r="AK22">
        <f t="shared" si="32"/>
        <v>137.64562867766574</v>
      </c>
      <c r="AL22">
        <f t="shared" si="9"/>
        <v>-1460.0861397160679</v>
      </c>
      <c r="AN22">
        <f t="shared" si="10"/>
        <v>1161.20815425811</v>
      </c>
      <c r="AO22">
        <f t="shared" si="11"/>
        <v>-58.060407712905494</v>
      </c>
      <c r="AP22">
        <f t="shared" si="12"/>
        <v>-5.8978831998889145</v>
      </c>
      <c r="AQ22">
        <f t="shared" si="13"/>
        <v>-2002.6476439727367</v>
      </c>
      <c r="AR22">
        <f t="shared" si="14"/>
        <v>-905.39778062742118</v>
      </c>
      <c r="AS22">
        <f t="shared" si="15"/>
        <v>422.14654131896771</v>
      </c>
      <c r="AT22">
        <f t="shared" si="16"/>
        <v>41.632407867026338</v>
      </c>
      <c r="AU22">
        <f t="shared" si="17"/>
        <v>-441.61883144142718</v>
      </c>
      <c r="AW22">
        <v>19</v>
      </c>
      <c r="AX22">
        <f>(R22*SUMPRODUCT(K23:$K$23, X23:$X$23)-$AZ$3*SUMPRODUCT(K22:$K$22, W23:$W$23))/Z22</f>
        <v>1937.9890604648597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4922.1394986254609</v>
      </c>
      <c r="P23">
        <f t="shared" si="30"/>
        <v>246.10697493127304</v>
      </c>
      <c r="Q23" s="5">
        <f t="shared" si="31"/>
        <v>25</v>
      </c>
      <c r="R23">
        <f t="shared" si="0"/>
        <v>1000000</v>
      </c>
      <c r="S23">
        <f t="shared" si="1"/>
        <v>1976.8917013971177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1511.6051896981769</v>
      </c>
      <c r="AC23">
        <f t="shared" si="2"/>
        <v>1511.6051896981769</v>
      </c>
      <c r="AE23">
        <f t="shared" si="3"/>
        <v>3763.6515977493177</v>
      </c>
      <c r="AF23">
        <f t="shared" si="4"/>
        <v>-188.18257988746589</v>
      </c>
      <c r="AG23">
        <f t="shared" si="5"/>
        <v>-19.115933217660437</v>
      </c>
      <c r="AH23">
        <f t="shared" si="6"/>
        <v>-7549.2477452765888</v>
      </c>
      <c r="AI23">
        <f t="shared" si="7"/>
        <v>-3992.8946606323975</v>
      </c>
      <c r="AJ23">
        <f t="shared" si="8"/>
        <v>0</v>
      </c>
      <c r="AK23">
        <f t="shared" si="32"/>
        <v>356.09519452920199</v>
      </c>
      <c r="AL23">
        <f t="shared" si="9"/>
        <v>-3636.7994661031953</v>
      </c>
      <c r="AN23">
        <f t="shared" si="10"/>
        <v>1031.2139666670753</v>
      </c>
      <c r="AO23">
        <f t="shared" si="11"/>
        <v>-51.56069833335377</v>
      </c>
      <c r="AP23">
        <f t="shared" si="12"/>
        <v>-5.2376307444915389</v>
      </c>
      <c r="AQ23">
        <f t="shared" si="13"/>
        <v>-2068.4405850463281</v>
      </c>
      <c r="AR23">
        <f t="shared" si="14"/>
        <v>-1094.0249474570981</v>
      </c>
      <c r="AS23">
        <f t="shared" si="15"/>
        <v>0</v>
      </c>
      <c r="AT23">
        <f t="shared" si="16"/>
        <v>97.567569293910154</v>
      </c>
      <c r="AU23">
        <f t="shared" si="17"/>
        <v>-996.45737816318774</v>
      </c>
      <c r="AW23">
        <v>20</v>
      </c>
      <c r="AX23">
        <f>(R23*SUMPRODUCT(K$23:$K24, X$23:$X24)-$AZ$3*SUMPRODUCT(K$22:$K23, W$23:$W24))/Z23</f>
        <v>1976.8917013971177</v>
      </c>
    </row>
    <row r="25" spans="5:50" x14ac:dyDescent="0.25">
      <c r="AN25" s="6">
        <f t="shared" ref="AN25:AU25" si="33">SUM(AN3:AN23)</f>
        <v>47345.729595471144</v>
      </c>
      <c r="AO25" s="6">
        <f t="shared" si="33"/>
        <v>-6058.8911037426506</v>
      </c>
      <c r="AP25" s="6">
        <f t="shared" si="33"/>
        <v>-1737.9059096714361</v>
      </c>
      <c r="AQ25" s="6">
        <f t="shared" si="33"/>
        <v>-24398.577844100626</v>
      </c>
      <c r="AR25" s="6">
        <f t="shared" si="33"/>
        <v>15150.354737956444</v>
      </c>
      <c r="AS25" s="6">
        <f t="shared" si="33"/>
        <v>-3142.6683811752978</v>
      </c>
      <c r="AT25" s="6">
        <f t="shared" si="33"/>
        <v>1419.7366777754762</v>
      </c>
      <c r="AU25" s="7">
        <f t="shared" si="33"/>
        <v>13427.423034556617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18546.939027139277</v>
      </c>
      <c r="K3">
        <v>1</v>
      </c>
      <c r="L3" s="2">
        <v>0</v>
      </c>
      <c r="O3">
        <f>$C$3</f>
        <v>18546.939027139277</v>
      </c>
      <c r="P3">
        <f>O3*B5</f>
        <v>14837.551221711423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18546.939027139277</v>
      </c>
      <c r="AF3">
        <f t="shared" ref="AF3:AF23" si="4">-$Z3*P3</f>
        <v>-14837.551221711423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2186.9552184278537</v>
      </c>
      <c r="AJ3">
        <f t="shared" ref="AJ3:AJ23" si="8">AB3-AC3</f>
        <v>0</v>
      </c>
      <c r="AL3">
        <f t="shared" ref="AL3:AL23" si="9">SUM(AI3:AK3)</f>
        <v>2186.9552184278537</v>
      </c>
      <c r="AN3">
        <f t="shared" ref="AN3:AN23" si="10">AE3*$K3</f>
        <v>18546.939027139277</v>
      </c>
      <c r="AO3">
        <f t="shared" ref="AO3:AO23" si="11">AF3*$K3</f>
        <v>-14837.551221711423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2186.9552184278537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2186.9552184278537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8506.6696984420032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6731.0649266647151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6650.4364683078311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-6650.4364683078311</v>
      </c>
      <c r="AK4">
        <f>H4*SUM(AB4, AE4:AF4)</f>
        <v>0</v>
      </c>
      <c r="AL4">
        <f t="shared" si="9"/>
        <v>-8628.9954683078304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-1856.2332301341587</v>
      </c>
      <c r="AR4">
        <f t="shared" si="14"/>
        <v>-1856.2332301341587</v>
      </c>
      <c r="AS4">
        <f t="shared" si="15"/>
        <v>-6239.2686633904032</v>
      </c>
      <c r="AT4">
        <f t="shared" si="16"/>
        <v>0</v>
      </c>
      <c r="AU4">
        <f t="shared" si="17"/>
        <v>-8095.5018935245607</v>
      </c>
      <c r="AW4">
        <v>1</v>
      </c>
      <c r="AX4">
        <f>(R4*SUMPRODUCT(K5:$K$23, X5:$X$23)-$AZ$3*SUMPRODUCT(K4:$K$22, W5:$W$23))/Z4</f>
        <v>6731.0649266647151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18546.939027139277</v>
      </c>
      <c r="P5">
        <f t="shared" ref="P5:P23" si="30">O5*$C$5</f>
        <v>927.34695135696393</v>
      </c>
      <c r="Q5" s="5">
        <f t="shared" ref="Q5:Q23" si="31">$C$8</f>
        <v>25</v>
      </c>
      <c r="R5">
        <f t="shared" si="0"/>
        <v>1000000</v>
      </c>
      <c r="S5">
        <f t="shared" si="1"/>
        <v>13075.048399566182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6650.4364683078311</v>
      </c>
      <c r="AC5">
        <f t="shared" si="2"/>
        <v>12762.396453073772</v>
      </c>
      <c r="AE5">
        <f t="shared" si="3"/>
        <v>18103.44265059787</v>
      </c>
      <c r="AF5">
        <f t="shared" si="4"/>
        <v>-905.17213252989359</v>
      </c>
      <c r="AG5">
        <f t="shared" si="5"/>
        <v>-24.402197343868373</v>
      </c>
      <c r="AH5">
        <f t="shared" si="6"/>
        <v>-2053.3328352651074</v>
      </c>
      <c r="AI5">
        <f t="shared" si="7"/>
        <v>15120.535485459</v>
      </c>
      <c r="AJ5">
        <f t="shared" si="8"/>
        <v>-6111.959984765941</v>
      </c>
      <c r="AK5">
        <f>H5*SUM(AB5, AE5:AF5)</f>
        <v>2060.5282836228698</v>
      </c>
      <c r="AL5">
        <f t="shared" si="9"/>
        <v>11069.103784315928</v>
      </c>
      <c r="AN5">
        <f t="shared" si="10"/>
        <v>15633.454407040905</v>
      </c>
      <c r="AO5">
        <f t="shared" si="11"/>
        <v>-781.6727203520453</v>
      </c>
      <c r="AP5">
        <f t="shared" si="12"/>
        <v>-21.072822830986905</v>
      </c>
      <c r="AQ5">
        <f t="shared" si="13"/>
        <v>-1773.1812607220847</v>
      </c>
      <c r="AR5">
        <f t="shared" si="14"/>
        <v>13057.527603135788</v>
      </c>
      <c r="AS5">
        <f t="shared" si="15"/>
        <v>-5278.0595162843883</v>
      </c>
      <c r="AT5">
        <f t="shared" si="16"/>
        <v>1779.3949801792278</v>
      </c>
      <c r="AU5">
        <f t="shared" si="17"/>
        <v>9558.8630670306266</v>
      </c>
      <c r="AW5">
        <v>2</v>
      </c>
      <c r="AX5">
        <f>(R5*SUMPRODUCT(K6:$K$23, X6:$X$23)-$AZ$3*SUMPRODUCT(K5:$K$22, W6:$W$23))/Z5</f>
        <v>13075.048399566182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18546.939027139277</v>
      </c>
      <c r="P6">
        <f t="shared" si="30"/>
        <v>927.34695135696393</v>
      </c>
      <c r="Q6" s="5">
        <f t="shared" si="31"/>
        <v>25</v>
      </c>
      <c r="R6">
        <f t="shared" si="0"/>
        <v>1000000</v>
      </c>
      <c r="S6">
        <f t="shared" si="1"/>
        <v>18532.018375811185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12762.396453073772</v>
      </c>
      <c r="AC6">
        <f t="shared" si="2"/>
        <v>17858.636190228797</v>
      </c>
      <c r="AE6">
        <f t="shared" si="3"/>
        <v>17873.014682543344</v>
      </c>
      <c r="AF6">
        <f t="shared" si="4"/>
        <v>-893.6507341271672</v>
      </c>
      <c r="AG6">
        <f t="shared" si="5"/>
        <v>-24.091596268783494</v>
      </c>
      <c r="AH6">
        <f t="shared" si="6"/>
        <v>-2663.1640658477813</v>
      </c>
      <c r="AI6">
        <f t="shared" si="7"/>
        <v>14292.108286299612</v>
      </c>
      <c r="AJ6">
        <f t="shared" si="8"/>
        <v>-5096.2397371550251</v>
      </c>
      <c r="AK6">
        <f>H6*SUM(AB6, AE6:AF6)</f>
        <v>3235.9035316821064</v>
      </c>
      <c r="AL6">
        <f t="shared" si="9"/>
        <v>12431.772080826693</v>
      </c>
      <c r="AN6">
        <f t="shared" si="10"/>
        <v>13919.972449644298</v>
      </c>
      <c r="AO6">
        <f t="shared" si="11"/>
        <v>-695.99862248221496</v>
      </c>
      <c r="AP6">
        <f t="shared" si="12"/>
        <v>-18.763166834801616</v>
      </c>
      <c r="AQ6">
        <f t="shared" si="13"/>
        <v>-2074.1420003247349</v>
      </c>
      <c r="AR6">
        <f t="shared" si="14"/>
        <v>11131.068660002547</v>
      </c>
      <c r="AS6">
        <f t="shared" si="15"/>
        <v>-3969.0851262639762</v>
      </c>
      <c r="AT6">
        <f t="shared" si="16"/>
        <v>2520.2065130465085</v>
      </c>
      <c r="AU6">
        <f t="shared" si="17"/>
        <v>9682.1900467850792</v>
      </c>
      <c r="AW6">
        <v>3</v>
      </c>
      <c r="AX6">
        <f>(R6*SUMPRODUCT(K7:$K$23, X7:$X$23)-$AZ$3*SUMPRODUCT(K6:$K$22, W7:$W$23))/Z6</f>
        <v>18532.018375811185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18546.939027139277</v>
      </c>
      <c r="P7">
        <f t="shared" si="30"/>
        <v>927.34695135696393</v>
      </c>
      <c r="Q7" s="5">
        <f t="shared" si="31"/>
        <v>25</v>
      </c>
      <c r="R7">
        <f t="shared" si="0"/>
        <v>1000000</v>
      </c>
      <c r="S7">
        <f t="shared" si="1"/>
        <v>23019.25452942395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17858.636190228797</v>
      </c>
      <c r="AC7">
        <f t="shared" si="2"/>
        <v>21883.966814051739</v>
      </c>
      <c r="AE7">
        <f t="shared" si="3"/>
        <v>17632.221653978733</v>
      </c>
      <c r="AF7">
        <f t="shared" si="4"/>
        <v>-881.61108269893668</v>
      </c>
      <c r="AG7">
        <f t="shared" si="5"/>
        <v>-23.767023804006065</v>
      </c>
      <c r="AH7">
        <f t="shared" si="6"/>
        <v>-3346.2600835837284</v>
      </c>
      <c r="AI7">
        <f t="shared" si="7"/>
        <v>13380.583463892064</v>
      </c>
      <c r="AJ7">
        <f t="shared" si="8"/>
        <v>-4025.3306238229416</v>
      </c>
      <c r="AK7">
        <f>H7*SUM(AB7, AE7:AF7)</f>
        <v>3623.5881359299497</v>
      </c>
      <c r="AL7">
        <f t="shared" si="9"/>
        <v>12978.840975999072</v>
      </c>
      <c r="AN7">
        <f t="shared" si="10"/>
        <v>12430.919277283132</v>
      </c>
      <c r="AO7">
        <f t="shared" si="11"/>
        <v>-621.54596386415665</v>
      </c>
      <c r="AP7">
        <f t="shared" si="12"/>
        <v>-16.756025427016922</v>
      </c>
      <c r="AQ7">
        <f t="shared" si="13"/>
        <v>-2359.1518865938028</v>
      </c>
      <c r="AR7">
        <f t="shared" si="14"/>
        <v>9433.4654013981562</v>
      </c>
      <c r="AS7">
        <f t="shared" si="15"/>
        <v>-2837.9044360429461</v>
      </c>
      <c r="AT7">
        <f t="shared" si="16"/>
        <v>2554.6713565560076</v>
      </c>
      <c r="AU7">
        <f t="shared" si="17"/>
        <v>9150.2323219112168</v>
      </c>
      <c r="AW7">
        <v>4</v>
      </c>
      <c r="AX7">
        <f>(R7*SUMPRODUCT(K8:$K$23, X8:$X$23)-$AZ$3*SUMPRODUCT(K7:$K$22, W8:$W$23))/Z7</f>
        <v>23019.25452942395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18546.939027139277</v>
      </c>
      <c r="P8">
        <f t="shared" si="30"/>
        <v>927.34695135696393</v>
      </c>
      <c r="Q8" s="5">
        <f t="shared" si="31"/>
        <v>25</v>
      </c>
      <c r="R8">
        <f t="shared" si="0"/>
        <v>1000000</v>
      </c>
      <c r="S8">
        <f t="shared" si="1"/>
        <v>26595.910712613106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21883.966814051739</v>
      </c>
      <c r="AC8">
        <f t="shared" si="2"/>
        <v>24923.68965207065</v>
      </c>
      <c r="AE8">
        <f t="shared" si="3"/>
        <v>17380.798022045947</v>
      </c>
      <c r="AF8">
        <f t="shared" si="4"/>
        <v>-869.03990110229745</v>
      </c>
      <c r="AG8">
        <f t="shared" si="5"/>
        <v>-23.428122016000934</v>
      </c>
      <c r="AH8">
        <f t="shared" si="6"/>
        <v>-4049.2619986027812</v>
      </c>
      <c r="AI8">
        <f t="shared" si="7"/>
        <v>12439.068000324867</v>
      </c>
      <c r="AJ8">
        <f t="shared" si="8"/>
        <v>-3039.7228380189117</v>
      </c>
      <c r="AK8">
        <f t="shared" ref="AK8:AK23" si="32">H8*SUM(AB8:AB8, AE8:AF8)</f>
        <v>2783.6900577871661</v>
      </c>
      <c r="AL8">
        <f t="shared" si="9"/>
        <v>12183.035220093121</v>
      </c>
      <c r="AN8">
        <f t="shared" si="10"/>
        <v>11425.326547288416</v>
      </c>
      <c r="AO8">
        <f t="shared" si="11"/>
        <v>-571.26632736442082</v>
      </c>
      <c r="AP8">
        <f t="shared" si="12"/>
        <v>-15.400555491353611</v>
      </c>
      <c r="AQ8">
        <f t="shared" si="13"/>
        <v>-2661.7961126342238</v>
      </c>
      <c r="AR8">
        <f t="shared" si="14"/>
        <v>8176.8635517984176</v>
      </c>
      <c r="AS8">
        <f t="shared" si="15"/>
        <v>-1998.1721203804775</v>
      </c>
      <c r="AT8">
        <f t="shared" si="16"/>
        <v>1829.8681036576893</v>
      </c>
      <c r="AU8">
        <f t="shared" si="17"/>
        <v>8008.5595350756294</v>
      </c>
      <c r="AW8">
        <v>5</v>
      </c>
      <c r="AX8">
        <f>(R8*SUMPRODUCT(K9:$K$23, X9:$X$23)-$AZ$3*SUMPRODUCT(K8:$K$22, W9:$W$23))/Z8</f>
        <v>26595.910712613106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18546.939027139277</v>
      </c>
      <c r="P9">
        <f t="shared" si="30"/>
        <v>927.34695135696393</v>
      </c>
      <c r="Q9" s="5">
        <f t="shared" si="31"/>
        <v>25</v>
      </c>
      <c r="R9">
        <f t="shared" si="0"/>
        <v>1000000</v>
      </c>
      <c r="S9">
        <f t="shared" si="1"/>
        <v>29432.124495857119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24923.68965207065</v>
      </c>
      <c r="AC9">
        <f t="shared" si="2"/>
        <v>27164.449608295661</v>
      </c>
      <c r="AE9">
        <f t="shared" si="3"/>
        <v>17117.941678378491</v>
      </c>
      <c r="AF9">
        <f t="shared" si="4"/>
        <v>-855.89708391892452</v>
      </c>
      <c r="AG9">
        <f t="shared" si="5"/>
        <v>-23.073809717779074</v>
      </c>
      <c r="AH9">
        <f t="shared" si="6"/>
        <v>-4801.2431224740321</v>
      </c>
      <c r="AI9">
        <f t="shared" si="7"/>
        <v>11437.727662267756</v>
      </c>
      <c r="AJ9">
        <f t="shared" si="8"/>
        <v>-2240.7599562250107</v>
      </c>
      <c r="AK9">
        <f t="shared" si="32"/>
        <v>2149.8953276688771</v>
      </c>
      <c r="AL9">
        <f t="shared" si="9"/>
        <v>11346.863033711623</v>
      </c>
      <c r="AN9">
        <f t="shared" si="10"/>
        <v>10694.294846978704</v>
      </c>
      <c r="AO9">
        <f t="shared" si="11"/>
        <v>-534.71474234893526</v>
      </c>
      <c r="AP9">
        <f t="shared" si="12"/>
        <v>-14.415174966782937</v>
      </c>
      <c r="AQ9">
        <f t="shared" si="13"/>
        <v>-2999.5375932738757</v>
      </c>
      <c r="AR9">
        <f t="shared" si="14"/>
        <v>7145.6273363891114</v>
      </c>
      <c r="AS9">
        <f t="shared" si="15"/>
        <v>-1399.896559026208</v>
      </c>
      <c r="AT9">
        <f t="shared" si="16"/>
        <v>1343.1296213185115</v>
      </c>
      <c r="AU9">
        <f t="shared" si="17"/>
        <v>7088.8603986814151</v>
      </c>
      <c r="AW9">
        <v>6</v>
      </c>
      <c r="AX9">
        <f>(R9*SUMPRODUCT(K10:$K$23, X10:$X$23)-$AZ$3*SUMPRODUCT(K9:$K$22, W10:$W$23))/Z9</f>
        <v>29432.124495857119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18546.939027139277</v>
      </c>
      <c r="P10">
        <f t="shared" si="30"/>
        <v>927.34695135696393</v>
      </c>
      <c r="Q10" s="5">
        <f t="shared" si="31"/>
        <v>25</v>
      </c>
      <c r="R10">
        <f t="shared" si="0"/>
        <v>1000000</v>
      </c>
      <c r="S10">
        <f t="shared" si="1"/>
        <v>31663.30786833401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27164.449608295661</v>
      </c>
      <c r="AC10">
        <f t="shared" si="2"/>
        <v>28754.667534743472</v>
      </c>
      <c r="AE10">
        <f t="shared" si="3"/>
        <v>16843.18858061904</v>
      </c>
      <c r="AF10">
        <f t="shared" si="4"/>
        <v>-842.15942903095208</v>
      </c>
      <c r="AG10">
        <f t="shared" si="5"/>
        <v>-22.70346141211337</v>
      </c>
      <c r="AH10">
        <f t="shared" si="6"/>
        <v>-5584.4083395166526</v>
      </c>
      <c r="AI10">
        <f t="shared" si="7"/>
        <v>10393.917350659323</v>
      </c>
      <c r="AJ10">
        <f t="shared" si="8"/>
        <v>-1590.2179264478109</v>
      </c>
      <c r="AK10">
        <f t="shared" si="32"/>
        <v>2266.1876348938972</v>
      </c>
      <c r="AL10">
        <f t="shared" si="9"/>
        <v>11069.887059105409</v>
      </c>
      <c r="AN10">
        <f t="shared" si="10"/>
        <v>9997.7625497977624</v>
      </c>
      <c r="AO10">
        <f t="shared" si="11"/>
        <v>-499.88812748988818</v>
      </c>
      <c r="AP10">
        <f t="shared" si="12"/>
        <v>-13.476297268201893</v>
      </c>
      <c r="AQ10">
        <f t="shared" si="13"/>
        <v>-3314.7873570590823</v>
      </c>
      <c r="AR10">
        <f t="shared" si="14"/>
        <v>6169.6107679805918</v>
      </c>
      <c r="AS10">
        <f t="shared" si="15"/>
        <v>-943.91992080116302</v>
      </c>
      <c r="AT10">
        <f t="shared" si="16"/>
        <v>1345.1613249184593</v>
      </c>
      <c r="AU10">
        <f t="shared" si="17"/>
        <v>6570.8521720978879</v>
      </c>
      <c r="AW10">
        <v>7</v>
      </c>
      <c r="AX10">
        <f>(R10*SUMPRODUCT(K11:$K$23, X11:$X$23)-$AZ$3*SUMPRODUCT(K10:$K$22, W11:$W$23))/Z10</f>
        <v>31663.30786833401</v>
      </c>
    </row>
    <row r="11" spans="1:52" x14ac:dyDescent="0.25">
      <c r="A11" t="s">
        <v>33</v>
      </c>
      <c r="C11" s="24">
        <f>AU25</f>
        <v>71260.941069039225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18546.939027139277</v>
      </c>
      <c r="P11">
        <f t="shared" si="30"/>
        <v>927.34695135696393</v>
      </c>
      <c r="Q11" s="5">
        <f t="shared" si="31"/>
        <v>25</v>
      </c>
      <c r="R11">
        <f t="shared" si="0"/>
        <v>1000000</v>
      </c>
      <c r="S11">
        <f t="shared" si="1"/>
        <v>33263.869559575578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28754.667534743472</v>
      </c>
      <c r="AC11">
        <f t="shared" si="2"/>
        <v>29691.091248065957</v>
      </c>
      <c r="AE11">
        <f t="shared" si="3"/>
        <v>16554.8646720383</v>
      </c>
      <c r="AF11">
        <f t="shared" si="4"/>
        <v>-827.74323360191511</v>
      </c>
      <c r="AG11">
        <f t="shared" si="5"/>
        <v>-22.314820585507366</v>
      </c>
      <c r="AH11">
        <f t="shared" si="6"/>
        <v>-6464.2484993947173</v>
      </c>
      <c r="AI11">
        <f t="shared" si="7"/>
        <v>9240.5581184561597</v>
      </c>
      <c r="AJ11">
        <f t="shared" si="8"/>
        <v>-936.42371332248513</v>
      </c>
      <c r="AK11">
        <f t="shared" si="32"/>
        <v>2290.8121321187632</v>
      </c>
      <c r="AL11">
        <f t="shared" si="9"/>
        <v>10594.946537252437</v>
      </c>
      <c r="AN11">
        <f t="shared" si="10"/>
        <v>9345.3347986337903</v>
      </c>
      <c r="AO11">
        <f t="shared" si="11"/>
        <v>-467.26673993168959</v>
      </c>
      <c r="AP11">
        <f t="shared" si="12"/>
        <v>-12.596869468540056</v>
      </c>
      <c r="AQ11">
        <f t="shared" si="13"/>
        <v>-3649.1126714218999</v>
      </c>
      <c r="AR11">
        <f t="shared" si="14"/>
        <v>5216.3585178116609</v>
      </c>
      <c r="AS11">
        <f t="shared" si="15"/>
        <v>-528.61761710197129</v>
      </c>
      <c r="AT11">
        <f t="shared" si="16"/>
        <v>1293.1791808350711</v>
      </c>
      <c r="AU11">
        <f t="shared" si="17"/>
        <v>5980.9200815447603</v>
      </c>
      <c r="AW11">
        <v>8</v>
      </c>
      <c r="AX11">
        <f>(R11*SUMPRODUCT(K12:$K$23, X12:$X$23)-$AZ$3*SUMPRODUCT(K11:$K$22, W12:$W$23))/Z11</f>
        <v>33263.869559575578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18546.939027139277</v>
      </c>
      <c r="P12">
        <f t="shared" si="30"/>
        <v>927.34695135696393</v>
      </c>
      <c r="Q12" s="5">
        <f t="shared" si="31"/>
        <v>25</v>
      </c>
      <c r="R12">
        <f t="shared" si="0"/>
        <v>1000000</v>
      </c>
      <c r="S12">
        <f t="shared" si="1"/>
        <v>34221.272657089357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29691.091248065957</v>
      </c>
      <c r="AC12">
        <f t="shared" si="2"/>
        <v>29985.662247351331</v>
      </c>
      <c r="AE12">
        <f t="shared" si="3"/>
        <v>16251.360811819648</v>
      </c>
      <c r="AF12">
        <f t="shared" si="4"/>
        <v>-812.56804059098249</v>
      </c>
      <c r="AG12">
        <f t="shared" si="5"/>
        <v>-21.905718226656475</v>
      </c>
      <c r="AH12">
        <f t="shared" si="6"/>
        <v>-7438.1661198327047</v>
      </c>
      <c r="AI12">
        <f t="shared" si="7"/>
        <v>7978.7209331693039</v>
      </c>
      <c r="AJ12">
        <f t="shared" si="8"/>
        <v>-294.57099928537355</v>
      </c>
      <c r="AK12">
        <f t="shared" si="32"/>
        <v>2342.2409806013911</v>
      </c>
      <c r="AL12">
        <f t="shared" si="9"/>
        <v>10026.390914485321</v>
      </c>
      <c r="AN12">
        <f t="shared" si="10"/>
        <v>8721.3658952506194</v>
      </c>
      <c r="AO12">
        <f t="shared" si="11"/>
        <v>-436.06829476253097</v>
      </c>
      <c r="AP12">
        <f t="shared" si="12"/>
        <v>-11.755802241125691</v>
      </c>
      <c r="AQ12">
        <f t="shared" si="13"/>
        <v>-3991.7253128449888</v>
      </c>
      <c r="AR12">
        <f t="shared" si="14"/>
        <v>4281.8164854019724</v>
      </c>
      <c r="AS12">
        <f t="shared" si="15"/>
        <v>-158.08285205438719</v>
      </c>
      <c r="AT12">
        <f t="shared" si="16"/>
        <v>1256.9741600850032</v>
      </c>
      <c r="AU12">
        <f t="shared" si="17"/>
        <v>5380.707793432588</v>
      </c>
      <c r="AW12">
        <v>9</v>
      </c>
      <c r="AX12">
        <f>(R12*SUMPRODUCT(K13:$K$23, X13:$X$23)-$AZ$3*SUMPRODUCT(K12:$K$22, W13:$W$23))/Z12</f>
        <v>34221.272657089357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18546.939027139277</v>
      </c>
      <c r="P13">
        <f t="shared" si="30"/>
        <v>927.34695135696393</v>
      </c>
      <c r="Q13" s="5">
        <f t="shared" si="31"/>
        <v>25</v>
      </c>
      <c r="R13">
        <f t="shared" si="0"/>
        <v>1000000</v>
      </c>
      <c r="S13">
        <f t="shared" si="1"/>
        <v>34527.084820712589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29985.662247351331</v>
      </c>
      <c r="AC13">
        <f t="shared" si="2"/>
        <v>29658.271939361213</v>
      </c>
      <c r="AE13">
        <f t="shared" si="3"/>
        <v>15931.555304074338</v>
      </c>
      <c r="AF13">
        <f t="shared" si="4"/>
        <v>-796.57776520371692</v>
      </c>
      <c r="AG13">
        <f t="shared" si="5"/>
        <v>-21.474642366541033</v>
      </c>
      <c r="AH13">
        <f t="shared" si="6"/>
        <v>-8480.7471139550398</v>
      </c>
      <c r="AI13">
        <f t="shared" si="7"/>
        <v>6632.7557825490403</v>
      </c>
      <c r="AJ13">
        <f t="shared" si="8"/>
        <v>327.39030799011744</v>
      </c>
      <c r="AK13">
        <f t="shared" si="32"/>
        <v>2332.7370769476752</v>
      </c>
      <c r="AL13">
        <f t="shared" si="9"/>
        <v>9292.8831674868325</v>
      </c>
      <c r="AN13">
        <f t="shared" si="10"/>
        <v>8129.4483509556349</v>
      </c>
      <c r="AO13">
        <f t="shared" si="11"/>
        <v>-406.47241754778173</v>
      </c>
      <c r="AP13">
        <f t="shared" si="12"/>
        <v>-10.957938044466548</v>
      </c>
      <c r="AQ13">
        <f t="shared" si="13"/>
        <v>-4327.4993762085405</v>
      </c>
      <c r="AR13">
        <f t="shared" si="14"/>
        <v>3384.5186191548464</v>
      </c>
      <c r="AS13">
        <f t="shared" si="15"/>
        <v>167.05855446068497</v>
      </c>
      <c r="AT13">
        <f t="shared" si="16"/>
        <v>1190.3336002954793</v>
      </c>
      <c r="AU13">
        <f t="shared" si="17"/>
        <v>4741.9107739110104</v>
      </c>
      <c r="AW13">
        <v>10</v>
      </c>
      <c r="AX13">
        <f>(R13*SUMPRODUCT(K14:$K$23, X14:$X$23)-$AZ$3*SUMPRODUCT(K13:$K$22, W14:$W$23))/Z13</f>
        <v>34527.084820712589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18546.939027139277</v>
      </c>
      <c r="P14">
        <f t="shared" si="30"/>
        <v>927.34695135696393</v>
      </c>
      <c r="Q14" s="5">
        <f t="shared" si="31"/>
        <v>25</v>
      </c>
      <c r="R14">
        <f t="shared" si="0"/>
        <v>1000000</v>
      </c>
      <c r="S14">
        <f t="shared" si="1"/>
        <v>34153.489024482682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29658.271939361213</v>
      </c>
      <c r="AC14">
        <f t="shared" si="2"/>
        <v>28715.230382560898</v>
      </c>
      <c r="AE14">
        <f t="shared" si="3"/>
        <v>15593.710694501471</v>
      </c>
      <c r="AF14">
        <f t="shared" si="4"/>
        <v>-779.68553472507369</v>
      </c>
      <c r="AG14">
        <f t="shared" si="5"/>
        <v>-21.019251036092239</v>
      </c>
      <c r="AH14">
        <f t="shared" si="6"/>
        <v>-9625.7962713354373</v>
      </c>
      <c r="AI14">
        <f t="shared" si="7"/>
        <v>5167.2096374048688</v>
      </c>
      <c r="AJ14">
        <f t="shared" si="8"/>
        <v>943.04155680031545</v>
      </c>
      <c r="AK14">
        <f t="shared" si="32"/>
        <v>2285.8760708956734</v>
      </c>
      <c r="AL14">
        <f t="shared" si="9"/>
        <v>8396.1272651008585</v>
      </c>
      <c r="AN14">
        <f t="shared" si="10"/>
        <v>7568.0571094130901</v>
      </c>
      <c r="AO14">
        <f t="shared" si="11"/>
        <v>-378.40285547065457</v>
      </c>
      <c r="AP14">
        <f t="shared" si="12"/>
        <v>-10.201221207363302</v>
      </c>
      <c r="AQ14">
        <f t="shared" si="13"/>
        <v>-4671.6639376110425</v>
      </c>
      <c r="AR14">
        <f t="shared" si="14"/>
        <v>2507.7890951240297</v>
      </c>
      <c r="AS14">
        <f t="shared" si="15"/>
        <v>457.68403032712439</v>
      </c>
      <c r="AT14">
        <f t="shared" si="16"/>
        <v>1109.3985895018125</v>
      </c>
      <c r="AU14">
        <f t="shared" si="17"/>
        <v>4074.8717149529671</v>
      </c>
      <c r="AW14">
        <v>11</v>
      </c>
      <c r="AX14">
        <f>(R14*SUMPRODUCT(K15:$K$23, X15:$X$23)-$AZ$3*SUMPRODUCT(K14:$K$22, W15:$W$23))/Z14</f>
        <v>34153.489024482682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18546.939027139277</v>
      </c>
      <c r="P15">
        <f t="shared" si="30"/>
        <v>927.34695135696393</v>
      </c>
      <c r="Q15" s="5">
        <f t="shared" si="31"/>
        <v>25</v>
      </c>
      <c r="R15">
        <f t="shared" si="0"/>
        <v>1000000</v>
      </c>
      <c r="S15">
        <f t="shared" si="1"/>
        <v>33071.367778947213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28715.230382560898</v>
      </c>
      <c r="AC15">
        <f t="shared" si="2"/>
        <v>27167.622734290373</v>
      </c>
      <c r="AE15">
        <f t="shared" si="3"/>
        <v>15236.026696360808</v>
      </c>
      <c r="AF15">
        <f t="shared" si="4"/>
        <v>-761.80133481804046</v>
      </c>
      <c r="AG15">
        <f t="shared" si="5"/>
        <v>-20.537117572428404</v>
      </c>
      <c r="AH15">
        <f t="shared" si="6"/>
        <v>-10877.638132116395</v>
      </c>
      <c r="AI15">
        <f t="shared" si="7"/>
        <v>3576.0501118539432</v>
      </c>
      <c r="AJ15">
        <f t="shared" si="8"/>
        <v>1547.6076482705248</v>
      </c>
      <c r="AK15">
        <f t="shared" si="32"/>
        <v>2241.5327531189805</v>
      </c>
      <c r="AL15">
        <f t="shared" si="9"/>
        <v>7365.1905132434485</v>
      </c>
      <c r="AN15">
        <f t="shared" si="10"/>
        <v>7029.6256466793338</v>
      </c>
      <c r="AO15">
        <f t="shared" si="11"/>
        <v>-351.4812823339667</v>
      </c>
      <c r="AP15">
        <f t="shared" si="12"/>
        <v>-9.4754525752107348</v>
      </c>
      <c r="AQ15">
        <f t="shared" si="13"/>
        <v>-5018.7444215417836</v>
      </c>
      <c r="AR15">
        <f t="shared" si="14"/>
        <v>1649.9244902283724</v>
      </c>
      <c r="AS15">
        <f t="shared" si="15"/>
        <v>714.03802527322239</v>
      </c>
      <c r="AT15">
        <f t="shared" si="16"/>
        <v>1034.2024494457326</v>
      </c>
      <c r="AU15">
        <f t="shared" si="17"/>
        <v>3398.1649649473275</v>
      </c>
      <c r="AW15">
        <v>12</v>
      </c>
      <c r="AX15">
        <f>(R15*SUMPRODUCT(K16:$K$23, X16:$X$23)-$AZ$3*SUMPRODUCT(K15:$K$22, W16:$W$23))/Z15</f>
        <v>33071.367778947213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18546.939027139277</v>
      </c>
      <c r="P16">
        <f t="shared" si="30"/>
        <v>927.34695135696393</v>
      </c>
      <c r="Q16" s="5">
        <f t="shared" si="31"/>
        <v>25</v>
      </c>
      <c r="R16">
        <f t="shared" si="0"/>
        <v>1000000</v>
      </c>
      <c r="S16">
        <f t="shared" si="1"/>
        <v>31321.831324462793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27167.622734290373</v>
      </c>
      <c r="AC16">
        <f t="shared" si="2"/>
        <v>25093.75891065452</v>
      </c>
      <c r="AE16">
        <f t="shared" si="3"/>
        <v>14859.04229725382</v>
      </c>
      <c r="AF16">
        <f t="shared" si="4"/>
        <v>-742.95211486269113</v>
      </c>
      <c r="AG16">
        <f t="shared" si="5"/>
        <v>-20.02896849381851</v>
      </c>
      <c r="AH16">
        <f t="shared" si="6"/>
        <v>-12111.116115424362</v>
      </c>
      <c r="AI16">
        <f t="shared" si="7"/>
        <v>1984.9450984729483</v>
      </c>
      <c r="AJ16">
        <f t="shared" si="8"/>
        <v>2073.8638236358529</v>
      </c>
      <c r="AK16">
        <f t="shared" si="32"/>
        <v>2258.2190965424788</v>
      </c>
      <c r="AL16">
        <f t="shared" si="9"/>
        <v>6317.02801865128</v>
      </c>
      <c r="AN16">
        <f t="shared" si="10"/>
        <v>6500.1345410909007</v>
      </c>
      <c r="AO16">
        <f t="shared" si="11"/>
        <v>-325.00672705454508</v>
      </c>
      <c r="AP16">
        <f t="shared" si="12"/>
        <v>-8.7617349304640175</v>
      </c>
      <c r="AQ16">
        <f t="shared" si="13"/>
        <v>-5298.0456356586274</v>
      </c>
      <c r="AR16">
        <f t="shared" si="14"/>
        <v>868.3204434472641</v>
      </c>
      <c r="AS16">
        <f t="shared" si="15"/>
        <v>907.21821796184258</v>
      </c>
      <c r="AT16">
        <f t="shared" si="16"/>
        <v>987.8650088707069</v>
      </c>
      <c r="AU16">
        <f t="shared" si="17"/>
        <v>2763.4036702798135</v>
      </c>
      <c r="AW16">
        <v>13</v>
      </c>
      <c r="AX16">
        <f>(R16*SUMPRODUCT(K17:$K$23, X17:$X$23)-$AZ$3*SUMPRODUCT(K16:$K$22, W17:$W$23))/Z16</f>
        <v>31321.831324462793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18546.939027139277</v>
      </c>
      <c r="P17">
        <f t="shared" si="30"/>
        <v>927.34695135696393</v>
      </c>
      <c r="Q17" s="5">
        <f t="shared" si="31"/>
        <v>25</v>
      </c>
      <c r="R17">
        <f t="shared" si="0"/>
        <v>1000000</v>
      </c>
      <c r="S17">
        <f t="shared" si="1"/>
        <v>28944.939125208144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25093.75891065452</v>
      </c>
      <c r="AC17">
        <f t="shared" si="2"/>
        <v>22570.932243932861</v>
      </c>
      <c r="AE17">
        <f t="shared" si="3"/>
        <v>14462.690776548812</v>
      </c>
      <c r="AF17">
        <f t="shared" si="4"/>
        <v>-723.13453882744068</v>
      </c>
      <c r="AG17">
        <f t="shared" si="5"/>
        <v>-19.494713865433422</v>
      </c>
      <c r="AH17">
        <f t="shared" si="6"/>
        <v>-13358.597737876209</v>
      </c>
      <c r="AI17">
        <f t="shared" si="7"/>
        <v>361.46378597972944</v>
      </c>
      <c r="AJ17">
        <f t="shared" si="8"/>
        <v>2522.8266667216594</v>
      </c>
      <c r="AK17">
        <f t="shared" si="32"/>
        <v>2396.0155446547928</v>
      </c>
      <c r="AL17">
        <f t="shared" si="9"/>
        <v>5280.3059973561813</v>
      </c>
      <c r="AN17">
        <f t="shared" si="10"/>
        <v>5959.0744356493606</v>
      </c>
      <c r="AO17">
        <f t="shared" si="11"/>
        <v>-297.95372178246805</v>
      </c>
      <c r="AP17">
        <f t="shared" si="12"/>
        <v>-8.0324230684772235</v>
      </c>
      <c r="AQ17">
        <f t="shared" si="13"/>
        <v>-5504.1540682720288</v>
      </c>
      <c r="AR17">
        <f t="shared" si="14"/>
        <v>148.93422252638643</v>
      </c>
      <c r="AS17">
        <f t="shared" si="15"/>
        <v>1039.4823568801337</v>
      </c>
      <c r="AT17">
        <f t="shared" si="16"/>
        <v>987.23226543172893</v>
      </c>
      <c r="AU17">
        <f t="shared" si="17"/>
        <v>2175.6488448382488</v>
      </c>
      <c r="AW17">
        <v>14</v>
      </c>
      <c r="AX17">
        <f>(R17*SUMPRODUCT(K18:$K$23, X18:$X$23)-$AZ$3*SUMPRODUCT(K17:$K$22, W18:$W$23))/Z17</f>
        <v>28944.939125208144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18546.939027139277</v>
      </c>
      <c r="P18">
        <f t="shared" si="30"/>
        <v>927.34695135696393</v>
      </c>
      <c r="Q18" s="5">
        <f t="shared" si="31"/>
        <v>25</v>
      </c>
      <c r="R18">
        <f t="shared" si="0"/>
        <v>1000000</v>
      </c>
      <c r="S18">
        <f t="shared" si="1"/>
        <v>25957.762977770471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22570.932243932861</v>
      </c>
      <c r="AC18">
        <f t="shared" si="2"/>
        <v>19658.551508700264</v>
      </c>
      <c r="AE18">
        <f t="shared" si="3"/>
        <v>14046.123947813967</v>
      </c>
      <c r="AF18">
        <f t="shared" si="4"/>
        <v>-702.30619739069846</v>
      </c>
      <c r="AG18">
        <f t="shared" si="5"/>
        <v>-18.933210390216711</v>
      </c>
      <c r="AH18">
        <f t="shared" si="6"/>
        <v>-14662.253462495028</v>
      </c>
      <c r="AI18">
        <f t="shared" si="7"/>
        <v>-1337.3689224619757</v>
      </c>
      <c r="AJ18">
        <f t="shared" si="8"/>
        <v>2912.3807352325966</v>
      </c>
      <c r="AK18">
        <f t="shared" si="32"/>
        <v>2517.6239746043648</v>
      </c>
      <c r="AL18">
        <f t="shared" si="9"/>
        <v>4092.6357873749857</v>
      </c>
      <c r="AN18">
        <f t="shared" si="10"/>
        <v>5408.3132986336996</v>
      </c>
      <c r="AO18">
        <f t="shared" si="11"/>
        <v>-270.41566493168506</v>
      </c>
      <c r="AP18">
        <f t="shared" si="12"/>
        <v>-7.2900348821978778</v>
      </c>
      <c r="AQ18">
        <f t="shared" si="13"/>
        <v>-5645.5475320998594</v>
      </c>
      <c r="AR18">
        <f t="shared" si="14"/>
        <v>-514.93993328004206</v>
      </c>
      <c r="AS18">
        <f t="shared" si="15"/>
        <v>1121.3817790276885</v>
      </c>
      <c r="AT18">
        <f t="shared" si="16"/>
        <v>969.38481202359924</v>
      </c>
      <c r="AU18">
        <f t="shared" si="17"/>
        <v>1575.8266577712457</v>
      </c>
      <c r="AW18">
        <v>15</v>
      </c>
      <c r="AX18">
        <f>(R18*SUMPRODUCT(K19:$K$23, X19:$X$23)-$AZ$3*SUMPRODUCT(K18:$K$22, W19:$W$23))/Z18</f>
        <v>25957.762977770471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18546.939027139277</v>
      </c>
      <c r="P19">
        <f t="shared" si="30"/>
        <v>927.34695135696393</v>
      </c>
      <c r="Q19" s="5">
        <f t="shared" si="31"/>
        <v>25</v>
      </c>
      <c r="R19">
        <f t="shared" si="0"/>
        <v>1000000</v>
      </c>
      <c r="S19">
        <f t="shared" si="1"/>
        <v>22273.315969954361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19658.551508700264</v>
      </c>
      <c r="AC19">
        <f t="shared" si="2"/>
        <v>16339.413773131362</v>
      </c>
      <c r="AE19">
        <f t="shared" si="3"/>
        <v>13605.792303142551</v>
      </c>
      <c r="AF19">
        <f t="shared" si="4"/>
        <v>-680.28961515712763</v>
      </c>
      <c r="AG19">
        <f t="shared" si="5"/>
        <v>-18.339673575291226</v>
      </c>
      <c r="AH19">
        <f t="shared" si="6"/>
        <v>-16168.188440932734</v>
      </c>
      <c r="AI19">
        <f t="shared" si="7"/>
        <v>-3261.0254265226013</v>
      </c>
      <c r="AJ19">
        <f t="shared" si="8"/>
        <v>3319.1377355689019</v>
      </c>
      <c r="AK19">
        <f t="shared" si="32"/>
        <v>2391.6695780367299</v>
      </c>
      <c r="AL19">
        <f t="shared" si="9"/>
        <v>2449.7818870830306</v>
      </c>
      <c r="AN19">
        <f t="shared" si="10"/>
        <v>4880.5367976610878</v>
      </c>
      <c r="AO19">
        <f t="shared" si="11"/>
        <v>-244.02683988305444</v>
      </c>
      <c r="AP19">
        <f t="shared" si="12"/>
        <v>-6.5786284067137961</v>
      </c>
      <c r="AQ19">
        <f t="shared" si="13"/>
        <v>-5799.694488888018</v>
      </c>
      <c r="AR19">
        <f t="shared" si="14"/>
        <v>-1169.7631595166979</v>
      </c>
      <c r="AS19">
        <f t="shared" si="15"/>
        <v>1190.6086388815427</v>
      </c>
      <c r="AT19">
        <f t="shared" si="16"/>
        <v>857.91632882406873</v>
      </c>
      <c r="AU19">
        <f t="shared" si="17"/>
        <v>878.76180818891362</v>
      </c>
      <c r="AW19">
        <v>16</v>
      </c>
      <c r="AX19">
        <f>(R19*SUMPRODUCT(K20:$K$23, X20:$X$23)-$AZ$3*SUMPRODUCT(K19:$K$22, W20:$W$23))/Z19</f>
        <v>22273.315969954361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18546.939027139277</v>
      </c>
      <c r="P20">
        <f t="shared" si="30"/>
        <v>927.34695135696393</v>
      </c>
      <c r="Q20" s="5">
        <f t="shared" si="31"/>
        <v>25</v>
      </c>
      <c r="R20">
        <f t="shared" si="0"/>
        <v>1000000</v>
      </c>
      <c r="S20">
        <f t="shared" si="1"/>
        <v>17741.873056143104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16339.413773131362</v>
      </c>
      <c r="AC20">
        <f t="shared" si="2"/>
        <v>12571.864262269311</v>
      </c>
      <c r="AE20">
        <f t="shared" si="3"/>
        <v>13142.332784815269</v>
      </c>
      <c r="AF20">
        <f t="shared" si="4"/>
        <v>-657.11663924076356</v>
      </c>
      <c r="AG20">
        <f t="shared" si="5"/>
        <v>-17.714961975106</v>
      </c>
      <c r="AH20">
        <f t="shared" si="6"/>
        <v>-17652.594577292632</v>
      </c>
      <c r="AI20">
        <f t="shared" si="7"/>
        <v>-5185.0933936932306</v>
      </c>
      <c r="AJ20">
        <f t="shared" si="8"/>
        <v>3767.5495108620507</v>
      </c>
      <c r="AK20">
        <f t="shared" si="32"/>
        <v>1565.1774045857285</v>
      </c>
      <c r="AL20">
        <f t="shared" si="9"/>
        <v>147.63352175454861</v>
      </c>
      <c r="AN20">
        <f t="shared" si="10"/>
        <v>4471.4873662797236</v>
      </c>
      <c r="AO20">
        <f t="shared" si="11"/>
        <v>-223.57436831398621</v>
      </c>
      <c r="AP20">
        <f t="shared" si="12"/>
        <v>-6.0272578668327794</v>
      </c>
      <c r="AQ20">
        <f t="shared" si="13"/>
        <v>-6006.0382678501364</v>
      </c>
      <c r="AR20">
        <f t="shared" si="14"/>
        <v>-1764.1525277512314</v>
      </c>
      <c r="AS20">
        <f t="shared" si="15"/>
        <v>1281.8538622852113</v>
      </c>
      <c r="AT20">
        <f t="shared" si="16"/>
        <v>532.52882157099839</v>
      </c>
      <c r="AU20">
        <f t="shared" si="17"/>
        <v>50.230156104978427</v>
      </c>
      <c r="AW20">
        <v>17</v>
      </c>
      <c r="AX20">
        <f>(R20*SUMPRODUCT(K21:$K$23, X21:$X$23)-$AZ$3*SUMPRODUCT(K20:$K$22, W21:$W$23))/Z20</f>
        <v>17741.873056143104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18546.939027139277</v>
      </c>
      <c r="P21">
        <f t="shared" si="30"/>
        <v>927.34695135696393</v>
      </c>
      <c r="Q21" s="5">
        <f t="shared" si="31"/>
        <v>25</v>
      </c>
      <c r="R21">
        <f t="shared" si="0"/>
        <v>1000000</v>
      </c>
      <c r="S21">
        <f t="shared" si="1"/>
        <v>12430.201288208842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12571.864262269311</v>
      </c>
      <c r="AC21">
        <f t="shared" si="2"/>
        <v>8484.1693437742269</v>
      </c>
      <c r="AE21">
        <f t="shared" si="3"/>
        <v>12659.116925497456</v>
      </c>
      <c r="AF21">
        <f t="shared" si="4"/>
        <v>-632.9558462748729</v>
      </c>
      <c r="AG21">
        <f t="shared" si="5"/>
        <v>-17.063620184136159</v>
      </c>
      <c r="AH21">
        <f t="shared" si="6"/>
        <v>-18967.686848751284</v>
      </c>
      <c r="AI21">
        <f t="shared" si="7"/>
        <v>-6958.5893897128371</v>
      </c>
      <c r="AJ21">
        <f t="shared" si="8"/>
        <v>4087.6949184950845</v>
      </c>
      <c r="AK21">
        <f t="shared" si="32"/>
        <v>1261.8787000185343</v>
      </c>
      <c r="AL21">
        <f t="shared" si="9"/>
        <v>-1609.0157711992183</v>
      </c>
      <c r="AN21">
        <f t="shared" si="10"/>
        <v>4096.9087854926993</v>
      </c>
      <c r="AO21">
        <f t="shared" si="11"/>
        <v>-204.845439274635</v>
      </c>
      <c r="AP21">
        <f t="shared" si="12"/>
        <v>-5.5223516660859699</v>
      </c>
      <c r="AQ21">
        <f t="shared" si="13"/>
        <v>-6138.5705929143869</v>
      </c>
      <c r="AR21">
        <f t="shared" si="14"/>
        <v>-2252.0295983624083</v>
      </c>
      <c r="AS21">
        <f t="shared" si="15"/>
        <v>1322.9132270881748</v>
      </c>
      <c r="AT21">
        <f t="shared" si="16"/>
        <v>408.38566882333191</v>
      </c>
      <c r="AU21">
        <f t="shared" si="17"/>
        <v>-520.73070245090162</v>
      </c>
      <c r="AW21">
        <v>18</v>
      </c>
      <c r="AX21">
        <f>(R21*SUMPRODUCT(K22:$K$23, X22:$X$23)-$AZ$3*SUMPRODUCT(K21:$K$22, W22:$W$23))/Z21</f>
        <v>12430.201288208842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18546.939027139277</v>
      </c>
      <c r="P22">
        <f t="shared" si="30"/>
        <v>927.34695135696393</v>
      </c>
      <c r="Q22" s="5">
        <f t="shared" si="31"/>
        <v>25</v>
      </c>
      <c r="R22">
        <f t="shared" si="0"/>
        <v>1000000</v>
      </c>
      <c r="S22">
        <f t="shared" si="1"/>
        <v>6443.3290334780813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8484.1693437742269</v>
      </c>
      <c r="AC22">
        <f t="shared" si="2"/>
        <v>4223.078119266178</v>
      </c>
      <c r="AE22">
        <f t="shared" si="3"/>
        <v>12156.010034240982</v>
      </c>
      <c r="AF22">
        <f t="shared" si="4"/>
        <v>-607.80050171204914</v>
      </c>
      <c r="AG22">
        <f t="shared" si="5"/>
        <v>-16.385466648234235</v>
      </c>
      <c r="AH22">
        <f t="shared" si="6"/>
        <v>-20300.693362422317</v>
      </c>
      <c r="AI22">
        <f t="shared" si="7"/>
        <v>-8768.8692965416176</v>
      </c>
      <c r="AJ22">
        <f t="shared" si="8"/>
        <v>4261.091224508049</v>
      </c>
      <c r="AK22">
        <f t="shared" si="32"/>
        <v>1402.2665213412213</v>
      </c>
      <c r="AL22">
        <f t="shared" si="9"/>
        <v>-3105.5115506923476</v>
      </c>
      <c r="AN22">
        <f t="shared" si="10"/>
        <v>3676.7165993067392</v>
      </c>
      <c r="AO22">
        <f t="shared" si="11"/>
        <v>-183.83582996533696</v>
      </c>
      <c r="AP22">
        <f t="shared" si="12"/>
        <v>-4.955961458015647</v>
      </c>
      <c r="AQ22">
        <f t="shared" si="13"/>
        <v>-6140.164087789416</v>
      </c>
      <c r="AR22">
        <f t="shared" si="14"/>
        <v>-2652.2392799060299</v>
      </c>
      <c r="AS22">
        <f t="shared" si="15"/>
        <v>1288.8130885199005</v>
      </c>
      <c r="AT22">
        <f t="shared" si="16"/>
        <v>424.13066303373682</v>
      </c>
      <c r="AU22">
        <f t="shared" si="17"/>
        <v>-939.29552835239235</v>
      </c>
      <c r="AW22">
        <v>19</v>
      </c>
      <c r="AX22">
        <f>(R22*SUMPRODUCT(K23:$K$23, X23:$X$23)-$AZ$3*SUMPRODUCT(K22:$K$22, W23:$W$23))/Z22</f>
        <v>6443.3290334780813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18546.939027139277</v>
      </c>
      <c r="P23">
        <f t="shared" si="30"/>
        <v>927.34695135696393</v>
      </c>
      <c r="Q23" s="5">
        <f t="shared" si="31"/>
        <v>25</v>
      </c>
      <c r="R23">
        <f t="shared" si="0"/>
        <v>1000000</v>
      </c>
      <c r="S23">
        <f t="shared" si="1"/>
        <v>6732.1864034516993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4223.078119266178</v>
      </c>
      <c r="AC23">
        <f t="shared" si="2"/>
        <v>4223.078119266178</v>
      </c>
      <c r="AE23">
        <f t="shared" si="3"/>
        <v>11634.433108494626</v>
      </c>
      <c r="AF23">
        <f t="shared" si="4"/>
        <v>-581.72165542473135</v>
      </c>
      <c r="AG23">
        <f t="shared" si="5"/>
        <v>-15.682416774366715</v>
      </c>
      <c r="AH23">
        <f t="shared" si="6"/>
        <v>-21567.808295407154</v>
      </c>
      <c r="AI23">
        <f t="shared" si="7"/>
        <v>-10530.779259111627</v>
      </c>
      <c r="AJ23">
        <f t="shared" si="8"/>
        <v>0</v>
      </c>
      <c r="AK23">
        <f t="shared" si="32"/>
        <v>1587.154536565718</v>
      </c>
      <c r="AL23">
        <f t="shared" si="9"/>
        <v>-8943.6247225459083</v>
      </c>
      <c r="AN23">
        <f t="shared" si="10"/>
        <v>3187.7525334460056</v>
      </c>
      <c r="AO23">
        <f t="shared" si="11"/>
        <v>-159.38762667230029</v>
      </c>
      <c r="AP23">
        <f t="shared" si="12"/>
        <v>-4.2968714794142668</v>
      </c>
      <c r="AQ23">
        <f t="shared" si="13"/>
        <v>-5909.4272057281032</v>
      </c>
      <c r="AR23">
        <f t="shared" si="14"/>
        <v>-2885.3591704338128</v>
      </c>
      <c r="AS23">
        <f t="shared" si="15"/>
        <v>0</v>
      </c>
      <c r="AT23">
        <f t="shared" si="16"/>
        <v>434.86913781932685</v>
      </c>
      <c r="AU23">
        <f t="shared" si="17"/>
        <v>-2450.4900326144857</v>
      </c>
      <c r="AW23">
        <v>20</v>
      </c>
      <c r="AX23">
        <f>(R23*SUMPRODUCT(K$23:$K24, X$23:$X24)-$AZ$3*SUMPRODUCT(K$22:$K23, W$23:$W24))/Z23</f>
        <v>6732.1864034516993</v>
      </c>
    </row>
    <row r="25" spans="5:50" x14ac:dyDescent="0.25">
      <c r="AN25" s="6">
        <f t="shared" ref="AN25:AU25" si="33">SUM(AN3:AN23)</f>
        <v>171623.42526366518</v>
      </c>
      <c r="AO25" s="6">
        <f t="shared" si="33"/>
        <v>-22491.375533537725</v>
      </c>
      <c r="AP25" s="6">
        <f t="shared" si="33"/>
        <v>-1728.7691771140519</v>
      </c>
      <c r="AQ25" s="6">
        <f t="shared" si="33"/>
        <v>-85139.217039570794</v>
      </c>
      <c r="AR25" s="6">
        <f t="shared" si="33"/>
        <v>62264.06351344259</v>
      </c>
      <c r="AS25" s="6">
        <f t="shared" si="33"/>
        <v>-13861.955030640403</v>
      </c>
      <c r="AT25" s="6">
        <f t="shared" si="33"/>
        <v>22858.832586237</v>
      </c>
      <c r="AU25" s="7">
        <f t="shared" si="33"/>
        <v>71260.941069039225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60743.12726192682</v>
      </c>
      <c r="K3">
        <v>1</v>
      </c>
      <c r="L3" s="2">
        <v>0</v>
      </c>
      <c r="O3">
        <f>$C$3</f>
        <v>60743.12726192682</v>
      </c>
      <c r="P3">
        <f>O3*B5</f>
        <v>48594.501809541456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60743.12726192682</v>
      </c>
      <c r="AF3">
        <f t="shared" ref="AF3:AF23" si="4">-$Z3*P3</f>
        <v>-48594.501809541456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10626.192865385365</v>
      </c>
      <c r="AJ3">
        <f t="shared" ref="AJ3:AJ23" si="8">AB3-AC3</f>
        <v>0</v>
      </c>
      <c r="AL3">
        <f t="shared" ref="AL3:AL23" si="9">SUM(AI3:AK3)</f>
        <v>10626.192865385365</v>
      </c>
      <c r="AN3">
        <f t="shared" ref="AN3:AN23" si="10">AE3*$K3</f>
        <v>60743.12726192682</v>
      </c>
      <c r="AO3">
        <f t="shared" ref="AO3:AO23" si="11">AF3*$K3</f>
        <v>-48594.501809541456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10626.192865385365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10626.192865385365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26543.354078129931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16377.470605300821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16030.1699145124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-16030.1699145124</v>
      </c>
      <c r="AK4">
        <f>H4*SUM(AB4, AE4:AF4)</f>
        <v>0</v>
      </c>
      <c r="AL4">
        <f t="shared" si="9"/>
        <v>-27236.172914512401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-10513.1841636176</v>
      </c>
      <c r="AR4">
        <f t="shared" si="14"/>
        <v>-10513.1841636176</v>
      </c>
      <c r="AS4">
        <f t="shared" si="15"/>
        <v>-15039.093643411576</v>
      </c>
      <c r="AT4">
        <f t="shared" si="16"/>
        <v>0</v>
      </c>
      <c r="AU4">
        <f t="shared" si="17"/>
        <v>-25552.277807029175</v>
      </c>
      <c r="AW4">
        <v>1</v>
      </c>
      <c r="AX4">
        <f>(R4*SUMPRODUCT(K5:$K$23, X5:$X$23)-$AZ$3*SUMPRODUCT(K4:$K$22, W5:$W$23))/Z4</f>
        <v>16377.470605300821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60743.12726192682</v>
      </c>
      <c r="P5">
        <f t="shared" ref="P5:P23" si="30">O5*$C$5</f>
        <v>3037.156363096341</v>
      </c>
      <c r="Q5" s="5">
        <f t="shared" ref="Q5:Q23" si="31">$C$8</f>
        <v>25</v>
      </c>
      <c r="R5">
        <f t="shared" si="0"/>
        <v>1000000</v>
      </c>
      <c r="S5">
        <f t="shared" si="1"/>
        <v>30814.046733103154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16030.1699145124</v>
      </c>
      <c r="AC5">
        <f t="shared" si="2"/>
        <v>29468.788808610756</v>
      </c>
      <c r="AE5">
        <f t="shared" si="3"/>
        <v>58091.246643475897</v>
      </c>
      <c r="AF5">
        <f t="shared" si="4"/>
        <v>-2904.5623321737949</v>
      </c>
      <c r="AG5">
        <f t="shared" si="5"/>
        <v>-23.908567628146677</v>
      </c>
      <c r="AH5">
        <f t="shared" si="6"/>
        <v>-12663.351904132875</v>
      </c>
      <c r="AI5">
        <f t="shared" si="7"/>
        <v>42499.423839541079</v>
      </c>
      <c r="AJ5">
        <f t="shared" si="8"/>
        <v>-13438.618894098356</v>
      </c>
      <c r="AK5">
        <f>H5*SUM(AB5, AE5:AF5)</f>
        <v>6153.1362051103733</v>
      </c>
      <c r="AL5">
        <f t="shared" si="9"/>
        <v>35213.941150553095</v>
      </c>
      <c r="AN5">
        <f t="shared" si="10"/>
        <v>50165.42286331136</v>
      </c>
      <c r="AO5">
        <f t="shared" si="11"/>
        <v>-2508.271143165568</v>
      </c>
      <c r="AP5">
        <f t="shared" si="12"/>
        <v>-20.646542713793789</v>
      </c>
      <c r="AQ5">
        <f t="shared" si="13"/>
        <v>-10935.595977764917</v>
      </c>
      <c r="AR5">
        <f t="shared" si="14"/>
        <v>36700.909199667083</v>
      </c>
      <c r="AS5">
        <f t="shared" si="15"/>
        <v>-11605.087486912153</v>
      </c>
      <c r="AT5">
        <f t="shared" si="16"/>
        <v>5313.6177565502358</v>
      </c>
      <c r="AU5">
        <f t="shared" si="17"/>
        <v>30409.439469305162</v>
      </c>
      <c r="AW5">
        <v>2</v>
      </c>
      <c r="AX5">
        <f>(R5*SUMPRODUCT(K6:$K$23, X6:$X$23)-$AZ$3*SUMPRODUCT(K5:$K$22, W6:$W$23))/Z5</f>
        <v>30814.046733103154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60743.12726192682</v>
      </c>
      <c r="P6">
        <f t="shared" si="30"/>
        <v>3037.156363096341</v>
      </c>
      <c r="Q6" s="5">
        <f t="shared" si="31"/>
        <v>25</v>
      </c>
      <c r="R6">
        <f t="shared" si="0"/>
        <v>1000000</v>
      </c>
      <c r="S6">
        <f t="shared" si="1"/>
        <v>43325.694379044166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29468.788808610756</v>
      </c>
      <c r="AC6">
        <f t="shared" si="2"/>
        <v>40409.006719605677</v>
      </c>
      <c r="AE6">
        <f t="shared" si="3"/>
        <v>56653.897251426242</v>
      </c>
      <c r="AF6">
        <f t="shared" si="4"/>
        <v>-2832.6948625713121</v>
      </c>
      <c r="AG6">
        <f t="shared" si="5"/>
        <v>-23.316998895666149</v>
      </c>
      <c r="AH6">
        <f t="shared" si="6"/>
        <v>-14099.322247962451</v>
      </c>
      <c r="AI6">
        <f t="shared" si="7"/>
        <v>39698.563141996812</v>
      </c>
      <c r="AJ6">
        <f t="shared" si="8"/>
        <v>-10940.217910994921</v>
      </c>
      <c r="AK6">
        <f>H6*SUM(AB6, AE6:AF6)</f>
        <v>9061.9510422842668</v>
      </c>
      <c r="AL6">
        <f t="shared" si="9"/>
        <v>37820.296273286156</v>
      </c>
      <c r="AN6">
        <f t="shared" si="10"/>
        <v>44123.540595257364</v>
      </c>
      <c r="AO6">
        <f t="shared" si="11"/>
        <v>-2206.1770297628682</v>
      </c>
      <c r="AP6">
        <f t="shared" si="12"/>
        <v>-18.159890091349293</v>
      </c>
      <c r="AQ6">
        <f t="shared" si="13"/>
        <v>-10980.921838663537</v>
      </c>
      <c r="AR6">
        <f t="shared" si="14"/>
        <v>30918.28183673961</v>
      </c>
      <c r="AS6">
        <f t="shared" si="15"/>
        <v>-8520.5285520687412</v>
      </c>
      <c r="AT6">
        <f t="shared" si="16"/>
        <v>7057.6850681953511</v>
      </c>
      <c r="AU6">
        <f t="shared" si="17"/>
        <v>29455.438352866218</v>
      </c>
      <c r="AW6">
        <v>3</v>
      </c>
      <c r="AX6">
        <f>(R6*SUMPRODUCT(K7:$K$23, X7:$X$23)-$AZ$3*SUMPRODUCT(K6:$K$22, W7:$W$23))/Z6</f>
        <v>43325.694379044166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60743.12726192682</v>
      </c>
      <c r="P7">
        <f t="shared" si="30"/>
        <v>3037.156363096341</v>
      </c>
      <c r="Q7" s="5">
        <f t="shared" si="31"/>
        <v>25</v>
      </c>
      <c r="R7">
        <f t="shared" si="0"/>
        <v>1000000</v>
      </c>
      <c r="S7">
        <f t="shared" si="1"/>
        <v>53674.647519721817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40409.006719605677</v>
      </c>
      <c r="AC7">
        <f t="shared" si="2"/>
        <v>48725.92881245332</v>
      </c>
      <c r="AE7">
        <f t="shared" si="3"/>
        <v>55142.705757367563</v>
      </c>
      <c r="AF7">
        <f t="shared" si="4"/>
        <v>-2757.1352878683783</v>
      </c>
      <c r="AG7">
        <f t="shared" si="5"/>
        <v>-22.695039028691259</v>
      </c>
      <c r="AH7">
        <f t="shared" si="6"/>
        <v>-15551.595120729255</v>
      </c>
      <c r="AI7">
        <f t="shared" si="7"/>
        <v>36811.28030974124</v>
      </c>
      <c r="AJ7">
        <f t="shared" si="8"/>
        <v>-8316.9220928476425</v>
      </c>
      <c r="AK7">
        <f>H7*SUM(AB7, AE7:AF7)</f>
        <v>9715.5922316992801</v>
      </c>
      <c r="AL7">
        <f t="shared" si="9"/>
        <v>38209.950448592877</v>
      </c>
      <c r="AN7">
        <f t="shared" si="10"/>
        <v>38876.242452756022</v>
      </c>
      <c r="AO7">
        <f t="shared" si="11"/>
        <v>-1943.8121226378009</v>
      </c>
      <c r="AP7">
        <f t="shared" si="12"/>
        <v>-16.000263817962519</v>
      </c>
      <c r="AQ7">
        <f t="shared" si="13"/>
        <v>-10964.05361573665</v>
      </c>
      <c r="AR7">
        <f t="shared" si="14"/>
        <v>25952.376450563606</v>
      </c>
      <c r="AS7">
        <f t="shared" si="15"/>
        <v>-5863.5258335873023</v>
      </c>
      <c r="AT7">
        <f t="shared" si="16"/>
        <v>6849.6043852760931</v>
      </c>
      <c r="AU7">
        <f t="shared" si="17"/>
        <v>26938.455002252398</v>
      </c>
      <c r="AW7">
        <v>4</v>
      </c>
      <c r="AX7">
        <f>(R7*SUMPRODUCT(K8:$K$23, X8:$X$23)-$AZ$3*SUMPRODUCT(K7:$K$22, W8:$W$23))/Z7</f>
        <v>53674.647519721817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60743.12726192682</v>
      </c>
      <c r="P8">
        <f t="shared" si="30"/>
        <v>3037.156363096341</v>
      </c>
      <c r="Q8" s="5">
        <f t="shared" si="31"/>
        <v>25</v>
      </c>
      <c r="R8">
        <f t="shared" si="0"/>
        <v>1000000</v>
      </c>
      <c r="S8">
        <f t="shared" si="1"/>
        <v>61808.146524899043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48725.92881245332</v>
      </c>
      <c r="AC8">
        <f t="shared" si="2"/>
        <v>54493.417026983836</v>
      </c>
      <c r="AE8">
        <f t="shared" si="3"/>
        <v>53554.438233702327</v>
      </c>
      <c r="AF8">
        <f t="shared" si="4"/>
        <v>-2677.7219116851165</v>
      </c>
      <c r="AG8">
        <f t="shared" si="5"/>
        <v>-22.041357042243405</v>
      </c>
      <c r="AH8">
        <f t="shared" si="6"/>
        <v>-17069.263846437585</v>
      </c>
      <c r="AI8">
        <f t="shared" si="7"/>
        <v>33785.411118537377</v>
      </c>
      <c r="AJ8">
        <f t="shared" si="8"/>
        <v>-5767.4882145305164</v>
      </c>
      <c r="AK8">
        <f t="shared" ref="AK8:AK23" si="32">H8*SUM(AB8:AB8, AE8:AF8)</f>
        <v>7221.1917722491144</v>
      </c>
      <c r="AL8">
        <f t="shared" si="9"/>
        <v>35239.114676255973</v>
      </c>
      <c r="AN8">
        <f t="shared" si="10"/>
        <v>35204.191666028637</v>
      </c>
      <c r="AO8">
        <f t="shared" si="11"/>
        <v>-1760.2095833014321</v>
      </c>
      <c r="AP8">
        <f t="shared" si="12"/>
        <v>-14.488960831003455</v>
      </c>
      <c r="AQ8">
        <f t="shared" si="13"/>
        <v>-11220.538500016301</v>
      </c>
      <c r="AR8">
        <f t="shared" si="14"/>
        <v>22208.954621879897</v>
      </c>
      <c r="AS8">
        <f t="shared" si="15"/>
        <v>-3791.2779450670946</v>
      </c>
      <c r="AT8">
        <f t="shared" si="16"/>
        <v>4746.8749106852938</v>
      </c>
      <c r="AU8">
        <f t="shared" si="17"/>
        <v>23164.551587498096</v>
      </c>
      <c r="AW8">
        <v>5</v>
      </c>
      <c r="AX8">
        <f>(R8*SUMPRODUCT(K9:$K$23, X9:$X$23)-$AZ$3*SUMPRODUCT(K8:$K$22, W9:$W$23))/Z8</f>
        <v>61808.146524899043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60743.12726192682</v>
      </c>
      <c r="P9">
        <f t="shared" si="30"/>
        <v>3037.156363096341</v>
      </c>
      <c r="Q9" s="5">
        <f t="shared" si="31"/>
        <v>25</v>
      </c>
      <c r="R9">
        <f t="shared" si="0"/>
        <v>1000000</v>
      </c>
      <c r="S9">
        <f t="shared" si="1"/>
        <v>68052.278837940583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54493.417026983836</v>
      </c>
      <c r="AC9">
        <f t="shared" si="2"/>
        <v>58117.688697209087</v>
      </c>
      <c r="AE9">
        <f t="shared" si="3"/>
        <v>51875.561274157189</v>
      </c>
      <c r="AF9">
        <f t="shared" si="4"/>
        <v>-2593.7780637078595</v>
      </c>
      <c r="AG9">
        <f t="shared" si="5"/>
        <v>-21.350383003194615</v>
      </c>
      <c r="AH9">
        <f t="shared" si="6"/>
        <v>-18822.418745054267</v>
      </c>
      <c r="AI9">
        <f t="shared" si="7"/>
        <v>30438.01408239187</v>
      </c>
      <c r="AJ9">
        <f t="shared" si="8"/>
        <v>-3624.271670225251</v>
      </c>
      <c r="AK9">
        <f t="shared" si="32"/>
        <v>5417.065452394012</v>
      </c>
      <c r="AL9">
        <f t="shared" si="9"/>
        <v>32230.807864560629</v>
      </c>
      <c r="AN9">
        <f t="shared" si="10"/>
        <v>32408.835013094784</v>
      </c>
      <c r="AO9">
        <f t="shared" si="11"/>
        <v>-1620.4417506547391</v>
      </c>
      <c r="AP9">
        <f t="shared" si="12"/>
        <v>-13.338478143110157</v>
      </c>
      <c r="AQ9">
        <f t="shared" si="13"/>
        <v>-11759.153032234002</v>
      </c>
      <c r="AR9">
        <f t="shared" si="14"/>
        <v>19015.901752062931</v>
      </c>
      <c r="AS9">
        <f t="shared" si="15"/>
        <v>-2264.2342505405873</v>
      </c>
      <c r="AT9">
        <f t="shared" si="16"/>
        <v>3384.2675855390153</v>
      </c>
      <c r="AU9">
        <f t="shared" si="17"/>
        <v>20135.93508706136</v>
      </c>
      <c r="AW9">
        <v>6</v>
      </c>
      <c r="AX9">
        <f>(R9*SUMPRODUCT(K10:$K$23, X10:$X$23)-$AZ$3*SUMPRODUCT(K9:$K$22, W10:$W$23))/Z9</f>
        <v>68052.278837940583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60743.12726192682</v>
      </c>
      <c r="P10">
        <f t="shared" si="30"/>
        <v>3037.156363096341</v>
      </c>
      <c r="Q10" s="5">
        <f t="shared" si="31"/>
        <v>25</v>
      </c>
      <c r="R10">
        <f t="shared" si="0"/>
        <v>1000000</v>
      </c>
      <c r="S10">
        <f t="shared" si="1"/>
        <v>72832.415970314803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58117.688697209087</v>
      </c>
      <c r="AC10">
        <f t="shared" si="2"/>
        <v>60081.255717649867</v>
      </c>
      <c r="AE10">
        <f t="shared" si="3"/>
        <v>50108.503384002186</v>
      </c>
      <c r="AF10">
        <f t="shared" si="4"/>
        <v>-2505.4251692001094</v>
      </c>
      <c r="AG10">
        <f t="shared" si="5"/>
        <v>-20.623116409504362</v>
      </c>
      <c r="AH10">
        <f t="shared" si="6"/>
        <v>-20550.510546332291</v>
      </c>
      <c r="AI10">
        <f t="shared" si="7"/>
        <v>27031.944552060275</v>
      </c>
      <c r="AJ10">
        <f t="shared" si="8"/>
        <v>-1963.5670204407797</v>
      </c>
      <c r="AK10">
        <f t="shared" si="32"/>
        <v>5550.340262880587</v>
      </c>
      <c r="AL10">
        <f t="shared" si="9"/>
        <v>30618.71779450008</v>
      </c>
      <c r="AN10">
        <f t="shared" si="10"/>
        <v>29743.353888197053</v>
      </c>
      <c r="AO10">
        <f t="shared" si="11"/>
        <v>-1487.1676944098526</v>
      </c>
      <c r="AP10">
        <f t="shared" si="12"/>
        <v>-12.241448221764461</v>
      </c>
      <c r="AQ10">
        <f t="shared" si="13"/>
        <v>-12198.35090819803</v>
      </c>
      <c r="AR10">
        <f t="shared" si="14"/>
        <v>16045.593837367403</v>
      </c>
      <c r="AS10">
        <f t="shared" si="15"/>
        <v>-1165.5320919205249</v>
      </c>
      <c r="AT10">
        <f t="shared" si="16"/>
        <v>3294.5652631779021</v>
      </c>
      <c r="AU10">
        <f t="shared" si="17"/>
        <v>18174.627008624779</v>
      </c>
      <c r="AW10">
        <v>7</v>
      </c>
      <c r="AX10">
        <f>(R10*SUMPRODUCT(K11:$K$23, X11:$X$23)-$AZ$3*SUMPRODUCT(K10:$K$22, W11:$W$23))/Z10</f>
        <v>72832.415970314803</v>
      </c>
    </row>
    <row r="11" spans="1:52" x14ac:dyDescent="0.25">
      <c r="A11" t="s">
        <v>33</v>
      </c>
      <c r="C11" s="24">
        <f>AU25</f>
        <v>210192.98376680608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60743.12726192682</v>
      </c>
      <c r="P11">
        <f t="shared" si="30"/>
        <v>3037.156363096341</v>
      </c>
      <c r="Q11" s="5">
        <f t="shared" si="31"/>
        <v>25</v>
      </c>
      <c r="R11">
        <f t="shared" si="0"/>
        <v>1000000</v>
      </c>
      <c r="S11">
        <f t="shared" si="1"/>
        <v>76282.065133729207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60081.255717649867</v>
      </c>
      <c r="AC11">
        <f t="shared" si="2"/>
        <v>60613.264895696135</v>
      </c>
      <c r="AE11">
        <f t="shared" si="3"/>
        <v>48266.119393406065</v>
      </c>
      <c r="AF11">
        <f t="shared" si="4"/>
        <v>-2413.3059696703031</v>
      </c>
      <c r="AG11">
        <f t="shared" si="5"/>
        <v>-19.864847913279394</v>
      </c>
      <c r="AH11">
        <f t="shared" si="6"/>
        <v>-22081.493285196964</v>
      </c>
      <c r="AI11">
        <f t="shared" si="7"/>
        <v>23751.455290625512</v>
      </c>
      <c r="AJ11">
        <f t="shared" si="8"/>
        <v>-532.00917804626806</v>
      </c>
      <c r="AK11">
        <f t="shared" si="32"/>
        <v>5455.6045607813612</v>
      </c>
      <c r="AL11">
        <f t="shared" si="9"/>
        <v>28675.050673360605</v>
      </c>
      <c r="AN11">
        <f t="shared" si="10"/>
        <v>27246.555867295672</v>
      </c>
      <c r="AO11">
        <f t="shared" si="11"/>
        <v>-1362.3277933647835</v>
      </c>
      <c r="AP11">
        <f t="shared" si="12"/>
        <v>-11.213843069771261</v>
      </c>
      <c r="AQ11">
        <f t="shared" si="13"/>
        <v>-12465.154605129239</v>
      </c>
      <c r="AR11">
        <f t="shared" si="14"/>
        <v>13407.859625731873</v>
      </c>
      <c r="AS11">
        <f t="shared" si="15"/>
        <v>-300.32283460376971</v>
      </c>
      <c r="AT11">
        <f t="shared" si="16"/>
        <v>3079.7262411676279</v>
      </c>
      <c r="AU11">
        <f t="shared" si="17"/>
        <v>16187.263032295732</v>
      </c>
      <c r="AW11">
        <v>8</v>
      </c>
      <c r="AX11">
        <f>(R11*SUMPRODUCT(K12:$K$23, X12:$X$23)-$AZ$3*SUMPRODUCT(K11:$K$22, W12:$W$23))/Z11</f>
        <v>76282.065133729207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60743.12726192682</v>
      </c>
      <c r="P12">
        <f t="shared" si="30"/>
        <v>3037.156363096341</v>
      </c>
      <c r="Q12" s="5">
        <f t="shared" si="31"/>
        <v>25</v>
      </c>
      <c r="R12">
        <f t="shared" si="0"/>
        <v>1000000</v>
      </c>
      <c r="S12">
        <f t="shared" si="1"/>
        <v>78421.105017112917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60613.264895696135</v>
      </c>
      <c r="AC12">
        <f t="shared" si="2"/>
        <v>59836.451701642494</v>
      </c>
      <c r="AE12">
        <f t="shared" si="3"/>
        <v>46347.895758697356</v>
      </c>
      <c r="AF12">
        <f t="shared" si="4"/>
        <v>-2317.394787934868</v>
      </c>
      <c r="AG12">
        <f t="shared" si="5"/>
        <v>-19.075366155764158</v>
      </c>
      <c r="AH12">
        <f t="shared" si="6"/>
        <v>-23633.331135297725</v>
      </c>
      <c r="AI12">
        <f t="shared" si="7"/>
        <v>20378.094469308999</v>
      </c>
      <c r="AJ12">
        <f t="shared" si="8"/>
        <v>776.81319405364047</v>
      </c>
      <c r="AK12">
        <f t="shared" si="32"/>
        <v>5431.0114484692022</v>
      </c>
      <c r="AL12">
        <f t="shared" si="9"/>
        <v>26585.919111831841</v>
      </c>
      <c r="AN12">
        <f t="shared" si="10"/>
        <v>24872.806780127979</v>
      </c>
      <c r="AO12">
        <f t="shared" si="11"/>
        <v>-1243.6403390063992</v>
      </c>
      <c r="AP12">
        <f t="shared" si="12"/>
        <v>-10.236881068402782</v>
      </c>
      <c r="AQ12">
        <f t="shared" si="13"/>
        <v>-12682.933481154536</v>
      </c>
      <c r="AR12">
        <f t="shared" si="14"/>
        <v>10935.996078898645</v>
      </c>
      <c r="AS12">
        <f t="shared" si="15"/>
        <v>416.88029550563806</v>
      </c>
      <c r="AT12">
        <f t="shared" si="16"/>
        <v>2914.5767281805529</v>
      </c>
      <c r="AU12">
        <f t="shared" si="17"/>
        <v>14267.453102584836</v>
      </c>
      <c r="AW12">
        <v>9</v>
      </c>
      <c r="AX12">
        <f>(R12*SUMPRODUCT(K13:$K$23, X13:$X$23)-$AZ$3*SUMPRODUCT(K12:$K$22, W13:$W$23))/Z12</f>
        <v>78421.105017112917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60743.12726192682</v>
      </c>
      <c r="P13">
        <f t="shared" si="30"/>
        <v>3037.156363096341</v>
      </c>
      <c r="Q13" s="5">
        <f t="shared" si="31"/>
        <v>25</v>
      </c>
      <c r="R13">
        <f t="shared" si="0"/>
        <v>1000000</v>
      </c>
      <c r="S13">
        <f t="shared" si="1"/>
        <v>79275.666094127126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59836.451701642494</v>
      </c>
      <c r="AC13">
        <f t="shared" si="2"/>
        <v>57893.119453792533</v>
      </c>
      <c r="AE13">
        <f t="shared" si="3"/>
        <v>44359.250395906383</v>
      </c>
      <c r="AF13">
        <f t="shared" si="4"/>
        <v>-2217.9625197953192</v>
      </c>
      <c r="AG13">
        <f t="shared" si="5"/>
        <v>-18.256900984298809</v>
      </c>
      <c r="AH13">
        <f t="shared" si="6"/>
        <v>-25108.460396308252</v>
      </c>
      <c r="AI13">
        <f t="shared" si="7"/>
        <v>17014.570578818511</v>
      </c>
      <c r="AJ13">
        <f t="shared" si="8"/>
        <v>1943.3322478499613</v>
      </c>
      <c r="AK13">
        <f t="shared" si="32"/>
        <v>5272.2491361698594</v>
      </c>
      <c r="AL13">
        <f t="shared" si="9"/>
        <v>24230.151962838332</v>
      </c>
      <c r="AN13">
        <f t="shared" si="10"/>
        <v>22635.344013676127</v>
      </c>
      <c r="AO13">
        <f t="shared" si="11"/>
        <v>-1131.7672006838063</v>
      </c>
      <c r="AP13">
        <f t="shared" si="12"/>
        <v>-9.3160103183655707</v>
      </c>
      <c r="AQ13">
        <f t="shared" si="13"/>
        <v>-12812.178602022732</v>
      </c>
      <c r="AR13">
        <f t="shared" si="14"/>
        <v>8682.0822006512244</v>
      </c>
      <c r="AS13">
        <f t="shared" si="15"/>
        <v>991.6306874070566</v>
      </c>
      <c r="AT13">
        <f t="shared" si="16"/>
        <v>2690.2883132133488</v>
      </c>
      <c r="AU13">
        <f t="shared" si="17"/>
        <v>12364.001201271629</v>
      </c>
      <c r="AW13">
        <v>10</v>
      </c>
      <c r="AX13">
        <f>(R13*SUMPRODUCT(K14:$K$23, X14:$X$23)-$AZ$3*SUMPRODUCT(K13:$K$22, W14:$W$23))/Z13</f>
        <v>79275.666094127126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60743.12726192682</v>
      </c>
      <c r="P14">
        <f t="shared" si="30"/>
        <v>3037.156363096341</v>
      </c>
      <c r="Q14" s="5">
        <f t="shared" si="31"/>
        <v>25</v>
      </c>
      <c r="R14">
        <f t="shared" si="0"/>
        <v>1000000</v>
      </c>
      <c r="S14">
        <f t="shared" si="1"/>
        <v>78798.388843136214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57893.119453792533</v>
      </c>
      <c r="AC14">
        <f t="shared" si="2"/>
        <v>54872.813079057953</v>
      </c>
      <c r="AE14">
        <f t="shared" si="3"/>
        <v>42299.675374282422</v>
      </c>
      <c r="AF14">
        <f t="shared" si="4"/>
        <v>-2114.9837687141212</v>
      </c>
      <c r="AG14">
        <f t="shared" si="5"/>
        <v>-17.409243350233069</v>
      </c>
      <c r="AH14">
        <f t="shared" si="6"/>
        <v>-26603.544968910061</v>
      </c>
      <c r="AI14">
        <f t="shared" si="7"/>
        <v>13563.737393308013</v>
      </c>
      <c r="AJ14">
        <f t="shared" si="8"/>
        <v>3020.3063747345805</v>
      </c>
      <c r="AK14">
        <f t="shared" si="32"/>
        <v>5041.1994884511469</v>
      </c>
      <c r="AL14">
        <f t="shared" si="9"/>
        <v>21625.243256493741</v>
      </c>
      <c r="AN14">
        <f t="shared" si="10"/>
        <v>20529.197008578867</v>
      </c>
      <c r="AO14">
        <f t="shared" si="11"/>
        <v>-1026.4598504289434</v>
      </c>
      <c r="AP14">
        <f t="shared" si="12"/>
        <v>-8.4491850905437165</v>
      </c>
      <c r="AQ14">
        <f t="shared" si="13"/>
        <v>-12911.432793770151</v>
      </c>
      <c r="AR14">
        <f t="shared" si="14"/>
        <v>6582.8551792892304</v>
      </c>
      <c r="AS14">
        <f t="shared" si="15"/>
        <v>1465.8378355047762</v>
      </c>
      <c r="AT14">
        <f t="shared" si="16"/>
        <v>2446.6329006600859</v>
      </c>
      <c r="AU14">
        <f t="shared" si="17"/>
        <v>10495.325915454092</v>
      </c>
      <c r="AW14">
        <v>11</v>
      </c>
      <c r="AX14">
        <f>(R14*SUMPRODUCT(K15:$K$23, X15:$X$23)-$AZ$3*SUMPRODUCT(K14:$K$22, W15:$W$23))/Z14</f>
        <v>78798.388843136214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60743.12726192682</v>
      </c>
      <c r="P15">
        <f t="shared" si="30"/>
        <v>3037.156363096341</v>
      </c>
      <c r="Q15" s="5">
        <f t="shared" si="31"/>
        <v>25</v>
      </c>
      <c r="R15">
        <f t="shared" si="0"/>
        <v>1000000</v>
      </c>
      <c r="S15">
        <f t="shared" si="1"/>
        <v>76879.788193367189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54872.813079057953</v>
      </c>
      <c r="AC15">
        <f t="shared" si="2"/>
        <v>50833.529148697329</v>
      </c>
      <c r="AE15">
        <f t="shared" si="3"/>
        <v>40163.840234390598</v>
      </c>
      <c r="AF15">
        <f t="shared" si="4"/>
        <v>-2008.19201171953</v>
      </c>
      <c r="AG15">
        <f t="shared" si="5"/>
        <v>-16.530199400667378</v>
      </c>
      <c r="AH15">
        <f t="shared" si="6"/>
        <v>-28198.060642534405</v>
      </c>
      <c r="AI15">
        <f t="shared" si="7"/>
        <v>9941.0573807359942</v>
      </c>
      <c r="AJ15">
        <f t="shared" si="8"/>
        <v>4039.2839303606233</v>
      </c>
      <c r="AK15">
        <f t="shared" si="32"/>
        <v>4828.1771415597368</v>
      </c>
      <c r="AL15">
        <f t="shared" si="9"/>
        <v>18808.518452656353</v>
      </c>
      <c r="AN15">
        <f t="shared" si="10"/>
        <v>18530.865494495414</v>
      </c>
      <c r="AO15">
        <f t="shared" si="11"/>
        <v>-926.54327472477064</v>
      </c>
      <c r="AP15">
        <f t="shared" si="12"/>
        <v>-7.6267333975865172</v>
      </c>
      <c r="AQ15">
        <f t="shared" si="13"/>
        <v>-13010.072391558957</v>
      </c>
      <c r="AR15">
        <f t="shared" si="14"/>
        <v>4586.6230948140974</v>
      </c>
      <c r="AS15">
        <f t="shared" si="15"/>
        <v>1863.6521500625176</v>
      </c>
      <c r="AT15">
        <f t="shared" si="16"/>
        <v>2227.6331314860472</v>
      </c>
      <c r="AU15">
        <f t="shared" si="17"/>
        <v>8677.9083763626622</v>
      </c>
      <c r="AW15">
        <v>12</v>
      </c>
      <c r="AX15">
        <f>(R15*SUMPRODUCT(K16:$K$23, X16:$X$23)-$AZ$3*SUMPRODUCT(K15:$K$22, W16:$W$23))/Z15</f>
        <v>76879.788193367189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60743.12726192682</v>
      </c>
      <c r="P16">
        <f t="shared" si="30"/>
        <v>3037.156363096341</v>
      </c>
      <c r="Q16" s="5">
        <f t="shared" si="31"/>
        <v>25</v>
      </c>
      <c r="R16">
        <f t="shared" si="0"/>
        <v>1000000</v>
      </c>
      <c r="S16">
        <f t="shared" si="1"/>
        <v>73545.290576216168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50833.529148697329</v>
      </c>
      <c r="AC16">
        <f t="shared" si="2"/>
        <v>45962.074145963234</v>
      </c>
      <c r="AE16">
        <f t="shared" si="3"/>
        <v>37961.371791400983</v>
      </c>
      <c r="AF16">
        <f t="shared" si="4"/>
        <v>-1898.0685895700492</v>
      </c>
      <c r="AG16">
        <f t="shared" si="5"/>
        <v>-15.623731236173441</v>
      </c>
      <c r="AH16">
        <f t="shared" si="6"/>
        <v>-29646.646819490579</v>
      </c>
      <c r="AI16">
        <f t="shared" si="7"/>
        <v>6401.0326511041822</v>
      </c>
      <c r="AJ16">
        <f t="shared" si="8"/>
        <v>4871.4550027340956</v>
      </c>
      <c r="AK16">
        <f t="shared" si="32"/>
        <v>4753.2567295738963</v>
      </c>
      <c r="AL16">
        <f t="shared" si="9"/>
        <v>16025.744383412173</v>
      </c>
      <c r="AN16">
        <f t="shared" si="10"/>
        <v>16606.320856498485</v>
      </c>
      <c r="AO16">
        <f t="shared" si="11"/>
        <v>-830.31604282492435</v>
      </c>
      <c r="AP16">
        <f t="shared" si="12"/>
        <v>-6.8346501098352075</v>
      </c>
      <c r="AQ16">
        <f t="shared" si="13"/>
        <v>-12969.018403999607</v>
      </c>
      <c r="AR16">
        <f t="shared" si="14"/>
        <v>2800.1517595641189</v>
      </c>
      <c r="AS16">
        <f t="shared" si="15"/>
        <v>2131.0332318317824</v>
      </c>
      <c r="AT16">
        <f t="shared" si="16"/>
        <v>2079.3270274414831</v>
      </c>
      <c r="AU16">
        <f t="shared" si="17"/>
        <v>7010.5120188373839</v>
      </c>
      <c r="AW16">
        <v>13</v>
      </c>
      <c r="AX16">
        <f>(R16*SUMPRODUCT(K17:$K$23, X17:$X$23)-$AZ$3*SUMPRODUCT(K16:$K$22, W17:$W$23))/Z16</f>
        <v>73545.290576216168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60743.12726192682</v>
      </c>
      <c r="P17">
        <f t="shared" si="30"/>
        <v>3037.156363096341</v>
      </c>
      <c r="Q17" s="5">
        <f t="shared" si="31"/>
        <v>25</v>
      </c>
      <c r="R17">
        <f t="shared" si="0"/>
        <v>1000000</v>
      </c>
      <c r="S17">
        <f t="shared" si="1"/>
        <v>68875.995843244295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45962.074145963234</v>
      </c>
      <c r="AC17">
        <f t="shared" si="2"/>
        <v>40484.970566883196</v>
      </c>
      <c r="AE17">
        <f t="shared" si="3"/>
        <v>35704.510537117072</v>
      </c>
      <c r="AF17">
        <f t="shared" si="4"/>
        <v>-1785.2255268558536</v>
      </c>
      <c r="AG17">
        <f t="shared" si="5"/>
        <v>-14.694876666111451</v>
      </c>
      <c r="AH17">
        <f t="shared" si="6"/>
        <v>-30904.690308010224</v>
      </c>
      <c r="AI17">
        <f t="shared" si="7"/>
        <v>2999.8998255848892</v>
      </c>
      <c r="AJ17">
        <f t="shared" si="8"/>
        <v>5477.1035790800379</v>
      </c>
      <c r="AK17">
        <f t="shared" si="32"/>
        <v>4928.6798599390495</v>
      </c>
      <c r="AL17">
        <f t="shared" si="9"/>
        <v>13405.683264603977</v>
      </c>
      <c r="AN17">
        <f t="shared" si="10"/>
        <v>14711.358990272158</v>
      </c>
      <c r="AO17">
        <f t="shared" si="11"/>
        <v>-735.5679495136078</v>
      </c>
      <c r="AP17">
        <f t="shared" si="12"/>
        <v>-6.0547421796527621</v>
      </c>
      <c r="AQ17">
        <f t="shared" si="13"/>
        <v>-12733.685093699462</v>
      </c>
      <c r="AR17">
        <f t="shared" si="14"/>
        <v>1236.0512048794376</v>
      </c>
      <c r="AS17">
        <f t="shared" si="15"/>
        <v>2256.7355151105489</v>
      </c>
      <c r="AT17">
        <f t="shared" si="16"/>
        <v>2030.7680367809969</v>
      </c>
      <c r="AU17">
        <f t="shared" si="17"/>
        <v>5523.5547567709837</v>
      </c>
      <c r="AW17">
        <v>14</v>
      </c>
      <c r="AX17">
        <f>(R17*SUMPRODUCT(K18:$K$23, X18:$X$23)-$AZ$3*SUMPRODUCT(K17:$K$22, W18:$W$23))/Z17</f>
        <v>68875.995843244295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60743.12726192682</v>
      </c>
      <c r="P18">
        <f t="shared" si="30"/>
        <v>3037.156363096341</v>
      </c>
      <c r="Q18" s="5">
        <f t="shared" si="31"/>
        <v>25</v>
      </c>
      <c r="R18">
        <f t="shared" si="0"/>
        <v>1000000</v>
      </c>
      <c r="S18">
        <f t="shared" si="1"/>
        <v>62832.448172178913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40484.970566883196</v>
      </c>
      <c r="AC18">
        <f t="shared" si="2"/>
        <v>34544.917844103242</v>
      </c>
      <c r="AE18">
        <f t="shared" si="3"/>
        <v>33396.22125031711</v>
      </c>
      <c r="AF18">
        <f t="shared" si="4"/>
        <v>-1669.8110625158556</v>
      </c>
      <c r="AG18">
        <f t="shared" si="5"/>
        <v>-13.744855902097061</v>
      </c>
      <c r="AH18">
        <f t="shared" si="6"/>
        <v>-32122.879894130972</v>
      </c>
      <c r="AI18">
        <f t="shared" si="7"/>
        <v>-410.21456223181303</v>
      </c>
      <c r="AJ18">
        <f t="shared" si="8"/>
        <v>5940.0527227799539</v>
      </c>
      <c r="AK18">
        <f t="shared" si="32"/>
        <v>5062.0177909033791</v>
      </c>
      <c r="AL18">
        <f t="shared" si="9"/>
        <v>10591.85595145152</v>
      </c>
      <c r="AN18">
        <f t="shared" si="10"/>
        <v>12858.866131557475</v>
      </c>
      <c r="AO18">
        <f t="shared" si="11"/>
        <v>-642.94330657787384</v>
      </c>
      <c r="AP18">
        <f t="shared" si="12"/>
        <v>-5.2923131847120439</v>
      </c>
      <c r="AQ18">
        <f t="shared" si="13"/>
        <v>-12368.579343832414</v>
      </c>
      <c r="AR18">
        <f t="shared" si="14"/>
        <v>-157.94883203752428</v>
      </c>
      <c r="AS18">
        <f t="shared" si="15"/>
        <v>2287.1552504131178</v>
      </c>
      <c r="AT18">
        <f t="shared" si="16"/>
        <v>1949.0770719507909</v>
      </c>
      <c r="AU18">
        <f t="shared" si="17"/>
        <v>4078.2834903263843</v>
      </c>
      <c r="AW18">
        <v>15</v>
      </c>
      <c r="AX18">
        <f>(R18*SUMPRODUCT(K19:$K$23, X19:$X$23)-$AZ$3*SUMPRODUCT(K18:$K$22, W19:$W$23))/Z18</f>
        <v>62832.448172178913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60743.12726192682</v>
      </c>
      <c r="P19">
        <f t="shared" si="30"/>
        <v>3037.156363096341</v>
      </c>
      <c r="Q19" s="5">
        <f t="shared" si="31"/>
        <v>25</v>
      </c>
      <c r="R19">
        <f t="shared" si="0"/>
        <v>1000000</v>
      </c>
      <c r="S19">
        <f t="shared" si="1"/>
        <v>55241.977643446487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34544.917844103242</v>
      </c>
      <c r="AC19">
        <f t="shared" si="2"/>
        <v>28230.184039477012</v>
      </c>
      <c r="AE19">
        <f t="shared" si="3"/>
        <v>31041.424201093894</v>
      </c>
      <c r="AF19">
        <f t="shared" si="4"/>
        <v>-1552.0712100546946</v>
      </c>
      <c r="AG19">
        <f t="shared" si="5"/>
        <v>-12.775693975732437</v>
      </c>
      <c r="AH19">
        <f t="shared" si="6"/>
        <v>-33268.534693746187</v>
      </c>
      <c r="AI19">
        <f t="shared" si="7"/>
        <v>-3791.9573966827193</v>
      </c>
      <c r="AJ19">
        <f t="shared" si="8"/>
        <v>6314.7338046262303</v>
      </c>
      <c r="AK19">
        <f t="shared" si="32"/>
        <v>4700.1154792994557</v>
      </c>
      <c r="AL19">
        <f t="shared" si="9"/>
        <v>7222.8918872429667</v>
      </c>
      <c r="AN19">
        <f t="shared" si="10"/>
        <v>11134.876212262499</v>
      </c>
      <c r="AO19">
        <f t="shared" si="11"/>
        <v>-556.74381061312488</v>
      </c>
      <c r="AP19">
        <f t="shared" si="12"/>
        <v>-4.5827720411267521</v>
      </c>
      <c r="AQ19">
        <f t="shared" si="13"/>
        <v>-11933.763514792914</v>
      </c>
      <c r="AR19">
        <f t="shared" si="14"/>
        <v>-1360.213885184666</v>
      </c>
      <c r="AS19">
        <f t="shared" si="15"/>
        <v>2265.1595742641421</v>
      </c>
      <c r="AT19">
        <f t="shared" si="16"/>
        <v>1685.9794739538395</v>
      </c>
      <c r="AU19">
        <f t="shared" si="17"/>
        <v>2590.9251630333151</v>
      </c>
      <c r="AW19">
        <v>16</v>
      </c>
      <c r="AX19">
        <f>(R19*SUMPRODUCT(K20:$K$23, X20:$X$23)-$AZ$3*SUMPRODUCT(K19:$K$22, W20:$W$23))/Z19</f>
        <v>55241.977643446487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60743.12726192682</v>
      </c>
      <c r="P20">
        <f t="shared" si="30"/>
        <v>3037.156363096341</v>
      </c>
      <c r="Q20" s="5">
        <f t="shared" si="31"/>
        <v>25</v>
      </c>
      <c r="R20">
        <f t="shared" si="0"/>
        <v>1000000</v>
      </c>
      <c r="S20">
        <f t="shared" si="1"/>
        <v>45398.747138259248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28230.184039477012</v>
      </c>
      <c r="AC20">
        <f t="shared" si="2"/>
        <v>21408.540590636294</v>
      </c>
      <c r="AE20">
        <f t="shared" si="3"/>
        <v>28644.440376929069</v>
      </c>
      <c r="AF20">
        <f t="shared" si="4"/>
        <v>-1432.2220188464535</v>
      </c>
      <c r="AG20">
        <f t="shared" si="5"/>
        <v>-11.789169272357796</v>
      </c>
      <c r="AH20">
        <f t="shared" si="6"/>
        <v>-34350.710544692716</v>
      </c>
      <c r="AI20">
        <f t="shared" si="7"/>
        <v>-7150.2813558824564</v>
      </c>
      <c r="AJ20">
        <f t="shared" si="8"/>
        <v>6821.6434488407176</v>
      </c>
      <c r="AK20">
        <f t="shared" si="32"/>
        <v>3010.5224501874873</v>
      </c>
      <c r="AL20">
        <f t="shared" si="9"/>
        <v>2681.8845431457485</v>
      </c>
      <c r="AN20">
        <f t="shared" si="10"/>
        <v>9745.8537503767438</v>
      </c>
      <c r="AO20">
        <f t="shared" si="11"/>
        <v>-487.29268751883723</v>
      </c>
      <c r="AP20">
        <f t="shared" si="12"/>
        <v>-4.0110931843993765</v>
      </c>
      <c r="AQ20">
        <f t="shared" si="13"/>
        <v>-11687.329086719985</v>
      </c>
      <c r="AR20">
        <f t="shared" si="14"/>
        <v>-2432.7791170464766</v>
      </c>
      <c r="AS20">
        <f t="shared" si="15"/>
        <v>2320.9648544282286</v>
      </c>
      <c r="AT20">
        <f t="shared" si="16"/>
        <v>1024.2864278606871</v>
      </c>
      <c r="AU20">
        <f t="shared" si="17"/>
        <v>912.47216524243902</v>
      </c>
      <c r="AW20">
        <v>17</v>
      </c>
      <c r="AX20">
        <f>(R20*SUMPRODUCT(K21:$K$23, X21:$X$23)-$AZ$3*SUMPRODUCT(K20:$K$22, W21:$W$23))/Z20</f>
        <v>45398.747138259248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60743.12726192682</v>
      </c>
      <c r="P21">
        <f t="shared" si="30"/>
        <v>3037.156363096341</v>
      </c>
      <c r="Q21" s="5">
        <f t="shared" si="31"/>
        <v>25</v>
      </c>
      <c r="R21">
        <f t="shared" si="0"/>
        <v>1000000</v>
      </c>
      <c r="S21">
        <f t="shared" si="1"/>
        <v>32971.565178312558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21408.540590636294</v>
      </c>
      <c r="AC21">
        <f t="shared" si="2"/>
        <v>14227.316690711134</v>
      </c>
      <c r="AE21">
        <f t="shared" si="3"/>
        <v>26210.818432970467</v>
      </c>
      <c r="AF21">
        <f t="shared" si="4"/>
        <v>-1310.5409216485234</v>
      </c>
      <c r="AG21">
        <f t="shared" si="5"/>
        <v>-10.787565447506662</v>
      </c>
      <c r="AH21">
        <f t="shared" si="6"/>
        <v>-35348.485285102281</v>
      </c>
      <c r="AI21">
        <f t="shared" si="7"/>
        <v>-10458.995339227844</v>
      </c>
      <c r="AJ21">
        <f t="shared" si="8"/>
        <v>7181.2238999251604</v>
      </c>
      <c r="AK21">
        <f t="shared" si="32"/>
        <v>2375.6423686304579</v>
      </c>
      <c r="AL21">
        <f t="shared" si="9"/>
        <v>-902.12907067222568</v>
      </c>
      <c r="AN21">
        <f t="shared" si="10"/>
        <v>8482.687453238048</v>
      </c>
      <c r="AO21">
        <f t="shared" si="11"/>
        <v>-424.13437266190243</v>
      </c>
      <c r="AP21">
        <f t="shared" si="12"/>
        <v>-3.4912128481055795</v>
      </c>
      <c r="AQ21">
        <f t="shared" si="13"/>
        <v>-11439.938565280616</v>
      </c>
      <c r="AR21">
        <f t="shared" si="14"/>
        <v>-3384.8766975525759</v>
      </c>
      <c r="AS21">
        <f t="shared" si="15"/>
        <v>2324.0814868322582</v>
      </c>
      <c r="AT21">
        <f t="shared" si="16"/>
        <v>768.83641635598099</v>
      </c>
      <c r="AU21">
        <f t="shared" si="17"/>
        <v>-291.95879436433665</v>
      </c>
      <c r="AW21">
        <v>18</v>
      </c>
      <c r="AX21">
        <f>(R21*SUMPRODUCT(K22:$K$23, X22:$X$23)-$AZ$3*SUMPRODUCT(K21:$K$22, W22:$W$23))/Z21</f>
        <v>32971.565178312558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60743.12726192682</v>
      </c>
      <c r="P22">
        <f t="shared" si="30"/>
        <v>3037.156363096341</v>
      </c>
      <c r="Q22" s="5">
        <f t="shared" si="31"/>
        <v>25</v>
      </c>
      <c r="R22">
        <f t="shared" si="0"/>
        <v>1000000</v>
      </c>
      <c r="S22">
        <f t="shared" si="1"/>
        <v>17867.904185412226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14227.316690711134</v>
      </c>
      <c r="AC22">
        <f t="shared" si="2"/>
        <v>6986.2012405373916</v>
      </c>
      <c r="AE22">
        <f t="shared" si="3"/>
        <v>23750.055217883597</v>
      </c>
      <c r="AF22">
        <f t="shared" si="4"/>
        <v>-1187.5027608941798</v>
      </c>
      <c r="AG22">
        <f t="shared" si="5"/>
        <v>-9.7747911115410631</v>
      </c>
      <c r="AH22">
        <f t="shared" si="6"/>
        <v>-36195.947259621295</v>
      </c>
      <c r="AI22">
        <f t="shared" si="7"/>
        <v>-13643.169593743416</v>
      </c>
      <c r="AJ22">
        <f t="shared" si="8"/>
        <v>7241.1154501737419</v>
      </c>
      <c r="AK22">
        <f t="shared" si="32"/>
        <v>2575.2908403390388</v>
      </c>
      <c r="AL22">
        <f t="shared" si="9"/>
        <v>-3826.7633032306353</v>
      </c>
      <c r="AN22">
        <f t="shared" si="10"/>
        <v>7183.4608566524294</v>
      </c>
      <c r="AO22">
        <f t="shared" si="11"/>
        <v>-359.17304283262143</v>
      </c>
      <c r="AP22">
        <f t="shared" si="12"/>
        <v>-2.9564912033904083</v>
      </c>
      <c r="AQ22">
        <f t="shared" si="13"/>
        <v>-10947.855401749059</v>
      </c>
      <c r="AR22">
        <f t="shared" si="14"/>
        <v>-4126.5240791326396</v>
      </c>
      <c r="AS22">
        <f t="shared" si="15"/>
        <v>2190.1536193337515</v>
      </c>
      <c r="AT22">
        <f t="shared" si="16"/>
        <v>778.92454465289222</v>
      </c>
      <c r="AU22">
        <f t="shared" si="17"/>
        <v>-1157.4459151459962</v>
      </c>
      <c r="AW22">
        <v>19</v>
      </c>
      <c r="AX22">
        <f>(R22*SUMPRODUCT(K23:$K$23, X23:$X$23)-$AZ$3*SUMPRODUCT(K22:$K$22, W23:$W$23))/Z22</f>
        <v>17867.904185412226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60743.12726192682</v>
      </c>
      <c r="P23">
        <f t="shared" si="30"/>
        <v>3037.156363096341</v>
      </c>
      <c r="Q23" s="5">
        <f t="shared" si="31"/>
        <v>25</v>
      </c>
      <c r="R23">
        <f t="shared" si="0"/>
        <v>1000000</v>
      </c>
      <c r="S23">
        <f t="shared" si="1"/>
        <v>19953.308633784905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6986.2012405373916</v>
      </c>
      <c r="AC23">
        <f t="shared" si="2"/>
        <v>6986.2012405373916</v>
      </c>
      <c r="AE23">
        <f t="shared" si="3"/>
        <v>21267.836769329671</v>
      </c>
      <c r="AF23">
        <f t="shared" si="4"/>
        <v>-1063.3918384664837</v>
      </c>
      <c r="AG23">
        <f t="shared" si="5"/>
        <v>-8.7531864624049973</v>
      </c>
      <c r="AH23">
        <f t="shared" si="6"/>
        <v>-36954.269520826172</v>
      </c>
      <c r="AI23">
        <f t="shared" si="7"/>
        <v>-16758.577776425387</v>
      </c>
      <c r="AJ23">
        <f t="shared" si="8"/>
        <v>0</v>
      </c>
      <c r="AK23">
        <f t="shared" si="32"/>
        <v>2825.1081372085205</v>
      </c>
      <c r="AL23">
        <f t="shared" si="9"/>
        <v>-13933.469639216866</v>
      </c>
      <c r="AN23">
        <f t="shared" si="10"/>
        <v>5827.2371253608026</v>
      </c>
      <c r="AO23">
        <f t="shared" si="11"/>
        <v>-291.36185626804019</v>
      </c>
      <c r="AP23">
        <f t="shared" si="12"/>
        <v>-2.3983112938166324</v>
      </c>
      <c r="AQ23">
        <f t="shared" si="13"/>
        <v>-10125.208954156114</v>
      </c>
      <c r="AR23">
        <f t="shared" si="14"/>
        <v>-4591.7319963571672</v>
      </c>
      <c r="AS23">
        <f t="shared" si="15"/>
        <v>0</v>
      </c>
      <c r="AT23">
        <f t="shared" si="16"/>
        <v>774.05968452988395</v>
      </c>
      <c r="AU23">
        <f t="shared" si="17"/>
        <v>-3817.6723118272835</v>
      </c>
      <c r="AW23">
        <v>20</v>
      </c>
      <c r="AX23">
        <f>(R23*SUMPRODUCT(K$23:$K24, X$23:$X24)-$AZ$3*SUMPRODUCT(K$22:$K23, W$23:$W24))/Z23</f>
        <v>19953.308633784905</v>
      </c>
    </row>
    <row r="25" spans="5:50" x14ac:dyDescent="0.25">
      <c r="AN25" s="6">
        <f t="shared" ref="AN25:AU25" si="33">SUM(AN3:AN23)</f>
        <v>491630.1442809648</v>
      </c>
      <c r="AO25" s="6">
        <f t="shared" si="33"/>
        <v>-70138.852660493372</v>
      </c>
      <c r="AP25" s="6">
        <f t="shared" si="33"/>
        <v>-1699.7724098086924</v>
      </c>
      <c r="AQ25" s="6">
        <f t="shared" si="33"/>
        <v>-236658.94827409679</v>
      </c>
      <c r="AR25" s="6">
        <f t="shared" si="33"/>
        <v>183132.57093656587</v>
      </c>
      <c r="AS25" s="6">
        <f t="shared" si="33"/>
        <v>-28036.318137417926</v>
      </c>
      <c r="AT25" s="6">
        <f t="shared" si="33"/>
        <v>55096.730967658114</v>
      </c>
      <c r="AU25" s="7">
        <f t="shared" si="33"/>
        <v>210192.98376680608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3566.4658034630879</v>
      </c>
      <c r="K3">
        <v>1</v>
      </c>
      <c r="L3" s="2">
        <v>0</v>
      </c>
      <c r="O3">
        <f>$C$3</f>
        <v>3566.4658034630879</v>
      </c>
      <c r="P3">
        <f>O3*B5</f>
        <v>2853.1726427704707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3566.4658034630879</v>
      </c>
      <c r="AF3">
        <f t="shared" ref="AF3:AF23" si="4">-$Z3*P3</f>
        <v>-2853.1726427704707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-809.13942630738279</v>
      </c>
      <c r="AJ3">
        <f t="shared" ref="AJ3:AJ23" si="8">AB3-AC3</f>
        <v>0</v>
      </c>
      <c r="AL3">
        <f t="shared" ref="AL3:AL23" si="9">SUM(AI3:AK3)</f>
        <v>-809.13942630738279</v>
      </c>
      <c r="AN3">
        <f t="shared" ref="AN3:AN23" si="10">AE3*$K3</f>
        <v>3566.4658034630879</v>
      </c>
      <c r="AO3">
        <f t="shared" ref="AO3:AO23" si="11">AF3*$K3</f>
        <v>-2853.1726427704707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-809.13942630738279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-809.13942630738279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2495.053279260364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336.59299140304921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332.83918788218944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-332.83918788218944</v>
      </c>
      <c r="AK4">
        <f>G4*MAX(0, SUM(AB4, AE4:AF4))</f>
        <v>0</v>
      </c>
      <c r="AL4">
        <f t="shared" si="9"/>
        <v>-2637.5431878821892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-2162.2140913781777</v>
      </c>
      <c r="AR4">
        <f t="shared" si="14"/>
        <v>-2162.2140913781777</v>
      </c>
      <c r="AS4">
        <f t="shared" si="15"/>
        <v>-312.26117636006137</v>
      </c>
      <c r="AT4">
        <f t="shared" si="16"/>
        <v>0</v>
      </c>
      <c r="AU4">
        <f t="shared" si="17"/>
        <v>-2474.4752677382389</v>
      </c>
      <c r="AW4">
        <v>1</v>
      </c>
      <c r="AX4">
        <f>(R4*SUMPRODUCT(K5:$K$23, X5:$X$23)-$AZ$3*SUMPRODUCT(K4:$K$22, W5:$W$23))/Z4</f>
        <v>336.59299140304921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3566.4658034630879</v>
      </c>
      <c r="P5">
        <f t="shared" ref="P5:P23" si="30">O5*$C$5</f>
        <v>178.32329017315442</v>
      </c>
      <c r="Q5" s="5">
        <f t="shared" ref="Q5:Q23" si="31">$C$8</f>
        <v>25</v>
      </c>
      <c r="R5">
        <f t="shared" si="0"/>
        <v>2000000</v>
      </c>
      <c r="S5">
        <f t="shared" si="1"/>
        <v>681.4955476180404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332.83918788218944</v>
      </c>
      <c r="AC5">
        <f t="shared" si="2"/>
        <v>666.37458537422935</v>
      </c>
      <c r="AE5">
        <f t="shared" si="3"/>
        <v>3487.3333792726453</v>
      </c>
      <c r="AF5">
        <f t="shared" si="4"/>
        <v>-174.36666896363229</v>
      </c>
      <c r="AG5">
        <f t="shared" si="5"/>
        <v>-24.445302236505366</v>
      </c>
      <c r="AH5">
        <f t="shared" si="6"/>
        <v>-2294.1641195706238</v>
      </c>
      <c r="AI5">
        <f t="shared" si="7"/>
        <v>994.35728850188343</v>
      </c>
      <c r="AJ5">
        <f t="shared" si="8"/>
        <v>-333.53539749203992</v>
      </c>
      <c r="AK5">
        <f>G5*SUM(AB5, AE5:AF5)</f>
        <v>149.47804182583928</v>
      </c>
      <c r="AL5">
        <f t="shared" si="9"/>
        <v>810.29993283568274</v>
      </c>
      <c r="AN5">
        <f t="shared" si="10"/>
        <v>3011.5303723852921</v>
      </c>
      <c r="AO5">
        <f t="shared" si="11"/>
        <v>-150.57651861926465</v>
      </c>
      <c r="AP5">
        <f t="shared" si="12"/>
        <v>-21.110046600342098</v>
      </c>
      <c r="AQ5">
        <f t="shared" si="13"/>
        <v>-1981.1541295098373</v>
      </c>
      <c r="AR5">
        <f t="shared" si="14"/>
        <v>858.68967765584796</v>
      </c>
      <c r="AS5">
        <f t="shared" si="15"/>
        <v>-288.02866562255042</v>
      </c>
      <c r="AT5">
        <f t="shared" si="16"/>
        <v>129.08363325363624</v>
      </c>
      <c r="AU5">
        <f t="shared" si="17"/>
        <v>699.74464528693375</v>
      </c>
      <c r="AW5">
        <v>2</v>
      </c>
      <c r="AX5">
        <f>(R5*SUMPRODUCT(K6:$K$23, X6:$X$23)-$AZ$3*SUMPRODUCT(K5:$K$22, W6:$W$23))/Z5</f>
        <v>681.4955476180404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3566.4658034630879</v>
      </c>
      <c r="P6">
        <f t="shared" si="30"/>
        <v>178.32329017315442</v>
      </c>
      <c r="Q6" s="5">
        <f t="shared" si="31"/>
        <v>25</v>
      </c>
      <c r="R6">
        <f t="shared" si="0"/>
        <v>2000000</v>
      </c>
      <c r="S6">
        <f t="shared" si="1"/>
        <v>1025.931765662127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666.37458537422935</v>
      </c>
      <c r="AC6">
        <f t="shared" si="2"/>
        <v>991.96360408492171</v>
      </c>
      <c r="AE6">
        <f t="shared" si="3"/>
        <v>3448.381647453527</v>
      </c>
      <c r="AF6">
        <f t="shared" si="4"/>
        <v>-172.41908237267637</v>
      </c>
      <c r="AG6">
        <f t="shared" si="5"/>
        <v>-24.172260702073046</v>
      </c>
      <c r="AH6">
        <f t="shared" si="6"/>
        <v>-2287.080965381474</v>
      </c>
      <c r="AI6">
        <f t="shared" si="7"/>
        <v>964.7093389973038</v>
      </c>
      <c r="AJ6">
        <f t="shared" si="8"/>
        <v>-325.58901871069236</v>
      </c>
      <c r="AK6">
        <f>G6*SUM(AB6, AE6:AF6)</f>
        <v>230.62672330162221</v>
      </c>
      <c r="AL6">
        <f t="shared" si="9"/>
        <v>869.74704358823362</v>
      </c>
      <c r="AN6">
        <f t="shared" si="10"/>
        <v>2685.6900406004411</v>
      </c>
      <c r="AO6">
        <f t="shared" si="11"/>
        <v>-134.28450203002208</v>
      </c>
      <c r="AP6">
        <f t="shared" si="12"/>
        <v>-18.82599041039871</v>
      </c>
      <c r="AQ6">
        <f t="shared" si="13"/>
        <v>-1781.2386211102078</v>
      </c>
      <c r="AR6">
        <f t="shared" si="14"/>
        <v>751.34092704981276</v>
      </c>
      <c r="AS6">
        <f t="shared" si="15"/>
        <v>-253.57726443240551</v>
      </c>
      <c r="AT6">
        <f t="shared" si="16"/>
        <v>179.61813893913779</v>
      </c>
      <c r="AU6">
        <f t="shared" si="17"/>
        <v>677.38180155654504</v>
      </c>
      <c r="AW6">
        <v>3</v>
      </c>
      <c r="AX6">
        <f>(R6*SUMPRODUCT(K7:$K$23, X7:$X$23)-$AZ$3*SUMPRODUCT(K6:$K$22, W7:$W$23))/Z6</f>
        <v>1025.931765662127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3566.4658034630879</v>
      </c>
      <c r="P7">
        <f t="shared" si="30"/>
        <v>178.32329017315442</v>
      </c>
      <c r="Q7" s="5">
        <f t="shared" si="31"/>
        <v>25</v>
      </c>
      <c r="R7">
        <f t="shared" si="0"/>
        <v>2000000</v>
      </c>
      <c r="S7">
        <f t="shared" si="1"/>
        <v>1320.9150613907184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991.96360408492171</v>
      </c>
      <c r="AC7">
        <f t="shared" si="2"/>
        <v>1262.9020075842345</v>
      </c>
      <c r="AE7">
        <f t="shared" si="3"/>
        <v>3409.8307717317866</v>
      </c>
      <c r="AF7">
        <f t="shared" si="4"/>
        <v>-170.49153858658934</v>
      </c>
      <c r="AG7">
        <f t="shared" si="5"/>
        <v>-23.902029064885422</v>
      </c>
      <c r="AH7">
        <f t="shared" si="6"/>
        <v>-2280.7224133514137</v>
      </c>
      <c r="AI7">
        <f t="shared" si="7"/>
        <v>934.71479072889815</v>
      </c>
      <c r="AJ7">
        <f t="shared" si="8"/>
        <v>-270.93840349931281</v>
      </c>
      <c r="AK7">
        <f>G7*SUM(AB7, AE7:AF7)</f>
        <v>207.75696930799882</v>
      </c>
      <c r="AL7">
        <f t="shared" si="9"/>
        <v>871.53335653758415</v>
      </c>
      <c r="AN7">
        <f t="shared" si="10"/>
        <v>2403.9699536688349</v>
      </c>
      <c r="AO7">
        <f t="shared" si="11"/>
        <v>-120.19849768344176</v>
      </c>
      <c r="AP7">
        <f t="shared" si="12"/>
        <v>-16.851205690340187</v>
      </c>
      <c r="AQ7">
        <f t="shared" si="13"/>
        <v>-1607.9355608522678</v>
      </c>
      <c r="AR7">
        <f t="shared" si="14"/>
        <v>658.98468944278522</v>
      </c>
      <c r="AS7">
        <f t="shared" si="15"/>
        <v>-191.01469395695389</v>
      </c>
      <c r="AT7">
        <f t="shared" si="16"/>
        <v>146.47105540316034</v>
      </c>
      <c r="AU7">
        <f t="shared" si="17"/>
        <v>614.44105088899164</v>
      </c>
      <c r="AW7">
        <v>4</v>
      </c>
      <c r="AX7">
        <f>(R7*SUMPRODUCT(K8:$K$23, X8:$X$23)-$AZ$3*SUMPRODUCT(K7:$K$22, W8:$W$23))/Z7</f>
        <v>1320.9150613907184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3566.4658034630879</v>
      </c>
      <c r="P8">
        <f t="shared" si="30"/>
        <v>178.32329017315442</v>
      </c>
      <c r="Q8" s="5">
        <f t="shared" si="31"/>
        <v>25</v>
      </c>
      <c r="R8">
        <f t="shared" si="0"/>
        <v>2000000</v>
      </c>
      <c r="S8">
        <f t="shared" si="1"/>
        <v>1529.8972585073534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1262.9020075842345</v>
      </c>
      <c r="AC8">
        <f t="shared" si="2"/>
        <v>1446.3352875321852</v>
      </c>
      <c r="AE8">
        <f t="shared" si="3"/>
        <v>3371.6678127511645</v>
      </c>
      <c r="AF8">
        <f t="shared" si="4"/>
        <v>-168.58339063755824</v>
      </c>
      <c r="AG8">
        <f t="shared" si="5"/>
        <v>-23.63451662341209</v>
      </c>
      <c r="AH8">
        <f t="shared" si="6"/>
        <v>-2279.3720659581559</v>
      </c>
      <c r="AI8">
        <f t="shared" si="7"/>
        <v>900.07783953203807</v>
      </c>
      <c r="AJ8">
        <f t="shared" si="8"/>
        <v>-183.43327994795072</v>
      </c>
      <c r="AK8">
        <f t="shared" ref="AK8:AK23" si="32">G8*SUM(AB8:AB8, AE8:AF8)</f>
        <v>95.125510952563999</v>
      </c>
      <c r="AL8">
        <f t="shared" si="9"/>
        <v>811.77007053665136</v>
      </c>
      <c r="AN8">
        <f t="shared" si="10"/>
        <v>2216.3772757040047</v>
      </c>
      <c r="AO8">
        <f t="shared" si="11"/>
        <v>-110.81886378520024</v>
      </c>
      <c r="AP8">
        <f t="shared" si="12"/>
        <v>-15.536229686766317</v>
      </c>
      <c r="AQ8">
        <f t="shared" si="13"/>
        <v>-1498.3529607390151</v>
      </c>
      <c r="AR8">
        <f t="shared" si="14"/>
        <v>591.66922149302286</v>
      </c>
      <c r="AS8">
        <f t="shared" si="15"/>
        <v>-120.58048890431833</v>
      </c>
      <c r="AT8">
        <f t="shared" si="16"/>
        <v>62.531077355144895</v>
      </c>
      <c r="AU8">
        <f t="shared" si="17"/>
        <v>533.61980994384942</v>
      </c>
      <c r="AW8">
        <v>5</v>
      </c>
      <c r="AX8">
        <f>(R8*SUMPRODUCT(K9:$K$23, X9:$X$23)-$AZ$3*SUMPRODUCT(K8:$K$22, W9:$W$23))/Z8</f>
        <v>1529.8972585073534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3566.4658034630879</v>
      </c>
      <c r="P9">
        <f t="shared" si="30"/>
        <v>178.32329017315442</v>
      </c>
      <c r="Q9" s="5">
        <f t="shared" si="31"/>
        <v>25</v>
      </c>
      <c r="R9">
        <f t="shared" si="0"/>
        <v>2000000</v>
      </c>
      <c r="S9">
        <f t="shared" si="1"/>
        <v>1674.5773127367604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1446.3352875321852</v>
      </c>
      <c r="AC9">
        <f t="shared" si="2"/>
        <v>1565.363337103694</v>
      </c>
      <c r="AE9">
        <f t="shared" si="3"/>
        <v>3333.8650710914008</v>
      </c>
      <c r="AF9">
        <f t="shared" si="4"/>
        <v>-166.69325355457005</v>
      </c>
      <c r="AG9">
        <f t="shared" si="5"/>
        <v>-23.369529211903359</v>
      </c>
      <c r="AH9">
        <f t="shared" si="6"/>
        <v>-2291.3796219691112</v>
      </c>
      <c r="AI9">
        <f t="shared" si="7"/>
        <v>852.42266635581609</v>
      </c>
      <c r="AJ9">
        <f t="shared" si="8"/>
        <v>-119.02804957150875</v>
      </c>
      <c r="AK9">
        <f t="shared" si="32"/>
        <v>27.219691919907191</v>
      </c>
      <c r="AL9">
        <f t="shared" si="9"/>
        <v>760.61430870421452</v>
      </c>
      <c r="AN9">
        <f t="shared" si="10"/>
        <v>2082.8050895469783</v>
      </c>
      <c r="AO9">
        <f t="shared" si="11"/>
        <v>-104.14025447734892</v>
      </c>
      <c r="AP9">
        <f t="shared" si="12"/>
        <v>-14.599923315713173</v>
      </c>
      <c r="AQ9">
        <f t="shared" si="13"/>
        <v>-1431.5207835208319</v>
      </c>
      <c r="AR9">
        <f t="shared" si="14"/>
        <v>532.54412823308417</v>
      </c>
      <c r="AS9">
        <f t="shared" si="15"/>
        <v>-74.361805939923627</v>
      </c>
      <c r="AT9">
        <f t="shared" si="16"/>
        <v>17.00528115498204</v>
      </c>
      <c r="AU9">
        <f t="shared" si="17"/>
        <v>475.18760344814262</v>
      </c>
      <c r="AW9">
        <v>6</v>
      </c>
      <c r="AX9">
        <f>(R9*SUMPRODUCT(K10:$K$23, X10:$X$23)-$AZ$3*SUMPRODUCT(K9:$K$22, W10:$W$23))/Z9</f>
        <v>1674.5773127367604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3566.4658034630879</v>
      </c>
      <c r="P10">
        <f t="shared" si="30"/>
        <v>178.32329017315442</v>
      </c>
      <c r="Q10" s="5">
        <f t="shared" si="31"/>
        <v>25</v>
      </c>
      <c r="R10">
        <f t="shared" si="0"/>
        <v>2000000</v>
      </c>
      <c r="S10">
        <f t="shared" si="1"/>
        <v>1786.8823934221036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1565.363337103694</v>
      </c>
      <c r="AC10">
        <f t="shared" si="2"/>
        <v>1651.5771404570733</v>
      </c>
      <c r="AE10">
        <f t="shared" si="3"/>
        <v>3296.4079868406197</v>
      </c>
      <c r="AF10">
        <f t="shared" si="4"/>
        <v>-164.82039934203101</v>
      </c>
      <c r="AG10">
        <f t="shared" si="5"/>
        <v>-23.106964769154395</v>
      </c>
      <c r="AH10">
        <f t="shared" si="6"/>
        <v>-2309.5320503942571</v>
      </c>
      <c r="AI10">
        <f t="shared" si="7"/>
        <v>798.94857233517723</v>
      </c>
      <c r="AJ10">
        <f t="shared" si="8"/>
        <v>-86.213803353379262</v>
      </c>
      <c r="AK10">
        <f t="shared" si="32"/>
        <v>19.257498790869359</v>
      </c>
      <c r="AL10">
        <f t="shared" si="9"/>
        <v>731.99226777266733</v>
      </c>
      <c r="AN10">
        <f t="shared" si="10"/>
        <v>1956.6784615599265</v>
      </c>
      <c r="AO10">
        <f t="shared" si="11"/>
        <v>-97.833923077996332</v>
      </c>
      <c r="AP10">
        <f t="shared" si="12"/>
        <v>-13.715808375759305</v>
      </c>
      <c r="AQ10">
        <f t="shared" si="13"/>
        <v>-1370.8896584794225</v>
      </c>
      <c r="AR10">
        <f t="shared" si="14"/>
        <v>474.2390716267484</v>
      </c>
      <c r="AS10">
        <f t="shared" si="15"/>
        <v>-51.174700699715423</v>
      </c>
      <c r="AT10">
        <f t="shared" si="16"/>
        <v>11.430846320611179</v>
      </c>
      <c r="AU10">
        <f t="shared" si="17"/>
        <v>434.49521724764418</v>
      </c>
      <c r="AW10">
        <v>7</v>
      </c>
      <c r="AX10">
        <f>(R10*SUMPRODUCT(K11:$K$23, X11:$X$23)-$AZ$3*SUMPRODUCT(K10:$K$22, W11:$W$23))/Z10</f>
        <v>1786.8823934221036</v>
      </c>
    </row>
    <row r="11" spans="1:52" x14ac:dyDescent="0.25">
      <c r="A11" t="s">
        <v>33</v>
      </c>
      <c r="C11" s="24">
        <f>AU25</f>
        <v>2414.4551955244292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3566.4658034630879</v>
      </c>
      <c r="P11">
        <f t="shared" si="30"/>
        <v>178.32329017315442</v>
      </c>
      <c r="Q11" s="5">
        <f t="shared" si="31"/>
        <v>25</v>
      </c>
      <c r="R11">
        <f t="shared" si="0"/>
        <v>2000000</v>
      </c>
      <c r="S11">
        <f t="shared" si="1"/>
        <v>1868.2505716742583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1651.5771404570733</v>
      </c>
      <c r="AC11">
        <f t="shared" si="2"/>
        <v>1707.3432945044497</v>
      </c>
      <c r="AE11">
        <f t="shared" si="3"/>
        <v>3259.2959247245003</v>
      </c>
      <c r="AF11">
        <f t="shared" si="4"/>
        <v>-162.96479623622503</v>
      </c>
      <c r="AG11">
        <f t="shared" si="5"/>
        <v>-22.846818842057022</v>
      </c>
      <c r="AH11">
        <f t="shared" si="6"/>
        <v>-2326.1023524663301</v>
      </c>
      <c r="AI11">
        <f t="shared" si="7"/>
        <v>747.3819571798881</v>
      </c>
      <c r="AJ11">
        <f t="shared" si="8"/>
        <v>-55.766154047376403</v>
      </c>
      <c r="AK11">
        <f t="shared" si="32"/>
        <v>11.394979845468834</v>
      </c>
      <c r="AL11">
        <f t="shared" si="9"/>
        <v>703.01078297798051</v>
      </c>
      <c r="AN11">
        <f t="shared" si="10"/>
        <v>1839.894932866456</v>
      </c>
      <c r="AO11">
        <f t="shared" si="11"/>
        <v>-91.994746643322813</v>
      </c>
      <c r="AP11">
        <f t="shared" si="12"/>
        <v>-12.897186137883985</v>
      </c>
      <c r="AQ11">
        <f t="shared" si="13"/>
        <v>-1313.1007525784278</v>
      </c>
      <c r="AR11">
        <f t="shared" si="14"/>
        <v>421.90224750682148</v>
      </c>
      <c r="AS11">
        <f t="shared" si="15"/>
        <v>-31.480376936282912</v>
      </c>
      <c r="AT11">
        <f t="shared" si="16"/>
        <v>6.4325443782971821</v>
      </c>
      <c r="AU11">
        <f t="shared" si="17"/>
        <v>396.85441494883571</v>
      </c>
      <c r="AW11">
        <v>8</v>
      </c>
      <c r="AX11">
        <f>(R11*SUMPRODUCT(K12:$K$23, X12:$X$23)-$AZ$3*SUMPRODUCT(K11:$K$22, W12:$W$23))/Z11</f>
        <v>1868.2505716742583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3566.4658034630879</v>
      </c>
      <c r="P12">
        <f t="shared" si="30"/>
        <v>178.32329017315442</v>
      </c>
      <c r="Q12" s="5">
        <f t="shared" si="31"/>
        <v>25</v>
      </c>
      <c r="R12">
        <f t="shared" si="0"/>
        <v>2000000</v>
      </c>
      <c r="S12">
        <f t="shared" si="1"/>
        <v>1916.3117504330035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1707.3432945044497</v>
      </c>
      <c r="AC12">
        <f t="shared" si="2"/>
        <v>1731.4974323204042</v>
      </c>
      <c r="AE12">
        <f t="shared" si="3"/>
        <v>3222.5061395983757</v>
      </c>
      <c r="AF12">
        <f t="shared" si="4"/>
        <v>-161.1253069799188</v>
      </c>
      <c r="AG12">
        <f t="shared" si="5"/>
        <v>-22.588931993048114</v>
      </c>
      <c r="AH12">
        <f t="shared" si="6"/>
        <v>-2353.4928470669629</v>
      </c>
      <c r="AI12">
        <f t="shared" si="7"/>
        <v>685.2990535584463</v>
      </c>
      <c r="AJ12">
        <f t="shared" si="8"/>
        <v>-24.154137815954527</v>
      </c>
      <c r="AK12">
        <f t="shared" si="32"/>
        <v>10.968065492382685</v>
      </c>
      <c r="AL12">
        <f t="shared" si="9"/>
        <v>672.1129812348745</v>
      </c>
      <c r="AN12">
        <f t="shared" si="10"/>
        <v>1729.3724180124307</v>
      </c>
      <c r="AO12">
        <f t="shared" si="11"/>
        <v>-86.468620900621545</v>
      </c>
      <c r="AP12">
        <f t="shared" si="12"/>
        <v>-12.12245198266857</v>
      </c>
      <c r="AQ12">
        <f t="shared" si="13"/>
        <v>-1263.0125248463949</v>
      </c>
      <c r="AR12">
        <f t="shared" si="14"/>
        <v>367.76882028274593</v>
      </c>
      <c r="AS12">
        <f t="shared" si="15"/>
        <v>-12.962426729461187</v>
      </c>
      <c r="AT12">
        <f t="shared" si="16"/>
        <v>5.8860616922965834</v>
      </c>
      <c r="AU12">
        <f t="shared" si="17"/>
        <v>360.69245524558136</v>
      </c>
      <c r="AW12">
        <v>9</v>
      </c>
      <c r="AX12">
        <f>(R12*SUMPRODUCT(K13:$K$23, X13:$X$23)-$AZ$3*SUMPRODUCT(K12:$K$22, W13:$W$23))/Z12</f>
        <v>1916.3117504330035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3566.4658034630879</v>
      </c>
      <c r="P13">
        <f t="shared" si="30"/>
        <v>178.32329017315442</v>
      </c>
      <c r="Q13" s="5">
        <f t="shared" si="31"/>
        <v>25</v>
      </c>
      <c r="R13">
        <f t="shared" si="0"/>
        <v>2000000</v>
      </c>
      <c r="S13">
        <f t="shared" si="1"/>
        <v>1932.2201242113701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1731.4974323204042</v>
      </c>
      <c r="AC13">
        <f t="shared" si="2"/>
        <v>1726.1120223872531</v>
      </c>
      <c r="AE13">
        <f t="shared" si="3"/>
        <v>3186.0342533712364</v>
      </c>
      <c r="AF13">
        <f t="shared" si="4"/>
        <v>-159.30171266856183</v>
      </c>
      <c r="AG13">
        <f t="shared" si="5"/>
        <v>-22.333273532845546</v>
      </c>
      <c r="AH13">
        <f t="shared" si="6"/>
        <v>-2381.5312217669089</v>
      </c>
      <c r="AI13">
        <f t="shared" si="7"/>
        <v>622.86804540292042</v>
      </c>
      <c r="AJ13">
        <f t="shared" si="8"/>
        <v>5.3854099331510952</v>
      </c>
      <c r="AK13">
        <f t="shared" si="32"/>
        <v>9.5164599460461581</v>
      </c>
      <c r="AL13">
        <f t="shared" si="9"/>
        <v>637.76991528211772</v>
      </c>
      <c r="AN13">
        <f t="shared" si="10"/>
        <v>1625.7484227251257</v>
      </c>
      <c r="AO13">
        <f t="shared" si="11"/>
        <v>-81.287421136256285</v>
      </c>
      <c r="AP13">
        <f t="shared" si="12"/>
        <v>-11.396074659867068</v>
      </c>
      <c r="AQ13">
        <f t="shared" si="13"/>
        <v>-1215.2319528144933</v>
      </c>
      <c r="AR13">
        <f t="shared" si="14"/>
        <v>317.83297411450917</v>
      </c>
      <c r="AS13">
        <f t="shared" si="15"/>
        <v>2.748031253990554</v>
      </c>
      <c r="AT13">
        <f t="shared" si="16"/>
        <v>4.8559960492705514</v>
      </c>
      <c r="AU13">
        <f t="shared" si="17"/>
        <v>325.43700141777032</v>
      </c>
      <c r="AW13">
        <v>10</v>
      </c>
      <c r="AX13">
        <f>(R13*SUMPRODUCT(K14:$K$23, X14:$X$23)-$AZ$3*SUMPRODUCT(K13:$K$22, W14:$W$23))/Z13</f>
        <v>1932.2201242113701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3566.4658034630879</v>
      </c>
      <c r="P14">
        <f t="shared" si="30"/>
        <v>178.32329017315442</v>
      </c>
      <c r="Q14" s="5">
        <f t="shared" si="31"/>
        <v>25</v>
      </c>
      <c r="R14">
        <f t="shared" si="0"/>
        <v>2000000</v>
      </c>
      <c r="S14">
        <f t="shared" si="1"/>
        <v>1913.3284577698748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1726.1120223872531</v>
      </c>
      <c r="AC14">
        <f t="shared" si="2"/>
        <v>1689.8297205079562</v>
      </c>
      <c r="AE14">
        <f t="shared" si="3"/>
        <v>3149.8616389638601</v>
      </c>
      <c r="AF14">
        <f t="shared" si="4"/>
        <v>-157.49308194819304</v>
      </c>
      <c r="AG14">
        <f t="shared" si="5"/>
        <v>-22.079712890456573</v>
      </c>
      <c r="AH14">
        <f t="shared" si="6"/>
        <v>-2418.2325648414544</v>
      </c>
      <c r="AI14">
        <f t="shared" si="7"/>
        <v>552.05627928375634</v>
      </c>
      <c r="AJ14">
        <f t="shared" si="8"/>
        <v>36.282301879296938</v>
      </c>
      <c r="AK14">
        <f t="shared" si="32"/>
        <v>8.4932650429252554</v>
      </c>
      <c r="AL14">
        <f t="shared" si="9"/>
        <v>596.83184620597854</v>
      </c>
      <c r="AN14">
        <f t="shared" si="10"/>
        <v>1528.7145720122721</v>
      </c>
      <c r="AO14">
        <f t="shared" si="11"/>
        <v>-76.435728600613629</v>
      </c>
      <c r="AP14">
        <f t="shared" si="12"/>
        <v>-10.715892540788342</v>
      </c>
      <c r="AQ14">
        <f t="shared" si="13"/>
        <v>-1173.6348399111882</v>
      </c>
      <c r="AR14">
        <f t="shared" si="14"/>
        <v>267.92811095968204</v>
      </c>
      <c r="AS14">
        <f t="shared" si="15"/>
        <v>17.608799987568553</v>
      </c>
      <c r="AT14">
        <f t="shared" si="16"/>
        <v>4.1220153528245955</v>
      </c>
      <c r="AU14">
        <f t="shared" si="17"/>
        <v>289.65892630007517</v>
      </c>
      <c r="AW14">
        <v>11</v>
      </c>
      <c r="AX14">
        <f>(R14*SUMPRODUCT(K15:$K$23, X15:$X$23)-$AZ$3*SUMPRODUCT(K14:$K$22, W15:$W$23))/Z14</f>
        <v>1913.3284577698748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3566.4658034630879</v>
      </c>
      <c r="P15">
        <f t="shared" si="30"/>
        <v>178.32329017315442</v>
      </c>
      <c r="Q15" s="5">
        <f t="shared" si="31"/>
        <v>25</v>
      </c>
      <c r="R15">
        <f t="shared" si="0"/>
        <v>2000000</v>
      </c>
      <c r="S15">
        <f t="shared" si="1"/>
        <v>1851.0397800895371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1689.8297205079562</v>
      </c>
      <c r="AC15">
        <f t="shared" si="2"/>
        <v>1616.1758304339055</v>
      </c>
      <c r="AE15">
        <f t="shared" si="3"/>
        <v>3113.9448722961906</v>
      </c>
      <c r="AF15">
        <f t="shared" si="4"/>
        <v>-155.69724361480954</v>
      </c>
      <c r="AG15">
        <f t="shared" si="5"/>
        <v>-21.827945674345923</v>
      </c>
      <c r="AH15">
        <f t="shared" si="6"/>
        <v>-2477.6069764868816</v>
      </c>
      <c r="AI15">
        <f t="shared" si="7"/>
        <v>458.81270652015382</v>
      </c>
      <c r="AJ15">
        <f t="shared" si="8"/>
        <v>73.653890074050651</v>
      </c>
      <c r="AK15">
        <f t="shared" si="32"/>
        <v>19.057117131676282</v>
      </c>
      <c r="AL15">
        <f t="shared" si="9"/>
        <v>551.52371372588073</v>
      </c>
      <c r="AN15">
        <f t="shared" si="10"/>
        <v>1436.717536197767</v>
      </c>
      <c r="AO15">
        <f t="shared" si="11"/>
        <v>-71.835876809888347</v>
      </c>
      <c r="AP15">
        <f t="shared" si="12"/>
        <v>-10.071017187398056</v>
      </c>
      <c r="AQ15">
        <f t="shared" si="13"/>
        <v>-1143.1228030378725</v>
      </c>
      <c r="AR15">
        <f t="shared" si="14"/>
        <v>211.68783916260821</v>
      </c>
      <c r="AS15">
        <f t="shared" si="15"/>
        <v>33.982565465438306</v>
      </c>
      <c r="AT15">
        <f t="shared" si="16"/>
        <v>8.7926072860322346</v>
      </c>
      <c r="AU15">
        <f t="shared" si="17"/>
        <v>254.46301191407872</v>
      </c>
      <c r="AW15">
        <v>12</v>
      </c>
      <c r="AX15">
        <f>(R15*SUMPRODUCT(K16:$K$23, X16:$X$23)-$AZ$3*SUMPRODUCT(K15:$K$22, W16:$W$23))/Z15</f>
        <v>1851.0397800895371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3566.4658034630879</v>
      </c>
      <c r="P16">
        <f t="shared" si="30"/>
        <v>178.32329017315442</v>
      </c>
      <c r="Q16" s="5">
        <f t="shared" si="31"/>
        <v>25</v>
      </c>
      <c r="R16">
        <f t="shared" si="0"/>
        <v>2000000</v>
      </c>
      <c r="S16">
        <f t="shared" si="1"/>
        <v>1745.7077430104339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1616.1758304339055</v>
      </c>
      <c r="AC16">
        <f t="shared" si="2"/>
        <v>1506.7426102647205</v>
      </c>
      <c r="AE16">
        <f t="shared" si="3"/>
        <v>3078.2621063838164</v>
      </c>
      <c r="AF16">
        <f t="shared" si="4"/>
        <v>-153.91310531919083</v>
      </c>
      <c r="AG16">
        <f t="shared" si="5"/>
        <v>-21.577818742820842</v>
      </c>
      <c r="AH16">
        <f t="shared" si="6"/>
        <v>-2547.797982529697</v>
      </c>
      <c r="AI16">
        <f t="shared" si="7"/>
        <v>354.97319979210761</v>
      </c>
      <c r="AJ16">
        <f t="shared" si="8"/>
        <v>109.43322016918501</v>
      </c>
      <c r="AK16">
        <f t="shared" si="32"/>
        <v>32.237726303639569</v>
      </c>
      <c r="AL16">
        <f t="shared" si="9"/>
        <v>496.6441462649322</v>
      </c>
      <c r="AN16">
        <f t="shared" si="10"/>
        <v>1346.595389121052</v>
      </c>
      <c r="AO16">
        <f t="shared" si="11"/>
        <v>-67.329769456052603</v>
      </c>
      <c r="AP16">
        <f t="shared" si="12"/>
        <v>-9.439284317639391</v>
      </c>
      <c r="AQ16">
        <f t="shared" si="13"/>
        <v>-1114.5421985253874</v>
      </c>
      <c r="AR16">
        <f t="shared" si="14"/>
        <v>155.28413682197257</v>
      </c>
      <c r="AS16">
        <f t="shared" si="15"/>
        <v>47.871904536942445</v>
      </c>
      <c r="AT16">
        <f t="shared" si="16"/>
        <v>14.102494230819319</v>
      </c>
      <c r="AU16">
        <f t="shared" si="17"/>
        <v>217.25853558973435</v>
      </c>
      <c r="AW16">
        <v>13</v>
      </c>
      <c r="AX16">
        <f>(R16*SUMPRODUCT(K17:$K$23, X17:$X$23)-$AZ$3*SUMPRODUCT(K16:$K$22, W17:$W$23))/Z16</f>
        <v>1745.7077430104339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3566.4658034630879</v>
      </c>
      <c r="P17">
        <f t="shared" si="30"/>
        <v>178.32329017315442</v>
      </c>
      <c r="Q17" s="5">
        <f t="shared" si="31"/>
        <v>25</v>
      </c>
      <c r="R17">
        <f t="shared" si="0"/>
        <v>2000000</v>
      </c>
      <c r="S17">
        <f t="shared" si="1"/>
        <v>1605.7752278665264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1506.7426102647205</v>
      </c>
      <c r="AC17">
        <f t="shared" si="2"/>
        <v>1370.0032604836697</v>
      </c>
      <c r="AE17">
        <f t="shared" si="3"/>
        <v>3042.810534348383</v>
      </c>
      <c r="AF17">
        <f t="shared" si="4"/>
        <v>-152.14052671741916</v>
      </c>
      <c r="AG17">
        <f t="shared" si="5"/>
        <v>-21.329312420392281</v>
      </c>
      <c r="AH17">
        <f t="shared" si="6"/>
        <v>-2618.2508000283815</v>
      </c>
      <c r="AI17">
        <f t="shared" si="7"/>
        <v>251.08989518219005</v>
      </c>
      <c r="AJ17">
        <f t="shared" si="8"/>
        <v>136.73934978105081</v>
      </c>
      <c r="AK17">
        <f t="shared" si="32"/>
        <v>60.684294126960438</v>
      </c>
      <c r="AL17">
        <f t="shared" si="9"/>
        <v>448.51353909020128</v>
      </c>
      <c r="AN17">
        <f t="shared" si="10"/>
        <v>1253.7317396816309</v>
      </c>
      <c r="AO17">
        <f t="shared" si="11"/>
        <v>-62.686586984081551</v>
      </c>
      <c r="AP17">
        <f t="shared" si="12"/>
        <v>-8.7883342275722924</v>
      </c>
      <c r="AQ17">
        <f t="shared" si="13"/>
        <v>-1078.8000414049338</v>
      </c>
      <c r="AR17">
        <f t="shared" si="14"/>
        <v>103.45677706504316</v>
      </c>
      <c r="AS17">
        <f t="shared" si="15"/>
        <v>56.340827320240791</v>
      </c>
      <c r="AT17">
        <f t="shared" si="16"/>
        <v>25.003799871305095</v>
      </c>
      <c r="AU17">
        <f t="shared" si="17"/>
        <v>184.80140425658905</v>
      </c>
      <c r="AW17">
        <v>14</v>
      </c>
      <c r="AX17">
        <f>(R17*SUMPRODUCT(K18:$K$23, X18:$X$23)-$AZ$3*SUMPRODUCT(K17:$K$22, W18:$W$23))/Z17</f>
        <v>1605.7752278665264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3566.4658034630879</v>
      </c>
      <c r="P18">
        <f t="shared" si="30"/>
        <v>178.32329017315442</v>
      </c>
      <c r="Q18" s="5">
        <f t="shared" si="31"/>
        <v>25</v>
      </c>
      <c r="R18">
        <f t="shared" si="0"/>
        <v>2000000</v>
      </c>
      <c r="S18">
        <f t="shared" si="1"/>
        <v>1435.532719565274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1370.0032604836697</v>
      </c>
      <c r="AC18">
        <f t="shared" si="2"/>
        <v>1210.5772483759738</v>
      </c>
      <c r="AE18">
        <f t="shared" si="3"/>
        <v>3007.5819937359738</v>
      </c>
      <c r="AF18">
        <f t="shared" si="4"/>
        <v>-150.37909968679872</v>
      </c>
      <c r="AG18">
        <f t="shared" si="5"/>
        <v>-21.08236949037595</v>
      </c>
      <c r="AH18">
        <f t="shared" si="6"/>
        <v>-2691.9844649926654</v>
      </c>
      <c r="AI18">
        <f t="shared" si="7"/>
        <v>144.13605956613355</v>
      </c>
      <c r="AJ18">
        <f t="shared" si="8"/>
        <v>159.4260121076959</v>
      </c>
      <c r="AK18">
        <f t="shared" si="32"/>
        <v>91.307652937909467</v>
      </c>
      <c r="AL18">
        <f t="shared" si="9"/>
        <v>394.86972461173889</v>
      </c>
      <c r="AN18">
        <f t="shared" si="10"/>
        <v>1158.0380291308077</v>
      </c>
      <c r="AO18">
        <f t="shared" si="11"/>
        <v>-57.901901456540394</v>
      </c>
      <c r="AP18">
        <f t="shared" si="12"/>
        <v>-8.1175461433440397</v>
      </c>
      <c r="AQ18">
        <f t="shared" si="13"/>
        <v>-1036.5204974573094</v>
      </c>
      <c r="AR18">
        <f t="shared" si="14"/>
        <v>55.498084073613768</v>
      </c>
      <c r="AS18">
        <f t="shared" si="15"/>
        <v>61.385320579089672</v>
      </c>
      <c r="AT18">
        <f t="shared" si="16"/>
        <v>35.157057953200017</v>
      </c>
      <c r="AU18">
        <f t="shared" si="17"/>
        <v>152.04046260590343</v>
      </c>
      <c r="AW18">
        <v>15</v>
      </c>
      <c r="AX18">
        <f>(R18*SUMPRODUCT(K19:$K$23, X19:$X$23)-$AZ$3*SUMPRODUCT(K18:$K$22, W19:$W$23))/Z18</f>
        <v>1435.532719565274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3566.4658034630879</v>
      </c>
      <c r="P19">
        <f t="shared" si="30"/>
        <v>178.32329017315442</v>
      </c>
      <c r="Q19" s="5">
        <f t="shared" si="31"/>
        <v>25</v>
      </c>
      <c r="R19">
        <f t="shared" si="0"/>
        <v>2000000</v>
      </c>
      <c r="S19">
        <f t="shared" si="1"/>
        <v>1227.9077174916761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1210.5772483759738</v>
      </c>
      <c r="AC19">
        <f t="shared" si="2"/>
        <v>1023.4263493204404</v>
      </c>
      <c r="AE19">
        <f t="shared" si="3"/>
        <v>2972.5483643596062</v>
      </c>
      <c r="AF19">
        <f t="shared" si="4"/>
        <v>-148.62741821798033</v>
      </c>
      <c r="AG19">
        <f t="shared" si="5"/>
        <v>-20.836792837556583</v>
      </c>
      <c r="AH19">
        <f t="shared" si="6"/>
        <v>-2780.236633248549</v>
      </c>
      <c r="AI19">
        <f t="shared" si="7"/>
        <v>22.847520055520363</v>
      </c>
      <c r="AJ19">
        <f t="shared" si="8"/>
        <v>187.15089905553339</v>
      </c>
      <c r="AK19">
        <f t="shared" si="32"/>
        <v>89.969309737742478</v>
      </c>
      <c r="AL19">
        <f t="shared" si="9"/>
        <v>299.96772884879624</v>
      </c>
      <c r="AN19">
        <f t="shared" si="10"/>
        <v>1066.283488079815</v>
      </c>
      <c r="AO19">
        <f t="shared" si="11"/>
        <v>-53.314174403990755</v>
      </c>
      <c r="AP19">
        <f t="shared" si="12"/>
        <v>-7.4743706153332434</v>
      </c>
      <c r="AQ19">
        <f t="shared" si="13"/>
        <v>-997.29930403544779</v>
      </c>
      <c r="AR19">
        <f t="shared" si="14"/>
        <v>8.1956390250431514</v>
      </c>
      <c r="AS19">
        <f t="shared" si="15"/>
        <v>67.132940824395632</v>
      </c>
      <c r="AT19">
        <f t="shared" si="16"/>
        <v>32.272911202223845</v>
      </c>
      <c r="AU19">
        <f t="shared" si="17"/>
        <v>107.60149105166263</v>
      </c>
      <c r="AW19">
        <v>16</v>
      </c>
      <c r="AX19">
        <f>(R19*SUMPRODUCT(K20:$K$23, X20:$X$23)-$AZ$3*SUMPRODUCT(K19:$K$22, W20:$W$23))/Z19</f>
        <v>1227.9077174916761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3566.4658034630879</v>
      </c>
      <c r="P20">
        <f t="shared" si="30"/>
        <v>178.32329017315442</v>
      </c>
      <c r="Q20" s="5">
        <f t="shared" si="31"/>
        <v>25</v>
      </c>
      <c r="R20">
        <f t="shared" si="0"/>
        <v>2000000</v>
      </c>
      <c r="S20">
        <f t="shared" si="1"/>
        <v>965.24604631906664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1023.4263493204404</v>
      </c>
      <c r="AC20">
        <f t="shared" si="2"/>
        <v>795.07817265068297</v>
      </c>
      <c r="AE20">
        <f t="shared" si="3"/>
        <v>2937.7163725789087</v>
      </c>
      <c r="AF20">
        <f t="shared" si="4"/>
        <v>-146.88581862894546</v>
      </c>
      <c r="AG20">
        <f t="shared" si="5"/>
        <v>-20.5926296119701</v>
      </c>
      <c r="AH20">
        <f t="shared" si="6"/>
        <v>-2863.6237768733795</v>
      </c>
      <c r="AI20">
        <f t="shared" si="7"/>
        <v>-93.385852535386221</v>
      </c>
      <c r="AJ20">
        <f t="shared" si="8"/>
        <v>228.34817666975744</v>
      </c>
      <c r="AK20">
        <f t="shared" si="32"/>
        <v>16.401304684062737</v>
      </c>
      <c r="AL20">
        <f t="shared" si="9"/>
        <v>151.36362881843394</v>
      </c>
      <c r="AN20">
        <f t="shared" si="10"/>
        <v>999.51522007394738</v>
      </c>
      <c r="AO20">
        <f t="shared" si="11"/>
        <v>-49.975761003697379</v>
      </c>
      <c r="AP20">
        <f t="shared" si="12"/>
        <v>-7.0063423789413894</v>
      </c>
      <c r="AQ20">
        <f t="shared" si="13"/>
        <v>-974.30629323753851</v>
      </c>
      <c r="AR20">
        <f t="shared" si="14"/>
        <v>-31.773176546229898</v>
      </c>
      <c r="AS20">
        <f t="shared" si="15"/>
        <v>77.69214216456038</v>
      </c>
      <c r="AT20">
        <f t="shared" si="16"/>
        <v>5.5803051015437992</v>
      </c>
      <c r="AU20">
        <f t="shared" si="17"/>
        <v>51.499270719874282</v>
      </c>
      <c r="AW20">
        <v>17</v>
      </c>
      <c r="AX20">
        <f>(R20*SUMPRODUCT(K21:$K$23, X21:$X$23)-$AZ$3*SUMPRODUCT(K20:$K$22, W21:$W$23))/Z20</f>
        <v>965.24604631906664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3566.4658034630879</v>
      </c>
      <c r="P21">
        <f t="shared" si="30"/>
        <v>178.32329017315442</v>
      </c>
      <c r="Q21" s="5">
        <f t="shared" si="31"/>
        <v>25</v>
      </c>
      <c r="R21">
        <f t="shared" si="0"/>
        <v>2000000</v>
      </c>
      <c r="S21">
        <f t="shared" si="1"/>
        <v>658.02377404557899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795.07817265068297</v>
      </c>
      <c r="AC21">
        <f t="shared" si="2"/>
        <v>535.62278118247627</v>
      </c>
      <c r="AE21">
        <f t="shared" si="3"/>
        <v>2903.0567100920211</v>
      </c>
      <c r="AF21">
        <f t="shared" si="4"/>
        <v>-145.15283550460109</v>
      </c>
      <c r="AG21">
        <f t="shared" si="5"/>
        <v>-20.349674370024189</v>
      </c>
      <c r="AH21">
        <f t="shared" si="6"/>
        <v>-2962.3156660966574</v>
      </c>
      <c r="AI21">
        <f t="shared" si="7"/>
        <v>-224.76146587926178</v>
      </c>
      <c r="AJ21">
        <f t="shared" si="8"/>
        <v>259.4553914682067</v>
      </c>
      <c r="AK21">
        <f t="shared" si="32"/>
        <v>5.6847712755809647</v>
      </c>
      <c r="AL21">
        <f t="shared" si="9"/>
        <v>40.378696864525885</v>
      </c>
      <c r="AN21">
        <f t="shared" si="10"/>
        <v>939.52513515409851</v>
      </c>
      <c r="AO21">
        <f t="shared" si="11"/>
        <v>-46.976256757704931</v>
      </c>
      <c r="AP21">
        <f t="shared" si="12"/>
        <v>-6.5858274474537684</v>
      </c>
      <c r="AQ21">
        <f t="shared" si="13"/>
        <v>-958.70329259614925</v>
      </c>
      <c r="AR21">
        <f t="shared" si="14"/>
        <v>-72.74024164720953</v>
      </c>
      <c r="AS21">
        <f t="shared" si="15"/>
        <v>83.968343053105414</v>
      </c>
      <c r="AT21">
        <f t="shared" si="16"/>
        <v>1.8397799403791337</v>
      </c>
      <c r="AU21">
        <f t="shared" si="17"/>
        <v>13.067881346275021</v>
      </c>
      <c r="AW21">
        <v>18</v>
      </c>
      <c r="AX21">
        <f>(R21*SUMPRODUCT(K22:$K$23, X22:$X$23)-$AZ$3*SUMPRODUCT(K21:$K$22, W22:$W$23))/Z21</f>
        <v>658.02377404557899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3566.4658034630879</v>
      </c>
      <c r="P22">
        <f t="shared" si="30"/>
        <v>178.32329017315442</v>
      </c>
      <c r="Q22" s="5">
        <f t="shared" si="31"/>
        <v>25</v>
      </c>
      <c r="R22">
        <f t="shared" si="0"/>
        <v>2000000</v>
      </c>
      <c r="S22">
        <f t="shared" si="1"/>
        <v>329.56656781057791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535.62278118247627</v>
      </c>
      <c r="AC22">
        <f t="shared" si="2"/>
        <v>265.07477601733069</v>
      </c>
      <c r="AE22">
        <f t="shared" si="3"/>
        <v>2868.5559045231043</v>
      </c>
      <c r="AF22">
        <f t="shared" si="4"/>
        <v>-143.42779522615524</v>
      </c>
      <c r="AG22">
        <f t="shared" si="5"/>
        <v>-20.107832673859487</v>
      </c>
      <c r="AH22">
        <f t="shared" si="6"/>
        <v>-3067.5961971567754</v>
      </c>
      <c r="AI22">
        <f t="shared" si="7"/>
        <v>-362.57592053368535</v>
      </c>
      <c r="AJ22">
        <f t="shared" si="8"/>
        <v>270.54800516514558</v>
      </c>
      <c r="AK22">
        <f t="shared" si="32"/>
        <v>68.475768700067931</v>
      </c>
      <c r="AL22">
        <f t="shared" si="9"/>
        <v>-23.552146668471835</v>
      </c>
      <c r="AN22">
        <f t="shared" si="10"/>
        <v>867.62573249701984</v>
      </c>
      <c r="AO22">
        <f t="shared" si="11"/>
        <v>-43.381286624851001</v>
      </c>
      <c r="AP22">
        <f t="shared" si="12"/>
        <v>-6.0818312883761791</v>
      </c>
      <c r="AQ22">
        <f t="shared" si="13"/>
        <v>-927.82761994164332</v>
      </c>
      <c r="AR22">
        <f t="shared" si="14"/>
        <v>-109.66500535785053</v>
      </c>
      <c r="AS22">
        <f t="shared" si="15"/>
        <v>81.830167850970085</v>
      </c>
      <c r="AT22">
        <f t="shared" si="16"/>
        <v>20.711236229704941</v>
      </c>
      <c r="AU22">
        <f t="shared" si="17"/>
        <v>-7.1236012771755046</v>
      </c>
      <c r="AW22">
        <v>19</v>
      </c>
      <c r="AX22">
        <f>(R22*SUMPRODUCT(K23:$K$23, X23:$X$23)-$AZ$3*SUMPRODUCT(K22:$K$22, W23:$W$23))/Z22</f>
        <v>329.56656781057791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3566.4658034630879</v>
      </c>
      <c r="P23">
        <f t="shared" si="30"/>
        <v>178.32329017315442</v>
      </c>
      <c r="Q23" s="5">
        <f t="shared" si="31"/>
        <v>25</v>
      </c>
      <c r="R23">
        <f t="shared" si="0"/>
        <v>2000000</v>
      </c>
      <c r="S23">
        <f t="shared" si="1"/>
        <v>333.56216184642284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265.07477601733069</v>
      </c>
      <c r="AC23">
        <f t="shared" si="2"/>
        <v>265.07477601733069</v>
      </c>
      <c r="AE23">
        <f t="shared" si="3"/>
        <v>2834.1947383759762</v>
      </c>
      <c r="AF23">
        <f t="shared" si="4"/>
        <v>-141.70973691879882</v>
      </c>
      <c r="AG23">
        <f t="shared" si="5"/>
        <v>-19.866969813813533</v>
      </c>
      <c r="AH23">
        <f t="shared" si="6"/>
        <v>-3182.7626645887003</v>
      </c>
      <c r="AI23">
        <f t="shared" si="7"/>
        <v>-510.14463294533653</v>
      </c>
      <c r="AJ23">
        <f t="shared" si="8"/>
        <v>0</v>
      </c>
      <c r="AK23">
        <f t="shared" si="32"/>
        <v>207.02918442321561</v>
      </c>
      <c r="AL23">
        <f t="shared" si="9"/>
        <v>-303.11544852212091</v>
      </c>
      <c r="AN23">
        <f t="shared" si="10"/>
        <v>776.54934909899998</v>
      </c>
      <c r="AO23">
        <f t="shared" si="11"/>
        <v>-38.827467454950003</v>
      </c>
      <c r="AP23">
        <f t="shared" si="12"/>
        <v>-5.443409469571808</v>
      </c>
      <c r="AQ23">
        <f t="shared" si="13"/>
        <v>-872.05450001618146</v>
      </c>
      <c r="AR23">
        <f t="shared" si="14"/>
        <v>-139.77602784170327</v>
      </c>
      <c r="AS23">
        <f t="shared" si="15"/>
        <v>0</v>
      </c>
      <c r="AT23">
        <f t="shared" si="16"/>
        <v>56.724534920443368</v>
      </c>
      <c r="AU23">
        <f t="shared" si="17"/>
        <v>-83.051492921259907</v>
      </c>
      <c r="AW23">
        <v>20</v>
      </c>
      <c r="AX23">
        <f>(R23*SUMPRODUCT(K$23:$K24, X$23:$X24)-$AZ$3*SUMPRODUCT(K$22:$K23, W$23:$W24))/Z23</f>
        <v>333.56216184642284</v>
      </c>
    </row>
    <row r="25" spans="5:50" x14ac:dyDescent="0.25">
      <c r="AN25" s="6">
        <f t="shared" ref="AN25:AU25" si="33">SUM(AN3:AN23)</f>
        <v>34491.828961579988</v>
      </c>
      <c r="AO25" s="6">
        <f t="shared" si="33"/>
        <v>-4399.440800676316</v>
      </c>
      <c r="AP25" s="6">
        <f t="shared" si="33"/>
        <v>-1739.2113594761579</v>
      </c>
      <c r="AQ25" s="6">
        <f t="shared" si="33"/>
        <v>-25901.46242599273</v>
      </c>
      <c r="AR25" s="6">
        <f t="shared" si="33"/>
        <v>2451.7143754347871</v>
      </c>
      <c r="AS25" s="6">
        <f t="shared" si="33"/>
        <v>-804.88055654537118</v>
      </c>
      <c r="AT25" s="6">
        <f t="shared" si="33"/>
        <v>767.62137663501312</v>
      </c>
      <c r="AU25" s="7">
        <f t="shared" si="33"/>
        <v>2414.4551955244292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9795.5926922674171</v>
      </c>
      <c r="K3">
        <v>1</v>
      </c>
      <c r="L3" s="2">
        <v>0</v>
      </c>
      <c r="O3">
        <f>$C$3</f>
        <v>9795.5926922674171</v>
      </c>
      <c r="P3">
        <f>O3*B5</f>
        <v>7836.4741538139342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9795.5926922674171</v>
      </c>
      <c r="AF3">
        <f t="shared" ref="AF3:AF23" si="4">-$Z3*P3</f>
        <v>-7836.4741538139342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436.68595145348286</v>
      </c>
      <c r="AJ3">
        <f t="shared" ref="AJ3:AJ23" si="8">AB3-AC3</f>
        <v>0</v>
      </c>
      <c r="AL3">
        <f t="shared" ref="AL3:AL23" si="9">SUM(AI3:AK3)</f>
        <v>436.68595145348286</v>
      </c>
      <c r="AN3">
        <f t="shared" ref="AN3:AN23" si="10">AE3*$K3</f>
        <v>9795.5926922674171</v>
      </c>
      <c r="AO3">
        <f t="shared" ref="AO3:AO23" si="11">AF3*$K3</f>
        <v>-7836.4741538139342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436.68595145348286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436.68595145348286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4720.6376972558492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2273.5976612826853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2247.8653921615696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-2247.8653921615696</v>
      </c>
      <c r="AK4">
        <f>G4*MAX(0, SUM(AB4, AE4:AF4))</f>
        <v>0</v>
      </c>
      <c r="AL4">
        <f t="shared" si="9"/>
        <v>-4883.5933921615697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-2472.7723050942864</v>
      </c>
      <c r="AR4">
        <f t="shared" si="14"/>
        <v>-2472.7723050942864</v>
      </c>
      <c r="AS4">
        <f t="shared" si="15"/>
        <v>-2108.8895695295705</v>
      </c>
      <c r="AT4">
        <f t="shared" si="16"/>
        <v>0</v>
      </c>
      <c r="AU4">
        <f t="shared" si="17"/>
        <v>-4581.6618746238573</v>
      </c>
      <c r="AW4">
        <v>1</v>
      </c>
      <c r="AX4">
        <f>(R4*SUMPRODUCT(K5:$K$23, X5:$X$23)-$AZ$3*SUMPRODUCT(K4:$K$22, W5:$W$23))/Z4</f>
        <v>2273.5976612826853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9795.5926922674171</v>
      </c>
      <c r="P5">
        <f t="shared" ref="P5:P23" si="30">O5*$C$5</f>
        <v>489.77963461337089</v>
      </c>
      <c r="Q5" s="5">
        <f t="shared" ref="Q5:Q23" si="31">$C$8</f>
        <v>25</v>
      </c>
      <c r="R5">
        <f t="shared" si="0"/>
        <v>2000000</v>
      </c>
      <c r="S5">
        <f t="shared" si="1"/>
        <v>4414.8527822053584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2247.8653921615696</v>
      </c>
      <c r="AC5">
        <f t="shared" si="2"/>
        <v>4315.3293796593571</v>
      </c>
      <c r="AE5">
        <f t="shared" si="3"/>
        <v>9574.7720301111112</v>
      </c>
      <c r="AF5">
        <f t="shared" si="4"/>
        <v>-478.73860150555555</v>
      </c>
      <c r="AG5">
        <f t="shared" si="5"/>
        <v>-24.436428531959528</v>
      </c>
      <c r="AH5">
        <f t="shared" si="6"/>
        <v>-2676.3467232378239</v>
      </c>
      <c r="AI5">
        <f t="shared" si="7"/>
        <v>6395.2502768357717</v>
      </c>
      <c r="AJ5">
        <f t="shared" si="8"/>
        <v>-2067.4639874977875</v>
      </c>
      <c r="AK5">
        <f>G5*SUM(AB5, AE5:AF5)</f>
        <v>465.09985165145213</v>
      </c>
      <c r="AL5">
        <f t="shared" si="9"/>
        <v>4792.8861409894362</v>
      </c>
      <c r="AN5">
        <f t="shared" si="10"/>
        <v>8268.4141839513104</v>
      </c>
      <c r="AO5">
        <f t="shared" si="11"/>
        <v>-413.42070919756554</v>
      </c>
      <c r="AP5">
        <f t="shared" si="12"/>
        <v>-21.102383601755786</v>
      </c>
      <c r="AQ5">
        <f t="shared" si="13"/>
        <v>-2311.1926986876197</v>
      </c>
      <c r="AR5">
        <f t="shared" si="14"/>
        <v>5522.6983924643691</v>
      </c>
      <c r="AS5">
        <f t="shared" si="15"/>
        <v>-1785.3843940383472</v>
      </c>
      <c r="AT5">
        <f t="shared" si="16"/>
        <v>401.64279611614836</v>
      </c>
      <c r="AU5">
        <f t="shared" si="17"/>
        <v>4138.9567945421704</v>
      </c>
      <c r="AW5">
        <v>2</v>
      </c>
      <c r="AX5">
        <f>(R5*SUMPRODUCT(K6:$K$23, X6:$X$23)-$AZ$3*SUMPRODUCT(K5:$K$22, W6:$W$23))/Z5</f>
        <v>4414.8527822053584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9795.5926922674171</v>
      </c>
      <c r="P6">
        <f t="shared" si="30"/>
        <v>489.77963461337089</v>
      </c>
      <c r="Q6" s="5">
        <f t="shared" si="31"/>
        <v>25</v>
      </c>
      <c r="R6">
        <f t="shared" si="0"/>
        <v>2000000</v>
      </c>
      <c r="S6">
        <f t="shared" si="1"/>
        <v>6379.3200416283635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4315.3293796593571</v>
      </c>
      <c r="AC6">
        <f t="shared" si="2"/>
        <v>6164.4105773032716</v>
      </c>
      <c r="AE6">
        <f t="shared" si="3"/>
        <v>9465.5942653967359</v>
      </c>
      <c r="AF6">
        <f t="shared" si="4"/>
        <v>-473.2797132698368</v>
      </c>
      <c r="AG6">
        <f t="shared" si="5"/>
        <v>-24.157788514596007</v>
      </c>
      <c r="AH6">
        <f t="shared" si="6"/>
        <v>-2742.0585635139596</v>
      </c>
      <c r="AI6">
        <f t="shared" si="7"/>
        <v>6226.098200098344</v>
      </c>
      <c r="AJ6">
        <f t="shared" si="8"/>
        <v>-1849.0811976439145</v>
      </c>
      <c r="AK6">
        <f>G6*SUM(AB6, AE6:AF6)</f>
        <v>778.49717000949602</v>
      </c>
      <c r="AL6">
        <f t="shared" si="9"/>
        <v>5155.5141724639252</v>
      </c>
      <c r="AN6">
        <f t="shared" si="10"/>
        <v>7372.0529935291233</v>
      </c>
      <c r="AO6">
        <f t="shared" si="11"/>
        <v>-368.60264967645617</v>
      </c>
      <c r="AP6">
        <f t="shared" si="12"/>
        <v>-18.814719091343441</v>
      </c>
      <c r="AQ6">
        <f t="shared" si="13"/>
        <v>-2135.5871036521748</v>
      </c>
      <c r="AR6">
        <f t="shared" si="14"/>
        <v>4849.0485211091491</v>
      </c>
      <c r="AS6">
        <f t="shared" si="15"/>
        <v>-1440.112918023736</v>
      </c>
      <c r="AT6">
        <f t="shared" si="16"/>
        <v>606.3140075212076</v>
      </c>
      <c r="AU6">
        <f t="shared" si="17"/>
        <v>4015.2496106066201</v>
      </c>
      <c r="AW6">
        <v>3</v>
      </c>
      <c r="AX6">
        <f>(R6*SUMPRODUCT(K7:$K$23, X7:$X$23)-$AZ$3*SUMPRODUCT(K6:$K$22, W7:$W$23))/Z6</f>
        <v>6379.3200416283635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9795.5926922674171</v>
      </c>
      <c r="P7">
        <f t="shared" si="30"/>
        <v>489.77963461337089</v>
      </c>
      <c r="Q7" s="5">
        <f t="shared" si="31"/>
        <v>25</v>
      </c>
      <c r="R7">
        <f t="shared" si="0"/>
        <v>2000000</v>
      </c>
      <c r="S7">
        <f t="shared" si="1"/>
        <v>8091.3392666577129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6164.4105773032716</v>
      </c>
      <c r="AC7">
        <f t="shared" si="2"/>
        <v>7729.1592243644482</v>
      </c>
      <c r="AE7">
        <f t="shared" si="3"/>
        <v>9357.1278030008853</v>
      </c>
      <c r="AF7">
        <f t="shared" si="4"/>
        <v>-467.85639015004432</v>
      </c>
      <c r="AG7">
        <f t="shared" si="5"/>
        <v>-23.880963860378117</v>
      </c>
      <c r="AH7">
        <f t="shared" si="6"/>
        <v>-2819.7415257545131</v>
      </c>
      <c r="AI7">
        <f t="shared" si="7"/>
        <v>6045.6489232359509</v>
      </c>
      <c r="AJ7">
        <f t="shared" si="8"/>
        <v>-1564.7486470611766</v>
      </c>
      <c r="AK7">
        <f>G7*SUM(AB7, AE7:AF7)</f>
        <v>739.13578571656694</v>
      </c>
      <c r="AL7">
        <f t="shared" si="9"/>
        <v>5220.036061891341</v>
      </c>
      <c r="AN7">
        <f t="shared" si="10"/>
        <v>6596.8828358097699</v>
      </c>
      <c r="AO7">
        <f t="shared" si="11"/>
        <v>-329.84414179048855</v>
      </c>
      <c r="AP7">
        <f t="shared" si="12"/>
        <v>-16.836354478625147</v>
      </c>
      <c r="AQ7">
        <f t="shared" si="13"/>
        <v>-1987.9502411738342</v>
      </c>
      <c r="AR7">
        <f t="shared" si="14"/>
        <v>4262.2520983668228</v>
      </c>
      <c r="AS7">
        <f t="shared" si="15"/>
        <v>-1103.1658121463256</v>
      </c>
      <c r="AT7">
        <f t="shared" si="16"/>
        <v>521.09923908088865</v>
      </c>
      <c r="AU7">
        <f t="shared" si="17"/>
        <v>3680.1855253013855</v>
      </c>
      <c r="AW7">
        <v>4</v>
      </c>
      <c r="AX7">
        <f>(R7*SUMPRODUCT(K8:$K$23, X8:$X$23)-$AZ$3*SUMPRODUCT(K7:$K$22, W8:$W$23))/Z7</f>
        <v>8091.3392666577129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9795.5926922674171</v>
      </c>
      <c r="P8">
        <f t="shared" si="30"/>
        <v>489.77963461337089</v>
      </c>
      <c r="Q8" s="5">
        <f t="shared" si="31"/>
        <v>25</v>
      </c>
      <c r="R8">
        <f t="shared" si="0"/>
        <v>2000000</v>
      </c>
      <c r="S8">
        <f t="shared" si="1"/>
        <v>9535.1772358996277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7729.1592243644482</v>
      </c>
      <c r="AC8">
        <f t="shared" si="2"/>
        <v>9003.4701202742435</v>
      </c>
      <c r="AE8">
        <f t="shared" si="3"/>
        <v>9249.364110732804</v>
      </c>
      <c r="AF8">
        <f t="shared" si="4"/>
        <v>-462.4682055366402</v>
      </c>
      <c r="AG8">
        <f t="shared" si="5"/>
        <v>-23.605932793720068</v>
      </c>
      <c r="AH8">
        <f t="shared" si="6"/>
        <v>-2897.7142443411713</v>
      </c>
      <c r="AI8">
        <f t="shared" si="7"/>
        <v>5865.5757280612734</v>
      </c>
      <c r="AJ8">
        <f t="shared" si="8"/>
        <v>-1274.3108959097954</v>
      </c>
      <c r="AK8">
        <f t="shared" ref="AK8:AK23" si="32">G8*SUM(AB8:AB8, AE8:AF8)</f>
        <v>351.79197425964105</v>
      </c>
      <c r="AL8">
        <f t="shared" si="9"/>
        <v>4943.0568064111194</v>
      </c>
      <c r="AN8">
        <f t="shared" si="10"/>
        <v>6080.1008783285233</v>
      </c>
      <c r="AO8">
        <f t="shared" si="11"/>
        <v>-304.00504391642613</v>
      </c>
      <c r="AP8">
        <f t="shared" si="12"/>
        <v>-15.517440009342462</v>
      </c>
      <c r="AQ8">
        <f t="shared" si="13"/>
        <v>-1904.8222895366118</v>
      </c>
      <c r="AR8">
        <f t="shared" si="14"/>
        <v>3855.7561048661432</v>
      </c>
      <c r="AS8">
        <f t="shared" si="15"/>
        <v>-837.67259075617733</v>
      </c>
      <c r="AT8">
        <f t="shared" si="16"/>
        <v>231.25164779738643</v>
      </c>
      <c r="AU8">
        <f t="shared" si="17"/>
        <v>3249.3351619073524</v>
      </c>
      <c r="AW8">
        <v>5</v>
      </c>
      <c r="AX8">
        <f>(R8*SUMPRODUCT(K9:$K$23, X9:$X$23)-$AZ$3*SUMPRODUCT(K8:$K$22, W9:$W$23))/Z8</f>
        <v>9535.1772358996277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9795.5926922674171</v>
      </c>
      <c r="P9">
        <f t="shared" si="30"/>
        <v>489.77963461337089</v>
      </c>
      <c r="Q9" s="5">
        <f t="shared" si="31"/>
        <v>25</v>
      </c>
      <c r="R9">
        <f t="shared" si="0"/>
        <v>2000000</v>
      </c>
      <c r="S9">
        <f t="shared" si="1"/>
        <v>10792.025013035231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9003.4701202742435</v>
      </c>
      <c r="AC9">
        <f t="shared" si="2"/>
        <v>10072.253922594002</v>
      </c>
      <c r="AE9">
        <f t="shared" si="3"/>
        <v>9142.2783768247318</v>
      </c>
      <c r="AF9">
        <f t="shared" si="4"/>
        <v>-457.11391884123663</v>
      </c>
      <c r="AG9">
        <f t="shared" si="5"/>
        <v>-23.332631990817646</v>
      </c>
      <c r="AH9">
        <f t="shared" si="6"/>
        <v>-2979.3179972177745</v>
      </c>
      <c r="AI9">
        <f t="shared" si="7"/>
        <v>5682.5138287749032</v>
      </c>
      <c r="AJ9">
        <f t="shared" si="8"/>
        <v>-1068.7838023197583</v>
      </c>
      <c r="AK9">
        <f t="shared" si="32"/>
        <v>104.36294401172064</v>
      </c>
      <c r="AL9">
        <f t="shared" si="9"/>
        <v>4718.0929704668661</v>
      </c>
      <c r="AN9">
        <f t="shared" si="10"/>
        <v>5711.5640637106626</v>
      </c>
      <c r="AO9">
        <f t="shared" si="11"/>
        <v>-285.57820318553314</v>
      </c>
      <c r="AP9">
        <f t="shared" si="12"/>
        <v>-14.576872076917144</v>
      </c>
      <c r="AQ9">
        <f t="shared" si="13"/>
        <v>-1861.3046886005679</v>
      </c>
      <c r="AR9">
        <f t="shared" si="14"/>
        <v>3550.1042998476441</v>
      </c>
      <c r="AS9">
        <f t="shared" si="15"/>
        <v>-667.71398830733733</v>
      </c>
      <c r="AT9">
        <f t="shared" si="16"/>
        <v>65.199900509638454</v>
      </c>
      <c r="AU9">
        <f t="shared" si="17"/>
        <v>2947.5902120499454</v>
      </c>
      <c r="AW9">
        <v>6</v>
      </c>
      <c r="AX9">
        <f>(R9*SUMPRODUCT(K10:$K$23, X10:$X$23)-$AZ$3*SUMPRODUCT(K9:$K$22, W10:$W$23))/Z9</f>
        <v>10792.025013035231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9795.5926922674171</v>
      </c>
      <c r="P10">
        <f t="shared" si="30"/>
        <v>489.77963461337089</v>
      </c>
      <c r="Q10" s="5">
        <f t="shared" si="31"/>
        <v>25</v>
      </c>
      <c r="R10">
        <f t="shared" si="0"/>
        <v>2000000</v>
      </c>
      <c r="S10">
        <f t="shared" si="1"/>
        <v>11923.135841976929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10072.253922594002</v>
      </c>
      <c r="AC10">
        <f t="shared" si="2"/>
        <v>10998.30269044052</v>
      </c>
      <c r="AE10">
        <f t="shared" si="3"/>
        <v>9035.7851231158256</v>
      </c>
      <c r="AF10">
        <f t="shared" si="4"/>
        <v>-451.78925615579135</v>
      </c>
      <c r="AG10">
        <f t="shared" si="5"/>
        <v>-23.06084329702842</v>
      </c>
      <c r="AH10">
        <f t="shared" si="6"/>
        <v>-3076.9899104837973</v>
      </c>
      <c r="AI10">
        <f t="shared" si="7"/>
        <v>5483.9451131792102</v>
      </c>
      <c r="AJ10">
        <f t="shared" si="8"/>
        <v>-926.04876784651788</v>
      </c>
      <c r="AK10">
        <f t="shared" si="32"/>
        <v>76.490624137171537</v>
      </c>
      <c r="AL10">
        <f t="shared" si="9"/>
        <v>4634.3869694698642</v>
      </c>
      <c r="AN10">
        <f t="shared" si="10"/>
        <v>5363.452037570607</v>
      </c>
      <c r="AO10">
        <f t="shared" si="11"/>
        <v>-268.17260187853037</v>
      </c>
      <c r="AP10">
        <f t="shared" si="12"/>
        <v>-13.688431639783483</v>
      </c>
      <c r="AQ10">
        <f t="shared" si="13"/>
        <v>-1826.4365055283281</v>
      </c>
      <c r="AR10">
        <f t="shared" si="14"/>
        <v>3255.1544985239661</v>
      </c>
      <c r="AS10">
        <f t="shared" si="15"/>
        <v>-549.6830749206041</v>
      </c>
      <c r="AT10">
        <f t="shared" si="16"/>
        <v>45.403225983542598</v>
      </c>
      <c r="AU10">
        <f t="shared" si="17"/>
        <v>2750.8746495869045</v>
      </c>
      <c r="AW10">
        <v>7</v>
      </c>
      <c r="AX10">
        <f>(R10*SUMPRODUCT(K11:$K$23, X11:$X$23)-$AZ$3*SUMPRODUCT(K10:$K$22, W11:$W$23))/Z10</f>
        <v>11923.135841976929</v>
      </c>
    </row>
    <row r="11" spans="1:52" x14ac:dyDescent="0.25">
      <c r="A11" t="s">
        <v>33</v>
      </c>
      <c r="C11" s="24">
        <f>AU25</f>
        <v>28176.117142264768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9795.5926922674171</v>
      </c>
      <c r="P11">
        <f t="shared" si="30"/>
        <v>489.77963461337089</v>
      </c>
      <c r="Q11" s="5">
        <f t="shared" si="31"/>
        <v>25</v>
      </c>
      <c r="R11">
        <f t="shared" si="0"/>
        <v>2000000</v>
      </c>
      <c r="S11">
        <f t="shared" si="1"/>
        <v>12937.284497171591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10998.30269044052</v>
      </c>
      <c r="AC11">
        <f t="shared" si="2"/>
        <v>11793.948820463382</v>
      </c>
      <c r="AE11">
        <f t="shared" si="3"/>
        <v>8929.9047960153039</v>
      </c>
      <c r="AF11">
        <f t="shared" si="4"/>
        <v>-446.49523980076521</v>
      </c>
      <c r="AG11">
        <f t="shared" si="5"/>
        <v>-22.79061889502745</v>
      </c>
      <c r="AH11">
        <f t="shared" si="6"/>
        <v>-3169.2775224551087</v>
      </c>
      <c r="AI11">
        <f t="shared" si="7"/>
        <v>5291.3414148644033</v>
      </c>
      <c r="AJ11">
        <f t="shared" si="8"/>
        <v>-795.64613002286205</v>
      </c>
      <c r="AK11">
        <f t="shared" si="32"/>
        <v>46.756109391972132</v>
      </c>
      <c r="AL11">
        <f t="shared" si="9"/>
        <v>4542.4513942335134</v>
      </c>
      <c r="AN11">
        <f t="shared" si="10"/>
        <v>5040.992583868313</v>
      </c>
      <c r="AO11">
        <f t="shared" si="11"/>
        <v>-252.04962919341565</v>
      </c>
      <c r="AP11">
        <f t="shared" si="12"/>
        <v>-12.86546088183016</v>
      </c>
      <c r="AQ11">
        <f t="shared" si="13"/>
        <v>-1789.0789265800101</v>
      </c>
      <c r="AR11">
        <f t="shared" si="14"/>
        <v>2986.9985672130574</v>
      </c>
      <c r="AS11">
        <f t="shared" si="15"/>
        <v>-449.14770453303021</v>
      </c>
      <c r="AT11">
        <f t="shared" si="16"/>
        <v>26.394144851425487</v>
      </c>
      <c r="AU11">
        <f t="shared" si="17"/>
        <v>2564.2450075314528</v>
      </c>
      <c r="AW11">
        <v>8</v>
      </c>
      <c r="AX11">
        <f>(R11*SUMPRODUCT(K12:$K$23, X12:$X$23)-$AZ$3*SUMPRODUCT(K11:$K$22, W12:$W$23))/Z11</f>
        <v>12937.284497171591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9795.5926922674171</v>
      </c>
      <c r="P12">
        <f t="shared" si="30"/>
        <v>489.77963461337089</v>
      </c>
      <c r="Q12" s="5">
        <f t="shared" si="31"/>
        <v>25</v>
      </c>
      <c r="R12">
        <f t="shared" si="0"/>
        <v>2000000</v>
      </c>
      <c r="S12">
        <f t="shared" si="1"/>
        <v>13835.362106886319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11793.948820463382</v>
      </c>
      <c r="AC12">
        <f t="shared" si="2"/>
        <v>12463.852374833641</v>
      </c>
      <c r="AE12">
        <f t="shared" si="3"/>
        <v>8824.5483057976235</v>
      </c>
      <c r="AF12">
        <f t="shared" si="4"/>
        <v>-441.22741528988115</v>
      </c>
      <c r="AG12">
        <f t="shared" si="5"/>
        <v>-22.521731412851796</v>
      </c>
      <c r="AH12">
        <f t="shared" si="6"/>
        <v>-3278.5034580301622</v>
      </c>
      <c r="AI12">
        <f t="shared" si="7"/>
        <v>5082.2957010647297</v>
      </c>
      <c r="AJ12">
        <f t="shared" si="8"/>
        <v>-669.90355437025937</v>
      </c>
      <c r="AK12">
        <f t="shared" si="32"/>
        <v>46.407720335233584</v>
      </c>
      <c r="AL12">
        <f t="shared" si="9"/>
        <v>4458.7998670297038</v>
      </c>
      <c r="AN12">
        <f t="shared" si="10"/>
        <v>4735.7335503375398</v>
      </c>
      <c r="AO12">
        <f t="shared" si="11"/>
        <v>-236.78667751687695</v>
      </c>
      <c r="AP12">
        <f t="shared" si="12"/>
        <v>-12.086388488967849</v>
      </c>
      <c r="AQ12">
        <f t="shared" si="13"/>
        <v>-1759.4236308832492</v>
      </c>
      <c r="AR12">
        <f t="shared" si="14"/>
        <v>2727.4368534484461</v>
      </c>
      <c r="AS12">
        <f t="shared" si="15"/>
        <v>-359.50675637837696</v>
      </c>
      <c r="AT12">
        <f t="shared" si="16"/>
        <v>24.904911908279551</v>
      </c>
      <c r="AU12">
        <f t="shared" si="17"/>
        <v>2392.8350089783489</v>
      </c>
      <c r="AW12">
        <v>9</v>
      </c>
      <c r="AX12">
        <f>(R12*SUMPRODUCT(K13:$K$23, X13:$X$23)-$AZ$3*SUMPRODUCT(K12:$K$22, W13:$W$23))/Z12</f>
        <v>13835.362106886319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9795.5926922674171</v>
      </c>
      <c r="P13">
        <f t="shared" si="30"/>
        <v>489.77963461337089</v>
      </c>
      <c r="Q13" s="5">
        <f t="shared" si="31"/>
        <v>25</v>
      </c>
      <c r="R13">
        <f t="shared" si="0"/>
        <v>2000000</v>
      </c>
      <c r="S13">
        <f t="shared" si="1"/>
        <v>14619.436105010571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12463.852374833641</v>
      </c>
      <c r="AC13">
        <f t="shared" si="2"/>
        <v>13013.681880852189</v>
      </c>
      <c r="AE13">
        <f t="shared" si="3"/>
        <v>8719.6746998933868</v>
      </c>
      <c r="AF13">
        <f t="shared" si="4"/>
        <v>-435.98373499466942</v>
      </c>
      <c r="AG13">
        <f t="shared" si="5"/>
        <v>-22.254076332656847</v>
      </c>
      <c r="AH13">
        <f t="shared" si="6"/>
        <v>-3395.0212853144699</v>
      </c>
      <c r="AI13">
        <f t="shared" si="7"/>
        <v>4866.4156032515912</v>
      </c>
      <c r="AJ13">
        <f t="shared" si="8"/>
        <v>-549.82950601854827</v>
      </c>
      <c r="AK13">
        <f t="shared" si="32"/>
        <v>41.49508667946472</v>
      </c>
      <c r="AL13">
        <f t="shared" si="9"/>
        <v>4358.0811839125072</v>
      </c>
      <c r="AN13">
        <f t="shared" si="10"/>
        <v>4449.4177597205107</v>
      </c>
      <c r="AO13">
        <f t="shared" si="11"/>
        <v>-222.47088798602559</v>
      </c>
      <c r="AP13">
        <f t="shared" si="12"/>
        <v>-11.355662437947363</v>
      </c>
      <c r="AQ13">
        <f t="shared" si="13"/>
        <v>-1732.3889389694839</v>
      </c>
      <c r="AR13">
        <f t="shared" si="14"/>
        <v>2483.2022703270541</v>
      </c>
      <c r="AS13">
        <f t="shared" si="15"/>
        <v>-280.56335277360699</v>
      </c>
      <c r="AT13">
        <f t="shared" si="16"/>
        <v>21.173837553252959</v>
      </c>
      <c r="AU13">
        <f t="shared" si="17"/>
        <v>2223.8127551067</v>
      </c>
      <c r="AW13">
        <v>10</v>
      </c>
      <c r="AX13">
        <f>(R13*SUMPRODUCT(K14:$K$23, X14:$X$23)-$AZ$3*SUMPRODUCT(K13:$K$22, W14:$W$23))/Z13</f>
        <v>14619.436105010571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9795.5926922674171</v>
      </c>
      <c r="P14">
        <f t="shared" si="30"/>
        <v>489.77963461337089</v>
      </c>
      <c r="Q14" s="5">
        <f t="shared" si="31"/>
        <v>25</v>
      </c>
      <c r="R14">
        <f t="shared" si="0"/>
        <v>2000000</v>
      </c>
      <c r="S14">
        <f t="shared" si="1"/>
        <v>15290.91663104052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13013.681880852189</v>
      </c>
      <c r="AC14">
        <f t="shared" si="2"/>
        <v>13448.363969926191</v>
      </c>
      <c r="AE14">
        <f t="shared" si="3"/>
        <v>8615.2255620399083</v>
      </c>
      <c r="AF14">
        <f t="shared" si="4"/>
        <v>-430.7612781019954</v>
      </c>
      <c r="AG14">
        <f t="shared" si="5"/>
        <v>-21.987504566315614</v>
      </c>
      <c r="AH14">
        <f t="shared" si="6"/>
        <v>-3522.4802411732157</v>
      </c>
      <c r="AI14">
        <f t="shared" si="7"/>
        <v>4639.996538198382</v>
      </c>
      <c r="AJ14">
        <f t="shared" si="8"/>
        <v>-434.68208907400185</v>
      </c>
      <c r="AK14">
        <f t="shared" si="32"/>
        <v>38.156663096622182</v>
      </c>
      <c r="AL14">
        <f t="shared" si="9"/>
        <v>4243.4711122210019</v>
      </c>
      <c r="AN14">
        <f t="shared" si="10"/>
        <v>4181.2061504375606</v>
      </c>
      <c r="AO14">
        <f t="shared" si="11"/>
        <v>-209.060307521878</v>
      </c>
      <c r="AP14">
        <f t="shared" si="12"/>
        <v>-10.671141302501734</v>
      </c>
      <c r="AQ14">
        <f t="shared" si="13"/>
        <v>-1709.5566382014601</v>
      </c>
      <c r="AR14">
        <f t="shared" si="14"/>
        <v>2251.9180634117206</v>
      </c>
      <c r="AS14">
        <f t="shared" si="15"/>
        <v>-210.96318503016866</v>
      </c>
      <c r="AT14">
        <f t="shared" si="16"/>
        <v>18.518479089245638</v>
      </c>
      <c r="AU14">
        <f t="shared" si="17"/>
        <v>2059.4733574707975</v>
      </c>
      <c r="AW14">
        <v>11</v>
      </c>
      <c r="AX14">
        <f>(R14*SUMPRODUCT(K15:$K$23, X15:$X$23)-$AZ$3*SUMPRODUCT(K14:$K$22, W15:$W$23))/Z14</f>
        <v>15290.91663104052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9795.5926922674171</v>
      </c>
      <c r="P15">
        <f t="shared" si="30"/>
        <v>489.77963461337089</v>
      </c>
      <c r="Q15" s="5">
        <f t="shared" si="31"/>
        <v>25</v>
      </c>
      <c r="R15">
        <f t="shared" si="0"/>
        <v>2000000</v>
      </c>
      <c r="S15">
        <f t="shared" si="1"/>
        <v>15855.769361247196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13448.363969926191</v>
      </c>
      <c r="AC15">
        <f t="shared" si="2"/>
        <v>13776.719337313658</v>
      </c>
      <c r="AE15">
        <f t="shared" si="3"/>
        <v>8511.1689120453866</v>
      </c>
      <c r="AF15">
        <f t="shared" si="4"/>
        <v>-425.55844560226939</v>
      </c>
      <c r="AG15">
        <f t="shared" si="5"/>
        <v>-21.721934495000117</v>
      </c>
      <c r="AH15">
        <f t="shared" si="6"/>
        <v>-3655.6020521872324</v>
      </c>
      <c r="AI15">
        <f t="shared" si="7"/>
        <v>4408.2864797608845</v>
      </c>
      <c r="AJ15">
        <f t="shared" si="8"/>
        <v>-328.35536738746669</v>
      </c>
      <c r="AK15">
        <f t="shared" si="32"/>
        <v>88.289295189114185</v>
      </c>
      <c r="AL15">
        <f t="shared" si="9"/>
        <v>4168.2204075625323</v>
      </c>
      <c r="AN15">
        <f t="shared" si="10"/>
        <v>3926.8985582458204</v>
      </c>
      <c r="AO15">
        <f t="shared" si="11"/>
        <v>-196.34492791229104</v>
      </c>
      <c r="AP15">
        <f t="shared" si="12"/>
        <v>-10.022105557088166</v>
      </c>
      <c r="AQ15">
        <f t="shared" si="13"/>
        <v>-1686.6283088258788</v>
      </c>
      <c r="AR15">
        <f t="shared" si="14"/>
        <v>2033.9032159505623</v>
      </c>
      <c r="AS15">
        <f t="shared" si="15"/>
        <v>-151.49719528668703</v>
      </c>
      <c r="AT15">
        <f t="shared" si="16"/>
        <v>40.735075236963333</v>
      </c>
      <c r="AU15">
        <f t="shared" si="17"/>
        <v>1923.1410959008388</v>
      </c>
      <c r="AW15">
        <v>12</v>
      </c>
      <c r="AX15">
        <f>(R15*SUMPRODUCT(K16:$K$23, X16:$X$23)-$AZ$3*SUMPRODUCT(K15:$K$22, W16:$W$23))/Z15</f>
        <v>15855.769361247196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9795.5926922674171</v>
      </c>
      <c r="P16">
        <f t="shared" si="30"/>
        <v>489.77963461337089</v>
      </c>
      <c r="Q16" s="5">
        <f t="shared" si="31"/>
        <v>25</v>
      </c>
      <c r="R16">
        <f t="shared" si="0"/>
        <v>2000000</v>
      </c>
      <c r="S16">
        <f t="shared" si="1"/>
        <v>15848.411280355063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13776.719337313658</v>
      </c>
      <c r="AC16">
        <f t="shared" si="2"/>
        <v>13595.051766331178</v>
      </c>
      <c r="AE16">
        <f t="shared" si="3"/>
        <v>8402.8352985982947</v>
      </c>
      <c r="AF16">
        <f t="shared" si="4"/>
        <v>-420.14176492991481</v>
      </c>
      <c r="AG16">
        <f t="shared" si="5"/>
        <v>-21.445448893642354</v>
      </c>
      <c r="AH16">
        <f t="shared" si="6"/>
        <v>-4741.3005126212238</v>
      </c>
      <c r="AI16">
        <f t="shared" si="7"/>
        <v>3219.9475721535136</v>
      </c>
      <c r="AJ16">
        <f t="shared" si="8"/>
        <v>181.66757098247945</v>
      </c>
      <c r="AK16">
        <f t="shared" si="32"/>
        <v>154.49183138397248</v>
      </c>
      <c r="AL16">
        <f t="shared" si="9"/>
        <v>3556.1069745199657</v>
      </c>
      <c r="AN16">
        <f t="shared" si="10"/>
        <v>3675.8465905713979</v>
      </c>
      <c r="AO16">
        <f t="shared" si="11"/>
        <v>-183.79232952856992</v>
      </c>
      <c r="AP16">
        <f t="shared" si="12"/>
        <v>-9.3813787129825492</v>
      </c>
      <c r="AQ16">
        <f t="shared" si="13"/>
        <v>-2074.0967429291895</v>
      </c>
      <c r="AR16">
        <f t="shared" si="14"/>
        <v>1408.5761394006558</v>
      </c>
      <c r="AS16">
        <f t="shared" si="15"/>
        <v>79.471047293373644</v>
      </c>
      <c r="AT16">
        <f t="shared" si="16"/>
        <v>67.582934983699829</v>
      </c>
      <c r="AU16">
        <f t="shared" si="17"/>
        <v>1555.6301216777294</v>
      </c>
      <c r="AW16">
        <v>13</v>
      </c>
      <c r="AX16">
        <f>(R16*SUMPRODUCT(K17:$K$23, X17:$X$23)-$AZ$3*SUMPRODUCT(K16:$K$22, W17:$W$23))/Z16</f>
        <v>15848.411280355063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9795.5926922674171</v>
      </c>
      <c r="P17">
        <f t="shared" si="30"/>
        <v>489.77963461337089</v>
      </c>
      <c r="Q17" s="5">
        <f t="shared" si="31"/>
        <v>25</v>
      </c>
      <c r="R17">
        <f t="shared" si="0"/>
        <v>2000000</v>
      </c>
      <c r="S17">
        <f t="shared" si="1"/>
        <v>15257.524490221287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13595.051766331178</v>
      </c>
      <c r="AC17">
        <f t="shared" si="2"/>
        <v>12911.848834263747</v>
      </c>
      <c r="AE17">
        <f t="shared" si="3"/>
        <v>8289.6286462222233</v>
      </c>
      <c r="AF17">
        <f t="shared" si="4"/>
        <v>-414.48143231111123</v>
      </c>
      <c r="AG17">
        <f t="shared" si="5"/>
        <v>-21.156526477376932</v>
      </c>
      <c r="AH17">
        <f t="shared" si="6"/>
        <v>-5957.4341863195978</v>
      </c>
      <c r="AI17">
        <f t="shared" si="7"/>
        <v>1896.5565011141371</v>
      </c>
      <c r="AJ17">
        <f t="shared" si="8"/>
        <v>683.2029320674319</v>
      </c>
      <c r="AK17">
        <f t="shared" si="32"/>
        <v>296.28874592734365</v>
      </c>
      <c r="AL17">
        <f t="shared" si="9"/>
        <v>2876.0481791089128</v>
      </c>
      <c r="AN17">
        <f t="shared" si="10"/>
        <v>3415.5825433832092</v>
      </c>
      <c r="AO17">
        <f t="shared" si="11"/>
        <v>-170.77912716916049</v>
      </c>
      <c r="AP17">
        <f t="shared" si="12"/>
        <v>-8.7171410926452921</v>
      </c>
      <c r="AQ17">
        <f t="shared" si="13"/>
        <v>-2454.6465322569879</v>
      </c>
      <c r="AR17">
        <f t="shared" si="14"/>
        <v>781.43974286441517</v>
      </c>
      <c r="AS17">
        <f t="shared" si="15"/>
        <v>281.50066884132275</v>
      </c>
      <c r="AT17">
        <f t="shared" si="16"/>
        <v>122.08009689933809</v>
      </c>
      <c r="AU17">
        <f t="shared" si="17"/>
        <v>1185.020508605076</v>
      </c>
      <c r="AW17">
        <v>14</v>
      </c>
      <c r="AX17">
        <f>(R17*SUMPRODUCT(K18:$K$23, X18:$X$23)-$AZ$3*SUMPRODUCT(K17:$K$22, W18:$W$23))/Z17</f>
        <v>15257.524490221287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9795.5926922674171</v>
      </c>
      <c r="P18">
        <f t="shared" si="30"/>
        <v>489.77963461337089</v>
      </c>
      <c r="Q18" s="5">
        <f t="shared" si="31"/>
        <v>25</v>
      </c>
      <c r="R18">
        <f t="shared" si="0"/>
        <v>2000000</v>
      </c>
      <c r="S18">
        <f t="shared" si="1"/>
        <v>14123.951290944158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12911.848834263747</v>
      </c>
      <c r="AC18">
        <f t="shared" si="2"/>
        <v>11782.114647507829</v>
      </c>
      <c r="AE18">
        <f t="shared" si="3"/>
        <v>8171.4241123575457</v>
      </c>
      <c r="AF18">
        <f t="shared" si="4"/>
        <v>-408.5712056178773</v>
      </c>
      <c r="AG18">
        <f t="shared" si="5"/>
        <v>-20.854848626995331</v>
      </c>
      <c r="AH18">
        <f t="shared" si="6"/>
        <v>-7209.0068486266346</v>
      </c>
      <c r="AI18">
        <f t="shared" si="7"/>
        <v>532.99120948603831</v>
      </c>
      <c r="AJ18">
        <f t="shared" si="8"/>
        <v>1129.7341867559171</v>
      </c>
      <c r="AK18">
        <f t="shared" si="32"/>
        <v>446.57355760567373</v>
      </c>
      <c r="AL18">
        <f t="shared" si="9"/>
        <v>2109.298953847629</v>
      </c>
      <c r="AN18">
        <f t="shared" si="10"/>
        <v>3146.3214948005179</v>
      </c>
      <c r="AO18">
        <f t="shared" si="11"/>
        <v>-157.3160747400259</v>
      </c>
      <c r="AP18">
        <f t="shared" si="12"/>
        <v>-8.029941611609182</v>
      </c>
      <c r="AQ18">
        <f t="shared" si="13"/>
        <v>-2775.7527809254975</v>
      </c>
      <c r="AR18">
        <f t="shared" si="14"/>
        <v>205.22269752338508</v>
      </c>
      <c r="AS18">
        <f t="shared" si="15"/>
        <v>434.99234727343139</v>
      </c>
      <c r="AT18">
        <f t="shared" si="16"/>
        <v>171.94848339586332</v>
      </c>
      <c r="AU18">
        <f t="shared" si="17"/>
        <v>812.16352819267979</v>
      </c>
      <c r="AW18">
        <v>15</v>
      </c>
      <c r="AX18">
        <f>(R18*SUMPRODUCT(K19:$K$23, X19:$X$23)-$AZ$3*SUMPRODUCT(K18:$K$22, W19:$W$23))/Z18</f>
        <v>14123.951290944158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9795.5926922674171</v>
      </c>
      <c r="P19">
        <f t="shared" si="30"/>
        <v>489.77963461337089</v>
      </c>
      <c r="Q19" s="5">
        <f t="shared" si="31"/>
        <v>25</v>
      </c>
      <c r="R19">
        <f t="shared" si="0"/>
        <v>2000000</v>
      </c>
      <c r="S19">
        <f t="shared" si="1"/>
        <v>12454.32019116027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11782.114647507829</v>
      </c>
      <c r="AC19">
        <f t="shared" si="2"/>
        <v>10232.196923589432</v>
      </c>
      <c r="AE19">
        <f t="shared" si="3"/>
        <v>8047.8445930508969</v>
      </c>
      <c r="AF19">
        <f t="shared" si="4"/>
        <v>-402.39222965254487</v>
      </c>
      <c r="AG19">
        <f t="shared" si="5"/>
        <v>-20.539452909786199</v>
      </c>
      <c r="AH19">
        <f t="shared" si="6"/>
        <v>-8547.778475134468</v>
      </c>
      <c r="AI19">
        <f t="shared" si="7"/>
        <v>-922.86556464590285</v>
      </c>
      <c r="AJ19">
        <f t="shared" si="8"/>
        <v>1549.9177239183973</v>
      </c>
      <c r="AK19">
        <f t="shared" si="32"/>
        <v>433.23474434320781</v>
      </c>
      <c r="AL19">
        <f t="shared" si="9"/>
        <v>1060.2869036157022</v>
      </c>
      <c r="AN19">
        <f t="shared" si="10"/>
        <v>2886.8441324927967</v>
      </c>
      <c r="AO19">
        <f t="shared" si="11"/>
        <v>-144.34220662463983</v>
      </c>
      <c r="AP19">
        <f t="shared" si="12"/>
        <v>-7.3677117433936754</v>
      </c>
      <c r="AQ19">
        <f t="shared" si="13"/>
        <v>-3066.1755270594231</v>
      </c>
      <c r="AR19">
        <f t="shared" si="14"/>
        <v>-331.04131293466037</v>
      </c>
      <c r="AS19">
        <f t="shared" si="15"/>
        <v>555.97133311991604</v>
      </c>
      <c r="AT19">
        <f t="shared" si="16"/>
        <v>155.40573196196368</v>
      </c>
      <c r="AU19">
        <f t="shared" si="17"/>
        <v>380.33575214721935</v>
      </c>
      <c r="AW19">
        <v>16</v>
      </c>
      <c r="AX19">
        <f>(R19*SUMPRODUCT(K20:$K$23, X20:$X$23)-$AZ$3*SUMPRODUCT(K19:$K$22, W20:$W$23))/Z19</f>
        <v>12454.32019116027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9795.5926922674171</v>
      </c>
      <c r="P20">
        <f t="shared" si="30"/>
        <v>489.77963461337089</v>
      </c>
      <c r="Q20" s="5">
        <f t="shared" si="31"/>
        <v>25</v>
      </c>
      <c r="R20">
        <f t="shared" si="0"/>
        <v>2000000</v>
      </c>
      <c r="S20">
        <f t="shared" si="1"/>
        <v>10194.029754656538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10232.196923589432</v>
      </c>
      <c r="AC20">
        <f t="shared" si="2"/>
        <v>8240.7649783390498</v>
      </c>
      <c r="AE20">
        <f t="shared" si="3"/>
        <v>7918.6719230084309</v>
      </c>
      <c r="AF20">
        <f t="shared" si="4"/>
        <v>-395.93359615042158</v>
      </c>
      <c r="AG20">
        <f t="shared" si="5"/>
        <v>-20.209782531228008</v>
      </c>
      <c r="AH20">
        <f t="shared" si="6"/>
        <v>-9942.0679568263276</v>
      </c>
      <c r="AI20">
        <f t="shared" si="7"/>
        <v>-2439.5394124995455</v>
      </c>
      <c r="AJ20">
        <f t="shared" si="8"/>
        <v>1991.4319452503823</v>
      </c>
      <c r="AK20">
        <f t="shared" si="32"/>
        <v>76.346221576923995</v>
      </c>
      <c r="AL20">
        <f t="shared" si="9"/>
        <v>-371.76124567223917</v>
      </c>
      <c r="AN20">
        <f t="shared" si="10"/>
        <v>2694.2128190785929</v>
      </c>
      <c r="AO20">
        <f t="shared" si="11"/>
        <v>-134.71064095392967</v>
      </c>
      <c r="AP20">
        <f t="shared" si="12"/>
        <v>-6.8760842343041393</v>
      </c>
      <c r="AQ20">
        <f t="shared" si="13"/>
        <v>-3382.643857185531</v>
      </c>
      <c r="AR20">
        <f t="shared" si="14"/>
        <v>-830.01776329517179</v>
      </c>
      <c r="AS20">
        <f t="shared" si="15"/>
        <v>677.55572239666913</v>
      </c>
      <c r="AT20">
        <f t="shared" si="16"/>
        <v>25.975690224405362</v>
      </c>
      <c r="AU20">
        <f t="shared" si="17"/>
        <v>-126.48635067409731</v>
      </c>
      <c r="AW20">
        <v>17</v>
      </c>
      <c r="AX20">
        <f>(R20*SUMPRODUCT(K21:$K$23, X21:$X$23)-$AZ$3*SUMPRODUCT(K20:$K$22, W21:$W$23))/Z20</f>
        <v>10194.029754656538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9795.5926922674171</v>
      </c>
      <c r="P21">
        <f t="shared" si="30"/>
        <v>489.77963461337089</v>
      </c>
      <c r="Q21" s="5">
        <f t="shared" si="31"/>
        <v>25</v>
      </c>
      <c r="R21">
        <f t="shared" si="0"/>
        <v>2000000</v>
      </c>
      <c r="S21">
        <f t="shared" si="1"/>
        <v>7318.1052013288263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8240.7649783390498</v>
      </c>
      <c r="AC21">
        <f t="shared" si="2"/>
        <v>5814.6235621045807</v>
      </c>
      <c r="AE21">
        <f t="shared" si="3"/>
        <v>7783.1190596843498</v>
      </c>
      <c r="AF21">
        <f t="shared" si="4"/>
        <v>-389.15595298421755</v>
      </c>
      <c r="AG21">
        <f t="shared" si="5"/>
        <v>-19.863828826376935</v>
      </c>
      <c r="AH21">
        <f t="shared" si="6"/>
        <v>-11508.470363103403</v>
      </c>
      <c r="AI21">
        <f t="shared" si="7"/>
        <v>-4134.3710852296481</v>
      </c>
      <c r="AJ21">
        <f t="shared" si="8"/>
        <v>2426.141416234469</v>
      </c>
      <c r="AK21">
        <f t="shared" si="32"/>
        <v>25.015564936062692</v>
      </c>
      <c r="AL21">
        <f t="shared" si="9"/>
        <v>-1683.2141040591164</v>
      </c>
      <c r="AN21">
        <f t="shared" si="10"/>
        <v>2518.8746609908935</v>
      </c>
      <c r="AO21">
        <f t="shared" si="11"/>
        <v>-125.9437330495447</v>
      </c>
      <c r="AP21">
        <f t="shared" si="12"/>
        <v>-6.4285917660175853</v>
      </c>
      <c r="AQ21">
        <f t="shared" si="13"/>
        <v>-3724.5215140729811</v>
      </c>
      <c r="AR21">
        <f t="shared" si="14"/>
        <v>-1338.0191778976498</v>
      </c>
      <c r="AS21">
        <f t="shared" si="15"/>
        <v>785.17957781072505</v>
      </c>
      <c r="AT21">
        <f t="shared" si="16"/>
        <v>8.0958639029705477</v>
      </c>
      <c r="AU21">
        <f t="shared" si="17"/>
        <v>-544.7437361839543</v>
      </c>
      <c r="AW21">
        <v>18</v>
      </c>
      <c r="AX21">
        <f>(R21*SUMPRODUCT(K22:$K$23, X22:$X$23)-$AZ$3*SUMPRODUCT(K21:$K$22, W22:$W$23))/Z21</f>
        <v>7318.1052013288263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9795.5926922674171</v>
      </c>
      <c r="P22">
        <f t="shared" si="30"/>
        <v>489.77963461337089</v>
      </c>
      <c r="Q22" s="5">
        <f t="shared" si="31"/>
        <v>25</v>
      </c>
      <c r="R22">
        <f t="shared" si="0"/>
        <v>2000000</v>
      </c>
      <c r="S22">
        <f t="shared" si="1"/>
        <v>3875.9781209297194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5814.6235621045807</v>
      </c>
      <c r="AC22">
        <f t="shared" si="2"/>
        <v>3023.2103793963538</v>
      </c>
      <c r="AE22">
        <f t="shared" si="3"/>
        <v>7640.4294801587976</v>
      </c>
      <c r="AF22">
        <f t="shared" si="4"/>
        <v>-382.0214740079399</v>
      </c>
      <c r="AG22">
        <f t="shared" si="5"/>
        <v>-19.499661021507425</v>
      </c>
      <c r="AH22">
        <f t="shared" si="6"/>
        <v>-13242.361328459123</v>
      </c>
      <c r="AI22">
        <f t="shared" si="7"/>
        <v>-6003.4529833297729</v>
      </c>
      <c r="AJ22">
        <f t="shared" si="8"/>
        <v>2791.4131827082269</v>
      </c>
      <c r="AK22">
        <f t="shared" si="32"/>
        <v>274.53366293336421</v>
      </c>
      <c r="AL22">
        <f t="shared" si="9"/>
        <v>-2937.5061376881818</v>
      </c>
      <c r="AN22">
        <f t="shared" si="10"/>
        <v>2310.9304629071448</v>
      </c>
      <c r="AO22">
        <f t="shared" si="11"/>
        <v>-115.54652314535724</v>
      </c>
      <c r="AP22">
        <f t="shared" si="12"/>
        <v>-5.8978831998889145</v>
      </c>
      <c r="AQ22">
        <f t="shared" si="13"/>
        <v>-4005.2952879454733</v>
      </c>
      <c r="AR22">
        <f t="shared" si="14"/>
        <v>-1815.8092313835748</v>
      </c>
      <c r="AS22">
        <f t="shared" si="15"/>
        <v>844.29308263793541</v>
      </c>
      <c r="AT22">
        <f t="shared" si="16"/>
        <v>83.035673114151635</v>
      </c>
      <c r="AU22">
        <f t="shared" si="17"/>
        <v>-888.48047563148771</v>
      </c>
      <c r="AW22">
        <v>19</v>
      </c>
      <c r="AX22">
        <f>(R22*SUMPRODUCT(K23:$K$23, X23:$X$23)-$AZ$3*SUMPRODUCT(K22:$K$22, W23:$W$23))/Z22</f>
        <v>3875.9781209297194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9795.5926922674171</v>
      </c>
      <c r="P23">
        <f t="shared" si="30"/>
        <v>489.77963461337089</v>
      </c>
      <c r="Q23" s="5">
        <f t="shared" si="31"/>
        <v>25</v>
      </c>
      <c r="R23">
        <f t="shared" si="0"/>
        <v>2000000</v>
      </c>
      <c r="S23">
        <f t="shared" si="1"/>
        <v>3953.7834027942354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3023.2103793963538</v>
      </c>
      <c r="AC23">
        <f t="shared" si="2"/>
        <v>3023.2103793963538</v>
      </c>
      <c r="AE23">
        <f t="shared" si="3"/>
        <v>7490.0758293114623</v>
      </c>
      <c r="AF23">
        <f t="shared" si="4"/>
        <v>-374.50379146557316</v>
      </c>
      <c r="AG23">
        <f t="shared" si="5"/>
        <v>-19.115933217660437</v>
      </c>
      <c r="AH23">
        <f t="shared" si="6"/>
        <v>-15098.495490553178</v>
      </c>
      <c r="AI23">
        <f t="shared" si="7"/>
        <v>-8002.0393859249489</v>
      </c>
      <c r="AJ23">
        <f t="shared" si="8"/>
        <v>0</v>
      </c>
      <c r="AK23">
        <f t="shared" si="32"/>
        <v>709.71476920695704</v>
      </c>
      <c r="AL23">
        <f t="shared" si="9"/>
        <v>-7292.3246167179914</v>
      </c>
      <c r="AN23">
        <f t="shared" si="10"/>
        <v>2052.2278978214586</v>
      </c>
      <c r="AO23">
        <f t="shared" si="11"/>
        <v>-102.61139489107295</v>
      </c>
      <c r="AP23">
        <f t="shared" si="12"/>
        <v>-5.2376307444915389</v>
      </c>
      <c r="AQ23">
        <f t="shared" si="13"/>
        <v>-4136.8811700926562</v>
      </c>
      <c r="AR23">
        <f t="shared" si="14"/>
        <v>-2192.5022979067617</v>
      </c>
      <c r="AS23">
        <f t="shared" si="15"/>
        <v>0</v>
      </c>
      <c r="AT23">
        <f t="shared" si="16"/>
        <v>194.4568362262263</v>
      </c>
      <c r="AU23">
        <f t="shared" si="17"/>
        <v>-1998.0454616805353</v>
      </c>
      <c r="AW23">
        <v>20</v>
      </c>
      <c r="AX23">
        <f>(R23*SUMPRODUCT(K$23:$K24, X$23:$X24)-$AZ$3*SUMPRODUCT(K$22:$K23, W$23:$W24))/Z23</f>
        <v>3953.7834027942354</v>
      </c>
    </row>
    <row r="25" spans="5:50" x14ac:dyDescent="0.25">
      <c r="AN25" s="6">
        <f t="shared" ref="AN25:AU25" si="33">SUM(AN3:AN23)</f>
        <v>94223.148889823176</v>
      </c>
      <c r="AO25" s="6">
        <f t="shared" si="33"/>
        <v>-12057.851963691721</v>
      </c>
      <c r="AP25" s="6">
        <f t="shared" si="33"/>
        <v>-1737.9059096714361</v>
      </c>
      <c r="AQ25" s="6">
        <f t="shared" si="33"/>
        <v>-48797.155688201252</v>
      </c>
      <c r="AR25" s="6">
        <f t="shared" si="33"/>
        <v>31630.235328258761</v>
      </c>
      <c r="AS25" s="6">
        <f t="shared" si="33"/>
        <v>-6285.3367623505956</v>
      </c>
      <c r="AT25" s="6">
        <f t="shared" si="33"/>
        <v>2831.2185763565967</v>
      </c>
      <c r="AU25" s="7">
        <f t="shared" si="33"/>
        <v>28176.117142264768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37045.476888333862</v>
      </c>
      <c r="K3">
        <v>1</v>
      </c>
      <c r="L3" s="2">
        <v>0</v>
      </c>
      <c r="O3">
        <f>$C$3</f>
        <v>37045.476888333862</v>
      </c>
      <c r="P3">
        <f>O3*B5</f>
        <v>29636.381510667092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37045.476888333862</v>
      </c>
      <c r="AF3">
        <f t="shared" ref="AF3:AF23" si="4">-$Z3*P3</f>
        <v>-29636.381510667092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5886.66279066677</v>
      </c>
      <c r="AJ3">
        <f t="shared" ref="AJ3:AJ23" si="8">AB3-AC3</f>
        <v>0</v>
      </c>
      <c r="AL3">
        <f t="shared" ref="AL3:AL23" si="9">SUM(AI3:AK3)</f>
        <v>5886.66279066677</v>
      </c>
      <c r="AN3">
        <f t="shared" ref="AN3:AN23" si="10">AE3*$K3</f>
        <v>37045.476888333862</v>
      </c>
      <c r="AO3">
        <f t="shared" ref="AO3:AO23" si="11">AF3*$K3</f>
        <v>-29636.381510667092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5886.66279066677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5886.66279066677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17013.339396884006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13462.12985332943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13300.872936615662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-13300.872936615662</v>
      </c>
      <c r="AK4">
        <f>H4*SUM(AB4, AE4:AF4)</f>
        <v>0</v>
      </c>
      <c r="AL4">
        <f t="shared" si="9"/>
        <v>-17257.990936615661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-3712.4664602683174</v>
      </c>
      <c r="AR4">
        <f t="shared" si="14"/>
        <v>-3712.4664602683174</v>
      </c>
      <c r="AS4">
        <f t="shared" si="15"/>
        <v>-12478.537326780806</v>
      </c>
      <c r="AT4">
        <f t="shared" si="16"/>
        <v>0</v>
      </c>
      <c r="AU4">
        <f t="shared" si="17"/>
        <v>-16191.003787049121</v>
      </c>
      <c r="AW4">
        <v>1</v>
      </c>
      <c r="AX4">
        <f>(R4*SUMPRODUCT(K5:$K$23, X5:$X$23)-$AZ$3*SUMPRODUCT(K4:$K$22, W5:$W$23))/Z4</f>
        <v>13462.12985332943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37045.476888333862</v>
      </c>
      <c r="P5">
        <f t="shared" ref="P5:P23" si="30">O5*$C$5</f>
        <v>1852.2738444166932</v>
      </c>
      <c r="Q5" s="5">
        <f t="shared" ref="Q5:Q23" si="31">$C$8</f>
        <v>25</v>
      </c>
      <c r="R5">
        <f t="shared" si="0"/>
        <v>2000000</v>
      </c>
      <c r="S5">
        <f t="shared" si="1"/>
        <v>26150.096799132363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13300.872936615662</v>
      </c>
      <c r="AC5">
        <f t="shared" si="2"/>
        <v>25524.792906147544</v>
      </c>
      <c r="AE5">
        <f t="shared" si="3"/>
        <v>36159.64150907351</v>
      </c>
      <c r="AF5">
        <f t="shared" si="4"/>
        <v>-1807.9820754536756</v>
      </c>
      <c r="AG5">
        <f t="shared" si="5"/>
        <v>-24.402197343868373</v>
      </c>
      <c r="AH5">
        <f t="shared" si="6"/>
        <v>-4106.6656705302148</v>
      </c>
      <c r="AI5">
        <f t="shared" si="7"/>
        <v>30220.591565745752</v>
      </c>
      <c r="AJ5">
        <f t="shared" si="8"/>
        <v>-12223.919969531882</v>
      </c>
      <c r="AK5">
        <f>H5*SUM(AB5, AE5:AF5)</f>
        <v>4117.1787967883465</v>
      </c>
      <c r="AL5">
        <f t="shared" si="9"/>
        <v>22113.850393002216</v>
      </c>
      <c r="AN5">
        <f t="shared" si="10"/>
        <v>31226.11084629118</v>
      </c>
      <c r="AO5">
        <f t="shared" si="11"/>
        <v>-1561.305542314559</v>
      </c>
      <c r="AP5">
        <f t="shared" si="12"/>
        <v>-21.072822830986905</v>
      </c>
      <c r="AQ5">
        <f t="shared" si="13"/>
        <v>-3546.3625214441695</v>
      </c>
      <c r="AR5">
        <f t="shared" si="14"/>
        <v>26097.369959701464</v>
      </c>
      <c r="AS5">
        <f t="shared" si="15"/>
        <v>-10556.119032568777</v>
      </c>
      <c r="AT5">
        <f t="shared" si="16"/>
        <v>3555.4412631622004</v>
      </c>
      <c r="AU5">
        <f t="shared" si="17"/>
        <v>19096.692190294889</v>
      </c>
      <c r="AW5">
        <v>2</v>
      </c>
      <c r="AX5">
        <f>(R5*SUMPRODUCT(K6:$K$23, X6:$X$23)-$AZ$3*SUMPRODUCT(K5:$K$22, W6:$W$23))/Z5</f>
        <v>26150.096799132363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37045.476888333862</v>
      </c>
      <c r="P6">
        <f t="shared" si="30"/>
        <v>1852.2738444166932</v>
      </c>
      <c r="Q6" s="5">
        <f t="shared" si="31"/>
        <v>25</v>
      </c>
      <c r="R6">
        <f t="shared" si="0"/>
        <v>2000000</v>
      </c>
      <c r="S6">
        <f t="shared" si="1"/>
        <v>37064.036751622371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25524.792906147544</v>
      </c>
      <c r="AC6">
        <f t="shared" si="2"/>
        <v>35717.272380457594</v>
      </c>
      <c r="AE6">
        <f t="shared" si="3"/>
        <v>35699.386911131573</v>
      </c>
      <c r="AF6">
        <f t="shared" si="4"/>
        <v>-1784.9693455565787</v>
      </c>
      <c r="AG6">
        <f t="shared" si="5"/>
        <v>-24.091596268783494</v>
      </c>
      <c r="AH6">
        <f t="shared" si="6"/>
        <v>-5326.3281316955627</v>
      </c>
      <c r="AI6">
        <f t="shared" si="7"/>
        <v>28563.997837610645</v>
      </c>
      <c r="AJ6">
        <f t="shared" si="8"/>
        <v>-10192.47947431005</v>
      </c>
      <c r="AK6">
        <f>H6*SUM(AB6, AE6:AF6)</f>
        <v>6466.9860993234124</v>
      </c>
      <c r="AL6">
        <f t="shared" si="9"/>
        <v>24838.504462624005</v>
      </c>
      <c r="AN6">
        <f t="shared" si="10"/>
        <v>27803.618533223831</v>
      </c>
      <c r="AO6">
        <f t="shared" si="11"/>
        <v>-1390.1809266611915</v>
      </c>
      <c r="AP6">
        <f t="shared" si="12"/>
        <v>-18.763166834801616</v>
      </c>
      <c r="AQ6">
        <f t="shared" si="13"/>
        <v>-4148.2840006494698</v>
      </c>
      <c r="AR6">
        <f t="shared" si="14"/>
        <v>22246.390439078365</v>
      </c>
      <c r="AS6">
        <f t="shared" si="15"/>
        <v>-7938.1702525279525</v>
      </c>
      <c r="AT6">
        <f t="shared" si="16"/>
        <v>5036.6583328965626</v>
      </c>
      <c r="AU6">
        <f t="shared" si="17"/>
        <v>19344.878519446975</v>
      </c>
      <c r="AW6">
        <v>3</v>
      </c>
      <c r="AX6">
        <f>(R6*SUMPRODUCT(K7:$K$23, X7:$X$23)-$AZ$3*SUMPRODUCT(K6:$K$22, W7:$W$23))/Z6</f>
        <v>37064.036751622371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37045.476888333862</v>
      </c>
      <c r="P7">
        <f t="shared" si="30"/>
        <v>1852.2738444166932</v>
      </c>
      <c r="Q7" s="5">
        <f t="shared" si="31"/>
        <v>25</v>
      </c>
      <c r="R7">
        <f t="shared" si="0"/>
        <v>2000000</v>
      </c>
      <c r="S7">
        <f t="shared" si="1"/>
        <v>46038.5090588479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35717.272380457594</v>
      </c>
      <c r="AC7">
        <f t="shared" si="2"/>
        <v>43767.933628103478</v>
      </c>
      <c r="AE7">
        <f t="shared" si="3"/>
        <v>35218.429241431499</v>
      </c>
      <c r="AF7">
        <f t="shared" si="4"/>
        <v>-1760.921462071575</v>
      </c>
      <c r="AG7">
        <f t="shared" si="5"/>
        <v>-23.767023804006065</v>
      </c>
      <c r="AH7">
        <f t="shared" si="6"/>
        <v>-6692.5201671674567</v>
      </c>
      <c r="AI7">
        <f t="shared" si="7"/>
        <v>26741.22058838846</v>
      </c>
      <c r="AJ7">
        <f t="shared" si="8"/>
        <v>-8050.6612476458831</v>
      </c>
      <c r="AK7">
        <f>H7*SUM(AB7, AE7:AF7)</f>
        <v>7242.5994827328941</v>
      </c>
      <c r="AL7">
        <f t="shared" si="9"/>
        <v>25933.158823475471</v>
      </c>
      <c r="AN7">
        <f t="shared" si="10"/>
        <v>24829.398107875601</v>
      </c>
      <c r="AO7">
        <f t="shared" si="11"/>
        <v>-1241.46990539378</v>
      </c>
      <c r="AP7">
        <f t="shared" si="12"/>
        <v>-16.756025427016922</v>
      </c>
      <c r="AQ7">
        <f t="shared" si="13"/>
        <v>-4718.3037731876057</v>
      </c>
      <c r="AR7">
        <f t="shared" si="14"/>
        <v>18852.868403867196</v>
      </c>
      <c r="AS7">
        <f t="shared" si="15"/>
        <v>-5675.8088720858923</v>
      </c>
      <c r="AT7">
        <f t="shared" si="16"/>
        <v>5106.1160240819281</v>
      </c>
      <c r="AU7">
        <f t="shared" si="17"/>
        <v>18283.175555863232</v>
      </c>
      <c r="AW7">
        <v>4</v>
      </c>
      <c r="AX7">
        <f>(R7*SUMPRODUCT(K8:$K$23, X8:$X$23)-$AZ$3*SUMPRODUCT(K7:$K$22, W8:$W$23))/Z7</f>
        <v>46038.5090588479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37045.476888333862</v>
      </c>
      <c r="P8">
        <f t="shared" si="30"/>
        <v>1852.2738444166932</v>
      </c>
      <c r="Q8" s="5">
        <f t="shared" si="31"/>
        <v>25</v>
      </c>
      <c r="R8">
        <f t="shared" si="0"/>
        <v>2000000</v>
      </c>
      <c r="S8">
        <f t="shared" si="1"/>
        <v>53191.821425226211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43767.933628103478</v>
      </c>
      <c r="AC8">
        <f t="shared" si="2"/>
        <v>49847.379304141301</v>
      </c>
      <c r="AE8">
        <f t="shared" si="3"/>
        <v>34716.238107233134</v>
      </c>
      <c r="AF8">
        <f t="shared" si="4"/>
        <v>-1735.811905361657</v>
      </c>
      <c r="AG8">
        <f t="shared" si="5"/>
        <v>-23.428122016000934</v>
      </c>
      <c r="AH8">
        <f t="shared" si="6"/>
        <v>-8098.5239972055624</v>
      </c>
      <c r="AI8">
        <f t="shared" si="7"/>
        <v>24858.474082649918</v>
      </c>
      <c r="AJ8">
        <f t="shared" si="8"/>
        <v>-6079.4456760378234</v>
      </c>
      <c r="AK8">
        <f t="shared" ref="AK8:AK23" si="32">H8*SUM(AB8:AB8, AE8:AF8)</f>
        <v>5564.256087673185</v>
      </c>
      <c r="AL8">
        <f t="shared" si="9"/>
        <v>24343.284494285279</v>
      </c>
      <c r="AN8">
        <f t="shared" si="10"/>
        <v>22820.836900897732</v>
      </c>
      <c r="AO8">
        <f t="shared" si="11"/>
        <v>-1141.0418450448867</v>
      </c>
      <c r="AP8">
        <f t="shared" si="12"/>
        <v>-15.400555491353611</v>
      </c>
      <c r="AQ8">
        <f t="shared" si="13"/>
        <v>-5323.5922252684477</v>
      </c>
      <c r="AR8">
        <f t="shared" si="14"/>
        <v>16340.802275093049</v>
      </c>
      <c r="AS8">
        <f t="shared" si="15"/>
        <v>-3996.344240760955</v>
      </c>
      <c r="AT8">
        <f t="shared" si="16"/>
        <v>3657.6826169757305</v>
      </c>
      <c r="AU8">
        <f t="shared" si="17"/>
        <v>16002.140651307824</v>
      </c>
      <c r="AW8">
        <v>5</v>
      </c>
      <c r="AX8">
        <f>(R8*SUMPRODUCT(K9:$K$23, X9:$X$23)-$AZ$3*SUMPRODUCT(K8:$K$22, W9:$W$23))/Z8</f>
        <v>53191.821425226211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37045.476888333862</v>
      </c>
      <c r="P9">
        <f t="shared" si="30"/>
        <v>1852.2738444166932</v>
      </c>
      <c r="Q9" s="5">
        <f t="shared" si="31"/>
        <v>25</v>
      </c>
      <c r="R9">
        <f t="shared" si="0"/>
        <v>2000000</v>
      </c>
      <c r="S9">
        <f t="shared" si="1"/>
        <v>58864.248991714237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49847.379304141301</v>
      </c>
      <c r="AC9">
        <f t="shared" si="2"/>
        <v>54328.899216591322</v>
      </c>
      <c r="AE9">
        <f t="shared" si="3"/>
        <v>34191.211385031922</v>
      </c>
      <c r="AF9">
        <f t="shared" si="4"/>
        <v>-1709.5605692515962</v>
      </c>
      <c r="AG9">
        <f t="shared" si="5"/>
        <v>-23.073809717779074</v>
      </c>
      <c r="AH9">
        <f t="shared" si="6"/>
        <v>-9602.4862449480643</v>
      </c>
      <c r="AI9">
        <f t="shared" si="7"/>
        <v>22856.090761114483</v>
      </c>
      <c r="AJ9">
        <f t="shared" si="8"/>
        <v>-4481.5199124500214</v>
      </c>
      <c r="AK9">
        <f t="shared" si="32"/>
        <v>4297.5753722599093</v>
      </c>
      <c r="AL9">
        <f t="shared" si="9"/>
        <v>22672.146220924369</v>
      </c>
      <c r="AN9">
        <f t="shared" si="10"/>
        <v>21360.681242929848</v>
      </c>
      <c r="AO9">
        <f t="shared" si="11"/>
        <v>-1068.0340621464925</v>
      </c>
      <c r="AP9">
        <f t="shared" si="12"/>
        <v>-14.415174966782937</v>
      </c>
      <c r="AQ9">
        <f t="shared" si="13"/>
        <v>-5999.0751865477514</v>
      </c>
      <c r="AR9">
        <f t="shared" si="14"/>
        <v>14279.156819268821</v>
      </c>
      <c r="AS9">
        <f t="shared" si="15"/>
        <v>-2799.793118052416</v>
      </c>
      <c r="AT9">
        <f t="shared" si="16"/>
        <v>2684.8752625505667</v>
      </c>
      <c r="AU9">
        <f t="shared" si="17"/>
        <v>14164.238963766971</v>
      </c>
      <c r="AW9">
        <v>6</v>
      </c>
      <c r="AX9">
        <f>(R9*SUMPRODUCT(K10:$K$23, X10:$X$23)-$AZ$3*SUMPRODUCT(K9:$K$22, W10:$W$23))/Z9</f>
        <v>58864.248991714237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37045.476888333862</v>
      </c>
      <c r="P10">
        <f t="shared" si="30"/>
        <v>1852.2738444166932</v>
      </c>
      <c r="Q10" s="5">
        <f t="shared" si="31"/>
        <v>25</v>
      </c>
      <c r="R10">
        <f t="shared" si="0"/>
        <v>2000000</v>
      </c>
      <c r="S10">
        <f t="shared" si="1"/>
        <v>63326.61573666802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54328.899216591322</v>
      </c>
      <c r="AC10">
        <f t="shared" si="2"/>
        <v>57509.335069486944</v>
      </c>
      <c r="AE10">
        <f t="shared" si="3"/>
        <v>33642.422201105015</v>
      </c>
      <c r="AF10">
        <f t="shared" si="4"/>
        <v>-1682.1211100552509</v>
      </c>
      <c r="AG10">
        <f t="shared" si="5"/>
        <v>-22.70346141211337</v>
      </c>
      <c r="AH10">
        <f t="shared" si="6"/>
        <v>-11168.816679033305</v>
      </c>
      <c r="AI10">
        <f t="shared" si="7"/>
        <v>20768.780950604345</v>
      </c>
      <c r="AJ10">
        <f t="shared" si="8"/>
        <v>-3180.4358528956218</v>
      </c>
      <c r="AK10">
        <f t="shared" si="32"/>
        <v>4530.183016151158</v>
      </c>
      <c r="AL10">
        <f t="shared" si="9"/>
        <v>22118.52811385988</v>
      </c>
      <c r="AN10">
        <f t="shared" si="10"/>
        <v>19969.434359579594</v>
      </c>
      <c r="AO10">
        <f t="shared" si="11"/>
        <v>-998.47171797897988</v>
      </c>
      <c r="AP10">
        <f t="shared" si="12"/>
        <v>-13.476297268201893</v>
      </c>
      <c r="AQ10">
        <f t="shared" si="13"/>
        <v>-6629.5747141181646</v>
      </c>
      <c r="AR10">
        <f t="shared" si="14"/>
        <v>12327.91163021425</v>
      </c>
      <c r="AS10">
        <f t="shared" si="15"/>
        <v>-1887.839841602326</v>
      </c>
      <c r="AT10">
        <f t="shared" si="16"/>
        <v>2689.0213741786242</v>
      </c>
      <c r="AU10">
        <f t="shared" si="17"/>
        <v>13129.093162790547</v>
      </c>
      <c r="AW10">
        <v>7</v>
      </c>
      <c r="AX10">
        <f>(R10*SUMPRODUCT(K11:$K$23, X11:$X$23)-$AZ$3*SUMPRODUCT(K10:$K$22, W11:$W$23))/Z10</f>
        <v>63326.61573666802</v>
      </c>
    </row>
    <row r="11" spans="1:52" x14ac:dyDescent="0.25">
      <c r="A11" t="s">
        <v>33</v>
      </c>
      <c r="C11" s="24">
        <f>AU25</f>
        <v>143834.96929252578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37045.476888333862</v>
      </c>
      <c r="P11">
        <f t="shared" si="30"/>
        <v>1852.2738444166932</v>
      </c>
      <c r="Q11" s="5">
        <f t="shared" si="31"/>
        <v>25</v>
      </c>
      <c r="R11">
        <f t="shared" si="0"/>
        <v>2000000</v>
      </c>
      <c r="S11">
        <f t="shared" si="1"/>
        <v>66527.739119151156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57509.335069486944</v>
      </c>
      <c r="AC11">
        <f t="shared" si="2"/>
        <v>59382.182496131914</v>
      </c>
      <c r="AE11">
        <f t="shared" si="3"/>
        <v>33066.526810709191</v>
      </c>
      <c r="AF11">
        <f t="shared" si="4"/>
        <v>-1653.3263405354598</v>
      </c>
      <c r="AG11">
        <f t="shared" si="5"/>
        <v>-22.314820585507366</v>
      </c>
      <c r="AH11">
        <f t="shared" si="6"/>
        <v>-12928.496998789435</v>
      </c>
      <c r="AI11">
        <f t="shared" si="7"/>
        <v>18462.388650798792</v>
      </c>
      <c r="AJ11">
        <f t="shared" si="8"/>
        <v>-1872.8474266449703</v>
      </c>
      <c r="AK11">
        <f t="shared" si="32"/>
        <v>4579.5105802925254</v>
      </c>
      <c r="AL11">
        <f t="shared" si="9"/>
        <v>21169.051804446346</v>
      </c>
      <c r="AN11">
        <f t="shared" si="10"/>
        <v>18666.281470486363</v>
      </c>
      <c r="AO11">
        <f t="shared" si="11"/>
        <v>-933.31407352431825</v>
      </c>
      <c r="AP11">
        <f t="shared" si="12"/>
        <v>-12.596869468540056</v>
      </c>
      <c r="AQ11">
        <f t="shared" si="13"/>
        <v>-7298.2253428437998</v>
      </c>
      <c r="AR11">
        <f t="shared" si="14"/>
        <v>10422.145184649706</v>
      </c>
      <c r="AS11">
        <f t="shared" si="15"/>
        <v>-1057.2352342039426</v>
      </c>
      <c r="AT11">
        <f t="shared" si="16"/>
        <v>2585.165172567371</v>
      </c>
      <c r="AU11">
        <f t="shared" si="17"/>
        <v>11950.075123013134</v>
      </c>
      <c r="AW11">
        <v>8</v>
      </c>
      <c r="AX11">
        <f>(R11*SUMPRODUCT(K12:$K$23, X12:$X$23)-$AZ$3*SUMPRODUCT(K11:$K$22, W12:$W$23))/Z11</f>
        <v>66527.739119151156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37045.476888333862</v>
      </c>
      <c r="P12">
        <f t="shared" si="30"/>
        <v>1852.2738444166932</v>
      </c>
      <c r="Q12" s="5">
        <f t="shared" si="31"/>
        <v>25</v>
      </c>
      <c r="R12">
        <f t="shared" si="0"/>
        <v>2000000</v>
      </c>
      <c r="S12">
        <f t="shared" si="1"/>
        <v>68442.545314178715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59382.182496131914</v>
      </c>
      <c r="AC12">
        <f t="shared" si="2"/>
        <v>59971.324494702661</v>
      </c>
      <c r="AE12">
        <f t="shared" si="3"/>
        <v>32460.311131518254</v>
      </c>
      <c r="AF12">
        <f t="shared" si="4"/>
        <v>-1623.0155565759128</v>
      </c>
      <c r="AG12">
        <f t="shared" si="5"/>
        <v>-21.905718226656475</v>
      </c>
      <c r="AH12">
        <f t="shared" si="6"/>
        <v>-14876.332239665409</v>
      </c>
      <c r="AI12">
        <f t="shared" si="7"/>
        <v>15939.057617050277</v>
      </c>
      <c r="AJ12">
        <f t="shared" si="8"/>
        <v>-589.14199857074709</v>
      </c>
      <c r="AK12">
        <f t="shared" si="32"/>
        <v>4682.3909118887541</v>
      </c>
      <c r="AL12">
        <f t="shared" si="9"/>
        <v>20032.306530368285</v>
      </c>
      <c r="AN12">
        <f t="shared" si="10"/>
        <v>17419.972009097808</v>
      </c>
      <c r="AO12">
        <f t="shared" si="11"/>
        <v>-870.99860045489049</v>
      </c>
      <c r="AP12">
        <f t="shared" si="12"/>
        <v>-11.755802241125691</v>
      </c>
      <c r="AQ12">
        <f t="shared" si="13"/>
        <v>-7983.4506256899776</v>
      </c>
      <c r="AR12">
        <f t="shared" si="14"/>
        <v>8553.7669807118164</v>
      </c>
      <c r="AS12">
        <f t="shared" si="15"/>
        <v>-316.16570410877438</v>
      </c>
      <c r="AT12">
        <f t="shared" si="16"/>
        <v>2512.8261491479102</v>
      </c>
      <c r="AU12">
        <f t="shared" si="17"/>
        <v>10750.427425750953</v>
      </c>
      <c r="AW12">
        <v>9</v>
      </c>
      <c r="AX12">
        <f>(R12*SUMPRODUCT(K13:$K$23, X13:$X$23)-$AZ$3*SUMPRODUCT(K12:$K$22, W13:$W$23))/Z12</f>
        <v>68442.545314178715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37045.476888333862</v>
      </c>
      <c r="P13">
        <f t="shared" si="30"/>
        <v>1852.2738444166932</v>
      </c>
      <c r="Q13" s="5">
        <f t="shared" si="31"/>
        <v>25</v>
      </c>
      <c r="R13">
        <f t="shared" si="0"/>
        <v>2000000</v>
      </c>
      <c r="S13">
        <f t="shared" si="1"/>
        <v>69054.169641425178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59971.324494702661</v>
      </c>
      <c r="AC13">
        <f t="shared" si="2"/>
        <v>59316.543878722427</v>
      </c>
      <c r="AE13">
        <f t="shared" si="3"/>
        <v>31821.534698997242</v>
      </c>
      <c r="AF13">
        <f t="shared" si="4"/>
        <v>-1591.0767349498622</v>
      </c>
      <c r="AG13">
        <f t="shared" si="5"/>
        <v>-21.474642366541033</v>
      </c>
      <c r="AH13">
        <f t="shared" si="6"/>
        <v>-16961.49422791008</v>
      </c>
      <c r="AI13">
        <f t="shared" si="7"/>
        <v>13247.489093770757</v>
      </c>
      <c r="AJ13">
        <f t="shared" si="8"/>
        <v>654.78061598023487</v>
      </c>
      <c r="AK13">
        <f t="shared" si="32"/>
        <v>4663.4321531173773</v>
      </c>
      <c r="AL13">
        <f t="shared" si="9"/>
        <v>18565.701862868369</v>
      </c>
      <c r="AN13">
        <f t="shared" si="10"/>
        <v>16237.681622803195</v>
      </c>
      <c r="AO13">
        <f t="shared" si="11"/>
        <v>-811.88408114015976</v>
      </c>
      <c r="AP13">
        <f t="shared" si="12"/>
        <v>-10.957938044466548</v>
      </c>
      <c r="AQ13">
        <f t="shared" si="13"/>
        <v>-8654.9987524170811</v>
      </c>
      <c r="AR13">
        <f t="shared" si="14"/>
        <v>6759.8408512014867</v>
      </c>
      <c r="AS13">
        <f t="shared" si="15"/>
        <v>334.11710892136995</v>
      </c>
      <c r="AT13">
        <f t="shared" si="16"/>
        <v>2379.6252219805651</v>
      </c>
      <c r="AU13">
        <f t="shared" si="17"/>
        <v>9473.5831821034226</v>
      </c>
      <c r="AW13">
        <v>10</v>
      </c>
      <c r="AX13">
        <f>(R13*SUMPRODUCT(K14:$K$23, X14:$X$23)-$AZ$3*SUMPRODUCT(K13:$K$22, W14:$W$23))/Z13</f>
        <v>69054.169641425178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37045.476888333862</v>
      </c>
      <c r="P14">
        <f t="shared" si="30"/>
        <v>1852.2738444166932</v>
      </c>
      <c r="Q14" s="5">
        <f t="shared" si="31"/>
        <v>25</v>
      </c>
      <c r="R14">
        <f t="shared" si="0"/>
        <v>2000000</v>
      </c>
      <c r="S14">
        <f t="shared" si="1"/>
        <v>68306.978048965364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59316.543878722427</v>
      </c>
      <c r="AC14">
        <f t="shared" si="2"/>
        <v>57430.460765121796</v>
      </c>
      <c r="AE14">
        <f t="shared" si="3"/>
        <v>31146.727138705704</v>
      </c>
      <c r="AF14">
        <f t="shared" si="4"/>
        <v>-1557.3363569352853</v>
      </c>
      <c r="AG14">
        <f t="shared" si="5"/>
        <v>-21.019251036092239</v>
      </c>
      <c r="AH14">
        <f t="shared" si="6"/>
        <v>-19251.592542670875</v>
      </c>
      <c r="AI14">
        <f t="shared" si="7"/>
        <v>10316.778988063452</v>
      </c>
      <c r="AJ14">
        <f t="shared" si="8"/>
        <v>1886.0831136006309</v>
      </c>
      <c r="AK14">
        <f t="shared" si="32"/>
        <v>4569.7650415493326</v>
      </c>
      <c r="AL14">
        <f t="shared" si="9"/>
        <v>16772.627143213416</v>
      </c>
      <c r="AN14">
        <f t="shared" si="10"/>
        <v>15116.364178806338</v>
      </c>
      <c r="AO14">
        <f t="shared" si="11"/>
        <v>-755.81820894031682</v>
      </c>
      <c r="AP14">
        <f t="shared" si="12"/>
        <v>-10.201221207363302</v>
      </c>
      <c r="AQ14">
        <f t="shared" si="13"/>
        <v>-9343.3278752220849</v>
      </c>
      <c r="AR14">
        <f t="shared" si="14"/>
        <v>5007.0168734365716</v>
      </c>
      <c r="AS14">
        <f t="shared" si="15"/>
        <v>915.36806065424878</v>
      </c>
      <c r="AT14">
        <f t="shared" si="16"/>
        <v>2217.8327845494559</v>
      </c>
      <c r="AU14">
        <f t="shared" si="17"/>
        <v>8140.2177186402769</v>
      </c>
      <c r="AW14">
        <v>11</v>
      </c>
      <c r="AX14">
        <f>(R14*SUMPRODUCT(K15:$K$23, X15:$X$23)-$AZ$3*SUMPRODUCT(K14:$K$22, W15:$W$23))/Z14</f>
        <v>68306.978048965364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37045.476888333862</v>
      </c>
      <c r="P15">
        <f t="shared" si="30"/>
        <v>1852.2738444166932</v>
      </c>
      <c r="Q15" s="5">
        <f t="shared" si="31"/>
        <v>25</v>
      </c>
      <c r="R15">
        <f t="shared" si="0"/>
        <v>2000000</v>
      </c>
      <c r="S15">
        <f t="shared" si="1"/>
        <v>66142.735557894426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57430.460765121796</v>
      </c>
      <c r="AC15">
        <f t="shared" si="2"/>
        <v>54335.245468580746</v>
      </c>
      <c r="AE15">
        <f t="shared" si="3"/>
        <v>30432.292575295665</v>
      </c>
      <c r="AF15">
        <f t="shared" si="4"/>
        <v>-1521.6146287647834</v>
      </c>
      <c r="AG15">
        <f t="shared" si="5"/>
        <v>-20.537117572428404</v>
      </c>
      <c r="AH15">
        <f t="shared" si="6"/>
        <v>-21755.276264232791</v>
      </c>
      <c r="AI15">
        <f t="shared" si="7"/>
        <v>7134.8645647256635</v>
      </c>
      <c r="AJ15">
        <f t="shared" si="8"/>
        <v>3095.2152965410496</v>
      </c>
      <c r="AK15">
        <f t="shared" si="32"/>
        <v>4481.1050991347738</v>
      </c>
      <c r="AL15">
        <f t="shared" si="9"/>
        <v>14711.184960401486</v>
      </c>
      <c r="AN15">
        <f t="shared" si="10"/>
        <v>14040.906375258914</v>
      </c>
      <c r="AO15">
        <f t="shared" si="11"/>
        <v>-702.04531876294573</v>
      </c>
      <c r="AP15">
        <f t="shared" si="12"/>
        <v>-9.4754525752107348</v>
      </c>
      <c r="AQ15">
        <f t="shared" si="13"/>
        <v>-10037.488843083567</v>
      </c>
      <c r="AR15">
        <f t="shared" si="14"/>
        <v>3291.8967608371904</v>
      </c>
      <c r="AS15">
        <f t="shared" si="15"/>
        <v>1428.0760505464448</v>
      </c>
      <c r="AT15">
        <f t="shared" si="16"/>
        <v>2067.5004027045566</v>
      </c>
      <c r="AU15">
        <f t="shared" si="17"/>
        <v>6787.4732140881915</v>
      </c>
      <c r="AW15">
        <v>12</v>
      </c>
      <c r="AX15">
        <f>(R15*SUMPRODUCT(K16:$K$23, X16:$X$23)-$AZ$3*SUMPRODUCT(K15:$K$22, W16:$W$23))/Z15</f>
        <v>66142.735557894426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37045.476888333862</v>
      </c>
      <c r="P16">
        <f t="shared" si="30"/>
        <v>1852.2738444166932</v>
      </c>
      <c r="Q16" s="5">
        <f t="shared" si="31"/>
        <v>25</v>
      </c>
      <c r="R16">
        <f t="shared" si="0"/>
        <v>2000000</v>
      </c>
      <c r="S16">
        <f t="shared" si="1"/>
        <v>62643.662648925587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54335.245468580746</v>
      </c>
      <c r="AC16">
        <f t="shared" si="2"/>
        <v>50187.51782130904</v>
      </c>
      <c r="AE16">
        <f t="shared" si="3"/>
        <v>29679.30757739683</v>
      </c>
      <c r="AF16">
        <f t="shared" si="4"/>
        <v>-1483.9653788698415</v>
      </c>
      <c r="AG16">
        <f t="shared" si="5"/>
        <v>-20.02896849381851</v>
      </c>
      <c r="AH16">
        <f t="shared" si="6"/>
        <v>-24222.232230848724</v>
      </c>
      <c r="AI16">
        <f t="shared" si="7"/>
        <v>3953.0809991844471</v>
      </c>
      <c r="AJ16">
        <f t="shared" si="8"/>
        <v>4147.7276472717058</v>
      </c>
      <c r="AK16">
        <f t="shared" si="32"/>
        <v>4514.4231453907933</v>
      </c>
      <c r="AL16">
        <f t="shared" si="9"/>
        <v>12615.231791846945</v>
      </c>
      <c r="AN16">
        <f t="shared" si="10"/>
        <v>12983.30595472849</v>
      </c>
      <c r="AO16">
        <f t="shared" si="11"/>
        <v>-649.16529773642458</v>
      </c>
      <c r="AP16">
        <f t="shared" si="12"/>
        <v>-8.7617349304640175</v>
      </c>
      <c r="AQ16">
        <f t="shared" si="13"/>
        <v>-10596.091271317255</v>
      </c>
      <c r="AR16">
        <f t="shared" si="14"/>
        <v>1729.2876507443477</v>
      </c>
      <c r="AS16">
        <f t="shared" si="15"/>
        <v>1814.4364359236852</v>
      </c>
      <c r="AT16">
        <f t="shared" si="16"/>
        <v>1974.8485288233019</v>
      </c>
      <c r="AU16">
        <f t="shared" si="17"/>
        <v>5518.5726154913345</v>
      </c>
      <c r="AW16">
        <v>13</v>
      </c>
      <c r="AX16">
        <f>(R16*SUMPRODUCT(K17:$K$23, X17:$X$23)-$AZ$3*SUMPRODUCT(K16:$K$22, W17:$W$23))/Z16</f>
        <v>62643.662648925587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37045.476888333862</v>
      </c>
      <c r="P17">
        <f t="shared" si="30"/>
        <v>1852.2738444166932</v>
      </c>
      <c r="Q17" s="5">
        <f t="shared" si="31"/>
        <v>25</v>
      </c>
      <c r="R17">
        <f t="shared" si="0"/>
        <v>2000000</v>
      </c>
      <c r="S17">
        <f t="shared" si="1"/>
        <v>57889.878250416288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50187.51782130904</v>
      </c>
      <c r="AC17">
        <f t="shared" si="2"/>
        <v>45141.864487865721</v>
      </c>
      <c r="AE17">
        <f t="shared" si="3"/>
        <v>28887.638877863821</v>
      </c>
      <c r="AF17">
        <f t="shared" si="4"/>
        <v>-1444.3819438931912</v>
      </c>
      <c r="AG17">
        <f t="shared" si="5"/>
        <v>-19.494713865433422</v>
      </c>
      <c r="AH17">
        <f t="shared" si="6"/>
        <v>-26717.195475752418</v>
      </c>
      <c r="AI17">
        <f t="shared" si="7"/>
        <v>706.56674435277819</v>
      </c>
      <c r="AJ17">
        <f t="shared" si="8"/>
        <v>5045.6533334433188</v>
      </c>
      <c r="AK17">
        <f t="shared" si="32"/>
        <v>4789.8188024007559</v>
      </c>
      <c r="AL17">
        <f t="shared" si="9"/>
        <v>10542.038880196853</v>
      </c>
      <c r="AN17">
        <f t="shared" si="10"/>
        <v>11902.597725623709</v>
      </c>
      <c r="AO17">
        <f t="shared" si="11"/>
        <v>-595.12988628118546</v>
      </c>
      <c r="AP17">
        <f t="shared" si="12"/>
        <v>-8.0324230684772235</v>
      </c>
      <c r="AQ17">
        <f t="shared" si="13"/>
        <v>-11008.308136544058</v>
      </c>
      <c r="AR17">
        <f t="shared" si="14"/>
        <v>291.12727972998761</v>
      </c>
      <c r="AS17">
        <f t="shared" si="15"/>
        <v>2078.9647137602674</v>
      </c>
      <c r="AT17">
        <f t="shared" si="16"/>
        <v>1973.5530004597169</v>
      </c>
      <c r="AU17">
        <f t="shared" si="17"/>
        <v>4343.6449939499716</v>
      </c>
      <c r="AW17">
        <v>14</v>
      </c>
      <c r="AX17">
        <f>(R17*SUMPRODUCT(K18:$K$23, X18:$X$23)-$AZ$3*SUMPRODUCT(K17:$K$22, W18:$W$23))/Z17</f>
        <v>57889.878250416288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37045.476888333862</v>
      </c>
      <c r="P18">
        <f t="shared" si="30"/>
        <v>1852.2738444166932</v>
      </c>
      <c r="Q18" s="5">
        <f t="shared" si="31"/>
        <v>25</v>
      </c>
      <c r="R18">
        <f t="shared" si="0"/>
        <v>2000000</v>
      </c>
      <c r="S18">
        <f t="shared" si="1"/>
        <v>51915.525955540943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45141.864487865721</v>
      </c>
      <c r="AC18">
        <f t="shared" si="2"/>
        <v>39317.103017400528</v>
      </c>
      <c r="AE18">
        <f t="shared" si="3"/>
        <v>28055.592317309431</v>
      </c>
      <c r="AF18">
        <f t="shared" si="4"/>
        <v>-1402.7796158654717</v>
      </c>
      <c r="AG18">
        <f t="shared" si="5"/>
        <v>-18.933210390216711</v>
      </c>
      <c r="AH18">
        <f t="shared" si="6"/>
        <v>-29324.506924990055</v>
      </c>
      <c r="AI18">
        <f t="shared" si="7"/>
        <v>-2690.6274339363117</v>
      </c>
      <c r="AJ18">
        <f t="shared" si="8"/>
        <v>5824.7614704651933</v>
      </c>
      <c r="AK18">
        <f t="shared" si="32"/>
        <v>5032.8068709706085</v>
      </c>
      <c r="AL18">
        <f t="shared" si="9"/>
        <v>8166.9409074994901</v>
      </c>
      <c r="AN18">
        <f t="shared" si="10"/>
        <v>10802.512749744366</v>
      </c>
      <c r="AO18">
        <f t="shared" si="11"/>
        <v>-540.12563748721834</v>
      </c>
      <c r="AP18">
        <f t="shared" si="12"/>
        <v>-7.2900348821978778</v>
      </c>
      <c r="AQ18">
        <f t="shared" si="13"/>
        <v>-11291.095064199719</v>
      </c>
      <c r="AR18">
        <f t="shared" si="14"/>
        <v>-1035.9979868247672</v>
      </c>
      <c r="AS18">
        <f t="shared" si="15"/>
        <v>2242.763558055377</v>
      </c>
      <c r="AT18">
        <f t="shared" si="16"/>
        <v>1937.8297123714021</v>
      </c>
      <c r="AU18">
        <f t="shared" si="17"/>
        <v>3144.5952836020119</v>
      </c>
      <c r="AW18">
        <v>15</v>
      </c>
      <c r="AX18">
        <f>(R18*SUMPRODUCT(K19:$K$23, X19:$X$23)-$AZ$3*SUMPRODUCT(K18:$K$22, W19:$W$23))/Z18</f>
        <v>51915.525955540943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37045.476888333862</v>
      </c>
      <c r="P19">
        <f t="shared" si="30"/>
        <v>1852.2738444166932</v>
      </c>
      <c r="Q19" s="5">
        <f t="shared" si="31"/>
        <v>25</v>
      </c>
      <c r="R19">
        <f t="shared" si="0"/>
        <v>2000000</v>
      </c>
      <c r="S19">
        <f t="shared" si="1"/>
        <v>44546.631939908722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39317.103017400528</v>
      </c>
      <c r="AC19">
        <f t="shared" si="2"/>
        <v>32678.827546262724</v>
      </c>
      <c r="AE19">
        <f t="shared" si="3"/>
        <v>27176.078142921535</v>
      </c>
      <c r="AF19">
        <f t="shared" si="4"/>
        <v>-1358.8039071460769</v>
      </c>
      <c r="AG19">
        <f t="shared" si="5"/>
        <v>-18.339673575291226</v>
      </c>
      <c r="AH19">
        <f t="shared" si="6"/>
        <v>-32336.376881865468</v>
      </c>
      <c r="AI19">
        <f t="shared" si="7"/>
        <v>-6537.4423196653006</v>
      </c>
      <c r="AJ19">
        <f t="shared" si="8"/>
        <v>6638.2754711378038</v>
      </c>
      <c r="AK19">
        <f t="shared" si="32"/>
        <v>4780.8632903831185</v>
      </c>
      <c r="AL19">
        <f t="shared" si="9"/>
        <v>4881.6964418556217</v>
      </c>
      <c r="AN19">
        <f t="shared" si="10"/>
        <v>9748.3370639141031</v>
      </c>
      <c r="AO19">
        <f t="shared" si="11"/>
        <v>-487.41685319570519</v>
      </c>
      <c r="AP19">
        <f t="shared" si="12"/>
        <v>-6.5786284067137961</v>
      </c>
      <c r="AQ19">
        <f t="shared" si="13"/>
        <v>-11599.388977776036</v>
      </c>
      <c r="AR19">
        <f t="shared" si="14"/>
        <v>-2345.0473954643517</v>
      </c>
      <c r="AS19">
        <f t="shared" si="15"/>
        <v>2381.2172777630853</v>
      </c>
      <c r="AT19">
        <f t="shared" si="16"/>
        <v>1714.9445393130525</v>
      </c>
      <c r="AU19">
        <f t="shared" si="17"/>
        <v>1751.1144216117864</v>
      </c>
      <c r="AW19">
        <v>16</v>
      </c>
      <c r="AX19">
        <f>(R19*SUMPRODUCT(K20:$K$23, X20:$X$23)-$AZ$3*SUMPRODUCT(K19:$K$22, W20:$W$23))/Z19</f>
        <v>44546.631939908722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37045.476888333862</v>
      </c>
      <c r="P20">
        <f t="shared" si="30"/>
        <v>1852.2738444166932</v>
      </c>
      <c r="Q20" s="5">
        <f t="shared" si="31"/>
        <v>25</v>
      </c>
      <c r="R20">
        <f t="shared" si="0"/>
        <v>2000000</v>
      </c>
      <c r="S20">
        <f t="shared" si="1"/>
        <v>35483.746112286208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32678.827546262724</v>
      </c>
      <c r="AC20">
        <f t="shared" si="2"/>
        <v>25143.728524538623</v>
      </c>
      <c r="AE20">
        <f t="shared" si="3"/>
        <v>26250.368577060101</v>
      </c>
      <c r="AF20">
        <f t="shared" si="4"/>
        <v>-1312.5184288530052</v>
      </c>
      <c r="AG20">
        <f t="shared" si="5"/>
        <v>-17.714961975106</v>
      </c>
      <c r="AH20">
        <f t="shared" si="6"/>
        <v>-35305.189154585263</v>
      </c>
      <c r="AI20">
        <f t="shared" si="7"/>
        <v>-10385.053968353273</v>
      </c>
      <c r="AJ20">
        <f t="shared" si="8"/>
        <v>7535.0990217241015</v>
      </c>
      <c r="AK20">
        <f t="shared" si="32"/>
        <v>3128.585598809711</v>
      </c>
      <c r="AL20">
        <f t="shared" si="9"/>
        <v>278.63065218053907</v>
      </c>
      <c r="AN20">
        <f t="shared" si="10"/>
        <v>8931.3056802312876</v>
      </c>
      <c r="AO20">
        <f t="shared" si="11"/>
        <v>-446.56528401156436</v>
      </c>
      <c r="AP20">
        <f t="shared" si="12"/>
        <v>-6.0272578668327794</v>
      </c>
      <c r="AQ20">
        <f t="shared" si="13"/>
        <v>-12012.076535700273</v>
      </c>
      <c r="AR20">
        <f t="shared" si="14"/>
        <v>-3533.3633973473825</v>
      </c>
      <c r="AS20">
        <f t="shared" si="15"/>
        <v>2563.7077245704227</v>
      </c>
      <c r="AT20">
        <f t="shared" si="16"/>
        <v>1064.4556950776484</v>
      </c>
      <c r="AU20">
        <f t="shared" si="17"/>
        <v>94.800022300688738</v>
      </c>
      <c r="AW20">
        <v>17</v>
      </c>
      <c r="AX20">
        <f>(R20*SUMPRODUCT(K21:$K$23, X21:$X$23)-$AZ$3*SUMPRODUCT(K20:$K$22, W21:$W$23))/Z20</f>
        <v>35483.746112286208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37045.476888333862</v>
      </c>
      <c r="P21">
        <f t="shared" si="30"/>
        <v>1852.2738444166932</v>
      </c>
      <c r="Q21" s="5">
        <f t="shared" si="31"/>
        <v>25</v>
      </c>
      <c r="R21">
        <f t="shared" si="0"/>
        <v>2000000</v>
      </c>
      <c r="S21">
        <f t="shared" si="1"/>
        <v>24860.402576417684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25143.728524538623</v>
      </c>
      <c r="AC21">
        <f t="shared" si="2"/>
        <v>16968.338687548454</v>
      </c>
      <c r="AE21">
        <f t="shared" si="3"/>
        <v>25285.19788650893</v>
      </c>
      <c r="AF21">
        <f t="shared" si="4"/>
        <v>-1264.2598943254466</v>
      </c>
      <c r="AG21">
        <f t="shared" si="5"/>
        <v>-17.063620184136159</v>
      </c>
      <c r="AH21">
        <f t="shared" si="6"/>
        <v>-37935.373697502568</v>
      </c>
      <c r="AI21">
        <f t="shared" si="7"/>
        <v>-13931.49932550322</v>
      </c>
      <c r="AJ21">
        <f t="shared" si="8"/>
        <v>8175.389836990169</v>
      </c>
      <c r="AK21">
        <f t="shared" si="32"/>
        <v>2522.1473923078438</v>
      </c>
      <c r="AL21">
        <f t="shared" si="9"/>
        <v>-3233.9620962052077</v>
      </c>
      <c r="AN21">
        <f t="shared" si="10"/>
        <v>8183.1260406095917</v>
      </c>
      <c r="AO21">
        <f t="shared" si="11"/>
        <v>-409.15630203047959</v>
      </c>
      <c r="AP21">
        <f t="shared" si="12"/>
        <v>-5.5223516660859699</v>
      </c>
      <c r="AQ21">
        <f t="shared" si="13"/>
        <v>-12277.141185828774</v>
      </c>
      <c r="AR21">
        <f t="shared" si="14"/>
        <v>-4508.6937989157468</v>
      </c>
      <c r="AS21">
        <f t="shared" si="15"/>
        <v>2645.8264541763497</v>
      </c>
      <c r="AT21">
        <f t="shared" si="16"/>
        <v>816.25028591379873</v>
      </c>
      <c r="AU21">
        <f t="shared" si="17"/>
        <v>-1046.6170588255986</v>
      </c>
      <c r="AW21">
        <v>18</v>
      </c>
      <c r="AX21">
        <f>(R21*SUMPRODUCT(K22:$K$23, X22:$X$23)-$AZ$3*SUMPRODUCT(K21:$K$22, W22:$W$23))/Z21</f>
        <v>24860.402576417684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37045.476888333862</v>
      </c>
      <c r="P22">
        <f t="shared" si="30"/>
        <v>1852.2738444166932</v>
      </c>
      <c r="Q22" s="5">
        <f t="shared" si="31"/>
        <v>25</v>
      </c>
      <c r="R22">
        <f t="shared" si="0"/>
        <v>2000000</v>
      </c>
      <c r="S22">
        <f t="shared" si="1"/>
        <v>12886.658066956163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16968.338687548454</v>
      </c>
      <c r="AC22">
        <f t="shared" si="2"/>
        <v>8446.1562385323559</v>
      </c>
      <c r="AE22">
        <f t="shared" si="3"/>
        <v>24280.297040869071</v>
      </c>
      <c r="AF22">
        <f t="shared" si="4"/>
        <v>-1214.0148520434536</v>
      </c>
      <c r="AG22">
        <f t="shared" si="5"/>
        <v>-16.385466648234235</v>
      </c>
      <c r="AH22">
        <f t="shared" si="6"/>
        <v>-40601.386724844633</v>
      </c>
      <c r="AI22">
        <f t="shared" si="7"/>
        <v>-17551.490002667248</v>
      </c>
      <c r="AJ22">
        <f t="shared" si="8"/>
        <v>8522.182449016098</v>
      </c>
      <c r="AK22">
        <f t="shared" si="32"/>
        <v>2802.4234613461854</v>
      </c>
      <c r="AL22">
        <f t="shared" si="9"/>
        <v>-6226.8840923049647</v>
      </c>
      <c r="AN22">
        <f t="shared" si="10"/>
        <v>7343.8382260956823</v>
      </c>
      <c r="AO22">
        <f t="shared" si="11"/>
        <v>-367.19191130478413</v>
      </c>
      <c r="AP22">
        <f t="shared" si="12"/>
        <v>-4.955961458015647</v>
      </c>
      <c r="AQ22">
        <f t="shared" si="13"/>
        <v>-12280.328175578832</v>
      </c>
      <c r="AR22">
        <f t="shared" si="14"/>
        <v>-5308.6378222459489</v>
      </c>
      <c r="AS22">
        <f t="shared" si="15"/>
        <v>2577.626177039801</v>
      </c>
      <c r="AT22">
        <f t="shared" si="16"/>
        <v>847.62326039504035</v>
      </c>
      <c r="AU22">
        <f t="shared" si="17"/>
        <v>-1883.3883848111077</v>
      </c>
      <c r="AW22">
        <v>19</v>
      </c>
      <c r="AX22">
        <f>(R22*SUMPRODUCT(K23:$K$23, X23:$X$23)-$AZ$3*SUMPRODUCT(K22:$K$22, W23:$W$23))/Z22</f>
        <v>12886.658066956163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37045.476888333862</v>
      </c>
      <c r="P23">
        <f t="shared" si="30"/>
        <v>1852.2738444166932</v>
      </c>
      <c r="Q23" s="5">
        <f t="shared" si="31"/>
        <v>25</v>
      </c>
      <c r="R23">
        <f t="shared" si="0"/>
        <v>2000000</v>
      </c>
      <c r="S23">
        <f t="shared" si="1"/>
        <v>13464.372806903399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8446.1562385323559</v>
      </c>
      <c r="AC23">
        <f t="shared" si="2"/>
        <v>8446.1562385323559</v>
      </c>
      <c r="AE23">
        <f t="shared" si="3"/>
        <v>23238.504326720857</v>
      </c>
      <c r="AF23">
        <f t="shared" si="4"/>
        <v>-1161.9252163360429</v>
      </c>
      <c r="AG23">
        <f t="shared" si="5"/>
        <v>-15.682416774366715</v>
      </c>
      <c r="AH23">
        <f t="shared" si="6"/>
        <v>-43135.616590814308</v>
      </c>
      <c r="AI23">
        <f t="shared" si="7"/>
        <v>-21074.71989720386</v>
      </c>
      <c r="AJ23">
        <f t="shared" si="8"/>
        <v>0</v>
      </c>
      <c r="AK23">
        <f t="shared" si="32"/>
        <v>3171.3122027524942</v>
      </c>
      <c r="AL23">
        <f t="shared" si="9"/>
        <v>-17903.407694451365</v>
      </c>
      <c r="AN23">
        <f t="shared" si="10"/>
        <v>6367.1861233112859</v>
      </c>
      <c r="AO23">
        <f t="shared" si="11"/>
        <v>-318.35930616556436</v>
      </c>
      <c r="AP23">
        <f t="shared" si="12"/>
        <v>-4.2968714794142668</v>
      </c>
      <c r="AQ23">
        <f t="shared" si="13"/>
        <v>-11818.854411456206</v>
      </c>
      <c r="AR23">
        <f t="shared" si="14"/>
        <v>-5774.3244657898995</v>
      </c>
      <c r="AS23">
        <f t="shared" si="15"/>
        <v>0</v>
      </c>
      <c r="AT23">
        <f t="shared" si="16"/>
        <v>868.91715431251828</v>
      </c>
      <c r="AU23">
        <f t="shared" si="17"/>
        <v>-4905.407311477381</v>
      </c>
      <c r="AW23">
        <v>20</v>
      </c>
      <c r="AX23">
        <f>(R23*SUMPRODUCT(K$23:$K24, X$23:$X24)-$AZ$3*SUMPRODUCT(K$22:$K23, W$23:$W24))/Z23</f>
        <v>13464.372806903399</v>
      </c>
    </row>
    <row r="25" spans="5:50" x14ac:dyDescent="0.25">
      <c r="AN25" s="6">
        <f t="shared" ref="AN25:AU25" si="33">SUM(AN3:AN23)</f>
        <v>342798.97209984279</v>
      </c>
      <c r="AO25" s="6">
        <f t="shared" si="33"/>
        <v>-44924.056271242545</v>
      </c>
      <c r="AP25" s="6">
        <f t="shared" si="33"/>
        <v>-1728.7691771140519</v>
      </c>
      <c r="AQ25" s="6">
        <f t="shared" si="33"/>
        <v>-170278.43407914159</v>
      </c>
      <c r="AR25" s="6">
        <f t="shared" si="33"/>
        <v>125867.71257234462</v>
      </c>
      <c r="AS25" s="6">
        <f t="shared" si="33"/>
        <v>-27723.910061280807</v>
      </c>
      <c r="AT25" s="6">
        <f t="shared" si="33"/>
        <v>45691.166781461943</v>
      </c>
      <c r="AU25" s="7">
        <f t="shared" si="33"/>
        <v>143834.96929252578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121430.26483623726</v>
      </c>
      <c r="K3">
        <v>1</v>
      </c>
      <c r="L3" s="2">
        <v>0</v>
      </c>
      <c r="O3">
        <f>$C$3</f>
        <v>121430.26483623726</v>
      </c>
      <c r="P3">
        <f>O3*B5</f>
        <v>97144.211868989805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121430.26483623726</v>
      </c>
      <c r="AF3">
        <f t="shared" ref="AF3:AF23" si="4">-$Z3*P3</f>
        <v>-97144.211868989805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22763.620380247452</v>
      </c>
      <c r="AJ3">
        <f t="shared" ref="AJ3:AJ23" si="8">AB3-AC3</f>
        <v>0</v>
      </c>
      <c r="AL3">
        <f t="shared" ref="AL3:AL23" si="9">SUM(AI3:AK3)</f>
        <v>22763.620380247452</v>
      </c>
      <c r="AN3">
        <f t="shared" ref="AN3:AN23" si="10">AE3*$K3</f>
        <v>121430.26483623726</v>
      </c>
      <c r="AO3">
        <f t="shared" ref="AO3:AO23" si="11">AF3*$K3</f>
        <v>-97144.211868989805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22763.620380247452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22763.620380247452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53086.708156259861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32754.941210601643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32060.339829024801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-32060.339829024801</v>
      </c>
      <c r="AK4">
        <f>H4*SUM(AB4, AE4:AF4)</f>
        <v>0</v>
      </c>
      <c r="AL4">
        <f t="shared" si="9"/>
        <v>-54472.345829024802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-21026.368327235199</v>
      </c>
      <c r="AR4">
        <f t="shared" si="14"/>
        <v>-21026.368327235199</v>
      </c>
      <c r="AS4">
        <f t="shared" si="15"/>
        <v>-30078.187286823151</v>
      </c>
      <c r="AT4">
        <f t="shared" si="16"/>
        <v>0</v>
      </c>
      <c r="AU4">
        <f t="shared" si="17"/>
        <v>-51104.55561405835</v>
      </c>
      <c r="AW4">
        <v>1</v>
      </c>
      <c r="AX4">
        <f>(R4*SUMPRODUCT(K5:$K$23, X5:$X$23)-$AZ$3*SUMPRODUCT(K4:$K$22, W5:$W$23))/Z4</f>
        <v>32754.941210601643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121430.26483623726</v>
      </c>
      <c r="P5">
        <f t="shared" ref="P5:P23" si="30">O5*$C$5</f>
        <v>6071.5132418118628</v>
      </c>
      <c r="Q5" s="5">
        <f t="shared" ref="Q5:Q23" si="31">$C$8</f>
        <v>25</v>
      </c>
      <c r="R5">
        <f t="shared" si="0"/>
        <v>2000000</v>
      </c>
      <c r="S5">
        <f t="shared" si="1"/>
        <v>61628.093466206308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32060.339829024801</v>
      </c>
      <c r="AC5">
        <f t="shared" si="2"/>
        <v>58937.577617221512</v>
      </c>
      <c r="AE5">
        <f t="shared" si="3"/>
        <v>116128.94795763759</v>
      </c>
      <c r="AF5">
        <f t="shared" si="4"/>
        <v>-5806.4473978818796</v>
      </c>
      <c r="AG5">
        <f t="shared" si="5"/>
        <v>-23.908567628146677</v>
      </c>
      <c r="AH5">
        <f t="shared" si="6"/>
        <v>-25326.703808265749</v>
      </c>
      <c r="AI5">
        <f t="shared" si="7"/>
        <v>84971.888183861796</v>
      </c>
      <c r="AJ5">
        <f t="shared" si="8"/>
        <v>-26877.237788196711</v>
      </c>
      <c r="AK5">
        <f>H5*SUM(AB5, AE5:AF5)</f>
        <v>12301.877409590637</v>
      </c>
      <c r="AL5">
        <f t="shared" si="9"/>
        <v>70396.527805255726</v>
      </c>
      <c r="AN5">
        <f t="shared" si="10"/>
        <v>100284.60598754657</v>
      </c>
      <c r="AO5">
        <f t="shared" si="11"/>
        <v>-5014.2302993773292</v>
      </c>
      <c r="AP5">
        <f t="shared" si="12"/>
        <v>-20.646542713793789</v>
      </c>
      <c r="AQ5">
        <f t="shared" si="13"/>
        <v>-21871.191955529834</v>
      </c>
      <c r="AR5">
        <f t="shared" si="14"/>
        <v>73378.537189925599</v>
      </c>
      <c r="AS5">
        <f t="shared" si="15"/>
        <v>-23210.174973824305</v>
      </c>
      <c r="AT5">
        <f t="shared" si="16"/>
        <v>10623.440155317103</v>
      </c>
      <c r="AU5">
        <f t="shared" si="17"/>
        <v>60791.802371418409</v>
      </c>
      <c r="AW5">
        <v>2</v>
      </c>
      <c r="AX5">
        <f>(R5*SUMPRODUCT(K6:$K$23, X6:$X$23)-$AZ$3*SUMPRODUCT(K5:$K$22, W6:$W$23))/Z5</f>
        <v>61628.093466206308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121430.26483623726</v>
      </c>
      <c r="P6">
        <f t="shared" si="30"/>
        <v>6071.5132418118628</v>
      </c>
      <c r="Q6" s="5">
        <f t="shared" si="31"/>
        <v>25</v>
      </c>
      <c r="R6">
        <f t="shared" si="0"/>
        <v>2000000</v>
      </c>
      <c r="S6">
        <f t="shared" si="1"/>
        <v>86651.388758088331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58937.577617221512</v>
      </c>
      <c r="AC6">
        <f t="shared" si="2"/>
        <v>80818.013439211354</v>
      </c>
      <c r="AE6">
        <f t="shared" si="3"/>
        <v>113255.57404347969</v>
      </c>
      <c r="AF6">
        <f t="shared" si="4"/>
        <v>-5662.7787021739841</v>
      </c>
      <c r="AG6">
        <f t="shared" si="5"/>
        <v>-23.316998895666149</v>
      </c>
      <c r="AH6">
        <f t="shared" si="6"/>
        <v>-28198.644495924902</v>
      </c>
      <c r="AI6">
        <f t="shared" si="7"/>
        <v>79370.83384648514</v>
      </c>
      <c r="AJ6">
        <f t="shared" si="8"/>
        <v>-21880.435821989842</v>
      </c>
      <c r="AK6">
        <f>H6*SUM(AB6, AE6:AF6)</f>
        <v>18118.504577887761</v>
      </c>
      <c r="AL6">
        <f t="shared" si="9"/>
        <v>75608.902602383052</v>
      </c>
      <c r="AN6">
        <f t="shared" si="10"/>
        <v>88206.410527580229</v>
      </c>
      <c r="AO6">
        <f t="shared" si="11"/>
        <v>-4410.3205263790114</v>
      </c>
      <c r="AP6">
        <f t="shared" si="12"/>
        <v>-18.159890091349293</v>
      </c>
      <c r="AQ6">
        <f t="shared" si="13"/>
        <v>-21961.843677327073</v>
      </c>
      <c r="AR6">
        <f t="shared" si="14"/>
        <v>61816.086433782795</v>
      </c>
      <c r="AS6">
        <f t="shared" si="15"/>
        <v>-17041.057104137482</v>
      </c>
      <c r="AT6">
        <f t="shared" si="16"/>
        <v>14111.166416669792</v>
      </c>
      <c r="AU6">
        <f t="shared" si="17"/>
        <v>58886.195746315097</v>
      </c>
      <c r="AW6">
        <v>3</v>
      </c>
      <c r="AX6">
        <f>(R6*SUMPRODUCT(K7:$K$23, X7:$X$23)-$AZ$3*SUMPRODUCT(K6:$K$22, W7:$W$23))/Z6</f>
        <v>86651.388758088331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121430.26483623726</v>
      </c>
      <c r="P7">
        <f t="shared" si="30"/>
        <v>6071.5132418118628</v>
      </c>
      <c r="Q7" s="5">
        <f t="shared" si="31"/>
        <v>25</v>
      </c>
      <c r="R7">
        <f t="shared" si="0"/>
        <v>2000000</v>
      </c>
      <c r="S7">
        <f t="shared" si="1"/>
        <v>107349.29503944363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80818.013439211354</v>
      </c>
      <c r="AC7">
        <f t="shared" si="2"/>
        <v>97451.857624906639</v>
      </c>
      <c r="AE7">
        <f t="shared" si="3"/>
        <v>110234.58398890881</v>
      </c>
      <c r="AF7">
        <f t="shared" si="4"/>
        <v>-5511.7291994454408</v>
      </c>
      <c r="AG7">
        <f t="shared" si="5"/>
        <v>-22.695039028691259</v>
      </c>
      <c r="AH7">
        <f t="shared" si="6"/>
        <v>-31103.190241458509</v>
      </c>
      <c r="AI7">
        <f t="shared" si="7"/>
        <v>73596.969508976166</v>
      </c>
      <c r="AJ7">
        <f t="shared" si="8"/>
        <v>-16633.844185695285</v>
      </c>
      <c r="AK7">
        <f>H7*SUM(AB7, AE7:AF7)</f>
        <v>19426.128903542245</v>
      </c>
      <c r="AL7">
        <f t="shared" si="9"/>
        <v>76389.254226823134</v>
      </c>
      <c r="AN7">
        <f t="shared" si="10"/>
        <v>77716.650914594138</v>
      </c>
      <c r="AO7">
        <f t="shared" si="11"/>
        <v>-3885.8325457297074</v>
      </c>
      <c r="AP7">
        <f t="shared" si="12"/>
        <v>-16.000263817962519</v>
      </c>
      <c r="AQ7">
        <f t="shared" si="13"/>
        <v>-21928.107231473299</v>
      </c>
      <c r="AR7">
        <f t="shared" si="14"/>
        <v>51886.710873573174</v>
      </c>
      <c r="AS7">
        <f t="shared" si="15"/>
        <v>-11727.051667174605</v>
      </c>
      <c r="AT7">
        <f t="shared" si="16"/>
        <v>13695.644542645538</v>
      </c>
      <c r="AU7">
        <f t="shared" si="17"/>
        <v>53855.303749044113</v>
      </c>
      <c r="AW7">
        <v>4</v>
      </c>
      <c r="AX7">
        <f>(R7*SUMPRODUCT(K8:$K$23, X8:$X$23)-$AZ$3*SUMPRODUCT(K7:$K$22, W8:$W$23))/Z7</f>
        <v>107349.29503944363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121430.26483623726</v>
      </c>
      <c r="P8">
        <f t="shared" si="30"/>
        <v>6071.5132418118628</v>
      </c>
      <c r="Q8" s="5">
        <f t="shared" si="31"/>
        <v>25</v>
      </c>
      <c r="R8">
        <f t="shared" si="0"/>
        <v>2000000</v>
      </c>
      <c r="S8">
        <f t="shared" si="1"/>
        <v>123616.29304979809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97451.857624906639</v>
      </c>
      <c r="AC8">
        <f t="shared" si="2"/>
        <v>108986.83405396767</v>
      </c>
      <c r="AE8">
        <f t="shared" si="3"/>
        <v>107059.5129195872</v>
      </c>
      <c r="AF8">
        <f t="shared" si="4"/>
        <v>-5352.9756459793598</v>
      </c>
      <c r="AG8">
        <f t="shared" si="5"/>
        <v>-22.041357042243405</v>
      </c>
      <c r="AH8">
        <f t="shared" si="6"/>
        <v>-34138.52769287517</v>
      </c>
      <c r="AI8">
        <f t="shared" si="7"/>
        <v>67545.968223690434</v>
      </c>
      <c r="AJ8">
        <f t="shared" si="8"/>
        <v>-11534.976429061033</v>
      </c>
      <c r="AK8">
        <f t="shared" ref="AK8:AK23" si="32">H8*SUM(AB8:AB8, AE8:AF8)</f>
        <v>14438.9836301423</v>
      </c>
      <c r="AL8">
        <f t="shared" si="9"/>
        <v>70449.975424771706</v>
      </c>
      <c r="AN8">
        <f t="shared" si="10"/>
        <v>70375.934036424718</v>
      </c>
      <c r="AO8">
        <f t="shared" si="11"/>
        <v>-3518.7967018212357</v>
      </c>
      <c r="AP8">
        <f t="shared" si="12"/>
        <v>-14.488960831003455</v>
      </c>
      <c r="AQ8">
        <f t="shared" si="13"/>
        <v>-22441.077000032601</v>
      </c>
      <c r="AR8">
        <f t="shared" si="14"/>
        <v>44401.571373739884</v>
      </c>
      <c r="AS8">
        <f t="shared" si="15"/>
        <v>-7582.5558901341892</v>
      </c>
      <c r="AT8">
        <f t="shared" si="16"/>
        <v>9491.5148761338951</v>
      </c>
      <c r="AU8">
        <f t="shared" si="17"/>
        <v>46310.53035973959</v>
      </c>
      <c r="AW8">
        <v>5</v>
      </c>
      <c r="AX8">
        <f>(R8*SUMPRODUCT(K9:$K$23, X9:$X$23)-$AZ$3*SUMPRODUCT(K8:$K$22, W9:$W$23))/Z8</f>
        <v>123616.29304979809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121430.26483623726</v>
      </c>
      <c r="P9">
        <f t="shared" si="30"/>
        <v>6071.5132418118628</v>
      </c>
      <c r="Q9" s="5">
        <f t="shared" si="31"/>
        <v>25</v>
      </c>
      <c r="R9">
        <f t="shared" si="0"/>
        <v>2000000</v>
      </c>
      <c r="S9">
        <f t="shared" si="1"/>
        <v>136104.55767588117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108986.83405396767</v>
      </c>
      <c r="AC9">
        <f t="shared" si="2"/>
        <v>116235.37739441817</v>
      </c>
      <c r="AE9">
        <f t="shared" si="3"/>
        <v>103703.30649732082</v>
      </c>
      <c r="AF9">
        <f t="shared" si="4"/>
        <v>-5185.1653248660414</v>
      </c>
      <c r="AG9">
        <f t="shared" si="5"/>
        <v>-21.350383003194615</v>
      </c>
      <c r="AH9">
        <f t="shared" si="6"/>
        <v>-37644.837490108534</v>
      </c>
      <c r="AI9">
        <f t="shared" si="7"/>
        <v>60851.953299343048</v>
      </c>
      <c r="AJ9">
        <f t="shared" si="8"/>
        <v>-7248.543340450502</v>
      </c>
      <c r="AK9">
        <f t="shared" si="32"/>
        <v>10831.759706819254</v>
      </c>
      <c r="AL9">
        <f t="shared" si="9"/>
        <v>64435.169665711801</v>
      </c>
      <c r="AN9">
        <f t="shared" si="10"/>
        <v>64787.797337209136</v>
      </c>
      <c r="AO9">
        <f t="shared" si="11"/>
        <v>-3239.389866860457</v>
      </c>
      <c r="AP9">
        <f t="shared" si="12"/>
        <v>-13.338478143110157</v>
      </c>
      <c r="AQ9">
        <f t="shared" si="13"/>
        <v>-23518.306064468004</v>
      </c>
      <c r="AR9">
        <f t="shared" si="14"/>
        <v>38016.762927737567</v>
      </c>
      <c r="AS9">
        <f t="shared" si="15"/>
        <v>-4528.4685010811745</v>
      </c>
      <c r="AT9">
        <f t="shared" si="16"/>
        <v>6767.0537844314904</v>
      </c>
      <c r="AU9">
        <f t="shared" si="17"/>
        <v>40255.348211087883</v>
      </c>
      <c r="AW9">
        <v>6</v>
      </c>
      <c r="AX9">
        <f>(R9*SUMPRODUCT(K10:$K$23, X10:$X$23)-$AZ$3*SUMPRODUCT(K9:$K$22, W10:$W$23))/Z9</f>
        <v>136104.55767588117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121430.26483623726</v>
      </c>
      <c r="P10">
        <f t="shared" si="30"/>
        <v>6071.5132418118628</v>
      </c>
      <c r="Q10" s="5">
        <f t="shared" si="31"/>
        <v>25</v>
      </c>
      <c r="R10">
        <f t="shared" si="0"/>
        <v>2000000</v>
      </c>
      <c r="S10">
        <f t="shared" si="1"/>
        <v>145664.83194062961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116235.37739441817</v>
      </c>
      <c r="AC10">
        <f t="shared" si="2"/>
        <v>120162.51143529973</v>
      </c>
      <c r="AE10">
        <f t="shared" si="3"/>
        <v>100170.81949418659</v>
      </c>
      <c r="AF10">
        <f t="shared" si="4"/>
        <v>-5008.5409747093299</v>
      </c>
      <c r="AG10">
        <f t="shared" si="5"/>
        <v>-20.623116409504362</v>
      </c>
      <c r="AH10">
        <f t="shared" si="6"/>
        <v>-41101.021092664581</v>
      </c>
      <c r="AI10">
        <f t="shared" si="7"/>
        <v>54040.634310403169</v>
      </c>
      <c r="AJ10">
        <f t="shared" si="8"/>
        <v>-3927.1340408815595</v>
      </c>
      <c r="AK10">
        <f t="shared" si="32"/>
        <v>11098.376935479513</v>
      </c>
      <c r="AL10">
        <f t="shared" si="9"/>
        <v>61211.877205001125</v>
      </c>
      <c r="AN10">
        <f t="shared" si="10"/>
        <v>59459.291981917755</v>
      </c>
      <c r="AO10">
        <f t="shared" si="11"/>
        <v>-2972.9645990958879</v>
      </c>
      <c r="AP10">
        <f t="shared" si="12"/>
        <v>-12.241448221764461</v>
      </c>
      <c r="AQ10">
        <f t="shared" si="13"/>
        <v>-24396.70181639606</v>
      </c>
      <c r="AR10">
        <f t="shared" si="14"/>
        <v>32077.384118204041</v>
      </c>
      <c r="AS10">
        <f t="shared" si="15"/>
        <v>-2331.0641838410497</v>
      </c>
      <c r="AT10">
        <f t="shared" si="16"/>
        <v>6587.763163606297</v>
      </c>
      <c r="AU10">
        <f t="shared" si="17"/>
        <v>36334.083097969291</v>
      </c>
      <c r="AW10">
        <v>7</v>
      </c>
      <c r="AX10">
        <f>(R10*SUMPRODUCT(K11:$K$23, X11:$X$23)-$AZ$3*SUMPRODUCT(K10:$K$22, W11:$W$23))/Z10</f>
        <v>145664.83194062961</v>
      </c>
    </row>
    <row r="11" spans="1:52" x14ac:dyDescent="0.25">
      <c r="A11" t="s">
        <v>33</v>
      </c>
      <c r="C11" s="24">
        <f>AU25</f>
        <v>421670.52517396421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121430.26483623726</v>
      </c>
      <c r="P11">
        <f t="shared" si="30"/>
        <v>6071.5132418118628</v>
      </c>
      <c r="Q11" s="5">
        <f t="shared" si="31"/>
        <v>25</v>
      </c>
      <c r="R11">
        <f t="shared" si="0"/>
        <v>2000000</v>
      </c>
      <c r="S11">
        <f t="shared" si="1"/>
        <v>152564.13026745841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120162.51143529973</v>
      </c>
      <c r="AC11">
        <f t="shared" si="2"/>
        <v>121226.52979139227</v>
      </c>
      <c r="AE11">
        <f t="shared" si="3"/>
        <v>96487.749721643675</v>
      </c>
      <c r="AF11">
        <f t="shared" si="4"/>
        <v>-4824.3874860821834</v>
      </c>
      <c r="AG11">
        <f t="shared" si="5"/>
        <v>-19.864847913279394</v>
      </c>
      <c r="AH11">
        <f t="shared" si="6"/>
        <v>-44162.986570393929</v>
      </c>
      <c r="AI11">
        <f t="shared" si="7"/>
        <v>47480.510817254282</v>
      </c>
      <c r="AJ11">
        <f t="shared" si="8"/>
        <v>-1064.0183560925361</v>
      </c>
      <c r="AK11">
        <f t="shared" si="32"/>
        <v>10909.032494049354</v>
      </c>
      <c r="AL11">
        <f t="shared" si="9"/>
        <v>57325.524955211098</v>
      </c>
      <c r="AN11">
        <f t="shared" si="10"/>
        <v>54467.99735177312</v>
      </c>
      <c r="AO11">
        <f t="shared" si="11"/>
        <v>-2723.3998675886555</v>
      </c>
      <c r="AP11">
        <f t="shared" si="12"/>
        <v>-11.213843069771261</v>
      </c>
      <c r="AQ11">
        <f t="shared" si="13"/>
        <v>-24930.309210258478</v>
      </c>
      <c r="AR11">
        <f t="shared" si="14"/>
        <v>26803.07443085621</v>
      </c>
      <c r="AS11">
        <f t="shared" si="15"/>
        <v>-600.64566920753941</v>
      </c>
      <c r="AT11">
        <f t="shared" si="16"/>
        <v>6158.223761155873</v>
      </c>
      <c r="AU11">
        <f t="shared" si="17"/>
        <v>32360.652522804543</v>
      </c>
      <c r="AW11">
        <v>8</v>
      </c>
      <c r="AX11">
        <f>(R11*SUMPRODUCT(K12:$K$23, X12:$X$23)-$AZ$3*SUMPRODUCT(K11:$K$22, W12:$W$23))/Z11</f>
        <v>152564.13026745841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121430.26483623726</v>
      </c>
      <c r="P12">
        <f t="shared" si="30"/>
        <v>6071.5132418118628</v>
      </c>
      <c r="Q12" s="5">
        <f t="shared" si="31"/>
        <v>25</v>
      </c>
      <c r="R12">
        <f t="shared" si="0"/>
        <v>2000000</v>
      </c>
      <c r="S12">
        <f t="shared" si="1"/>
        <v>156842.21003422583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121226.52979139227</v>
      </c>
      <c r="AC12">
        <f t="shared" si="2"/>
        <v>119672.90340328499</v>
      </c>
      <c r="AE12">
        <f t="shared" si="3"/>
        <v>92653.070565705537</v>
      </c>
      <c r="AF12">
        <f t="shared" si="4"/>
        <v>-4632.6535282852774</v>
      </c>
      <c r="AG12">
        <f t="shared" si="5"/>
        <v>-19.075366155764158</v>
      </c>
      <c r="AH12">
        <f t="shared" si="6"/>
        <v>-47266.662270595451</v>
      </c>
      <c r="AI12">
        <f t="shared" si="7"/>
        <v>40734.679400669047</v>
      </c>
      <c r="AJ12">
        <f t="shared" si="8"/>
        <v>1553.6263881072809</v>
      </c>
      <c r="AK12">
        <f t="shared" si="32"/>
        <v>10859.91654041537</v>
      </c>
      <c r="AL12">
        <f t="shared" si="9"/>
        <v>53148.222329191696</v>
      </c>
      <c r="AN12">
        <f t="shared" si="10"/>
        <v>49722.687169328521</v>
      </c>
      <c r="AO12">
        <f t="shared" si="11"/>
        <v>-2486.1343584664264</v>
      </c>
      <c r="AP12">
        <f t="shared" si="12"/>
        <v>-10.236881068402782</v>
      </c>
      <c r="AQ12">
        <f t="shared" si="13"/>
        <v>-25365.866962309072</v>
      </c>
      <c r="AR12">
        <f t="shared" si="14"/>
        <v>21860.448967484626</v>
      </c>
      <c r="AS12">
        <f t="shared" si="15"/>
        <v>833.76059101127612</v>
      </c>
      <c r="AT12">
        <f t="shared" si="16"/>
        <v>5828.0230706564289</v>
      </c>
      <c r="AU12">
        <f t="shared" si="17"/>
        <v>28522.232629152328</v>
      </c>
      <c r="AW12">
        <v>9</v>
      </c>
      <c r="AX12">
        <f>(R12*SUMPRODUCT(K13:$K$23, X13:$X$23)-$AZ$3*SUMPRODUCT(K12:$K$22, W13:$W$23))/Z12</f>
        <v>156842.21003422583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121430.26483623726</v>
      </c>
      <c r="P13">
        <f t="shared" si="30"/>
        <v>6071.5132418118628</v>
      </c>
      <c r="Q13" s="5">
        <f t="shared" si="31"/>
        <v>25</v>
      </c>
      <c r="R13">
        <f t="shared" si="0"/>
        <v>2000000</v>
      </c>
      <c r="S13">
        <f t="shared" si="1"/>
        <v>158551.33218825425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119672.90340328499</v>
      </c>
      <c r="AC13">
        <f t="shared" si="2"/>
        <v>115786.23890758507</v>
      </c>
      <c r="AE13">
        <f t="shared" si="3"/>
        <v>88677.6128644946</v>
      </c>
      <c r="AF13">
        <f t="shared" si="4"/>
        <v>-4433.8806432247302</v>
      </c>
      <c r="AG13">
        <f t="shared" si="5"/>
        <v>-18.256900984298809</v>
      </c>
      <c r="AH13">
        <f t="shared" si="6"/>
        <v>-50216.920792616504</v>
      </c>
      <c r="AI13">
        <f t="shared" si="7"/>
        <v>34008.554527669061</v>
      </c>
      <c r="AJ13">
        <f t="shared" si="8"/>
        <v>3886.6644956999226</v>
      </c>
      <c r="AK13">
        <f t="shared" si="32"/>
        <v>10542.490061789487</v>
      </c>
      <c r="AL13">
        <f t="shared" si="9"/>
        <v>48437.709085158473</v>
      </c>
      <c r="AN13">
        <f t="shared" si="10"/>
        <v>45249.824007050003</v>
      </c>
      <c r="AO13">
        <f t="shared" si="11"/>
        <v>-2262.4912003525001</v>
      </c>
      <c r="AP13">
        <f t="shared" si="12"/>
        <v>-9.3160103183655707</v>
      </c>
      <c r="AQ13">
        <f t="shared" si="13"/>
        <v>-25624.357204045464</v>
      </c>
      <c r="AR13">
        <f t="shared" si="14"/>
        <v>17353.659592333672</v>
      </c>
      <c r="AS13">
        <f t="shared" si="15"/>
        <v>1983.2613748141132</v>
      </c>
      <c r="AT13">
        <f t="shared" si="16"/>
        <v>5379.5518900695524</v>
      </c>
      <c r="AU13">
        <f t="shared" si="17"/>
        <v>24716.472857217341</v>
      </c>
      <c r="AW13">
        <v>10</v>
      </c>
      <c r="AX13">
        <f>(R13*SUMPRODUCT(K14:$K$23, X14:$X$23)-$AZ$3*SUMPRODUCT(K13:$K$22, W14:$W$23))/Z13</f>
        <v>158551.33218825425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121430.26483623726</v>
      </c>
      <c r="P14">
        <f t="shared" si="30"/>
        <v>6071.5132418118628</v>
      </c>
      <c r="Q14" s="5">
        <f t="shared" si="31"/>
        <v>25</v>
      </c>
      <c r="R14">
        <f t="shared" si="0"/>
        <v>2000000</v>
      </c>
      <c r="S14">
        <f t="shared" si="1"/>
        <v>157596.77768627243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115786.23890758507</v>
      </c>
      <c r="AC14">
        <f t="shared" si="2"/>
        <v>109745.62615811591</v>
      </c>
      <c r="AE14">
        <f t="shared" si="3"/>
        <v>84560.361224692155</v>
      </c>
      <c r="AF14">
        <f t="shared" si="4"/>
        <v>-4228.0180612346076</v>
      </c>
      <c r="AG14">
        <f t="shared" si="5"/>
        <v>-17.409243350233069</v>
      </c>
      <c r="AH14">
        <f t="shared" si="6"/>
        <v>-53207.089937820121</v>
      </c>
      <c r="AI14">
        <f t="shared" si="7"/>
        <v>27107.843982287195</v>
      </c>
      <c r="AJ14">
        <f t="shared" si="8"/>
        <v>6040.6127494691609</v>
      </c>
      <c r="AK14">
        <f t="shared" si="32"/>
        <v>10080.49511845159</v>
      </c>
      <c r="AL14">
        <f t="shared" si="9"/>
        <v>43228.951850207945</v>
      </c>
      <c r="AN14">
        <f t="shared" si="10"/>
        <v>41039.471327804429</v>
      </c>
      <c r="AO14">
        <f t="shared" si="11"/>
        <v>-2051.9735663902215</v>
      </c>
      <c r="AP14">
        <f t="shared" si="12"/>
        <v>-8.4491850905437165</v>
      </c>
      <c r="AQ14">
        <f t="shared" si="13"/>
        <v>-25822.865587540302</v>
      </c>
      <c r="AR14">
        <f t="shared" si="14"/>
        <v>13156.182988783363</v>
      </c>
      <c r="AS14">
        <f t="shared" si="15"/>
        <v>2931.6756710095524</v>
      </c>
      <c r="AT14">
        <f t="shared" si="16"/>
        <v>4892.3418063990493</v>
      </c>
      <c r="AU14">
        <f t="shared" si="17"/>
        <v>20980.200466191964</v>
      </c>
      <c r="AW14">
        <v>11</v>
      </c>
      <c r="AX14">
        <f>(R14*SUMPRODUCT(K15:$K$23, X15:$X$23)-$AZ$3*SUMPRODUCT(K14:$K$22, W15:$W$23))/Z14</f>
        <v>157596.77768627243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121430.26483623726</v>
      </c>
      <c r="P15">
        <f t="shared" si="30"/>
        <v>6071.5132418118628</v>
      </c>
      <c r="Q15" s="5">
        <f t="shared" si="31"/>
        <v>25</v>
      </c>
      <c r="R15">
        <f t="shared" si="0"/>
        <v>2000000</v>
      </c>
      <c r="S15">
        <f t="shared" si="1"/>
        <v>153759.57638673438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109745.62615811591</v>
      </c>
      <c r="AC15">
        <f t="shared" si="2"/>
        <v>101667.05829739466</v>
      </c>
      <c r="AE15">
        <f t="shared" si="3"/>
        <v>80290.659640754006</v>
      </c>
      <c r="AF15">
        <f t="shared" si="4"/>
        <v>-4014.5329820377001</v>
      </c>
      <c r="AG15">
        <f t="shared" si="5"/>
        <v>-16.530199400667378</v>
      </c>
      <c r="AH15">
        <f t="shared" si="6"/>
        <v>-56396.12128506881</v>
      </c>
      <c r="AI15">
        <f t="shared" si="7"/>
        <v>19863.475174246829</v>
      </c>
      <c r="AJ15">
        <f t="shared" si="8"/>
        <v>8078.5678607212467</v>
      </c>
      <c r="AK15">
        <f t="shared" si="32"/>
        <v>9654.528971193593</v>
      </c>
      <c r="AL15">
        <f t="shared" si="9"/>
        <v>37596.572006161667</v>
      </c>
      <c r="AN15">
        <f t="shared" si="10"/>
        <v>37044.650252172258</v>
      </c>
      <c r="AO15">
        <f t="shared" si="11"/>
        <v>-1852.2325126086128</v>
      </c>
      <c r="AP15">
        <f t="shared" si="12"/>
        <v>-7.6267333975865172</v>
      </c>
      <c r="AQ15">
        <f t="shared" si="13"/>
        <v>-26020.144783117914</v>
      </c>
      <c r="AR15">
        <f t="shared" si="14"/>
        <v>9164.6462230481429</v>
      </c>
      <c r="AS15">
        <f t="shared" si="15"/>
        <v>3727.3043001250353</v>
      </c>
      <c r="AT15">
        <f t="shared" si="16"/>
        <v>4454.4240972432544</v>
      </c>
      <c r="AU15">
        <f t="shared" si="17"/>
        <v>17346.374620416431</v>
      </c>
      <c r="AW15">
        <v>12</v>
      </c>
      <c r="AX15">
        <f>(R15*SUMPRODUCT(K16:$K$23, X16:$X$23)-$AZ$3*SUMPRODUCT(K15:$K$22, W16:$W$23))/Z15</f>
        <v>153759.57638673438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121430.26483623726</v>
      </c>
      <c r="P16">
        <f t="shared" si="30"/>
        <v>6071.5132418118628</v>
      </c>
      <c r="Q16" s="5">
        <f t="shared" si="31"/>
        <v>25</v>
      </c>
      <c r="R16">
        <f t="shared" si="0"/>
        <v>2000000</v>
      </c>
      <c r="S16">
        <f t="shared" si="1"/>
        <v>147090.58115243234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101667.05829739466</v>
      </c>
      <c r="AC16">
        <f t="shared" si="2"/>
        <v>91924.148291926467</v>
      </c>
      <c r="AE16">
        <f t="shared" si="3"/>
        <v>75887.752869549338</v>
      </c>
      <c r="AF16">
        <f t="shared" si="4"/>
        <v>-3794.387643477467</v>
      </c>
      <c r="AG16">
        <f t="shared" si="5"/>
        <v>-15.623731236173441</v>
      </c>
      <c r="AH16">
        <f t="shared" si="6"/>
        <v>-59293.293638981158</v>
      </c>
      <c r="AI16">
        <f t="shared" si="7"/>
        <v>12784.447855854531</v>
      </c>
      <c r="AJ16">
        <f t="shared" si="8"/>
        <v>9742.9100054681912</v>
      </c>
      <c r="AK16">
        <f t="shared" si="32"/>
        <v>9504.6951667336198</v>
      </c>
      <c r="AL16">
        <f t="shared" si="9"/>
        <v>32032.05302805634</v>
      </c>
      <c r="AN16">
        <f t="shared" si="10"/>
        <v>33197.334916012296</v>
      </c>
      <c r="AO16">
        <f t="shared" si="11"/>
        <v>-1659.8667458006148</v>
      </c>
      <c r="AP16">
        <f t="shared" si="12"/>
        <v>-6.8346501098352075</v>
      </c>
      <c r="AQ16">
        <f t="shared" si="13"/>
        <v>-25938.036807999215</v>
      </c>
      <c r="AR16">
        <f t="shared" si="14"/>
        <v>5592.5967121026242</v>
      </c>
      <c r="AS16">
        <f t="shared" si="15"/>
        <v>4262.0664636635647</v>
      </c>
      <c r="AT16">
        <f t="shared" si="16"/>
        <v>4157.8586371776573</v>
      </c>
      <c r="AU16">
        <f t="shared" si="17"/>
        <v>14012.521812943845</v>
      </c>
      <c r="AW16">
        <v>13</v>
      </c>
      <c r="AX16">
        <f>(R16*SUMPRODUCT(K17:$K$23, X17:$X$23)-$AZ$3*SUMPRODUCT(K16:$K$22, W17:$W$23))/Z16</f>
        <v>147090.58115243234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121430.26483623726</v>
      </c>
      <c r="P17">
        <f t="shared" si="30"/>
        <v>6071.5132418118628</v>
      </c>
      <c r="Q17" s="5">
        <f t="shared" si="31"/>
        <v>25</v>
      </c>
      <c r="R17">
        <f t="shared" si="0"/>
        <v>2000000</v>
      </c>
      <c r="S17">
        <f t="shared" si="1"/>
        <v>137751.99168648859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91924.148291926467</v>
      </c>
      <c r="AC17">
        <f t="shared" si="2"/>
        <v>80969.941133766391</v>
      </c>
      <c r="AE17">
        <f t="shared" si="3"/>
        <v>71376.110612070261</v>
      </c>
      <c r="AF17">
        <f t="shared" si="4"/>
        <v>-3568.8055306035135</v>
      </c>
      <c r="AG17">
        <f t="shared" si="5"/>
        <v>-14.694876666111451</v>
      </c>
      <c r="AH17">
        <f t="shared" si="6"/>
        <v>-61809.380616020448</v>
      </c>
      <c r="AI17">
        <f t="shared" si="7"/>
        <v>5983.2295887801956</v>
      </c>
      <c r="AJ17">
        <f t="shared" si="8"/>
        <v>10954.207158160076</v>
      </c>
      <c r="AK17">
        <f t="shared" si="32"/>
        <v>9855.4306731383622</v>
      </c>
      <c r="AL17">
        <f t="shared" si="9"/>
        <v>26792.867420078634</v>
      </c>
      <c r="AN17">
        <f t="shared" si="10"/>
        <v>29409.157855614849</v>
      </c>
      <c r="AO17">
        <f t="shared" si="11"/>
        <v>-1470.4578927807427</v>
      </c>
      <c r="AP17">
        <f t="shared" si="12"/>
        <v>-6.0547421796527621</v>
      </c>
      <c r="AQ17">
        <f t="shared" si="13"/>
        <v>-25467.370187398923</v>
      </c>
      <c r="AR17">
        <f t="shared" si="14"/>
        <v>2465.2750332555356</v>
      </c>
      <c r="AS17">
        <f t="shared" si="15"/>
        <v>4513.4710302210979</v>
      </c>
      <c r="AT17">
        <f t="shared" si="16"/>
        <v>4060.7412468392527</v>
      </c>
      <c r="AU17">
        <f t="shared" si="17"/>
        <v>11039.487310315886</v>
      </c>
      <c r="AW17">
        <v>14</v>
      </c>
      <c r="AX17">
        <f>(R17*SUMPRODUCT(K18:$K$23, X18:$X$23)-$AZ$3*SUMPRODUCT(K17:$K$22, W18:$W$23))/Z17</f>
        <v>137751.99168648859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121430.26483623726</v>
      </c>
      <c r="P18">
        <f t="shared" si="30"/>
        <v>6071.5132418118628</v>
      </c>
      <c r="Q18" s="5">
        <f t="shared" si="31"/>
        <v>25</v>
      </c>
      <c r="R18">
        <f t="shared" si="0"/>
        <v>2000000</v>
      </c>
      <c r="S18">
        <f t="shared" si="1"/>
        <v>125664.89634435783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80969.941133766391</v>
      </c>
      <c r="AC18">
        <f t="shared" si="2"/>
        <v>69089.835688206484</v>
      </c>
      <c r="AE18">
        <f t="shared" si="3"/>
        <v>66761.6596931026</v>
      </c>
      <c r="AF18">
        <f t="shared" si="4"/>
        <v>-3338.0829846551296</v>
      </c>
      <c r="AG18">
        <f t="shared" si="5"/>
        <v>-13.744855902097061</v>
      </c>
      <c r="AH18">
        <f t="shared" si="6"/>
        <v>-64245.759788261945</v>
      </c>
      <c r="AI18">
        <f t="shared" si="7"/>
        <v>-835.92793571657239</v>
      </c>
      <c r="AJ18">
        <f t="shared" si="8"/>
        <v>11880.105445559908</v>
      </c>
      <c r="AK18">
        <f t="shared" si="32"/>
        <v>10121.98560073919</v>
      </c>
      <c r="AL18">
        <f t="shared" si="9"/>
        <v>21166.163110582525</v>
      </c>
      <c r="AN18">
        <f t="shared" si="10"/>
        <v>25705.879664635748</v>
      </c>
      <c r="AO18">
        <f t="shared" si="11"/>
        <v>-1285.2939832317873</v>
      </c>
      <c r="AP18">
        <f t="shared" si="12"/>
        <v>-5.2923131847120439</v>
      </c>
      <c r="AQ18">
        <f t="shared" si="13"/>
        <v>-24737.158687664829</v>
      </c>
      <c r="AR18">
        <f t="shared" si="14"/>
        <v>-321.8653194455801</v>
      </c>
      <c r="AS18">
        <f t="shared" si="15"/>
        <v>4574.3105008262355</v>
      </c>
      <c r="AT18">
        <f t="shared" si="16"/>
        <v>3897.3648201058591</v>
      </c>
      <c r="AU18">
        <f t="shared" si="17"/>
        <v>8149.8100014865149</v>
      </c>
      <c r="AW18">
        <v>15</v>
      </c>
      <c r="AX18">
        <f>(R18*SUMPRODUCT(K19:$K$23, X19:$X$23)-$AZ$3*SUMPRODUCT(K18:$K$22, W19:$W$23))/Z18</f>
        <v>125664.89634435783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121430.26483623726</v>
      </c>
      <c r="P19">
        <f t="shared" si="30"/>
        <v>6071.5132418118628</v>
      </c>
      <c r="Q19" s="5">
        <f t="shared" si="31"/>
        <v>25</v>
      </c>
      <c r="R19">
        <f t="shared" si="0"/>
        <v>2000000</v>
      </c>
      <c r="S19">
        <f t="shared" si="1"/>
        <v>110483.95528689297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69089.835688206484</v>
      </c>
      <c r="AC19">
        <f t="shared" si="2"/>
        <v>56460.368078954023</v>
      </c>
      <c r="AE19">
        <f t="shared" si="3"/>
        <v>62054.236117596432</v>
      </c>
      <c r="AF19">
        <f t="shared" si="4"/>
        <v>-3102.7118058798219</v>
      </c>
      <c r="AG19">
        <f t="shared" si="5"/>
        <v>-12.775693975732437</v>
      </c>
      <c r="AH19">
        <f t="shared" si="6"/>
        <v>-66537.069387492375</v>
      </c>
      <c r="AI19">
        <f t="shared" si="7"/>
        <v>-7598.3207697514954</v>
      </c>
      <c r="AJ19">
        <f t="shared" si="8"/>
        <v>12629.467609252461</v>
      </c>
      <c r="AK19">
        <f t="shared" si="32"/>
        <v>9398.2358239943569</v>
      </c>
      <c r="AL19">
        <f t="shared" si="9"/>
        <v>14429.382663495322</v>
      </c>
      <c r="AN19">
        <f t="shared" si="10"/>
        <v>22259.488905525006</v>
      </c>
      <c r="AO19">
        <f t="shared" si="11"/>
        <v>-1112.9744452762504</v>
      </c>
      <c r="AP19">
        <f t="shared" si="12"/>
        <v>-4.5827720411267521</v>
      </c>
      <c r="AQ19">
        <f t="shared" si="13"/>
        <v>-23867.527029585828</v>
      </c>
      <c r="AR19">
        <f t="shared" si="14"/>
        <v>-2725.595341378199</v>
      </c>
      <c r="AS19">
        <f t="shared" si="15"/>
        <v>4530.3191485282841</v>
      </c>
      <c r="AT19">
        <f t="shared" si="16"/>
        <v>3371.2432727278097</v>
      </c>
      <c r="AU19">
        <f t="shared" si="17"/>
        <v>5175.9670798778943</v>
      </c>
      <c r="AW19">
        <v>16</v>
      </c>
      <c r="AX19">
        <f>(R19*SUMPRODUCT(K20:$K$23, X20:$X$23)-$AZ$3*SUMPRODUCT(K19:$K$22, W20:$W$23))/Z19</f>
        <v>110483.95528689297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121430.26483623726</v>
      </c>
      <c r="P20">
        <f t="shared" si="30"/>
        <v>6071.5132418118628</v>
      </c>
      <c r="Q20" s="5">
        <f t="shared" si="31"/>
        <v>25</v>
      </c>
      <c r="R20">
        <f t="shared" si="0"/>
        <v>2000000</v>
      </c>
      <c r="S20">
        <f t="shared" si="1"/>
        <v>90797.494276518497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56460.368078954023</v>
      </c>
      <c r="AC20">
        <f t="shared" si="2"/>
        <v>42817.081181272588</v>
      </c>
      <c r="AE20">
        <f t="shared" si="3"/>
        <v>57262.4778776655</v>
      </c>
      <c r="AF20">
        <f t="shared" si="4"/>
        <v>-2863.1238938832753</v>
      </c>
      <c r="AG20">
        <f t="shared" si="5"/>
        <v>-11.789169272357796</v>
      </c>
      <c r="AH20">
        <f t="shared" si="6"/>
        <v>-68701.421089385432</v>
      </c>
      <c r="AI20">
        <f t="shared" si="7"/>
        <v>-14313.856274875565</v>
      </c>
      <c r="AJ20">
        <f t="shared" si="8"/>
        <v>13643.286897681435</v>
      </c>
      <c r="AK20">
        <f t="shared" si="32"/>
        <v>6019.6829080065791</v>
      </c>
      <c r="AL20">
        <f t="shared" si="9"/>
        <v>5349.1135308124494</v>
      </c>
      <c r="AN20">
        <f t="shared" si="10"/>
        <v>19482.7243065777</v>
      </c>
      <c r="AO20">
        <f t="shared" si="11"/>
        <v>-974.1362153288851</v>
      </c>
      <c r="AP20">
        <f t="shared" si="12"/>
        <v>-4.0110931843993765</v>
      </c>
      <c r="AQ20">
        <f t="shared" si="13"/>
        <v>-23374.65817343997</v>
      </c>
      <c r="AR20">
        <f t="shared" si="14"/>
        <v>-4870.0811753755543</v>
      </c>
      <c r="AS20">
        <f t="shared" si="15"/>
        <v>4641.9297088564572</v>
      </c>
      <c r="AT20">
        <f t="shared" si="16"/>
        <v>2048.1094576498167</v>
      </c>
      <c r="AU20">
        <f t="shared" si="17"/>
        <v>1819.9579911307194</v>
      </c>
      <c r="AW20">
        <v>17</v>
      </c>
      <c r="AX20">
        <f>(R20*SUMPRODUCT(K21:$K$23, X21:$X$23)-$AZ$3*SUMPRODUCT(K20:$K$22, W21:$W$23))/Z20</f>
        <v>90797.494276518497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121430.26483623726</v>
      </c>
      <c r="P21">
        <f t="shared" si="30"/>
        <v>6071.5132418118628</v>
      </c>
      <c r="Q21" s="5">
        <f t="shared" si="31"/>
        <v>25</v>
      </c>
      <c r="R21">
        <f t="shared" si="0"/>
        <v>2000000</v>
      </c>
      <c r="S21">
        <f t="shared" si="1"/>
        <v>65943.130356625115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42817.081181272588</v>
      </c>
      <c r="AC21">
        <f t="shared" si="2"/>
        <v>28454.633381422267</v>
      </c>
      <c r="AE21">
        <f t="shared" si="3"/>
        <v>52397.477169159043</v>
      </c>
      <c r="AF21">
        <f t="shared" si="4"/>
        <v>-2619.8738584579523</v>
      </c>
      <c r="AG21">
        <f t="shared" si="5"/>
        <v>-10.787565447506662</v>
      </c>
      <c r="AH21">
        <f t="shared" si="6"/>
        <v>-70696.970570204561</v>
      </c>
      <c r="AI21">
        <f t="shared" si="7"/>
        <v>-20930.15482495098</v>
      </c>
      <c r="AJ21">
        <f t="shared" si="8"/>
        <v>14362.447799850321</v>
      </c>
      <c r="AK21">
        <f t="shared" si="32"/>
        <v>4750.1073144382499</v>
      </c>
      <c r="AL21">
        <f t="shared" si="9"/>
        <v>-1817.5997106624091</v>
      </c>
      <c r="AN21">
        <f t="shared" si="10"/>
        <v>16957.556029805386</v>
      </c>
      <c r="AO21">
        <f t="shared" si="11"/>
        <v>-847.87780149026935</v>
      </c>
      <c r="AP21">
        <f t="shared" si="12"/>
        <v>-3.4912128481055795</v>
      </c>
      <c r="AQ21">
        <f t="shared" si="13"/>
        <v>-22879.877130561232</v>
      </c>
      <c r="AR21">
        <f t="shared" si="14"/>
        <v>-6773.6901150942222</v>
      </c>
      <c r="AS21">
        <f t="shared" si="15"/>
        <v>4648.1629736645164</v>
      </c>
      <c r="AT21">
        <f t="shared" si="16"/>
        <v>1537.2917797574148</v>
      </c>
      <c r="AU21">
        <f t="shared" si="17"/>
        <v>-588.23536167229065</v>
      </c>
      <c r="AW21">
        <v>18</v>
      </c>
      <c r="AX21">
        <f>(R21*SUMPRODUCT(K22:$K$23, X22:$X$23)-$AZ$3*SUMPRODUCT(K21:$K$22, W22:$W$23))/Z21</f>
        <v>65943.130356625115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121430.26483623726</v>
      </c>
      <c r="P22">
        <f t="shared" si="30"/>
        <v>6071.5132418118628</v>
      </c>
      <c r="Q22" s="5">
        <f t="shared" si="31"/>
        <v>25</v>
      </c>
      <c r="R22">
        <f t="shared" si="0"/>
        <v>2000000</v>
      </c>
      <c r="S22">
        <f t="shared" si="1"/>
        <v>35735.808370824452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28454.633381422267</v>
      </c>
      <c r="AC22">
        <f t="shared" si="2"/>
        <v>13972.402481074783</v>
      </c>
      <c r="AE22">
        <f t="shared" si="3"/>
        <v>47478.218935733174</v>
      </c>
      <c r="AF22">
        <f t="shared" si="4"/>
        <v>-2373.9109467866583</v>
      </c>
      <c r="AG22">
        <f t="shared" si="5"/>
        <v>-9.7747911115410631</v>
      </c>
      <c r="AH22">
        <f t="shared" si="6"/>
        <v>-72391.894519242589</v>
      </c>
      <c r="AI22">
        <f t="shared" si="7"/>
        <v>-27297.361321407618</v>
      </c>
      <c r="AJ22">
        <f t="shared" si="8"/>
        <v>14482.230900347484</v>
      </c>
      <c r="AK22">
        <f t="shared" si="32"/>
        <v>5149.1258959258157</v>
      </c>
      <c r="AL22">
        <f t="shared" si="9"/>
        <v>-7666.0045251343181</v>
      </c>
      <c r="AN22">
        <f t="shared" si="10"/>
        <v>14360.300392548123</v>
      </c>
      <c r="AO22">
        <f t="shared" si="11"/>
        <v>-718.01501962740599</v>
      </c>
      <c r="AP22">
        <f t="shared" si="12"/>
        <v>-2.9564912033904083</v>
      </c>
      <c r="AQ22">
        <f t="shared" si="13"/>
        <v>-21895.710803498117</v>
      </c>
      <c r="AR22">
        <f t="shared" si="14"/>
        <v>-8256.3819217807904</v>
      </c>
      <c r="AS22">
        <f t="shared" si="15"/>
        <v>4380.307238667503</v>
      </c>
      <c r="AT22">
        <f t="shared" si="16"/>
        <v>1557.4087714754614</v>
      </c>
      <c r="AU22">
        <f t="shared" si="17"/>
        <v>-2318.6659116378255</v>
      </c>
      <c r="AW22">
        <v>19</v>
      </c>
      <c r="AX22">
        <f>(R22*SUMPRODUCT(K23:$K$23, X23:$X$23)-$AZ$3*SUMPRODUCT(K22:$K$22, W23:$W$23))/Z22</f>
        <v>35735.808370824452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121430.26483623726</v>
      </c>
      <c r="P23">
        <f t="shared" si="30"/>
        <v>6071.5132418118628</v>
      </c>
      <c r="Q23" s="5">
        <f t="shared" si="31"/>
        <v>25</v>
      </c>
      <c r="R23">
        <f t="shared" si="0"/>
        <v>2000000</v>
      </c>
      <c r="S23">
        <f t="shared" si="1"/>
        <v>39906.617267569811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13972.402481074783</v>
      </c>
      <c r="AC23">
        <f t="shared" si="2"/>
        <v>13972.402481074783</v>
      </c>
      <c r="AE23">
        <f t="shared" si="3"/>
        <v>42516.070011632226</v>
      </c>
      <c r="AF23">
        <f t="shared" si="4"/>
        <v>-2125.8035005816114</v>
      </c>
      <c r="AG23">
        <f t="shared" si="5"/>
        <v>-8.7531864624049973</v>
      </c>
      <c r="AH23">
        <f t="shared" si="6"/>
        <v>-73908.539041652344</v>
      </c>
      <c r="AI23">
        <f t="shared" si="7"/>
        <v>-33527.025717064134</v>
      </c>
      <c r="AJ23">
        <f t="shared" si="8"/>
        <v>0</v>
      </c>
      <c r="AK23">
        <f t="shared" si="32"/>
        <v>5648.2813082818284</v>
      </c>
      <c r="AL23">
        <f t="shared" si="9"/>
        <v>-27878.744408782306</v>
      </c>
      <c r="AN23">
        <f t="shared" si="10"/>
        <v>11649.103022715701</v>
      </c>
      <c r="AO23">
        <f t="shared" si="11"/>
        <v>-582.45515113578506</v>
      </c>
      <c r="AP23">
        <f t="shared" si="12"/>
        <v>-2.3983112938166324</v>
      </c>
      <c r="AQ23">
        <f t="shared" si="13"/>
        <v>-20250.417908312229</v>
      </c>
      <c r="AR23">
        <f t="shared" si="14"/>
        <v>-9186.168348026129</v>
      </c>
      <c r="AS23">
        <f t="shared" si="15"/>
        <v>0</v>
      </c>
      <c r="AT23">
        <f t="shared" si="16"/>
        <v>1547.5892019994449</v>
      </c>
      <c r="AU23">
        <f t="shared" si="17"/>
        <v>-7638.5791460266846</v>
      </c>
      <c r="AW23">
        <v>20</v>
      </c>
      <c r="AX23">
        <f>(R23*SUMPRODUCT(K$23:$K24, X$23:$X24)-$AZ$3*SUMPRODUCT(K$22:$K23, W$23:$W24))/Z23</f>
        <v>39906.617267569811</v>
      </c>
    </row>
    <row r="25" spans="5:50" x14ac:dyDescent="0.25">
      <c r="AN25" s="6">
        <f t="shared" ref="AN25:AU25" si="33">SUM(AN3:AN23)</f>
        <v>982807.13082307274</v>
      </c>
      <c r="AO25" s="6">
        <f t="shared" si="33"/>
        <v>-140213.0551683316</v>
      </c>
      <c r="AP25" s="6">
        <f t="shared" si="33"/>
        <v>-1699.7724098086924</v>
      </c>
      <c r="AQ25" s="6">
        <f t="shared" si="33"/>
        <v>-473317.89654819359</v>
      </c>
      <c r="AR25" s="6">
        <f t="shared" si="33"/>
        <v>367576.40669673902</v>
      </c>
      <c r="AS25" s="6">
        <f t="shared" si="33"/>
        <v>-56072.636274835852</v>
      </c>
      <c r="AT25" s="6">
        <f t="shared" si="33"/>
        <v>110166.754752061</v>
      </c>
      <c r="AU25" s="7">
        <f t="shared" si="33"/>
        <v>421670.52517396421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3040.4483030720835</v>
      </c>
      <c r="K3">
        <v>1</v>
      </c>
      <c r="L3" s="2">
        <v>0</v>
      </c>
      <c r="O3">
        <f>$C$3</f>
        <v>3040.4483030720835</v>
      </c>
      <c r="P3">
        <f>O3*C5</f>
        <v>304.04483030720837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3040.4483030720835</v>
      </c>
      <c r="AF3">
        <f t="shared" ref="AF3:AF34" si="3">-$Z3*P3</f>
        <v>-304.04483030720837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1213.970885764875</v>
      </c>
      <c r="AJ3">
        <f t="shared" ref="AJ3:AJ34" si="7">AB3-AC3</f>
        <v>0</v>
      </c>
      <c r="AL3">
        <f t="shared" ref="AL3:AL23" si="8">SUM(AI3:AK3)</f>
        <v>1213.970885764875</v>
      </c>
      <c r="AN3">
        <f t="shared" ref="AN3:AN34" si="9">AE3*$K3</f>
        <v>3040.4483030720835</v>
      </c>
      <c r="AO3">
        <f t="shared" ref="AO3:AO34" si="10">AF3*$K3</f>
        <v>-304.04483030720837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1213.970885764875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1213.970885764875</v>
      </c>
      <c r="AW3">
        <v>0</v>
      </c>
      <c r="AX3">
        <f>IF(Z3&gt;0, (R3*SUMPRODUCT(K3:$K$98, X3:$X$98)-K3*$AZ$3)/Z3, 0)</f>
        <v>0</v>
      </c>
      <c r="AZ3">
        <f>C6*SUMPRODUCT(X4:X98, K4:K98)/1</f>
        <v>1453.8045328623423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98.616878820816368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97.517068675065275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-97.517068675065275</v>
      </c>
      <c r="AK4">
        <f t="shared" ref="AK4:AK35" si="28">G4*SUM(AB4:AB4, AE4:AF4)</f>
        <v>0</v>
      </c>
      <c r="AL4">
        <f t="shared" si="8"/>
        <v>-155.13466867506526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-53.752775445470654</v>
      </c>
      <c r="AR4">
        <f t="shared" si="13"/>
        <v>-53.752775445470654</v>
      </c>
      <c r="AS4">
        <f t="shared" si="14"/>
        <v>-90.975901366792868</v>
      </c>
      <c r="AT4">
        <f t="shared" si="15"/>
        <v>0</v>
      </c>
      <c r="AU4">
        <f t="shared" si="16"/>
        <v>-144.7286768122635</v>
      </c>
      <c r="AW4">
        <v>1</v>
      </c>
      <c r="AX4">
        <f>IF(Z4&gt;0, (R4*SUMPRODUCT(K4:$K$98, X4:$X$98)-K4*$AZ$3)/Z4, 0)</f>
        <v>98.616878820816368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1.160019E-3</v>
      </c>
      <c r="Q5" s="5">
        <f t="shared" ref="Q5:Q36" si="30">$C$8</f>
        <v>25</v>
      </c>
      <c r="R5">
        <f t="shared" si="0"/>
        <v>50000</v>
      </c>
      <c r="S5">
        <f t="shared" si="1"/>
        <v>160.45193849514848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97.517068675065275</v>
      </c>
      <c r="AC5">
        <f t="shared" si="27"/>
        <v>156.89184523788299</v>
      </c>
      <c r="AE5">
        <f t="shared" si="2"/>
        <v>0</v>
      </c>
      <c r="AF5">
        <f t="shared" si="3"/>
        <v>0</v>
      </c>
      <c r="AG5">
        <f t="shared" si="4"/>
        <v>-24.445302236505366</v>
      </c>
      <c r="AH5">
        <f t="shared" si="5"/>
        <v>-57.354102989265598</v>
      </c>
      <c r="AI5">
        <f t="shared" si="6"/>
        <v>-81.799405225770968</v>
      </c>
      <c r="AJ5">
        <f t="shared" si="7"/>
        <v>-59.374776562817715</v>
      </c>
      <c r="AK5">
        <f t="shared" si="28"/>
        <v>3.9981998156776766</v>
      </c>
      <c r="AL5">
        <f t="shared" si="8"/>
        <v>-137.17598197291099</v>
      </c>
      <c r="AN5">
        <f t="shared" si="9"/>
        <v>0</v>
      </c>
      <c r="AO5">
        <f t="shared" si="10"/>
        <v>0</v>
      </c>
      <c r="AP5">
        <f t="shared" si="11"/>
        <v>-20.903373936859481</v>
      </c>
      <c r="AQ5">
        <f t="shared" si="12"/>
        <v>-49.043953312526504</v>
      </c>
      <c r="AR5">
        <f t="shared" si="13"/>
        <v>-69.947327249385992</v>
      </c>
      <c r="AS5">
        <f t="shared" si="14"/>
        <v>-50.771847486369552</v>
      </c>
      <c r="AT5">
        <f t="shared" si="15"/>
        <v>3.4188927186420788</v>
      </c>
      <c r="AU5">
        <f t="shared" si="16"/>
        <v>-117.30028201711345</v>
      </c>
      <c r="AW5">
        <v>2</v>
      </c>
      <c r="AX5">
        <f>IF(Z5&gt;0, (R5*SUMPRODUCT(K5:$K$98, X5:$X$98)-K5*$AZ$3)/Z5, 0)</f>
        <v>160.45193849514848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1.1694889999999999E-3</v>
      </c>
      <c r="Q6" s="5">
        <f t="shared" si="30"/>
        <v>25</v>
      </c>
      <c r="R6">
        <f t="shared" si="0"/>
        <v>50000</v>
      </c>
      <c r="S6">
        <f t="shared" si="1"/>
        <v>237.3882292061941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156.89184523788299</v>
      </c>
      <c r="AC6">
        <f t="shared" si="27"/>
        <v>229.52840655902378</v>
      </c>
      <c r="AE6">
        <f t="shared" si="2"/>
        <v>0</v>
      </c>
      <c r="AF6">
        <f t="shared" si="3"/>
        <v>0</v>
      </c>
      <c r="AG6">
        <f t="shared" si="4"/>
        <v>-24.172260702073046</v>
      </c>
      <c r="AH6">
        <f t="shared" si="5"/>
        <v>-57.17702413453685</v>
      </c>
      <c r="AI6">
        <f t="shared" si="6"/>
        <v>-81.349284836609897</v>
      </c>
      <c r="AJ6">
        <f t="shared" si="7"/>
        <v>-72.636561321140789</v>
      </c>
      <c r="AK6">
        <f t="shared" si="28"/>
        <v>9.1781729464161561</v>
      </c>
      <c r="AL6">
        <f t="shared" si="8"/>
        <v>-144.80767321133453</v>
      </c>
      <c r="AN6">
        <f t="shared" si="9"/>
        <v>0</v>
      </c>
      <c r="AO6">
        <f t="shared" si="10"/>
        <v>0</v>
      </c>
      <c r="AP6">
        <f t="shared" si="11"/>
        <v>-18.646724340648483</v>
      </c>
      <c r="AQ6">
        <f t="shared" si="12"/>
        <v>-44.106929872880208</v>
      </c>
      <c r="AR6">
        <f t="shared" si="13"/>
        <v>-62.753654213528691</v>
      </c>
      <c r="AS6">
        <f t="shared" si="14"/>
        <v>-56.032571909658571</v>
      </c>
      <c r="AT6">
        <f t="shared" si="15"/>
        <v>7.0801346631158122</v>
      </c>
      <c r="AU6">
        <f t="shared" si="16"/>
        <v>-111.70609146007146</v>
      </c>
      <c r="AW6">
        <v>3</v>
      </c>
      <c r="AX6">
        <f>IF(Z6&gt;0, (R6*SUMPRODUCT(K6:$K$98, X6:$X$98)-K6*$AZ$3)/Z6, 0)</f>
        <v>237.3882292061941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1.179411E-3</v>
      </c>
      <c r="Q7" s="5">
        <f t="shared" si="30"/>
        <v>25</v>
      </c>
      <c r="R7">
        <f t="shared" si="0"/>
        <v>50000</v>
      </c>
      <c r="S7">
        <f t="shared" si="1"/>
        <v>299.70186540531273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229.52840655902378</v>
      </c>
      <c r="AC7">
        <f t="shared" si="27"/>
        <v>286.53930790872653</v>
      </c>
      <c r="AE7">
        <f t="shared" si="2"/>
        <v>0</v>
      </c>
      <c r="AF7">
        <f t="shared" si="3"/>
        <v>0</v>
      </c>
      <c r="AG7">
        <f t="shared" si="4"/>
        <v>-23.902029064885422</v>
      </c>
      <c r="AH7">
        <f t="shared" si="5"/>
        <v>-57.018060333785343</v>
      </c>
      <c r="AI7">
        <f t="shared" si="6"/>
        <v>-80.920089398670768</v>
      </c>
      <c r="AJ7">
        <f t="shared" si="7"/>
        <v>-57.010901349702749</v>
      </c>
      <c r="AK7">
        <f t="shared" si="28"/>
        <v>11.269844762048066</v>
      </c>
      <c r="AL7">
        <f t="shared" si="8"/>
        <v>-126.66114598632545</v>
      </c>
      <c r="AN7">
        <f t="shared" si="9"/>
        <v>0</v>
      </c>
      <c r="AO7">
        <f t="shared" si="10"/>
        <v>0</v>
      </c>
      <c r="AP7">
        <f t="shared" si="11"/>
        <v>-16.775784683323327</v>
      </c>
      <c r="AQ7">
        <f t="shared" si="12"/>
        <v>-40.018472934816792</v>
      </c>
      <c r="AR7">
        <f t="shared" si="13"/>
        <v>-56.794257618140122</v>
      </c>
      <c r="AS7">
        <f t="shared" si="14"/>
        <v>-40.013448358233987</v>
      </c>
      <c r="AT7">
        <f t="shared" si="15"/>
        <v>7.909809189394184</v>
      </c>
      <c r="AU7">
        <f t="shared" si="16"/>
        <v>-88.897896786979928</v>
      </c>
      <c r="AW7">
        <v>4</v>
      </c>
      <c r="AX7">
        <f>IF(Z7&gt;0, (R7*SUMPRODUCT(K7:$K$98, X7:$X$98)-K7*$AZ$3)/Z7, 0)</f>
        <v>299.70186540531273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1.192039E-3</v>
      </c>
      <c r="Q8" s="5">
        <f t="shared" si="30"/>
        <v>25</v>
      </c>
      <c r="R8">
        <f t="shared" si="0"/>
        <v>50000</v>
      </c>
      <c r="S8">
        <f t="shared" si="1"/>
        <v>332.59686478337034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286.53930790872653</v>
      </c>
      <c r="AC8">
        <f t="shared" si="27"/>
        <v>314.43064518469237</v>
      </c>
      <c r="AE8">
        <f t="shared" si="2"/>
        <v>0</v>
      </c>
      <c r="AF8">
        <f t="shared" si="3"/>
        <v>0</v>
      </c>
      <c r="AG8">
        <f t="shared" si="4"/>
        <v>-23.63451662341209</v>
      </c>
      <c r="AH8">
        <f t="shared" si="5"/>
        <v>-56.984301648953902</v>
      </c>
      <c r="AI8">
        <f t="shared" si="6"/>
        <v>-80.618818272365985</v>
      </c>
      <c r="AJ8">
        <f t="shared" si="7"/>
        <v>-27.891337275965839</v>
      </c>
      <c r="AK8">
        <f t="shared" si="28"/>
        <v>6.1032872584558753</v>
      </c>
      <c r="AL8">
        <f t="shared" si="8"/>
        <v>-102.40686828987594</v>
      </c>
      <c r="AN8">
        <f t="shared" si="9"/>
        <v>0</v>
      </c>
      <c r="AO8">
        <f t="shared" si="10"/>
        <v>0</v>
      </c>
      <c r="AP8">
        <f t="shared" si="11"/>
        <v>-15.484018899367097</v>
      </c>
      <c r="AQ8">
        <f t="shared" si="12"/>
        <v>-37.332940536029227</v>
      </c>
      <c r="AR8">
        <f t="shared" si="13"/>
        <v>-52.816959435396321</v>
      </c>
      <c r="AS8">
        <f t="shared" si="14"/>
        <v>-18.272850695066531</v>
      </c>
      <c r="AT8">
        <f t="shared" si="15"/>
        <v>3.9985338716249919</v>
      </c>
      <c r="AU8">
        <f t="shared" si="16"/>
        <v>-67.091276258837851</v>
      </c>
      <c r="AW8">
        <v>5</v>
      </c>
      <c r="AX8">
        <f>IF(Z8&gt;0, (R8*SUMPRODUCT(K8:$K$98, X8:$X$98)-K8*$AZ$3)/Z8, 0)</f>
        <v>332.59686478337034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1.2118820000000001E-3</v>
      </c>
      <c r="Q9" s="5">
        <f t="shared" si="30"/>
        <v>25</v>
      </c>
      <c r="R9">
        <f t="shared" si="0"/>
        <v>50000</v>
      </c>
      <c r="S9">
        <f t="shared" si="1"/>
        <v>350.37193900440258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314.43064518469237</v>
      </c>
      <c r="AC9">
        <f t="shared" si="27"/>
        <v>327.52109054378434</v>
      </c>
      <c r="AE9">
        <f t="shared" si="2"/>
        <v>0</v>
      </c>
      <c r="AF9">
        <f t="shared" si="3"/>
        <v>0</v>
      </c>
      <c r="AG9">
        <f t="shared" si="4"/>
        <v>-23.369529211903359</v>
      </c>
      <c r="AH9">
        <f t="shared" si="5"/>
        <v>-57.284490549227783</v>
      </c>
      <c r="AI9">
        <f t="shared" si="6"/>
        <v>-80.654019761131138</v>
      </c>
      <c r="AJ9">
        <f t="shared" si="7"/>
        <v>-13.090445359091973</v>
      </c>
      <c r="AK9">
        <f t="shared" si="28"/>
        <v>1.8551408065896848</v>
      </c>
      <c r="AL9">
        <f t="shared" si="8"/>
        <v>-91.889324313633423</v>
      </c>
      <c r="AN9">
        <f t="shared" si="9"/>
        <v>0</v>
      </c>
      <c r="AO9">
        <f t="shared" si="10"/>
        <v>0</v>
      </c>
      <c r="AP9">
        <f t="shared" si="11"/>
        <v>-14.499871111451487</v>
      </c>
      <c r="AQ9">
        <f t="shared" si="12"/>
        <v>-35.542766913159952</v>
      </c>
      <c r="AR9">
        <f t="shared" si="13"/>
        <v>-50.042638024611435</v>
      </c>
      <c r="AS9">
        <f t="shared" si="14"/>
        <v>-8.1221050187716894</v>
      </c>
      <c r="AT9">
        <f t="shared" si="15"/>
        <v>1.1510416981546774</v>
      </c>
      <c r="AU9">
        <f t="shared" si="16"/>
        <v>-57.013701345228448</v>
      </c>
      <c r="AW9">
        <v>6</v>
      </c>
      <c r="AX9">
        <f>IF(Z9&gt;0, (R9*SUMPRODUCT(K9:$K$98, X9:$X$98)-K9*$AZ$3)/Z9, 0)</f>
        <v>350.37193900440258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1.2353329999999999E-3</v>
      </c>
      <c r="Q10" s="5">
        <f t="shared" si="30"/>
        <v>25</v>
      </c>
      <c r="R10">
        <f t="shared" si="0"/>
        <v>50000</v>
      </c>
      <c r="S10">
        <f t="shared" si="1"/>
        <v>365.98650378829819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327.52109054378434</v>
      </c>
      <c r="AC10">
        <f t="shared" si="27"/>
        <v>338.2734899608879</v>
      </c>
      <c r="AE10">
        <f t="shared" si="2"/>
        <v>0</v>
      </c>
      <c r="AF10">
        <f t="shared" si="3"/>
        <v>0</v>
      </c>
      <c r="AG10">
        <f t="shared" si="4"/>
        <v>-23.106964769154395</v>
      </c>
      <c r="AH10">
        <f t="shared" si="5"/>
        <v>-57.738301259856421</v>
      </c>
      <c r="AI10">
        <f t="shared" si="6"/>
        <v>-80.845266029010816</v>
      </c>
      <c r="AJ10">
        <f t="shared" si="7"/>
        <v>-10.752399417103561</v>
      </c>
      <c r="AK10">
        <f t="shared" si="28"/>
        <v>1.342836471229516</v>
      </c>
      <c r="AL10">
        <f t="shared" si="8"/>
        <v>-90.254828974884859</v>
      </c>
      <c r="AN10">
        <f t="shared" si="9"/>
        <v>0</v>
      </c>
      <c r="AO10">
        <f t="shared" si="10"/>
        <v>0</v>
      </c>
      <c r="AP10">
        <f t="shared" si="11"/>
        <v>-13.601138631113981</v>
      </c>
      <c r="AQ10">
        <f t="shared" si="12"/>
        <v>-33.985711563841569</v>
      </c>
      <c r="AR10">
        <f t="shared" si="13"/>
        <v>-47.586850194955545</v>
      </c>
      <c r="AS10">
        <f t="shared" si="14"/>
        <v>-6.329038735730351</v>
      </c>
      <c r="AT10">
        <f t="shared" si="15"/>
        <v>0.7904155819066897</v>
      </c>
      <c r="AU10">
        <f t="shared" si="16"/>
        <v>-53.125473348779209</v>
      </c>
      <c r="AW10">
        <v>7</v>
      </c>
      <c r="AX10">
        <f>IF(Z10&gt;0, (R10*SUMPRODUCT(K10:$K$98, X10:$X$98)-K10*$AZ$3)/Z10, 0)</f>
        <v>365.98650378829819</v>
      </c>
    </row>
    <row r="11" spans="1:52" x14ac:dyDescent="0.25">
      <c r="A11" t="s">
        <v>33</v>
      </c>
      <c r="C11" s="25">
        <f>AU100</f>
        <v>-684.31937593343605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1.2583340000000001E-3</v>
      </c>
      <c r="Q11" s="5">
        <f t="shared" si="30"/>
        <v>25</v>
      </c>
      <c r="R11">
        <f t="shared" si="0"/>
        <v>50000</v>
      </c>
      <c r="S11">
        <f t="shared" si="1"/>
        <v>379.58845977050981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338.2734899608879</v>
      </c>
      <c r="AC11">
        <f t="shared" si="27"/>
        <v>346.89555099649147</v>
      </c>
      <c r="AE11">
        <f t="shared" si="2"/>
        <v>0</v>
      </c>
      <c r="AF11">
        <f t="shared" si="3"/>
        <v>0</v>
      </c>
      <c r="AG11">
        <f t="shared" si="4"/>
        <v>-22.846818842057022</v>
      </c>
      <c r="AH11">
        <f t="shared" si="5"/>
        <v>-58.152558811658253</v>
      </c>
      <c r="AI11">
        <f t="shared" si="6"/>
        <v>-80.999377653715271</v>
      </c>
      <c r="AJ11">
        <f t="shared" si="7"/>
        <v>-8.622061035603565</v>
      </c>
      <c r="AK11">
        <f t="shared" si="28"/>
        <v>0.81185637590613091</v>
      </c>
      <c r="AL11">
        <f t="shared" si="8"/>
        <v>-88.809582313412704</v>
      </c>
      <c r="AN11">
        <f t="shared" si="9"/>
        <v>0</v>
      </c>
      <c r="AO11">
        <f t="shared" si="10"/>
        <v>0</v>
      </c>
      <c r="AP11">
        <f t="shared" si="11"/>
        <v>-12.778423099225197</v>
      </c>
      <c r="AQ11">
        <f t="shared" si="12"/>
        <v>-32.525228388909504</v>
      </c>
      <c r="AR11">
        <f t="shared" si="13"/>
        <v>-45.303651488134697</v>
      </c>
      <c r="AS11">
        <f t="shared" si="14"/>
        <v>-4.8223932032704102</v>
      </c>
      <c r="AT11">
        <f t="shared" si="15"/>
        <v>0.45407828279510748</v>
      </c>
      <c r="AU11">
        <f t="shared" si="16"/>
        <v>-49.671966408610004</v>
      </c>
      <c r="AW11">
        <v>8</v>
      </c>
      <c r="AX11">
        <f>IF(Z11&gt;0, (R11*SUMPRODUCT(K11:$K$98, X11:$X$98)-K11*$AZ$3)/Z11, 0)</f>
        <v>379.58845977050981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1.287648E-3</v>
      </c>
      <c r="Q12" s="5">
        <f t="shared" si="30"/>
        <v>25</v>
      </c>
      <c r="R12">
        <f t="shared" si="0"/>
        <v>50000</v>
      </c>
      <c r="S12">
        <f t="shared" si="1"/>
        <v>392.65157580647048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346.89555099649147</v>
      </c>
      <c r="AC12">
        <f t="shared" si="27"/>
        <v>354.78318971422152</v>
      </c>
      <c r="AE12">
        <f t="shared" si="2"/>
        <v>0</v>
      </c>
      <c r="AF12">
        <f t="shared" si="3"/>
        <v>0</v>
      </c>
      <c r="AG12">
        <f t="shared" si="4"/>
        <v>-22.588931993048114</v>
      </c>
      <c r="AH12">
        <f t="shared" si="5"/>
        <v>-58.837321176674074</v>
      </c>
      <c r="AI12">
        <f t="shared" si="6"/>
        <v>-81.426253169722187</v>
      </c>
      <c r="AJ12">
        <f t="shared" si="7"/>
        <v>-7.8876387177300558</v>
      </c>
      <c r="AK12">
        <f t="shared" si="28"/>
        <v>0.79785976729193031</v>
      </c>
      <c r="AL12">
        <f t="shared" si="8"/>
        <v>-88.516032120160318</v>
      </c>
      <c r="AN12">
        <f t="shared" si="9"/>
        <v>0</v>
      </c>
      <c r="AO12">
        <f t="shared" si="10"/>
        <v>0</v>
      </c>
      <c r="AP12">
        <f t="shared" si="11"/>
        <v>-12.006257490531286</v>
      </c>
      <c r="AQ12">
        <f t="shared" si="12"/>
        <v>-31.272661687486696</v>
      </c>
      <c r="AR12">
        <f t="shared" si="13"/>
        <v>-43.278919178017979</v>
      </c>
      <c r="AS12">
        <f t="shared" si="14"/>
        <v>-4.1923638296177934</v>
      </c>
      <c r="AT12">
        <f t="shared" si="15"/>
        <v>0.42407094812585122</v>
      </c>
      <c r="AU12">
        <f t="shared" si="16"/>
        <v>-47.047212059509924</v>
      </c>
      <c r="AW12">
        <v>9</v>
      </c>
      <c r="AX12">
        <f>IF(Z12&gt;0, (R12*SUMPRODUCT(K12:$K$98, X12:$X$98)-K12*$AZ$3)/Z12, 0)</f>
        <v>392.65157580647048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1.317864E-3</v>
      </c>
      <c r="Q13" s="5">
        <f t="shared" si="30"/>
        <v>25</v>
      </c>
      <c r="R13">
        <f t="shared" si="0"/>
        <v>50000</v>
      </c>
      <c r="S13">
        <f t="shared" si="1"/>
        <v>404.89523973709379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354.78318971422152</v>
      </c>
      <c r="AC13">
        <f t="shared" si="27"/>
        <v>361.70544564782358</v>
      </c>
      <c r="AE13">
        <f t="shared" si="2"/>
        <v>0</v>
      </c>
      <c r="AF13">
        <f t="shared" si="3"/>
        <v>0</v>
      </c>
      <c r="AG13">
        <f t="shared" si="4"/>
        <v>-22.333273532845546</v>
      </c>
      <c r="AH13">
        <f t="shared" si="5"/>
        <v>-59.538280544172721</v>
      </c>
      <c r="AI13">
        <f t="shared" si="6"/>
        <v>-81.87155407701826</v>
      </c>
      <c r="AJ13">
        <f t="shared" si="7"/>
        <v>-6.9222559336020595</v>
      </c>
      <c r="AK13">
        <f t="shared" si="28"/>
        <v>0.70956637942844303</v>
      </c>
      <c r="AL13">
        <f t="shared" si="8"/>
        <v>-88.084243631191882</v>
      </c>
      <c r="AN13">
        <f t="shared" si="9"/>
        <v>0</v>
      </c>
      <c r="AO13">
        <f t="shared" si="10"/>
        <v>0</v>
      </c>
      <c r="AP13">
        <f t="shared" si="11"/>
        <v>-11.283623860365466</v>
      </c>
      <c r="AQ13">
        <f t="shared" si="12"/>
        <v>-30.081016200573238</v>
      </c>
      <c r="AR13">
        <f t="shared" si="13"/>
        <v>-41.364640060938697</v>
      </c>
      <c r="AS13">
        <f t="shared" si="14"/>
        <v>-3.497388419349944</v>
      </c>
      <c r="AT13">
        <f t="shared" si="15"/>
        <v>0.35850007020496955</v>
      </c>
      <c r="AU13">
        <f t="shared" si="16"/>
        <v>-44.503528410083675</v>
      </c>
      <c r="AW13">
        <v>10</v>
      </c>
      <c r="AX13">
        <f>IF(Z13&gt;0, (R13*SUMPRODUCT(K13:$K$98, X13:$X$98)-K13*$AZ$3)/Z13, 0)</f>
        <v>404.89523973709379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1.353492E-3</v>
      </c>
      <c r="Q14" s="5">
        <f t="shared" si="30"/>
        <v>25</v>
      </c>
      <c r="R14">
        <f t="shared" si="0"/>
        <v>50000</v>
      </c>
      <c r="S14">
        <f t="shared" si="1"/>
        <v>416.44407048007741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361.70544564782358</v>
      </c>
      <c r="AC14">
        <f t="shared" si="27"/>
        <v>367.79862044532683</v>
      </c>
      <c r="AE14">
        <f t="shared" si="2"/>
        <v>0</v>
      </c>
      <c r="AF14">
        <f t="shared" si="3"/>
        <v>0</v>
      </c>
      <c r="AG14">
        <f t="shared" si="4"/>
        <v>-22.079712890456573</v>
      </c>
      <c r="AH14">
        <f t="shared" si="5"/>
        <v>-60.455814121036369</v>
      </c>
      <c r="AI14">
        <f t="shared" si="6"/>
        <v>-82.535527011492945</v>
      </c>
      <c r="AJ14">
        <f t="shared" si="7"/>
        <v>-6.0931747975032522</v>
      </c>
      <c r="AK14">
        <f t="shared" si="28"/>
        <v>0.65106980216608246</v>
      </c>
      <c r="AL14">
        <f t="shared" si="8"/>
        <v>-87.97763200683012</v>
      </c>
      <c r="AN14">
        <f t="shared" si="9"/>
        <v>0</v>
      </c>
      <c r="AO14">
        <f t="shared" si="10"/>
        <v>0</v>
      </c>
      <c r="AP14">
        <f t="shared" si="11"/>
        <v>-10.606118394310514</v>
      </c>
      <c r="AQ14">
        <f t="shared" si="12"/>
        <v>-29.040301627712068</v>
      </c>
      <c r="AR14">
        <f t="shared" si="13"/>
        <v>-39.646420022022582</v>
      </c>
      <c r="AS14">
        <f t="shared" si="14"/>
        <v>-2.9268919220177478</v>
      </c>
      <c r="AT14">
        <f t="shared" si="15"/>
        <v>0.31274516290102916</v>
      </c>
      <c r="AU14">
        <f t="shared" si="16"/>
        <v>-42.260566781139303</v>
      </c>
      <c r="AW14">
        <v>11</v>
      </c>
      <c r="AX14">
        <f>IF(Z14&gt;0, (R14*SUMPRODUCT(K14:$K$98, X14:$X$98)-K14*$AZ$3)/Z14, 0)</f>
        <v>416.44407048007741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1.402649E-3</v>
      </c>
      <c r="Q15" s="5">
        <f t="shared" si="30"/>
        <v>25</v>
      </c>
      <c r="R15">
        <f t="shared" si="0"/>
        <v>50000</v>
      </c>
      <c r="S15">
        <f t="shared" si="1"/>
        <v>429.03680401631982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367.79862044532683</v>
      </c>
      <c r="AC15">
        <f t="shared" si="27"/>
        <v>374.59968201452909</v>
      </c>
      <c r="AE15">
        <f t="shared" si="2"/>
        <v>0</v>
      </c>
      <c r="AF15">
        <f t="shared" si="3"/>
        <v>0</v>
      </c>
      <c r="AG15">
        <f t="shared" si="4"/>
        <v>-21.827945674345923</v>
      </c>
      <c r="AH15">
        <f t="shared" si="5"/>
        <v>-61.940174412172041</v>
      </c>
      <c r="AI15">
        <f t="shared" si="6"/>
        <v>-83.768120086517968</v>
      </c>
      <c r="AJ15">
        <f t="shared" si="7"/>
        <v>-6.8010615692022611</v>
      </c>
      <c r="AK15">
        <f t="shared" si="28"/>
        <v>1.5079743438258402</v>
      </c>
      <c r="AL15">
        <f t="shared" si="8"/>
        <v>-89.061207311894393</v>
      </c>
      <c r="AN15">
        <f t="shared" si="9"/>
        <v>0</v>
      </c>
      <c r="AO15">
        <f t="shared" si="10"/>
        <v>0</v>
      </c>
      <c r="AP15">
        <f t="shared" si="11"/>
        <v>-9.9470453932337985</v>
      </c>
      <c r="AQ15">
        <f t="shared" si="12"/>
        <v>-28.226280921470916</v>
      </c>
      <c r="AR15">
        <f t="shared" si="13"/>
        <v>-38.173326314704717</v>
      </c>
      <c r="AS15">
        <f t="shared" si="14"/>
        <v>-3.0992595070703985</v>
      </c>
      <c r="AT15">
        <f t="shared" si="15"/>
        <v>0.68718740066761042</v>
      </c>
      <c r="AU15">
        <f t="shared" si="16"/>
        <v>-40.585398421107506</v>
      </c>
      <c r="AW15">
        <v>12</v>
      </c>
      <c r="AX15">
        <f>IF(Z15&gt;0, (R15*SUMPRODUCT(K15:$K$98, X15:$X$98)-K15*$AZ$3)/Z15, 0)</f>
        <v>429.03680401631982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1.459023E-3</v>
      </c>
      <c r="Q16" s="5">
        <f t="shared" si="30"/>
        <v>25</v>
      </c>
      <c r="R16">
        <f t="shared" si="0"/>
        <v>50000</v>
      </c>
      <c r="S16">
        <f t="shared" si="1"/>
        <v>442.76824517195945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374.59968201452909</v>
      </c>
      <c r="AC16">
        <f t="shared" si="27"/>
        <v>382.158917575896</v>
      </c>
      <c r="AE16">
        <f t="shared" si="2"/>
        <v>0</v>
      </c>
      <c r="AF16">
        <f t="shared" si="3"/>
        <v>0</v>
      </c>
      <c r="AG16">
        <f t="shared" si="4"/>
        <v>-21.577818742820842</v>
      </c>
      <c r="AH16">
        <f t="shared" si="5"/>
        <v>-63.694949563242425</v>
      </c>
      <c r="AI16">
        <f t="shared" si="6"/>
        <v>-85.27276830606327</v>
      </c>
      <c r="AJ16">
        <f t="shared" si="7"/>
        <v>-7.5592355613669042</v>
      </c>
      <c r="AK16">
        <f t="shared" si="28"/>
        <v>2.6596577423031569</v>
      </c>
      <c r="AL16">
        <f t="shared" si="8"/>
        <v>-90.172346125127021</v>
      </c>
      <c r="AN16">
        <f t="shared" si="9"/>
        <v>0</v>
      </c>
      <c r="AO16">
        <f t="shared" si="10"/>
        <v>0</v>
      </c>
      <c r="AP16">
        <f t="shared" si="11"/>
        <v>-9.3019222129322578</v>
      </c>
      <c r="AQ16">
        <f t="shared" si="12"/>
        <v>-27.458079672258364</v>
      </c>
      <c r="AR16">
        <f t="shared" si="13"/>
        <v>-36.760001885190626</v>
      </c>
      <c r="AS16">
        <f t="shared" si="14"/>
        <v>-3.2586899546767625</v>
      </c>
      <c r="AT16">
        <f t="shared" si="15"/>
        <v>1.1465445014064832</v>
      </c>
      <c r="AU16">
        <f t="shared" si="16"/>
        <v>-38.872147338460906</v>
      </c>
      <c r="AW16">
        <v>13</v>
      </c>
      <c r="AX16">
        <f>IF(Z16&gt;0, (R16*SUMPRODUCT(K16:$K$98, X16:$X$98)-K16*$AZ$3)/Z16, 0)</f>
        <v>442.76824517195945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1.516749E-3</v>
      </c>
      <c r="Q17" s="5">
        <f t="shared" si="30"/>
        <v>25</v>
      </c>
      <c r="R17">
        <f t="shared" si="0"/>
        <v>50000</v>
      </c>
      <c r="S17">
        <f t="shared" si="1"/>
        <v>459.79838576432854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382.158917575896</v>
      </c>
      <c r="AC17">
        <f t="shared" si="27"/>
        <v>392.28733681437654</v>
      </c>
      <c r="AE17">
        <f t="shared" si="2"/>
        <v>0</v>
      </c>
      <c r="AF17">
        <f t="shared" si="3"/>
        <v>0</v>
      </c>
      <c r="AG17">
        <f t="shared" si="4"/>
        <v>-21.329312420392281</v>
      </c>
      <c r="AH17">
        <f t="shared" si="5"/>
        <v>-65.456270000709537</v>
      </c>
      <c r="AI17">
        <f t="shared" si="6"/>
        <v>-86.785582421101822</v>
      </c>
      <c r="AJ17">
        <f t="shared" si="7"/>
        <v>-10.128419238480546</v>
      </c>
      <c r="AK17">
        <f t="shared" si="28"/>
        <v>5.273793062547365</v>
      </c>
      <c r="AL17">
        <f t="shared" si="8"/>
        <v>-91.640208597034999</v>
      </c>
      <c r="AN17">
        <f t="shared" si="9"/>
        <v>0</v>
      </c>
      <c r="AO17">
        <f t="shared" si="10"/>
        <v>0</v>
      </c>
      <c r="AP17">
        <f t="shared" si="11"/>
        <v>-8.6433486647757025</v>
      </c>
      <c r="AQ17">
        <f t="shared" si="12"/>
        <v>-26.525063385115221</v>
      </c>
      <c r="AR17">
        <f t="shared" si="13"/>
        <v>-35.168412049890925</v>
      </c>
      <c r="AS17">
        <f t="shared" si="14"/>
        <v>-4.1043732294676243</v>
      </c>
      <c r="AT17">
        <f t="shared" si="15"/>
        <v>2.1371168149748438</v>
      </c>
      <c r="AU17">
        <f t="shared" si="16"/>
        <v>-37.135668464383706</v>
      </c>
      <c r="AW17">
        <v>14</v>
      </c>
      <c r="AX17">
        <f>IF(Z17&gt;0, (R17*SUMPRODUCT(K17:$K$98, X17:$X$98)-K17*$AZ$3)/Z17, 0)</f>
        <v>459.79838576432854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1.577632E-3</v>
      </c>
      <c r="Q18" s="5">
        <f t="shared" si="30"/>
        <v>25</v>
      </c>
      <c r="R18">
        <f t="shared" si="0"/>
        <v>50000</v>
      </c>
      <c r="S18">
        <f t="shared" si="1"/>
        <v>480.40801908326011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392.28733681437654</v>
      </c>
      <c r="AC18">
        <f t="shared" si="27"/>
        <v>405.12557457811477</v>
      </c>
      <c r="AE18">
        <f t="shared" si="2"/>
        <v>0</v>
      </c>
      <c r="AF18">
        <f t="shared" si="3"/>
        <v>0</v>
      </c>
      <c r="AG18">
        <f t="shared" si="4"/>
        <v>-21.08236949037595</v>
      </c>
      <c r="AH18">
        <f t="shared" si="5"/>
        <v>-67.299611624816635</v>
      </c>
      <c r="AI18">
        <f t="shared" si="6"/>
        <v>-88.381981115192588</v>
      </c>
      <c r="AJ18">
        <f t="shared" si="7"/>
        <v>-12.838237763738221</v>
      </c>
      <c r="AK18">
        <f t="shared" si="28"/>
        <v>8.4734064751905347</v>
      </c>
      <c r="AL18">
        <f t="shared" si="8"/>
        <v>-92.746812403740279</v>
      </c>
      <c r="AN18">
        <f t="shared" si="9"/>
        <v>0</v>
      </c>
      <c r="AO18">
        <f t="shared" si="10"/>
        <v>0</v>
      </c>
      <c r="AP18">
        <f t="shared" si="11"/>
        <v>-7.9724516187824168</v>
      </c>
      <c r="AQ18">
        <f t="shared" si="12"/>
        <v>-25.449838448502092</v>
      </c>
      <c r="AR18">
        <f t="shared" si="13"/>
        <v>-33.422290067284514</v>
      </c>
      <c r="AS18">
        <f t="shared" si="14"/>
        <v>-4.8548731435786605</v>
      </c>
      <c r="AT18">
        <f t="shared" si="15"/>
        <v>3.2042803917544633</v>
      </c>
      <c r="AU18">
        <f t="shared" si="16"/>
        <v>-35.072882819108713</v>
      </c>
      <c r="AW18">
        <v>15</v>
      </c>
      <c r="AX18">
        <f>IF(Z18&gt;0, (R18*SUMPRODUCT(K18:$K$98, X18:$X$98)-K18*$AZ$3)/Z18, 0)</f>
        <v>480.40801908326011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1.648437E-3</v>
      </c>
      <c r="Q19" s="5">
        <f t="shared" si="30"/>
        <v>25</v>
      </c>
      <c r="R19">
        <f t="shared" si="0"/>
        <v>50000</v>
      </c>
      <c r="S19">
        <f t="shared" si="1"/>
        <v>500.0095896221406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405.12557457811477</v>
      </c>
      <c r="AC19">
        <f t="shared" si="27"/>
        <v>416.74384942992901</v>
      </c>
      <c r="AE19">
        <f t="shared" si="2"/>
        <v>0</v>
      </c>
      <c r="AF19">
        <f t="shared" si="3"/>
        <v>0</v>
      </c>
      <c r="AG19">
        <f t="shared" si="4"/>
        <v>-20.836792837556583</v>
      </c>
      <c r="AH19">
        <f t="shared" si="5"/>
        <v>-69.505915831213727</v>
      </c>
      <c r="AI19">
        <f t="shared" si="6"/>
        <v>-90.342708668770314</v>
      </c>
      <c r="AJ19">
        <f t="shared" si="7"/>
        <v>-11.618274851814249</v>
      </c>
      <c r="AK19">
        <f t="shared" si="28"/>
        <v>9.0343003130919595</v>
      </c>
      <c r="AL19">
        <f t="shared" si="8"/>
        <v>-92.926683207492601</v>
      </c>
      <c r="AN19">
        <f t="shared" si="9"/>
        <v>0</v>
      </c>
      <c r="AO19">
        <f t="shared" si="10"/>
        <v>0</v>
      </c>
      <c r="AP19">
        <f t="shared" si="11"/>
        <v>-7.3483027309199684</v>
      </c>
      <c r="AQ19">
        <f t="shared" si="12"/>
        <v>-24.511954171613976</v>
      </c>
      <c r="AR19">
        <f t="shared" si="13"/>
        <v>-31.860256902533944</v>
      </c>
      <c r="AS19">
        <f t="shared" si="14"/>
        <v>-4.0973004573086138</v>
      </c>
      <c r="AT19">
        <f t="shared" si="15"/>
        <v>3.186036074754659</v>
      </c>
      <c r="AU19">
        <f t="shared" si="16"/>
        <v>-32.7715212850879</v>
      </c>
      <c r="AW19">
        <v>16</v>
      </c>
      <c r="AX19">
        <f>IF(Z19&gt;0, (R19*SUMPRODUCT(K19:$K$98, X19:$X$98)-K19*$AZ$3)/Z19, 0)</f>
        <v>500.0095896221406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1.717889E-3</v>
      </c>
      <c r="Q20" s="5">
        <f t="shared" si="30"/>
        <v>25</v>
      </c>
      <c r="R20">
        <f t="shared" si="0"/>
        <v>50000</v>
      </c>
      <c r="S20">
        <f t="shared" si="1"/>
        <v>508.23718316531193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416.74384942992901</v>
      </c>
      <c r="AC20">
        <f t="shared" si="27"/>
        <v>418.63760271817097</v>
      </c>
      <c r="AE20">
        <f t="shared" si="2"/>
        <v>0</v>
      </c>
      <c r="AF20">
        <f t="shared" si="3"/>
        <v>0</v>
      </c>
      <c r="AG20">
        <f t="shared" si="4"/>
        <v>-20.5926296119701</v>
      </c>
      <c r="AH20">
        <f t="shared" si="5"/>
        <v>-71.590594421834481</v>
      </c>
      <c r="AI20">
        <f t="shared" si="6"/>
        <v>-92.183224033804578</v>
      </c>
      <c r="AJ20">
        <f t="shared" si="7"/>
        <v>-1.8937532882419532</v>
      </c>
      <c r="AK20">
        <f t="shared" si="28"/>
        <v>1.7919985525486948</v>
      </c>
      <c r="AL20">
        <f t="shared" si="8"/>
        <v>-92.28497876949784</v>
      </c>
      <c r="AN20">
        <f t="shared" si="9"/>
        <v>0</v>
      </c>
      <c r="AO20">
        <f t="shared" si="10"/>
        <v>0</v>
      </c>
      <c r="AP20">
        <f t="shared" si="11"/>
        <v>-6.8881685812203841</v>
      </c>
      <c r="AQ20">
        <f t="shared" si="12"/>
        <v>-23.946824300706389</v>
      </c>
      <c r="AR20">
        <f t="shared" si="13"/>
        <v>-30.834992881926773</v>
      </c>
      <c r="AS20">
        <f t="shared" si="14"/>
        <v>-0.63345440317483781</v>
      </c>
      <c r="AT20">
        <f t="shared" si="15"/>
        <v>0.59941777033095545</v>
      </c>
      <c r="AU20">
        <f t="shared" si="16"/>
        <v>-30.869029514770656</v>
      </c>
      <c r="AW20">
        <v>17</v>
      </c>
      <c r="AX20">
        <f>IF(Z20&gt;0, (R20*SUMPRODUCT(K20:$K$98, X20:$X$98)-K20*$AZ$3)/Z20, 0)</f>
        <v>508.23718316531193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1.798165E-3</v>
      </c>
      <c r="Q21" s="5">
        <f t="shared" si="30"/>
        <v>25</v>
      </c>
      <c r="R21">
        <f t="shared" si="0"/>
        <v>50000</v>
      </c>
      <c r="S21">
        <f t="shared" si="1"/>
        <v>514.20017305870499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418.63760271817097</v>
      </c>
      <c r="AC21">
        <f t="shared" si="27"/>
        <v>418.55224331018928</v>
      </c>
      <c r="AE21">
        <f t="shared" si="2"/>
        <v>0</v>
      </c>
      <c r="AF21">
        <f t="shared" si="3"/>
        <v>0</v>
      </c>
      <c r="AG21">
        <f t="shared" si="4"/>
        <v>-20.349674370024189</v>
      </c>
      <c r="AH21">
        <f t="shared" si="5"/>
        <v>-74.057891652416444</v>
      </c>
      <c r="AI21">
        <f t="shared" si="6"/>
        <v>-94.407566022440633</v>
      </c>
      <c r="AJ21">
        <f t="shared" si="7"/>
        <v>8.5359407981684399E-2</v>
      </c>
      <c r="AK21">
        <f t="shared" si="28"/>
        <v>0.66982016434907354</v>
      </c>
      <c r="AL21">
        <f t="shared" si="8"/>
        <v>-93.652386450109873</v>
      </c>
      <c r="AN21">
        <f t="shared" si="9"/>
        <v>0</v>
      </c>
      <c r="AO21">
        <f t="shared" si="10"/>
        <v>0</v>
      </c>
      <c r="AP21">
        <f t="shared" si="11"/>
        <v>-6.4728992314105458</v>
      </c>
      <c r="AQ21">
        <f t="shared" si="12"/>
        <v>-23.556606422309159</v>
      </c>
      <c r="AR21">
        <f t="shared" si="13"/>
        <v>-30.029505653719703</v>
      </c>
      <c r="AS21">
        <f t="shared" si="14"/>
        <v>2.7151434282024208E-2</v>
      </c>
      <c r="AT21">
        <f t="shared" si="15"/>
        <v>0.21305886021375436</v>
      </c>
      <c r="AU21">
        <f t="shared" si="16"/>
        <v>-29.789295359223924</v>
      </c>
      <c r="AW21">
        <v>18</v>
      </c>
      <c r="AX21">
        <f>IF(Z21&gt;0, (R21*SUMPRODUCT(K21:$K$98, X21:$X$98)-K21*$AZ$3)/Z21, 0)</f>
        <v>514.20017305870499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1.8843029999999999E-3</v>
      </c>
      <c r="Q22" s="5">
        <f t="shared" si="30"/>
        <v>25</v>
      </c>
      <c r="R22">
        <f t="shared" si="0"/>
        <v>50000</v>
      </c>
      <c r="S22">
        <f t="shared" si="1"/>
        <v>529.21130241795493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418.55224331018928</v>
      </c>
      <c r="AC22">
        <f t="shared" si="27"/>
        <v>425.65169272541954</v>
      </c>
      <c r="AE22">
        <f t="shared" si="2"/>
        <v>0</v>
      </c>
      <c r="AF22">
        <f t="shared" si="3"/>
        <v>0</v>
      </c>
      <c r="AG22">
        <f t="shared" si="4"/>
        <v>-20.107832673859487</v>
      </c>
      <c r="AH22">
        <f t="shared" si="5"/>
        <v>-76.68990492891939</v>
      </c>
      <c r="AI22">
        <f t="shared" si="6"/>
        <v>-96.797737602778881</v>
      </c>
      <c r="AJ22">
        <f t="shared" si="7"/>
        <v>-7.0994494152302536</v>
      </c>
      <c r="AK22">
        <f t="shared" si="28"/>
        <v>8.7895971095139753</v>
      </c>
      <c r="AL22">
        <f t="shared" si="8"/>
        <v>-95.107589908495157</v>
      </c>
      <c r="AN22">
        <f t="shared" si="9"/>
        <v>0</v>
      </c>
      <c r="AO22">
        <f t="shared" si="10"/>
        <v>0</v>
      </c>
      <c r="AP22">
        <f t="shared" si="11"/>
        <v>-5.9719638988384647</v>
      </c>
      <c r="AQ22">
        <f t="shared" si="12"/>
        <v>-22.776663754331629</v>
      </c>
      <c r="AR22">
        <f t="shared" si="13"/>
        <v>-28.748627653170093</v>
      </c>
      <c r="AS22">
        <f t="shared" si="14"/>
        <v>-2.1085144429564791</v>
      </c>
      <c r="AT22">
        <f t="shared" si="15"/>
        <v>2.6104830627316558</v>
      </c>
      <c r="AU22">
        <f t="shared" si="16"/>
        <v>-28.246659033394916</v>
      </c>
      <c r="AW22">
        <v>19</v>
      </c>
      <c r="AX22">
        <f>IF(Z22&gt;0, (R22*SUMPRODUCT(K22:$K$98, X22:$X$98)-K22*$AZ$3)/Z22, 0)</f>
        <v>529.21130241795493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1.978559E-3</v>
      </c>
      <c r="Q23" s="5">
        <f t="shared" si="30"/>
        <v>25</v>
      </c>
      <c r="R23">
        <f t="shared" si="0"/>
        <v>50000</v>
      </c>
      <c r="S23">
        <f t="shared" si="1"/>
        <v>565.1801543700717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425.65169272541954</v>
      </c>
      <c r="AC23">
        <f t="shared" si="27"/>
        <v>449.1366826494675</v>
      </c>
      <c r="AE23">
        <f t="shared" si="2"/>
        <v>0</v>
      </c>
      <c r="AF23">
        <f t="shared" si="3"/>
        <v>0</v>
      </c>
      <c r="AG23">
        <f t="shared" si="4"/>
        <v>-19.866969813813533</v>
      </c>
      <c r="AH23">
        <f t="shared" si="5"/>
        <v>-79.569066614717514</v>
      </c>
      <c r="AI23">
        <f t="shared" si="6"/>
        <v>-99.436036428531054</v>
      </c>
      <c r="AJ23">
        <f t="shared" si="7"/>
        <v>-23.484989924047966</v>
      </c>
      <c r="AK23">
        <f t="shared" si="28"/>
        <v>29.795618490779372</v>
      </c>
      <c r="AL23">
        <f t="shared" si="8"/>
        <v>-93.125407861799644</v>
      </c>
      <c r="AN23">
        <f t="shared" si="9"/>
        <v>0</v>
      </c>
      <c r="AO23">
        <f t="shared" si="10"/>
        <v>0</v>
      </c>
      <c r="AP23">
        <f t="shared" si="11"/>
        <v>-5.268239622259248</v>
      </c>
      <c r="AQ23">
        <f t="shared" si="12"/>
        <v>-21.099790928074885</v>
      </c>
      <c r="AR23">
        <f t="shared" si="13"/>
        <v>-26.368030550334133</v>
      </c>
      <c r="AS23">
        <f t="shared" si="14"/>
        <v>-6.2276510009192663</v>
      </c>
      <c r="AT23">
        <f t="shared" si="15"/>
        <v>7.9010769822432811</v>
      </c>
      <c r="AU23">
        <f t="shared" si="16"/>
        <v>-24.694604569010117</v>
      </c>
      <c r="AW23">
        <v>20</v>
      </c>
      <c r="AX23">
        <f>IF(Z23&gt;0, (R23*SUMPRODUCT(K23:$K$98, X23:$X$98)-K23*$AZ$3)/Z23, 0)</f>
        <v>565.1801543700717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2.0782270000000002E-3</v>
      </c>
      <c r="Q24" s="5">
        <f t="shared" si="30"/>
        <v>25</v>
      </c>
      <c r="R24">
        <f t="shared" si="0"/>
        <v>50000</v>
      </c>
      <c r="S24">
        <f t="shared" si="1"/>
        <v>597.82652936399188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449.1366826494675</v>
      </c>
      <c r="AC24">
        <f t="shared" si="27"/>
        <v>469.34193964851676</v>
      </c>
      <c r="AE24">
        <f t="shared" si="2"/>
        <v>0</v>
      </c>
      <c r="AF24">
        <f t="shared" si="3"/>
        <v>0</v>
      </c>
      <c r="AG24">
        <f t="shared" si="4"/>
        <v>-19.627012042600146</v>
      </c>
      <c r="AH24">
        <f t="shared" si="5"/>
        <v>-82.576146150504528</v>
      </c>
      <c r="AI24">
        <f t="shared" si="6"/>
        <v>-102.20315819310467</v>
      </c>
      <c r="AJ24">
        <f t="shared" si="7"/>
        <v>-20.205256999049254</v>
      </c>
      <c r="AK24">
        <f t="shared" si="28"/>
        <v>31.439567785462728</v>
      </c>
      <c r="AL24">
        <f t="shared" ref="AL24:AL69" si="39">SUM(AI24:AK24)</f>
        <v>-90.968847406691197</v>
      </c>
      <c r="AN24">
        <f t="shared" si="9"/>
        <v>0</v>
      </c>
      <c r="AO24">
        <f t="shared" si="10"/>
        <v>0</v>
      </c>
      <c r="AP24">
        <f t="shared" si="11"/>
        <v>-4.6469719894742916</v>
      </c>
      <c r="AQ24">
        <f t="shared" si="12"/>
        <v>-19.551067545444592</v>
      </c>
      <c r="AR24">
        <f t="shared" si="13"/>
        <v>-24.19803953491888</v>
      </c>
      <c r="AS24">
        <f t="shared" si="14"/>
        <v>-4.7838796405136597</v>
      </c>
      <c r="AT24">
        <f t="shared" si="15"/>
        <v>7.4437612074175252</v>
      </c>
      <c r="AU24">
        <f t="shared" si="16"/>
        <v>-21.538157968015017</v>
      </c>
      <c r="AW24">
        <v>21</v>
      </c>
      <c r="AX24">
        <f>IF(Z24&gt;0, (R24*SUMPRODUCT(K24:$K$98, X24:$X$98)-K24*$AZ$3)/Z24, 0)</f>
        <v>597.82652936399188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2.7284060000000001E-3</v>
      </c>
      <c r="Q25" s="5">
        <f t="shared" si="30"/>
        <v>25</v>
      </c>
      <c r="R25">
        <f t="shared" si="0"/>
        <v>50000</v>
      </c>
      <c r="S25">
        <f t="shared" si="1"/>
        <v>627.89076020905964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469.34193964851676</v>
      </c>
      <c r="AC25">
        <f t="shared" si="27"/>
        <v>486.67037918086186</v>
      </c>
      <c r="AE25">
        <f t="shared" si="2"/>
        <v>0</v>
      </c>
      <c r="AF25">
        <f t="shared" si="3"/>
        <v>0</v>
      </c>
      <c r="AG25">
        <f t="shared" si="4"/>
        <v>-19.377191464755043</v>
      </c>
      <c r="AH25">
        <f t="shared" si="5"/>
        <v>-107.10091483820501</v>
      </c>
      <c r="AI25">
        <f t="shared" si="6"/>
        <v>-126.47810630296006</v>
      </c>
      <c r="AJ25">
        <f t="shared" si="7"/>
        <v>-17.328439532345101</v>
      </c>
      <c r="AK25">
        <f t="shared" si="28"/>
        <v>32.853935775396174</v>
      </c>
      <c r="AL25">
        <f t="shared" si="39"/>
        <v>-110.95261005990898</v>
      </c>
      <c r="AN25">
        <f t="shared" si="9"/>
        <v>0</v>
      </c>
      <c r="AO25">
        <f t="shared" si="10"/>
        <v>0</v>
      </c>
      <c r="AP25">
        <f t="shared" si="11"/>
        <v>-4.0962709315371741</v>
      </c>
      <c r="AQ25">
        <f t="shared" si="12"/>
        <v>-22.640761174845707</v>
      </c>
      <c r="AR25">
        <f t="shared" si="13"/>
        <v>-26.73703210638288</v>
      </c>
      <c r="AS25">
        <f t="shared" si="14"/>
        <v>-3.6631718933238178</v>
      </c>
      <c r="AT25">
        <f t="shared" si="15"/>
        <v>6.9452078412977505</v>
      </c>
      <c r="AU25">
        <f t="shared" si="16"/>
        <v>-23.454996158408946</v>
      </c>
      <c r="AW25">
        <v>22</v>
      </c>
      <c r="AX25">
        <f>IF(Z25&gt;0, (R25*SUMPRODUCT(K25:$K$98, X25:$X$98)-K25*$AZ$3)/Z25, 0)</f>
        <v>627.89076020905964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3.4724349999999998E-3</v>
      </c>
      <c r="Q26" s="5">
        <f t="shared" si="30"/>
        <v>25</v>
      </c>
      <c r="R26">
        <f t="shared" si="0"/>
        <v>50000</v>
      </c>
      <c r="S26">
        <f t="shared" si="1"/>
        <v>649.91928023344531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486.67037918086186</v>
      </c>
      <c r="AC26">
        <f t="shared" si="27"/>
        <v>496.95774932547147</v>
      </c>
      <c r="AE26">
        <f t="shared" si="2"/>
        <v>0</v>
      </c>
      <c r="AF26">
        <f t="shared" si="3"/>
        <v>0</v>
      </c>
      <c r="AG26">
        <f t="shared" si="4"/>
        <v>-19.116133512263577</v>
      </c>
      <c r="AH26">
        <f t="shared" si="5"/>
        <v>-134.57207568783335</v>
      </c>
      <c r="AI26">
        <f t="shared" si="6"/>
        <v>-153.68820920009694</v>
      </c>
      <c r="AJ26">
        <f t="shared" si="7"/>
        <v>-10.287370144609611</v>
      </c>
      <c r="AK26">
        <f t="shared" si="28"/>
        <v>34.066926542660333</v>
      </c>
      <c r="AL26">
        <f t="shared" si="39"/>
        <v>-129.90865280204622</v>
      </c>
      <c r="AN26">
        <f t="shared" si="9"/>
        <v>0</v>
      </c>
      <c r="AO26">
        <f t="shared" si="10"/>
        <v>0</v>
      </c>
      <c r="AP26">
        <f t="shared" si="11"/>
        <v>-3.6081108818479017</v>
      </c>
      <c r="AQ26">
        <f t="shared" si="12"/>
        <v>-25.400061700271937</v>
      </c>
      <c r="AR26">
        <f t="shared" si="13"/>
        <v>-29.008172582119844</v>
      </c>
      <c r="AS26">
        <f t="shared" si="14"/>
        <v>-1.9417091924238163</v>
      </c>
      <c r="AT26">
        <f t="shared" si="15"/>
        <v>6.4300266730628737</v>
      </c>
      <c r="AU26">
        <f t="shared" si="16"/>
        <v>-24.519855101480786</v>
      </c>
      <c r="AW26">
        <v>23</v>
      </c>
      <c r="AX26">
        <f>IF(Z26&gt;0, (R26*SUMPRODUCT(K26:$K$98, X26:$X$98)-K26*$AZ$3)/Z26, 0)</f>
        <v>649.91928023344531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4.2593279999999997E-3</v>
      </c>
      <c r="Q27" s="5">
        <f t="shared" si="30"/>
        <v>25</v>
      </c>
      <c r="R27">
        <f t="shared" si="0"/>
        <v>50000</v>
      </c>
      <c r="S27">
        <f t="shared" si="1"/>
        <v>664.62768035682586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496.95774932547147</v>
      </c>
      <c r="AC27">
        <f t="shared" si="27"/>
        <v>500.95780487471308</v>
      </c>
      <c r="AE27">
        <f t="shared" si="2"/>
        <v>0</v>
      </c>
      <c r="AF27">
        <f t="shared" si="3"/>
        <v>0</v>
      </c>
      <c r="AG27">
        <f t="shared" si="4"/>
        <v>-18.843550294420417</v>
      </c>
      <c r="AH27">
        <f t="shared" si="5"/>
        <v>-162.84376544104521</v>
      </c>
      <c r="AI27">
        <f t="shared" si="6"/>
        <v>-181.68731573546563</v>
      </c>
      <c r="AJ27">
        <f t="shared" si="7"/>
        <v>-4.0000555492416083</v>
      </c>
      <c r="AK27">
        <f t="shared" si="28"/>
        <v>34.787042452783005</v>
      </c>
      <c r="AL27">
        <f t="shared" si="39"/>
        <v>-150.90032883192424</v>
      </c>
      <c r="AN27">
        <f t="shared" si="9"/>
        <v>0</v>
      </c>
      <c r="AO27">
        <f t="shared" si="10"/>
        <v>0</v>
      </c>
      <c r="AP27">
        <f t="shared" si="11"/>
        <v>-3.1755907547529132</v>
      </c>
      <c r="AQ27">
        <f t="shared" si="12"/>
        <v>-27.443085189570464</v>
      </c>
      <c r="AR27">
        <f t="shared" si="13"/>
        <v>-30.618675944323378</v>
      </c>
      <c r="AS27">
        <f t="shared" si="14"/>
        <v>-0.67410542186580225</v>
      </c>
      <c r="AT27">
        <f t="shared" si="15"/>
        <v>5.8624520683326251</v>
      </c>
      <c r="AU27">
        <f t="shared" si="16"/>
        <v>-25.430329297856556</v>
      </c>
      <c r="AW27">
        <v>24</v>
      </c>
      <c r="AX27">
        <f>IF(Z27&gt;0, (R27*SUMPRODUCT(K27:$K$98, X27:$X$98)-K27*$AZ$3)/Z27, 0)</f>
        <v>664.62768035682586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5.1233759999999998E-3</v>
      </c>
      <c r="Q28" s="5">
        <f t="shared" si="30"/>
        <v>25</v>
      </c>
      <c r="R28">
        <f t="shared" si="0"/>
        <v>50000</v>
      </c>
      <c r="S28">
        <f t="shared" si="1"/>
        <v>673.22639241371121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500.95780487471308</v>
      </c>
      <c r="AC28">
        <f t="shared" si="27"/>
        <v>499.76482437220812</v>
      </c>
      <c r="AE28">
        <f t="shared" si="2"/>
        <v>0</v>
      </c>
      <c r="AF28">
        <f t="shared" si="3"/>
        <v>0</v>
      </c>
      <c r="AG28">
        <f t="shared" si="4"/>
        <v>-18.55857219814299</v>
      </c>
      <c r="AH28">
        <f t="shared" si="5"/>
        <v>-193.08518666645301</v>
      </c>
      <c r="AI28">
        <f t="shared" si="6"/>
        <v>-211.64375886459601</v>
      </c>
      <c r="AJ28">
        <f t="shared" si="7"/>
        <v>1.1929805025049518</v>
      </c>
      <c r="AK28">
        <f t="shared" si="28"/>
        <v>35.067046341229918</v>
      </c>
      <c r="AL28">
        <f t="shared" si="39"/>
        <v>-175.38373202086115</v>
      </c>
      <c r="AN28">
        <f t="shared" si="9"/>
        <v>0</v>
      </c>
      <c r="AO28">
        <f t="shared" si="10"/>
        <v>0</v>
      </c>
      <c r="AP28">
        <f t="shared" si="11"/>
        <v>-2.7924688408452338</v>
      </c>
      <c r="AQ28">
        <f t="shared" si="12"/>
        <v>-29.053116890576721</v>
      </c>
      <c r="AR28">
        <f t="shared" si="13"/>
        <v>-31.845585731421956</v>
      </c>
      <c r="AS28">
        <f t="shared" si="14"/>
        <v>0.1795052359315826</v>
      </c>
      <c r="AT28">
        <f t="shared" si="15"/>
        <v>5.2764637927350275</v>
      </c>
      <c r="AU28">
        <f t="shared" si="16"/>
        <v>-26.389616702755344</v>
      </c>
      <c r="AW28">
        <v>25</v>
      </c>
      <c r="AX28">
        <f>IF(Z28&gt;0, (R28*SUMPRODUCT(K28:$K$98, X28:$X$98)-K28*$AZ$3)/Z28, 0)</f>
        <v>673.22639241371121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6.0505919999999996E-3</v>
      </c>
      <c r="Q29" s="5">
        <f t="shared" si="30"/>
        <v>25</v>
      </c>
      <c r="R29">
        <f t="shared" si="0"/>
        <v>50000</v>
      </c>
      <c r="S29">
        <f t="shared" si="1"/>
        <v>676.52034935700567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499.76482437220812</v>
      </c>
      <c r="AC29">
        <f t="shared" si="27"/>
        <v>494.1493009522257</v>
      </c>
      <c r="AE29">
        <f t="shared" si="2"/>
        <v>0</v>
      </c>
      <c r="AF29">
        <f t="shared" si="3"/>
        <v>0</v>
      </c>
      <c r="AG29">
        <f t="shared" si="4"/>
        <v>-18.260696127688053</v>
      </c>
      <c r="AH29">
        <f t="shared" si="5"/>
        <v>-224.58069694701274</v>
      </c>
      <c r="AI29">
        <f t="shared" si="6"/>
        <v>-242.84139307470079</v>
      </c>
      <c r="AJ29">
        <f t="shared" si="7"/>
        <v>5.6155234199824235</v>
      </c>
      <c r="AK29">
        <f t="shared" si="28"/>
        <v>34.98353770605457</v>
      </c>
      <c r="AL29">
        <f t="shared" si="39"/>
        <v>-202.2423319486638</v>
      </c>
      <c r="AN29">
        <f t="shared" si="9"/>
        <v>0</v>
      </c>
      <c r="AO29">
        <f t="shared" si="10"/>
        <v>0</v>
      </c>
      <c r="AP29">
        <f t="shared" si="11"/>
        <v>-2.4532571989358161</v>
      </c>
      <c r="AQ29">
        <f t="shared" si="12"/>
        <v>-30.17158862262043</v>
      </c>
      <c r="AR29">
        <f t="shared" si="13"/>
        <v>-32.624845821556242</v>
      </c>
      <c r="AS29">
        <f t="shared" si="14"/>
        <v>0.75442486746033732</v>
      </c>
      <c r="AT29">
        <f t="shared" si="15"/>
        <v>4.6999093091248358</v>
      </c>
      <c r="AU29">
        <f t="shared" si="16"/>
        <v>-27.170511644971072</v>
      </c>
      <c r="AW29">
        <v>26</v>
      </c>
      <c r="AX29">
        <f>IF(Z29&gt;0, (R29*SUMPRODUCT(K29:$K$98, X29:$X$98)-K29*$AZ$3)/Z29, 0)</f>
        <v>676.52034935700567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7.1181309999999998E-3</v>
      </c>
      <c r="Q30" s="5">
        <f t="shared" si="30"/>
        <v>25</v>
      </c>
      <c r="R30">
        <f t="shared" si="0"/>
        <v>50000</v>
      </c>
      <c r="S30">
        <f t="shared" si="1"/>
        <v>675.42517340382449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494.1493009522257</v>
      </c>
      <c r="AC30">
        <f t="shared" si="27"/>
        <v>484.90413507120718</v>
      </c>
      <c r="AE30">
        <f t="shared" si="2"/>
        <v>0</v>
      </c>
      <c r="AF30">
        <f t="shared" si="3"/>
        <v>0</v>
      </c>
      <c r="AG30">
        <f t="shared" si="4"/>
        <v>-17.948107139223097</v>
      </c>
      <c r="AH30">
        <f t="shared" si="5"/>
        <v>-259.96405437615255</v>
      </c>
      <c r="AI30">
        <f t="shared" si="6"/>
        <v>-277.91216151537566</v>
      </c>
      <c r="AJ30">
        <f t="shared" si="7"/>
        <v>9.2451658810185222</v>
      </c>
      <c r="AK30">
        <f t="shared" si="28"/>
        <v>34.590451066655802</v>
      </c>
      <c r="AL30">
        <f t="shared" si="39"/>
        <v>-234.07654456770132</v>
      </c>
      <c r="AN30">
        <f t="shared" si="9"/>
        <v>0</v>
      </c>
      <c r="AO30">
        <f t="shared" si="10"/>
        <v>0</v>
      </c>
      <c r="AP30">
        <f t="shared" si="11"/>
        <v>-2.1529125185961959</v>
      </c>
      <c r="AQ30">
        <f t="shared" si="12"/>
        <v>-31.183225211996778</v>
      </c>
      <c r="AR30">
        <f t="shared" si="13"/>
        <v>-33.336137730592974</v>
      </c>
      <c r="AS30">
        <f t="shared" si="14"/>
        <v>1.1089767409648288</v>
      </c>
      <c r="AT30">
        <f t="shared" si="15"/>
        <v>4.1491960432166186</v>
      </c>
      <c r="AU30">
        <f t="shared" si="16"/>
        <v>-28.077964946411527</v>
      </c>
      <c r="AW30">
        <v>27</v>
      </c>
      <c r="AX30">
        <f>IF(Z30&gt;0, (R30*SUMPRODUCT(K30:$K$98, X30:$X$98)-K30*$AZ$3)/Z30, 0)</f>
        <v>675.42517340382449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8.3332130000000008E-3</v>
      </c>
      <c r="Q31" s="5">
        <f t="shared" si="30"/>
        <v>25</v>
      </c>
      <c r="R31">
        <f t="shared" si="0"/>
        <v>50000</v>
      </c>
      <c r="S31">
        <f t="shared" si="1"/>
        <v>670.30420176428106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484.90413507120718</v>
      </c>
      <c r="AC31">
        <f t="shared" si="27"/>
        <v>472.40521587849804</v>
      </c>
      <c r="AE31">
        <f t="shared" si="2"/>
        <v>0</v>
      </c>
      <c r="AF31">
        <f t="shared" si="3"/>
        <v>0</v>
      </c>
      <c r="AG31">
        <f t="shared" si="4"/>
        <v>-17.619060668092899</v>
      </c>
      <c r="AH31">
        <f t="shared" si="5"/>
        <v>-299.13079947593349</v>
      </c>
      <c r="AI31">
        <f t="shared" si="6"/>
        <v>-316.7498601440264</v>
      </c>
      <c r="AJ31">
        <f t="shared" si="7"/>
        <v>12.498919192709138</v>
      </c>
      <c r="AK31">
        <f t="shared" si="28"/>
        <v>33.943289454984509</v>
      </c>
      <c r="AL31">
        <f t="shared" si="39"/>
        <v>-270.30765149633277</v>
      </c>
      <c r="AN31">
        <f t="shared" si="9"/>
        <v>0</v>
      </c>
      <c r="AO31">
        <f t="shared" si="10"/>
        <v>0</v>
      </c>
      <c r="AP31">
        <f t="shared" si="11"/>
        <v>-1.8870024239485761</v>
      </c>
      <c r="AQ31">
        <f t="shared" si="12"/>
        <v>-32.036926049693861</v>
      </c>
      <c r="AR31">
        <f t="shared" si="13"/>
        <v>-33.923928473642441</v>
      </c>
      <c r="AS31">
        <f t="shared" si="14"/>
        <v>1.3386349736618754</v>
      </c>
      <c r="AT31">
        <f t="shared" si="15"/>
        <v>3.6353282779902503</v>
      </c>
      <c r="AU31">
        <f t="shared" si="16"/>
        <v>-28.949965221990315</v>
      </c>
      <c r="AW31">
        <v>28</v>
      </c>
      <c r="AX31">
        <f>IF(Z31&gt;0, (R31*SUMPRODUCT(K31:$K$98, X31:$X$98)-K31*$AZ$3)/Z31, 0)</f>
        <v>670.30420176428106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9.6786909999999997E-3</v>
      </c>
      <c r="Q32" s="5">
        <f t="shared" si="30"/>
        <v>25</v>
      </c>
      <c r="R32">
        <f t="shared" si="0"/>
        <v>50000</v>
      </c>
      <c r="S32">
        <f t="shared" si="1"/>
        <v>661.53556723879217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472.40521587849804</v>
      </c>
      <c r="AC32">
        <f t="shared" si="27"/>
        <v>457.05070591745385</v>
      </c>
      <c r="AE32">
        <f t="shared" si="2"/>
        <v>0</v>
      </c>
      <c r="AF32">
        <f t="shared" si="3"/>
        <v>0</v>
      </c>
      <c r="AG32">
        <f t="shared" si="4"/>
        <v>-17.272340617495242</v>
      </c>
      <c r="AH32">
        <f t="shared" si="5"/>
        <v>-341.05888783344943</v>
      </c>
      <c r="AI32">
        <f t="shared" si="6"/>
        <v>-358.33122845094465</v>
      </c>
      <c r="AJ32">
        <f t="shared" si="7"/>
        <v>15.354509961044187</v>
      </c>
      <c r="AK32">
        <f t="shared" si="28"/>
        <v>33.068365111494863</v>
      </c>
      <c r="AL32">
        <f t="shared" si="39"/>
        <v>-309.90835337840559</v>
      </c>
      <c r="AN32">
        <f t="shared" si="9"/>
        <v>0</v>
      </c>
      <c r="AO32">
        <f t="shared" si="10"/>
        <v>0</v>
      </c>
      <c r="AP32">
        <f t="shared" si="11"/>
        <v>-1.6516684699387862</v>
      </c>
      <c r="AQ32">
        <f t="shared" si="12"/>
        <v>-32.613773888659402</v>
      </c>
      <c r="AR32">
        <f t="shared" si="13"/>
        <v>-34.265442358598186</v>
      </c>
      <c r="AS32">
        <f t="shared" si="14"/>
        <v>1.4682758136630227</v>
      </c>
      <c r="AT32">
        <f t="shared" si="15"/>
        <v>3.1621641337802839</v>
      </c>
      <c r="AU32">
        <f t="shared" si="16"/>
        <v>-29.635002411154876</v>
      </c>
      <c r="AW32">
        <v>29</v>
      </c>
      <c r="AX32">
        <f>IF(Z32&gt;0, (R32*SUMPRODUCT(K32:$K$98, X32:$X$98)-K32*$AZ$3)/Z32, 0)</f>
        <v>661.53556723879217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1.1206003000000001E-2</v>
      </c>
      <c r="Q33" s="5">
        <f t="shared" si="30"/>
        <v>25</v>
      </c>
      <c r="R33">
        <f t="shared" si="0"/>
        <v>50000</v>
      </c>
      <c r="S33">
        <f t="shared" si="1"/>
        <v>649.66624447642209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457.05070591745385</v>
      </c>
      <c r="AC33">
        <f t="shared" si="27"/>
        <v>439.33194639365996</v>
      </c>
      <c r="AE33">
        <f t="shared" si="2"/>
        <v>0</v>
      </c>
      <c r="AF33">
        <f t="shared" si="3"/>
        <v>0</v>
      </c>
      <c r="AG33">
        <f t="shared" si="4"/>
        <v>-16.906063310543619</v>
      </c>
      <c r="AH33">
        <f t="shared" si="5"/>
        <v>-387.10780155334714</v>
      </c>
      <c r="AI33">
        <f t="shared" si="6"/>
        <v>-404.01386486389077</v>
      </c>
      <c r="AJ33">
        <f t="shared" si="7"/>
        <v>17.718759523793892</v>
      </c>
      <c r="AK33">
        <f t="shared" si="28"/>
        <v>31.993549414221771</v>
      </c>
      <c r="AL33">
        <f t="shared" si="39"/>
        <v>-354.30155592587511</v>
      </c>
      <c r="AN33">
        <f t="shared" si="9"/>
        <v>0</v>
      </c>
      <c r="AO33">
        <f t="shared" si="10"/>
        <v>0</v>
      </c>
      <c r="AP33">
        <f t="shared" si="11"/>
        <v>-1.4434314137591597</v>
      </c>
      <c r="AQ33">
        <f t="shared" si="12"/>
        <v>-33.051074694891874</v>
      </c>
      <c r="AR33">
        <f t="shared" si="13"/>
        <v>-34.494506108651031</v>
      </c>
      <c r="AS33">
        <f t="shared" si="14"/>
        <v>1.5128190188154451</v>
      </c>
      <c r="AT33">
        <f t="shared" si="15"/>
        <v>2.7315935953784574</v>
      </c>
      <c r="AU33">
        <f t="shared" si="16"/>
        <v>-30.250093494457133</v>
      </c>
      <c r="AW33">
        <v>30</v>
      </c>
      <c r="AX33">
        <f>IF(Z33&gt;0, (R33*SUMPRODUCT(K33:$K$98, X33:$X$98)-K33*$AZ$3)/Z33, 0)</f>
        <v>649.66624447642209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1.2937709E-2</v>
      </c>
      <c r="Q34" s="5">
        <f t="shared" si="30"/>
        <v>25</v>
      </c>
      <c r="R34">
        <f t="shared" si="0"/>
        <v>50000</v>
      </c>
      <c r="S34">
        <f t="shared" si="1"/>
        <v>635.02384803463428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439.33194639365996</v>
      </c>
      <c r="AC34">
        <f t="shared" si="27"/>
        <v>419.57999166739825</v>
      </c>
      <c r="AE34">
        <f t="shared" si="2"/>
        <v>0</v>
      </c>
      <c r="AF34">
        <f t="shared" si="3"/>
        <v>0</v>
      </c>
      <c r="AG34">
        <f t="shared" si="4"/>
        <v>-16.518276949990792</v>
      </c>
      <c r="AH34">
        <f t="shared" si="5"/>
        <v>-437.45145489477989</v>
      </c>
      <c r="AI34">
        <f t="shared" si="6"/>
        <v>-453.96973184477065</v>
      </c>
      <c r="AJ34">
        <f t="shared" si="7"/>
        <v>19.751954726261715</v>
      </c>
      <c r="AK34">
        <f t="shared" si="28"/>
        <v>30.753236247556199</v>
      </c>
      <c r="AL34">
        <f t="shared" si="39"/>
        <v>-403.46454087095276</v>
      </c>
      <c r="AN34">
        <f t="shared" si="9"/>
        <v>0</v>
      </c>
      <c r="AO34">
        <f t="shared" si="10"/>
        <v>0</v>
      </c>
      <c r="AP34">
        <f t="shared" si="11"/>
        <v>-1.259216432168655</v>
      </c>
      <c r="AQ34">
        <f t="shared" si="12"/>
        <v>-33.347670701204649</v>
      </c>
      <c r="AR34">
        <f t="shared" si="13"/>
        <v>-34.606887133373299</v>
      </c>
      <c r="AS34">
        <f t="shared" si="14"/>
        <v>1.5057252057257668</v>
      </c>
      <c r="AT34">
        <f t="shared" si="15"/>
        <v>2.3443716643405144</v>
      </c>
      <c r="AU34">
        <f t="shared" si="16"/>
        <v>-30.756790263307021</v>
      </c>
      <c r="AW34">
        <v>31</v>
      </c>
      <c r="AX34">
        <f>IF(Z34&gt;0, (R34*SUMPRODUCT(K34:$K$98, X34:$X$98)-K34*$AZ$3)/Z34, 0)</f>
        <v>635.02384803463428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1.4742959999999999E-2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617.81077480125361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419.57999166739825</v>
      </c>
      <c r="AC35">
        <f t="shared" si="27"/>
        <v>398.1065352238989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-16.10956588414825</v>
      </c>
      <c r="AH35">
        <f t="shared" ref="AH35:AH66" si="45">-X35*R35</f>
        <v>-487.05659268527251</v>
      </c>
      <c r="AI35">
        <f t="shared" ref="AI35:AI66" si="46">SUM(AE35:AH35)</f>
        <v>-503.16615856942076</v>
      </c>
      <c r="AJ35">
        <f t="shared" ref="AJ35:AJ66" si="47">AB35-AC35</f>
        <v>21.473456443499344</v>
      </c>
      <c r="AK35">
        <f t="shared" si="28"/>
        <v>29.37059941671788</v>
      </c>
      <c r="AL35">
        <f t="shared" si="39"/>
        <v>-452.32210270920353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-1.0964818663894316</v>
      </c>
      <c r="AQ35">
        <f t="shared" ref="AQ35:AQ66" si="51">AH35*$K35</f>
        <v>-33.151031233580703</v>
      </c>
      <c r="AR35">
        <f t="shared" ref="AR35:AR66" si="52">AI35*$K35</f>
        <v>-34.247513099970135</v>
      </c>
      <c r="AS35">
        <f t="shared" ref="AS35:AS66" si="53">AJ35*$K35</f>
        <v>1.4615698379661966</v>
      </c>
      <c r="AT35">
        <f t="shared" ref="AT35:AT66" si="54">AK35*$K35</f>
        <v>1.9990811606604562</v>
      </c>
      <c r="AU35">
        <f t="shared" ref="AU35:AU66" si="55">AL35*$K35</f>
        <v>-30.78686210134348</v>
      </c>
      <c r="AW35">
        <v>32</v>
      </c>
      <c r="AX35">
        <f>IF(Z35&gt;0, (R35*SUMPRODUCT(K35:$K$98, X35:$X$98)-K35*$AZ$3)/Z35, 0)</f>
        <v>617.81077480125361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1.6674095999999999E-2</v>
      </c>
      <c r="Q36" s="5">
        <f t="shared" si="30"/>
        <v>25</v>
      </c>
      <c r="R36">
        <f t="shared" si="40"/>
        <v>50000</v>
      </c>
      <c r="S36">
        <f t="shared" si="41"/>
        <v>598.78968027273322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398.1065352238989</v>
      </c>
      <c r="AC36">
        <f t="shared" si="27"/>
        <v>375.55748100612669</v>
      </c>
      <c r="AE36">
        <f t="shared" si="42"/>
        <v>0</v>
      </c>
      <c r="AF36">
        <f t="shared" si="43"/>
        <v>0</v>
      </c>
      <c r="AG36">
        <f t="shared" si="44"/>
        <v>-15.679857777236156</v>
      </c>
      <c r="AH36">
        <f t="shared" si="45"/>
        <v>-537.2248961412256</v>
      </c>
      <c r="AI36">
        <f t="shared" si="46"/>
        <v>-552.90475391846178</v>
      </c>
      <c r="AJ36">
        <f t="shared" si="47"/>
        <v>22.549054217772209</v>
      </c>
      <c r="AK36">
        <f t="shared" ref="AK36:AK67" si="59">G36*SUM(AB36:AB36, AE36:AF36)</f>
        <v>27.867457465672924</v>
      </c>
      <c r="AL36">
        <f t="shared" si="39"/>
        <v>-502.48824223501663</v>
      </c>
      <c r="AN36">
        <f t="shared" si="48"/>
        <v>0</v>
      </c>
      <c r="AO36">
        <f t="shared" si="49"/>
        <v>0</v>
      </c>
      <c r="AP36">
        <f t="shared" si="50"/>
        <v>-0.95288768198491125</v>
      </c>
      <c r="AQ36">
        <f t="shared" si="51"/>
        <v>-32.647935540065269</v>
      </c>
      <c r="AR36">
        <f t="shared" si="52"/>
        <v>-33.600823222050188</v>
      </c>
      <c r="AS36">
        <f t="shared" si="53"/>
        <v>1.3703387052221367</v>
      </c>
      <c r="AT36">
        <f t="shared" si="54"/>
        <v>1.6935457785739483</v>
      </c>
      <c r="AU36">
        <f t="shared" si="55"/>
        <v>-30.536938738254097</v>
      </c>
      <c r="AW36">
        <v>33</v>
      </c>
      <c r="AX36">
        <f>IF(Z36&gt;0, (R36*SUMPRODUCT(K36:$K$98, X36:$X$98)-K36*$AZ$3)/Z36, 0)</f>
        <v>598.78968027273322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40"/>
        <v>50000</v>
      </c>
      <c r="S37">
        <f t="shared" si="41"/>
        <v>578.49061506283431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375.55748100612669</v>
      </c>
      <c r="AC37">
        <f t="shared" si="27"/>
        <v>352.3755963730332</v>
      </c>
      <c r="AE37">
        <f t="shared" si="42"/>
        <v>0</v>
      </c>
      <c r="AF37">
        <f t="shared" si="43"/>
        <v>0</v>
      </c>
      <c r="AG37">
        <f t="shared" si="44"/>
        <v>-15.228233060218226</v>
      </c>
      <c r="AH37">
        <f t="shared" si="45"/>
        <v>-589.6522784911341</v>
      </c>
      <c r="AI37">
        <f t="shared" si="46"/>
        <v>-604.88051155135236</v>
      </c>
      <c r="AJ37">
        <f t="shared" si="47"/>
        <v>23.181884633093489</v>
      </c>
      <c r="AK37">
        <f t="shared" si="59"/>
        <v>26.289023670428872</v>
      </c>
      <c r="AL37">
        <f t="shared" si="39"/>
        <v>-555.40960324783009</v>
      </c>
      <c r="AN37">
        <f t="shared" si="48"/>
        <v>0</v>
      </c>
      <c r="AO37">
        <f t="shared" si="49"/>
        <v>0</v>
      </c>
      <c r="AP37">
        <f t="shared" si="50"/>
        <v>-0.82628731552745593</v>
      </c>
      <c r="AQ37">
        <f t="shared" si="51"/>
        <v>-31.994663882699005</v>
      </c>
      <c r="AR37">
        <f t="shared" si="52"/>
        <v>-32.82095119822646</v>
      </c>
      <c r="AS37">
        <f t="shared" si="53"/>
        <v>1.2578542202893961</v>
      </c>
      <c r="AT37">
        <f t="shared" si="54"/>
        <v>1.4264482760789274</v>
      </c>
      <c r="AU37">
        <f t="shared" si="55"/>
        <v>-30.136648701858142</v>
      </c>
      <c r="AW37">
        <v>34</v>
      </c>
      <c r="AX37">
        <f>IF(Z37&gt;0, (R37*SUMPRODUCT(K37:$K$98, X37:$X$98)-K37*$AZ$3)/Z37, 0)</f>
        <v>578.49061506283431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40"/>
        <v>50000</v>
      </c>
      <c r="S38">
        <f t="shared" si="41"/>
        <v>557.31179646947885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352.3755963730332</v>
      </c>
      <c r="AC38">
        <f t="shared" si="27"/>
        <v>328.83276365727318</v>
      </c>
      <c r="AE38">
        <f t="shared" si="42"/>
        <v>0</v>
      </c>
      <c r="AF38">
        <f t="shared" si="43"/>
        <v>0</v>
      </c>
      <c r="AG38">
        <f t="shared" si="44"/>
        <v>-14.75084350180634</v>
      </c>
      <c r="AH38">
        <f t="shared" si="45"/>
        <v>-650.21445561940925</v>
      </c>
      <c r="AI38">
        <f t="shared" si="46"/>
        <v>-664.96529912121559</v>
      </c>
      <c r="AJ38">
        <f t="shared" si="47"/>
        <v>23.542832715760028</v>
      </c>
      <c r="AK38">
        <f t="shared" si="59"/>
        <v>24.666291746112325</v>
      </c>
      <c r="AL38">
        <f t="shared" si="39"/>
        <v>-616.75617465934329</v>
      </c>
      <c r="AN38">
        <f t="shared" si="48"/>
        <v>0</v>
      </c>
      <c r="AO38">
        <f t="shared" si="49"/>
        <v>0</v>
      </c>
      <c r="AP38">
        <f t="shared" si="50"/>
        <v>-0.71462861770091013</v>
      </c>
      <c r="AQ38">
        <f t="shared" si="51"/>
        <v>-31.500697405646477</v>
      </c>
      <c r="AR38">
        <f t="shared" si="52"/>
        <v>-32.215326023347387</v>
      </c>
      <c r="AS38">
        <f t="shared" si="53"/>
        <v>1.140570842499081</v>
      </c>
      <c r="AT38">
        <f t="shared" si="54"/>
        <v>1.1949986434452406</v>
      </c>
      <c r="AU38">
        <f t="shared" si="55"/>
        <v>-29.879756537403068</v>
      </c>
      <c r="AW38">
        <v>35</v>
      </c>
      <c r="AX38">
        <f>IF(Z38&gt;0, (R38*SUMPRODUCT(K38:$K$98, X38:$X$98)-K38*$AZ$3)/Z38, 0)</f>
        <v>557.31179646947885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40"/>
        <v>50000</v>
      </c>
      <c r="S39">
        <f t="shared" si="41"/>
        <v>534.93511471951797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328.83276365727318</v>
      </c>
      <c r="AC39">
        <f t="shared" si="27"/>
        <v>304.87834407925106</v>
      </c>
      <c r="AE39">
        <f t="shared" si="42"/>
        <v>0</v>
      </c>
      <c r="AF39">
        <f t="shared" si="43"/>
        <v>0</v>
      </c>
      <c r="AG39">
        <f t="shared" si="44"/>
        <v>-14.2483796487686</v>
      </c>
      <c r="AH39">
        <f t="shared" si="45"/>
        <v>-709.91083603935942</v>
      </c>
      <c r="AI39">
        <f t="shared" si="46"/>
        <v>-724.15921568812803</v>
      </c>
      <c r="AJ39">
        <f t="shared" si="47"/>
        <v>23.954419578022112</v>
      </c>
      <c r="AK39">
        <f t="shared" si="59"/>
        <v>23.018293456009125</v>
      </c>
      <c r="AL39">
        <f t="shared" si="39"/>
        <v>-677.18650265409678</v>
      </c>
      <c r="AN39">
        <f t="shared" si="48"/>
        <v>0</v>
      </c>
      <c r="AO39">
        <f t="shared" si="49"/>
        <v>0</v>
      </c>
      <c r="AP39">
        <f t="shared" si="50"/>
        <v>-0.61632673095890556</v>
      </c>
      <c r="AQ39">
        <f t="shared" si="51"/>
        <v>-30.707844374869367</v>
      </c>
      <c r="AR39">
        <f t="shared" si="52"/>
        <v>-31.32417110582827</v>
      </c>
      <c r="AS39">
        <f t="shared" si="53"/>
        <v>1.0361703909129285</v>
      </c>
      <c r="AT39">
        <f t="shared" si="54"/>
        <v>0.99567739684848655</v>
      </c>
      <c r="AU39">
        <f t="shared" si="55"/>
        <v>-29.292323318066856</v>
      </c>
      <c r="AW39">
        <v>36</v>
      </c>
      <c r="AX39">
        <f>IF(Z39&gt;0, (R39*SUMPRODUCT(K39:$K$98, X39:$X$98)-K39*$AZ$3)/Z39, 0)</f>
        <v>534.93511471951797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40"/>
        <v>50000</v>
      </c>
      <c r="S40">
        <f t="shared" si="41"/>
        <v>511.69134338735671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304.87834407925106</v>
      </c>
      <c r="AC40">
        <f t="shared" si="27"/>
        <v>280.90824776476035</v>
      </c>
      <c r="AE40">
        <f t="shared" si="42"/>
        <v>0</v>
      </c>
      <c r="AF40">
        <f t="shared" si="43"/>
        <v>0</v>
      </c>
      <c r="AG40">
        <f t="shared" si="44"/>
        <v>-13.724496778916059</v>
      </c>
      <c r="AH40">
        <f t="shared" si="45"/>
        <v>-762.79814672971224</v>
      </c>
      <c r="AI40">
        <f t="shared" si="46"/>
        <v>-776.52264350862833</v>
      </c>
      <c r="AJ40">
        <f t="shared" si="47"/>
        <v>23.970096314490718</v>
      </c>
      <c r="AK40">
        <f t="shared" si="59"/>
        <v>21.341484085547577</v>
      </c>
      <c r="AL40">
        <f t="shared" si="39"/>
        <v>-731.21106310859</v>
      </c>
      <c r="AN40">
        <f t="shared" si="48"/>
        <v>0</v>
      </c>
      <c r="AO40">
        <f t="shared" si="49"/>
        <v>0</v>
      </c>
      <c r="AP40">
        <f t="shared" si="50"/>
        <v>-0.53005865794162699</v>
      </c>
      <c r="AQ40">
        <f t="shared" si="51"/>
        <v>-29.460297776239834</v>
      </c>
      <c r="AR40">
        <f t="shared" si="52"/>
        <v>-29.990356434181461</v>
      </c>
      <c r="AS40">
        <f t="shared" si="53"/>
        <v>0.92575759154310899</v>
      </c>
      <c r="AT40">
        <f t="shared" si="54"/>
        <v>0.82423702632551921</v>
      </c>
      <c r="AU40">
        <f t="shared" si="55"/>
        <v>-28.240361816312831</v>
      </c>
      <c r="AW40">
        <v>37</v>
      </c>
      <c r="AX40">
        <f>IF(Z40&gt;0, (R40*SUMPRODUCT(K40:$K$98, X40:$X$98)-K40*$AZ$3)/Z40, 0)</f>
        <v>511.69134338735671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40"/>
        <v>50000</v>
      </c>
      <c r="S41">
        <f t="shared" si="41"/>
        <v>488.39601228451056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280.90824776476035</v>
      </c>
      <c r="AC41">
        <f t="shared" si="27"/>
        <v>257.46379647100161</v>
      </c>
      <c r="AE41">
        <f t="shared" si="42"/>
        <v>0</v>
      </c>
      <c r="AF41">
        <f t="shared" si="43"/>
        <v>0</v>
      </c>
      <c r="AG41">
        <f t="shared" si="44"/>
        <v>-13.17904886583198</v>
      </c>
      <c r="AH41">
        <f t="shared" si="45"/>
        <v>-816.40589058983619</v>
      </c>
      <c r="AI41">
        <f t="shared" si="46"/>
        <v>-829.58493945566818</v>
      </c>
      <c r="AJ41">
        <f t="shared" si="47"/>
        <v>23.444451293758732</v>
      </c>
      <c r="AK41">
        <f t="shared" si="59"/>
        <v>19.663577343533227</v>
      </c>
      <c r="AL41">
        <f t="shared" si="39"/>
        <v>-786.47691081837615</v>
      </c>
      <c r="AN41">
        <f t="shared" si="48"/>
        <v>0</v>
      </c>
      <c r="AO41">
        <f t="shared" si="49"/>
        <v>0</v>
      </c>
      <c r="AP41">
        <f t="shared" si="50"/>
        <v>-0.45445778627625638</v>
      </c>
      <c r="AQ41">
        <f t="shared" si="51"/>
        <v>-28.152412022863402</v>
      </c>
      <c r="AR41">
        <f t="shared" si="52"/>
        <v>-28.606869809139656</v>
      </c>
      <c r="AS41">
        <f t="shared" si="53"/>
        <v>0.80844327567871865</v>
      </c>
      <c r="AT41">
        <f t="shared" si="54"/>
        <v>0.67806606689062632</v>
      </c>
      <c r="AU41">
        <f t="shared" si="55"/>
        <v>-27.120360466570311</v>
      </c>
      <c r="AW41">
        <v>38</v>
      </c>
      <c r="AX41">
        <f>IF(Z41&gt;0, (R41*SUMPRODUCT(K41:$K$98, X41:$X$98)-K41*$AZ$3)/Z41, 0)</f>
        <v>488.39601228451056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40"/>
        <v>50000</v>
      </c>
      <c r="S42">
        <f t="shared" si="41"/>
        <v>465.13904285865152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257.46379647100161</v>
      </c>
      <c r="AC42">
        <f t="shared" si="27"/>
        <v>234.68267595035337</v>
      </c>
      <c r="AE42">
        <f t="shared" si="42"/>
        <v>0</v>
      </c>
      <c r="AF42">
        <f t="shared" si="43"/>
        <v>0</v>
      </c>
      <c r="AG42">
        <f t="shared" si="44"/>
        <v>-12.613576496827733</v>
      </c>
      <c r="AH42">
        <f t="shared" si="45"/>
        <v>-867.36376069185189</v>
      </c>
      <c r="AI42">
        <f t="shared" si="46"/>
        <v>-879.9773371886796</v>
      </c>
      <c r="AJ42">
        <f t="shared" si="47"/>
        <v>22.781120520648244</v>
      </c>
      <c r="AK42">
        <f t="shared" si="59"/>
        <v>18.022465752970113</v>
      </c>
      <c r="AL42">
        <f t="shared" si="39"/>
        <v>-839.17375091506131</v>
      </c>
      <c r="AN42">
        <f t="shared" si="48"/>
        <v>0</v>
      </c>
      <c r="AO42">
        <f t="shared" si="49"/>
        <v>0</v>
      </c>
      <c r="AP42">
        <f t="shared" si="50"/>
        <v>-0.3883557172375352</v>
      </c>
      <c r="AQ42">
        <f t="shared" si="51"/>
        <v>-26.70500912045409</v>
      </c>
      <c r="AR42">
        <f t="shared" si="52"/>
        <v>-27.093364837691627</v>
      </c>
      <c r="AS42">
        <f t="shared" si="53"/>
        <v>0.70140125613826598</v>
      </c>
      <c r="AT42">
        <f t="shared" si="54"/>
        <v>0.55488842642242486</v>
      </c>
      <c r="AU42">
        <f t="shared" si="55"/>
        <v>-25.837075155130936</v>
      </c>
      <c r="AW42">
        <v>39</v>
      </c>
      <c r="AX42">
        <f>IF(Z42&gt;0, (R42*SUMPRODUCT(K42:$K$98, X42:$X$98)-K42*$AZ$3)/Z42, 0)</f>
        <v>465.13904285865152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40"/>
        <v>50000</v>
      </c>
      <c r="S43">
        <f t="shared" si="41"/>
        <v>442.24852092541647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234.68267595035337</v>
      </c>
      <c r="AC43">
        <f t="shared" si="27"/>
        <v>212.77346281401998</v>
      </c>
      <c r="AE43">
        <f t="shared" si="42"/>
        <v>0</v>
      </c>
      <c r="AF43">
        <f t="shared" si="43"/>
        <v>0</v>
      </c>
      <c r="AG43">
        <f t="shared" si="44"/>
        <v>-12.02793524152359</v>
      </c>
      <c r="AH43">
        <f t="shared" si="45"/>
        <v>-919.01098067173325</v>
      </c>
      <c r="AI43">
        <f t="shared" si="46"/>
        <v>-931.0389159132568</v>
      </c>
      <c r="AJ43">
        <f t="shared" si="47"/>
        <v>21.909213136333392</v>
      </c>
      <c r="AK43">
        <f t="shared" si="59"/>
        <v>16.427787316524739</v>
      </c>
      <c r="AL43">
        <f t="shared" si="39"/>
        <v>-892.70191546039871</v>
      </c>
      <c r="AN43">
        <f t="shared" si="48"/>
        <v>0</v>
      </c>
      <c r="AO43">
        <f t="shared" si="49"/>
        <v>0</v>
      </c>
      <c r="AP43">
        <f t="shared" si="50"/>
        <v>-0.33064694636648684</v>
      </c>
      <c r="AQ43">
        <f t="shared" si="51"/>
        <v>-25.26353595481179</v>
      </c>
      <c r="AR43">
        <f t="shared" si="52"/>
        <v>-25.594182901178275</v>
      </c>
      <c r="AS43">
        <f t="shared" si="53"/>
        <v>0.60228245957063575</v>
      </c>
      <c r="AT43">
        <f t="shared" si="54"/>
        <v>0.45159851651138067</v>
      </c>
      <c r="AU43">
        <f t="shared" si="55"/>
        <v>-24.540301925096262</v>
      </c>
      <c r="AW43">
        <v>40</v>
      </c>
      <c r="AX43">
        <f>IF(Z43&gt;0, (R43*SUMPRODUCT(K43:$K$98, X43:$X$98)-K43*$AZ$3)/Z43, 0)</f>
        <v>442.24852092541647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40"/>
        <v>50000</v>
      </c>
      <c r="S44">
        <f t="shared" si="41"/>
        <v>419.83724589915136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212.77346281401998</v>
      </c>
      <c r="AC44">
        <f t="shared" si="27"/>
        <v>191.79188755931605</v>
      </c>
      <c r="AE44">
        <f t="shared" si="42"/>
        <v>0</v>
      </c>
      <c r="AF44">
        <f t="shared" si="43"/>
        <v>0</v>
      </c>
      <c r="AG44">
        <f t="shared" si="44"/>
        <v>-11.420609380937712</v>
      </c>
      <c r="AH44">
        <f t="shared" si="45"/>
        <v>-974.09301634128246</v>
      </c>
      <c r="AI44">
        <f t="shared" si="46"/>
        <v>-985.51362572222013</v>
      </c>
      <c r="AJ44">
        <f t="shared" si="47"/>
        <v>20.981575254703927</v>
      </c>
      <c r="AK44">
        <f t="shared" si="59"/>
        <v>14.894142396981399</v>
      </c>
      <c r="AL44">
        <f t="shared" si="39"/>
        <v>-949.63790807053488</v>
      </c>
      <c r="AN44">
        <f t="shared" si="48"/>
        <v>0</v>
      </c>
      <c r="AO44">
        <f t="shared" si="49"/>
        <v>0</v>
      </c>
      <c r="AP44">
        <f t="shared" si="50"/>
        <v>-0.28031393626770784</v>
      </c>
      <c r="AQ44">
        <f t="shared" si="51"/>
        <v>-23.908693362480633</v>
      </c>
      <c r="AR44">
        <f t="shared" si="52"/>
        <v>-24.18900729874834</v>
      </c>
      <c r="AS44">
        <f t="shared" si="53"/>
        <v>0.51498372394733682</v>
      </c>
      <c r="AT44">
        <f t="shared" si="54"/>
        <v>0.36557030744771074</v>
      </c>
      <c r="AU44">
        <f t="shared" si="55"/>
        <v>-23.308453267353293</v>
      </c>
      <c r="AW44">
        <v>41</v>
      </c>
      <c r="AX44">
        <f>IF(Z44&gt;0, (R44*SUMPRODUCT(K44:$K$98, X44:$X$98)-K44*$AZ$3)/Z44, 0)</f>
        <v>419.83724589915136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40"/>
        <v>50000</v>
      </c>
      <c r="S45">
        <f t="shared" si="41"/>
        <v>397.67700519091994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191.79188755931605</v>
      </c>
      <c r="AC45">
        <f t="shared" si="27"/>
        <v>171.70637339336017</v>
      </c>
      <c r="AE45">
        <f t="shared" si="42"/>
        <v>0</v>
      </c>
      <c r="AF45">
        <f t="shared" si="43"/>
        <v>0</v>
      </c>
      <c r="AG45">
        <f t="shared" si="44"/>
        <v>-10.794336305095513</v>
      </c>
      <c r="AH45">
        <f t="shared" si="45"/>
        <v>-1024.1339640656472</v>
      </c>
      <c r="AI45">
        <f t="shared" si="46"/>
        <v>-1034.9283003707428</v>
      </c>
      <c r="AJ45">
        <f t="shared" si="47"/>
        <v>20.085514165955885</v>
      </c>
      <c r="AK45">
        <f t="shared" si="59"/>
        <v>13.425432129152124</v>
      </c>
      <c r="AL45">
        <f t="shared" si="39"/>
        <v>-1001.4173540756349</v>
      </c>
      <c r="AN45">
        <f t="shared" si="48"/>
        <v>0</v>
      </c>
      <c r="AO45">
        <f t="shared" si="49"/>
        <v>0</v>
      </c>
      <c r="AP45">
        <f t="shared" si="50"/>
        <v>-0.23655565488734803</v>
      </c>
      <c r="AQ45">
        <f t="shared" si="51"/>
        <v>-22.443684698573161</v>
      </c>
      <c r="AR45">
        <f t="shared" si="52"/>
        <v>-22.680240353460512</v>
      </c>
      <c r="AS45">
        <f t="shared" si="53"/>
        <v>0.44016990234350112</v>
      </c>
      <c r="AT45">
        <f t="shared" si="54"/>
        <v>0.29421557747446175</v>
      </c>
      <c r="AU45">
        <f t="shared" si="55"/>
        <v>-21.945854873642553</v>
      </c>
      <c r="AW45">
        <v>42</v>
      </c>
      <c r="AX45">
        <f>IF(Z45&gt;0, (R45*SUMPRODUCT(K45:$K$98, X45:$X$98)-K45*$AZ$3)/Z45, 0)</f>
        <v>397.67700519091994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40"/>
        <v>50000</v>
      </c>
      <c r="S46">
        <f t="shared" si="41"/>
        <v>375.9536783997807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171.70637339336017</v>
      </c>
      <c r="AC46">
        <f t="shared" si="27"/>
        <v>152.67624154882685</v>
      </c>
      <c r="AE46">
        <f t="shared" si="42"/>
        <v>0</v>
      </c>
      <c r="AF46">
        <f t="shared" si="43"/>
        <v>0</v>
      </c>
      <c r="AG46">
        <f t="shared" si="44"/>
        <v>-10.152596604366401</v>
      </c>
      <c r="AH46">
        <f t="shared" si="45"/>
        <v>-1067.5926753563137</v>
      </c>
      <c r="AI46">
        <f t="shared" si="46"/>
        <v>-1077.7452719606802</v>
      </c>
      <c r="AJ46">
        <f t="shared" si="47"/>
        <v>19.030131844533315</v>
      </c>
      <c r="AK46">
        <f t="shared" si="59"/>
        <v>12.019446137535212</v>
      </c>
      <c r="AL46">
        <f t="shared" si="39"/>
        <v>-1046.6956939786116</v>
      </c>
      <c r="AN46">
        <f t="shared" si="48"/>
        <v>0</v>
      </c>
      <c r="AO46">
        <f t="shared" si="49"/>
        <v>0</v>
      </c>
      <c r="AP46">
        <f t="shared" si="50"/>
        <v>-0.19865362646401763</v>
      </c>
      <c r="AQ46">
        <f t="shared" si="51"/>
        <v>-20.889351247812119</v>
      </c>
      <c r="AR46">
        <f t="shared" si="52"/>
        <v>-21.088004874276137</v>
      </c>
      <c r="AS46">
        <f t="shared" si="53"/>
        <v>0.37235840744219678</v>
      </c>
      <c r="AT46">
        <f t="shared" si="54"/>
        <v>0.23518186099144342</v>
      </c>
      <c r="AU46">
        <f t="shared" si="55"/>
        <v>-20.480464605842499</v>
      </c>
      <c r="AW46">
        <v>43</v>
      </c>
      <c r="AX46">
        <f>IF(Z46&gt;0, (R46*SUMPRODUCT(K46:$K$98, X46:$X$98)-K46*$AZ$3)/Z46, 0)</f>
        <v>375.9536783997807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40"/>
        <v>50000</v>
      </c>
      <c r="S47">
        <f t="shared" si="41"/>
        <v>354.96891471110575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152.67624154882685</v>
      </c>
      <c r="AC47">
        <f t="shared" si="27"/>
        <v>134.83470534926474</v>
      </c>
      <c r="AE47">
        <f t="shared" si="42"/>
        <v>0</v>
      </c>
      <c r="AF47">
        <f t="shared" si="43"/>
        <v>0</v>
      </c>
      <c r="AG47">
        <f t="shared" si="44"/>
        <v>-9.4962333151764167</v>
      </c>
      <c r="AH47">
        <f t="shared" si="45"/>
        <v>-1109.6746462926399</v>
      </c>
      <c r="AI47">
        <f t="shared" si="46"/>
        <v>-1119.1708796078162</v>
      </c>
      <c r="AJ47">
        <f t="shared" si="47"/>
        <v>17.841536199562114</v>
      </c>
      <c r="AK47">
        <f t="shared" si="59"/>
        <v>10.68733690841788</v>
      </c>
      <c r="AL47">
        <f t="shared" si="39"/>
        <v>-1090.6420064998363</v>
      </c>
      <c r="AN47">
        <f t="shared" si="48"/>
        <v>0</v>
      </c>
      <c r="AO47">
        <f t="shared" si="49"/>
        <v>0</v>
      </c>
      <c r="AP47">
        <f t="shared" si="50"/>
        <v>-0.16590241985456453</v>
      </c>
      <c r="AQ47">
        <f t="shared" si="51"/>
        <v>-19.386392789759174</v>
      </c>
      <c r="AR47">
        <f t="shared" si="52"/>
        <v>-19.552295209613735</v>
      </c>
      <c r="AS47">
        <f t="shared" si="53"/>
        <v>0.31169769435842648</v>
      </c>
      <c r="AT47">
        <f t="shared" si="54"/>
        <v>0.1867114039915086</v>
      </c>
      <c r="AU47">
        <f t="shared" si="55"/>
        <v>-19.053886111263804</v>
      </c>
      <c r="AW47">
        <v>44</v>
      </c>
      <c r="AX47">
        <f>IF(Z47&gt;0, (R47*SUMPRODUCT(K47:$K$98, X47:$X$98)-K47*$AZ$3)/Z47, 0)</f>
        <v>354.96891471110575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40"/>
        <v>50000</v>
      </c>
      <c r="S48">
        <f t="shared" si="41"/>
        <v>334.69559795324585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134.83470534926474</v>
      </c>
      <c r="AC48">
        <f t="shared" si="27"/>
        <v>118.16957599544308</v>
      </c>
      <c r="AE48">
        <f t="shared" si="42"/>
        <v>0</v>
      </c>
      <c r="AF48">
        <f t="shared" si="43"/>
        <v>0</v>
      </c>
      <c r="AG48">
        <f t="shared" si="44"/>
        <v>-8.8266455189493094</v>
      </c>
      <c r="AH48">
        <f t="shared" si="45"/>
        <v>-1149.2509261506846</v>
      </c>
      <c r="AI48">
        <f t="shared" si="46"/>
        <v>-1158.0775716696339</v>
      </c>
      <c r="AJ48">
        <f t="shared" si="47"/>
        <v>16.665129353821655</v>
      </c>
      <c r="AK48">
        <f t="shared" si="59"/>
        <v>9.4384293744485319</v>
      </c>
      <c r="AL48">
        <f t="shared" si="39"/>
        <v>-1131.9740129413638</v>
      </c>
      <c r="AN48">
        <f t="shared" si="48"/>
        <v>0</v>
      </c>
      <c r="AO48">
        <f t="shared" si="49"/>
        <v>0</v>
      </c>
      <c r="AP48">
        <f t="shared" si="50"/>
        <v>-0.13768258369534148</v>
      </c>
      <c r="AQ48">
        <f t="shared" si="51"/>
        <v>-17.926610566493629</v>
      </c>
      <c r="AR48">
        <f t="shared" si="52"/>
        <v>-18.06429315018897</v>
      </c>
      <c r="AS48">
        <f t="shared" si="53"/>
        <v>0.25995131016934397</v>
      </c>
      <c r="AT48">
        <f t="shared" si="54"/>
        <v>0.14722550480930244</v>
      </c>
      <c r="AU48">
        <f t="shared" si="55"/>
        <v>-17.657116335210326</v>
      </c>
      <c r="AW48">
        <v>45</v>
      </c>
      <c r="AX48">
        <f>IF(Z48&gt;0, (R48*SUMPRODUCT(K48:$K$98, X48:$X$98)-K48*$AZ$3)/Z48, 0)</f>
        <v>334.69559795324585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40"/>
        <v>50000</v>
      </c>
      <c r="S49">
        <f t="shared" si="41"/>
        <v>315.13776783439471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118.16957599544308</v>
      </c>
      <c r="AC49">
        <f t="shared" si="27"/>
        <v>102.67266492532224</v>
      </c>
      <c r="AE49">
        <f t="shared" si="42"/>
        <v>0</v>
      </c>
      <c r="AF49">
        <f t="shared" si="43"/>
        <v>0</v>
      </c>
      <c r="AG49">
        <f t="shared" si="44"/>
        <v>-8.1450618907788979</v>
      </c>
      <c r="AH49">
        <f t="shared" si="45"/>
        <v>-1186.6343459618363</v>
      </c>
      <c r="AI49">
        <f t="shared" si="46"/>
        <v>-1194.7794078526151</v>
      </c>
      <c r="AJ49">
        <f t="shared" si="47"/>
        <v>15.496911070120845</v>
      </c>
      <c r="AK49">
        <f t="shared" si="59"/>
        <v>8.2718703196810157</v>
      </c>
      <c r="AL49">
        <f t="shared" si="39"/>
        <v>-1171.0106264628132</v>
      </c>
      <c r="AN49">
        <f t="shared" si="48"/>
        <v>0</v>
      </c>
      <c r="AO49">
        <f t="shared" si="49"/>
        <v>0</v>
      </c>
      <c r="AP49">
        <f t="shared" si="50"/>
        <v>-0.11343829429730037</v>
      </c>
      <c r="AQ49">
        <f t="shared" si="51"/>
        <v>-16.526550438235017</v>
      </c>
      <c r="AR49">
        <f t="shared" si="52"/>
        <v>-16.639988732532316</v>
      </c>
      <c r="AS49">
        <f t="shared" si="53"/>
        <v>0.21582931870188055</v>
      </c>
      <c r="AT49">
        <f t="shared" si="54"/>
        <v>0.11520438669415031</v>
      </c>
      <c r="AU49">
        <f t="shared" si="55"/>
        <v>-16.308955027136285</v>
      </c>
      <c r="AW49">
        <v>46</v>
      </c>
      <c r="AX49">
        <f>IF(Z49&gt;0, (R49*SUMPRODUCT(K49:$K$98, X49:$X$98)-K49*$AZ$3)/Z49, 0)</f>
        <v>315.13776783439471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40"/>
        <v>50000</v>
      </c>
      <c r="S50">
        <f t="shared" si="41"/>
        <v>296.23901706812586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102.67266492532224</v>
      </c>
      <c r="AC50">
        <f t="shared" si="27"/>
        <v>88.315489037420036</v>
      </c>
      <c r="AE50">
        <f t="shared" si="42"/>
        <v>0</v>
      </c>
      <c r="AF50">
        <f t="shared" si="43"/>
        <v>0</v>
      </c>
      <c r="AG50">
        <f t="shared" si="44"/>
        <v>-7.4530601937143031</v>
      </c>
      <c r="AH50">
        <f t="shared" si="45"/>
        <v>-1221.1021563136103</v>
      </c>
      <c r="AI50">
        <f t="shared" si="46"/>
        <v>-1228.5552165073245</v>
      </c>
      <c r="AJ50">
        <f t="shared" si="47"/>
        <v>14.357175887902201</v>
      </c>
      <c r="AK50">
        <f t="shared" si="59"/>
        <v>7.1870865447725576</v>
      </c>
      <c r="AL50">
        <f t="shared" si="39"/>
        <v>-1207.0109540746498</v>
      </c>
      <c r="AN50">
        <f t="shared" si="48"/>
        <v>0</v>
      </c>
      <c r="AO50">
        <f t="shared" si="49"/>
        <v>0</v>
      </c>
      <c r="AP50">
        <f t="shared" si="50"/>
        <v>-9.2679120776235246E-2</v>
      </c>
      <c r="AQ50">
        <f t="shared" si="51"/>
        <v>-15.18445729454262</v>
      </c>
      <c r="AR50">
        <f t="shared" si="52"/>
        <v>-15.277136415318855</v>
      </c>
      <c r="AS50">
        <f t="shared" si="53"/>
        <v>0.17853209333298278</v>
      </c>
      <c r="AT50">
        <f t="shared" si="54"/>
        <v>8.9371727129480952E-2</v>
      </c>
      <c r="AU50">
        <f t="shared" si="55"/>
        <v>-15.009232594856392</v>
      </c>
      <c r="AW50">
        <v>47</v>
      </c>
      <c r="AX50">
        <f>IF(Z50&gt;0, (R50*SUMPRODUCT(K50:$K$98, X50:$X$98)-K50*$AZ$3)/Z50, 0)</f>
        <v>296.23901706812586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40"/>
        <v>50000</v>
      </c>
      <c r="S51">
        <f t="shared" si="41"/>
        <v>277.89199021111182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88.315489037420036</v>
      </c>
      <c r="AC51">
        <f t="shared" si="27"/>
        <v>75.067973305674656</v>
      </c>
      <c r="AE51">
        <f t="shared" si="42"/>
        <v>0</v>
      </c>
      <c r="AF51">
        <f t="shared" si="43"/>
        <v>0</v>
      </c>
      <c r="AG51">
        <f t="shared" si="44"/>
        <v>-6.7533408617360875</v>
      </c>
      <c r="AH51">
        <f t="shared" si="45"/>
        <v>-1250.3774600821453</v>
      </c>
      <c r="AI51">
        <f t="shared" si="46"/>
        <v>-1257.1308009438812</v>
      </c>
      <c r="AJ51">
        <f t="shared" si="47"/>
        <v>13.247515731745381</v>
      </c>
      <c r="AK51">
        <f t="shared" si="59"/>
        <v>6.1820842326194034</v>
      </c>
      <c r="AL51">
        <f t="shared" si="39"/>
        <v>-1237.7012009795164</v>
      </c>
      <c r="AN51">
        <f t="shared" si="48"/>
        <v>0</v>
      </c>
      <c r="AO51">
        <f t="shared" si="49"/>
        <v>0</v>
      </c>
      <c r="AP51">
        <f t="shared" si="50"/>
        <v>-7.4980429550816324E-2</v>
      </c>
      <c r="AQ51">
        <f t="shared" si="51"/>
        <v>-13.882586556354653</v>
      </c>
      <c r="AR51">
        <f t="shared" si="52"/>
        <v>-13.957566985905467</v>
      </c>
      <c r="AS51">
        <f t="shared" si="53"/>
        <v>0.14708341254851393</v>
      </c>
      <c r="AT51">
        <f t="shared" si="54"/>
        <v>6.863792910372514E-2</v>
      </c>
      <c r="AU51">
        <f t="shared" si="55"/>
        <v>-13.741845644253228</v>
      </c>
      <c r="AW51">
        <v>48</v>
      </c>
      <c r="AX51">
        <f>IF(Z51&gt;0, (R51*SUMPRODUCT(K51:$K$98, X51:$X$98)-K51*$AZ$3)/Z51, 0)</f>
        <v>277.89199021111182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40"/>
        <v>50000</v>
      </c>
      <c r="S52">
        <f t="shared" si="41"/>
        <v>260.08509000625031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75.067973305674656</v>
      </c>
      <c r="AC52">
        <f t="shared" si="27"/>
        <v>62.914798858960339</v>
      </c>
      <c r="AE52">
        <f t="shared" si="42"/>
        <v>0</v>
      </c>
      <c r="AF52">
        <f t="shared" si="43"/>
        <v>0</v>
      </c>
      <c r="AG52">
        <f t="shared" si="44"/>
        <v>-6.0475207226842933</v>
      </c>
      <c r="AH52">
        <f t="shared" si="45"/>
        <v>-1276.5734608688649</v>
      </c>
      <c r="AI52">
        <f t="shared" si="46"/>
        <v>-1282.6209815915493</v>
      </c>
      <c r="AJ52">
        <f t="shared" si="47"/>
        <v>12.153174446714317</v>
      </c>
      <c r="AK52">
        <f t="shared" si="59"/>
        <v>5.2547581313972263</v>
      </c>
      <c r="AL52">
        <f t="shared" si="39"/>
        <v>-1265.2130490134377</v>
      </c>
      <c r="AN52">
        <f t="shared" si="48"/>
        <v>0</v>
      </c>
      <c r="AO52">
        <f t="shared" si="49"/>
        <v>0</v>
      </c>
      <c r="AP52">
        <f t="shared" si="50"/>
        <v>-5.9949918384829153E-2</v>
      </c>
      <c r="AQ52">
        <f t="shared" si="51"/>
        <v>-12.6548511862491</v>
      </c>
      <c r="AR52">
        <f t="shared" si="52"/>
        <v>-12.71480110463393</v>
      </c>
      <c r="AS52">
        <f t="shared" si="53"/>
        <v>0.12047611733915999</v>
      </c>
      <c r="AT52">
        <f t="shared" si="54"/>
        <v>5.2091151986901028E-2</v>
      </c>
      <c r="AU52">
        <f t="shared" si="55"/>
        <v>-12.54223383530787</v>
      </c>
      <c r="AW52">
        <v>49</v>
      </c>
      <c r="AX52">
        <f>IF(Z52&gt;0, (R52*SUMPRODUCT(K52:$K$98, X52:$X$98)-K52*$AZ$3)/Z52, 0)</f>
        <v>260.08509000625031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40"/>
        <v>50000</v>
      </c>
      <c r="S53">
        <f t="shared" si="41"/>
        <v>242.46842804824615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62.914798858960339</v>
      </c>
      <c r="AC53">
        <f t="shared" si="27"/>
        <v>51.804065627747242</v>
      </c>
      <c r="AE53">
        <f t="shared" si="42"/>
        <v>0</v>
      </c>
      <c r="AF53">
        <f t="shared" si="43"/>
        <v>0</v>
      </c>
      <c r="AG53">
        <f t="shared" si="44"/>
        <v>-5.3413207283052246</v>
      </c>
      <c r="AH53">
        <f t="shared" si="45"/>
        <v>-1291.4495743044531</v>
      </c>
      <c r="AI53">
        <f t="shared" si="46"/>
        <v>-1296.7908950327583</v>
      </c>
      <c r="AJ53">
        <f t="shared" si="47"/>
        <v>11.110733231213096</v>
      </c>
      <c r="AK53">
        <f t="shared" si="59"/>
        <v>4.4040359201272246</v>
      </c>
      <c r="AL53">
        <f t="shared" si="39"/>
        <v>-1281.276125881418</v>
      </c>
      <c r="AN53">
        <f t="shared" si="48"/>
        <v>0</v>
      </c>
      <c r="AO53">
        <f t="shared" si="49"/>
        <v>0</v>
      </c>
      <c r="AP53">
        <f t="shared" si="50"/>
        <v>-4.7276124206920546E-2</v>
      </c>
      <c r="AQ53">
        <f t="shared" si="51"/>
        <v>-11.430643016481874</v>
      </c>
      <c r="AR53">
        <f t="shared" si="52"/>
        <v>-11.477919140688794</v>
      </c>
      <c r="AS53">
        <f t="shared" si="53"/>
        <v>9.8341296280003848E-2</v>
      </c>
      <c r="AT53">
        <f t="shared" si="54"/>
        <v>3.898019979746413E-2</v>
      </c>
      <c r="AU53">
        <f t="shared" si="55"/>
        <v>-11.340597644611327</v>
      </c>
      <c r="AW53">
        <v>50</v>
      </c>
      <c r="AX53">
        <f>IF(Z53&gt;0, (R53*SUMPRODUCT(K53:$K$98, X53:$X$98)-K53*$AZ$3)/Z53, 0)</f>
        <v>242.46842804824615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40"/>
        <v>50000</v>
      </c>
      <c r="S54">
        <f t="shared" si="41"/>
        <v>224.8419505746979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51.804065627747242</v>
      </c>
      <c r="AC54">
        <f t="shared" si="27"/>
        <v>41.752099356833213</v>
      </c>
      <c r="AE54">
        <f t="shared" si="42"/>
        <v>0</v>
      </c>
      <c r="AF54">
        <f t="shared" si="43"/>
        <v>0</v>
      </c>
      <c r="AG54">
        <f t="shared" si="44"/>
        <v>-4.6423831551579342</v>
      </c>
      <c r="AH54">
        <f t="shared" si="45"/>
        <v>-1291.0487317284767</v>
      </c>
      <c r="AI54">
        <f t="shared" si="46"/>
        <v>-1295.6911148836346</v>
      </c>
      <c r="AJ54">
        <f t="shared" si="47"/>
        <v>10.051966270914029</v>
      </c>
      <c r="AK54">
        <f t="shared" si="59"/>
        <v>3.6262845939423074</v>
      </c>
      <c r="AL54">
        <f t="shared" si="39"/>
        <v>-1282.0128640187781</v>
      </c>
      <c r="AN54">
        <f t="shared" si="48"/>
        <v>0</v>
      </c>
      <c r="AO54">
        <f t="shared" si="49"/>
        <v>0</v>
      </c>
      <c r="AP54">
        <f t="shared" si="50"/>
        <v>-3.6687335168726846E-2</v>
      </c>
      <c r="AQ54">
        <f t="shared" si="51"/>
        <v>-10.202763528352277</v>
      </c>
      <c r="AR54">
        <f t="shared" si="52"/>
        <v>-10.239450863521002</v>
      </c>
      <c r="AS54">
        <f t="shared" si="53"/>
        <v>7.9437617137660496E-2</v>
      </c>
      <c r="AT54">
        <f t="shared" si="54"/>
        <v>2.8657418801664159E-2</v>
      </c>
      <c r="AU54">
        <f t="shared" si="55"/>
        <v>-10.131355827581677</v>
      </c>
      <c r="AW54">
        <v>51</v>
      </c>
      <c r="AX54">
        <f>IF(Z54&gt;0, (R54*SUMPRODUCT(K54:$K$98, X54:$X$98)-K54*$AZ$3)/Z54, 0)</f>
        <v>224.8419505746979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40"/>
        <v>50000</v>
      </c>
      <c r="S55">
        <f t="shared" si="41"/>
        <v>206.97760687019795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41.752099356833213</v>
      </c>
      <c r="AC55">
        <f t="shared" si="27"/>
        <v>32.780297208452254</v>
      </c>
      <c r="AE55">
        <f t="shared" si="42"/>
        <v>0</v>
      </c>
      <c r="AF55">
        <f t="shared" si="43"/>
        <v>0</v>
      </c>
      <c r="AG55">
        <f t="shared" si="44"/>
        <v>-3.9594014183633148</v>
      </c>
      <c r="AH55">
        <f t="shared" si="45"/>
        <v>-1273.1158104860806</v>
      </c>
      <c r="AI55">
        <f t="shared" si="46"/>
        <v>-1277.0752119044439</v>
      </c>
      <c r="AJ55">
        <f t="shared" si="47"/>
        <v>8.9718021483809594</v>
      </c>
      <c r="AK55">
        <f t="shared" si="59"/>
        <v>2.9226469549783252</v>
      </c>
      <c r="AL55">
        <f t="shared" si="39"/>
        <v>-1265.1807628010847</v>
      </c>
      <c r="AN55">
        <f t="shared" si="48"/>
        <v>0</v>
      </c>
      <c r="AO55">
        <f t="shared" si="49"/>
        <v>0</v>
      </c>
      <c r="AP55">
        <f t="shared" si="50"/>
        <v>-2.7937445759488685E-2</v>
      </c>
      <c r="AQ55">
        <f t="shared" si="51"/>
        <v>-8.9830760114504429</v>
      </c>
      <c r="AR55">
        <f t="shared" si="52"/>
        <v>-9.0110134572099323</v>
      </c>
      <c r="AS55">
        <f t="shared" si="53"/>
        <v>6.3304830554126335E-2</v>
      </c>
      <c r="AT55">
        <f t="shared" si="54"/>
        <v>2.0622130001810644E-2</v>
      </c>
      <c r="AU55">
        <f t="shared" si="55"/>
        <v>-8.9270864966539953</v>
      </c>
      <c r="AW55">
        <v>52</v>
      </c>
      <c r="AX55">
        <f>IF(Z55&gt;0, (R55*SUMPRODUCT(K55:$K$98, X55:$X$98)-K55*$AZ$3)/Z55, 0)</f>
        <v>206.97760687019795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40"/>
        <v>50000</v>
      </c>
      <c r="S56">
        <f t="shared" si="41"/>
        <v>188.32873039844432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32.780297208452254</v>
      </c>
      <c r="AC56">
        <f t="shared" si="27"/>
        <v>24.89629385769048</v>
      </c>
      <c r="AE56">
        <f t="shared" si="42"/>
        <v>0</v>
      </c>
      <c r="AF56">
        <f t="shared" si="43"/>
        <v>0</v>
      </c>
      <c r="AG56">
        <f t="shared" si="44"/>
        <v>-3.3048985416375078</v>
      </c>
      <c r="AH56">
        <f t="shared" si="45"/>
        <v>-1229.8177250843485</v>
      </c>
      <c r="AI56">
        <f t="shared" si="46"/>
        <v>-1233.1226236259861</v>
      </c>
      <c r="AJ56">
        <f t="shared" si="47"/>
        <v>7.8840033507617733</v>
      </c>
      <c r="AK56">
        <f t="shared" si="59"/>
        <v>2.2946208045916578</v>
      </c>
      <c r="AL56">
        <f t="shared" si="39"/>
        <v>-1222.9439994706327</v>
      </c>
      <c r="AN56">
        <f t="shared" si="48"/>
        <v>0</v>
      </c>
      <c r="AO56">
        <f t="shared" si="49"/>
        <v>0</v>
      </c>
      <c r="AP56">
        <f t="shared" si="50"/>
        <v>-2.0820793255198269E-2</v>
      </c>
      <c r="AQ56">
        <f t="shared" si="51"/>
        <v>-7.7478265286995329</v>
      </c>
      <c r="AR56">
        <f t="shared" si="52"/>
        <v>-7.7686473219547318</v>
      </c>
      <c r="AS56">
        <f t="shared" si="53"/>
        <v>4.9669059948862393E-2</v>
      </c>
      <c r="AT56">
        <f t="shared" si="54"/>
        <v>1.445606416341232E-2</v>
      </c>
      <c r="AU56">
        <f t="shared" si="55"/>
        <v>-7.704522197842457</v>
      </c>
      <c r="AW56">
        <v>53</v>
      </c>
      <c r="AX56">
        <f>IF(Z56&gt;0, (R56*SUMPRODUCT(K56:$K$98, X56:$X$98)-K56*$AZ$3)/Z56, 0)</f>
        <v>188.32873039844432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40"/>
        <v>50000</v>
      </c>
      <c r="S57">
        <f t="shared" si="41"/>
        <v>168.38621243575221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24.89629385769048</v>
      </c>
      <c r="AC57">
        <f t="shared" si="27"/>
        <v>18.129782204605821</v>
      </c>
      <c r="AE57">
        <f t="shared" si="42"/>
        <v>0</v>
      </c>
      <c r="AF57">
        <f t="shared" si="43"/>
        <v>0</v>
      </c>
      <c r="AG57">
        <f t="shared" si="44"/>
        <v>-2.6916963601641735</v>
      </c>
      <c r="AH57">
        <f t="shared" si="45"/>
        <v>-1160.306392113918</v>
      </c>
      <c r="AI57">
        <f t="shared" si="46"/>
        <v>-1162.9980884740821</v>
      </c>
      <c r="AJ57">
        <f t="shared" si="47"/>
        <v>6.7665116530846596</v>
      </c>
      <c r="AK57">
        <f t="shared" si="59"/>
        <v>1.7427405700383338</v>
      </c>
      <c r="AL57">
        <f t="shared" si="39"/>
        <v>-1154.4888362509591</v>
      </c>
      <c r="AN57">
        <f t="shared" si="48"/>
        <v>0</v>
      </c>
      <c r="AO57">
        <f t="shared" si="49"/>
        <v>0</v>
      </c>
      <c r="AP57">
        <f t="shared" si="50"/>
        <v>-1.5140742898834868E-2</v>
      </c>
      <c r="AQ57">
        <f t="shared" si="51"/>
        <v>-6.526702278484338</v>
      </c>
      <c r="AR57">
        <f t="shared" si="52"/>
        <v>-6.5418430213831726</v>
      </c>
      <c r="AS57">
        <f t="shared" si="53"/>
        <v>3.8061504550638191E-2</v>
      </c>
      <c r="AT57">
        <f t="shared" si="54"/>
        <v>9.802883899099956E-3</v>
      </c>
      <c r="AU57">
        <f t="shared" si="55"/>
        <v>-6.4939786329334348</v>
      </c>
      <c r="AW57">
        <v>54</v>
      </c>
      <c r="AX57">
        <f>IF(Z57&gt;0, (R57*SUMPRODUCT(K57:$K$98, X57:$X$98)-K57*$AZ$3)/Z57, 0)</f>
        <v>168.38621243575221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40"/>
        <v>50000</v>
      </c>
      <c r="S58">
        <f t="shared" si="41"/>
        <v>146.2771798511661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18.129782204605821</v>
      </c>
      <c r="AC58">
        <f t="shared" si="27"/>
        <v>12.479253922206206</v>
      </c>
      <c r="AE58">
        <f t="shared" si="42"/>
        <v>0</v>
      </c>
      <c r="AF58">
        <f t="shared" si="43"/>
        <v>0</v>
      </c>
      <c r="AG58">
        <f t="shared" si="44"/>
        <v>-2.1328094264094339</v>
      </c>
      <c r="AH58">
        <f t="shared" si="45"/>
        <v>-1063.9399403061964</v>
      </c>
      <c r="AI58">
        <f t="shared" si="46"/>
        <v>-1066.0727497326059</v>
      </c>
      <c r="AJ58">
        <f t="shared" si="47"/>
        <v>5.6505282823996144</v>
      </c>
      <c r="AK58">
        <f t="shared" si="59"/>
        <v>1.2690847543224075</v>
      </c>
      <c r="AL58">
        <f t="shared" si="39"/>
        <v>-1059.1531366958839</v>
      </c>
      <c r="AN58">
        <f t="shared" si="48"/>
        <v>0</v>
      </c>
      <c r="AO58">
        <f t="shared" si="49"/>
        <v>0</v>
      </c>
      <c r="AP58">
        <f t="shared" si="50"/>
        <v>-1.0711619729379212E-2</v>
      </c>
      <c r="AQ58">
        <f t="shared" si="51"/>
        <v>-5.3434310231103659</v>
      </c>
      <c r="AR58">
        <f t="shared" si="52"/>
        <v>-5.3541426428397454</v>
      </c>
      <c r="AS58">
        <f t="shared" si="53"/>
        <v>2.8378677195300312E-2</v>
      </c>
      <c r="AT58">
        <f t="shared" si="54"/>
        <v>6.373730875495788E-3</v>
      </c>
      <c r="AU58">
        <f t="shared" si="55"/>
        <v>-5.3193902347689495</v>
      </c>
      <c r="AW58">
        <v>55</v>
      </c>
      <c r="AX58">
        <f>IF(Z58&gt;0, (R58*SUMPRODUCT(K58:$K$98, X58:$X$98)-K58*$AZ$3)/Z58, 0)</f>
        <v>146.2771798511661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40"/>
        <v>50000</v>
      </c>
      <c r="S59">
        <f t="shared" si="41"/>
        <v>120.83746525802736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12.479253922206206</v>
      </c>
      <c r="AC59">
        <f t="shared" si="27"/>
        <v>7.9181211098857638</v>
      </c>
      <c r="AE59">
        <f t="shared" si="42"/>
        <v>0</v>
      </c>
      <c r="AF59">
        <f t="shared" si="43"/>
        <v>0</v>
      </c>
      <c r="AG59">
        <f t="shared" si="44"/>
        <v>-1.6381759359520649</v>
      </c>
      <c r="AH59">
        <f t="shared" si="45"/>
        <v>-946.61079238654963</v>
      </c>
      <c r="AI59">
        <f t="shared" si="46"/>
        <v>-948.2489683225017</v>
      </c>
      <c r="AJ59">
        <f t="shared" si="47"/>
        <v>4.5611328123204427</v>
      </c>
      <c r="AK59">
        <f t="shared" si="59"/>
        <v>0.87354777455443455</v>
      </c>
      <c r="AL59">
        <f t="shared" si="39"/>
        <v>-942.81428773562675</v>
      </c>
      <c r="AN59">
        <f t="shared" si="48"/>
        <v>0</v>
      </c>
      <c r="AO59">
        <f t="shared" si="49"/>
        <v>0</v>
      </c>
      <c r="AP59">
        <f t="shared" si="50"/>
        <v>-7.3459101887837063E-3</v>
      </c>
      <c r="AQ59">
        <f t="shared" si="51"/>
        <v>-4.2447930725851215</v>
      </c>
      <c r="AR59">
        <f t="shared" si="52"/>
        <v>-4.2521389827739053</v>
      </c>
      <c r="AS59">
        <f t="shared" si="53"/>
        <v>2.0453036369959741E-2</v>
      </c>
      <c r="AT59">
        <f t="shared" si="54"/>
        <v>3.9171638141292557E-3</v>
      </c>
      <c r="AU59">
        <f t="shared" si="55"/>
        <v>-4.2277687825898163</v>
      </c>
      <c r="AW59">
        <v>56</v>
      </c>
      <c r="AX59">
        <f>IF(Z59&gt;0, (R59*SUMPRODUCT(K59:$K$98, X59:$X$98)-K59*$AZ$3)/Z59, 0)</f>
        <v>120.83746525802736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40"/>
        <v>50000</v>
      </c>
      <c r="S60">
        <f t="shared" si="41"/>
        <v>90.065545968694437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7.9181211098857638</v>
      </c>
      <c r="AC60">
        <f t="shared" si="27"/>
        <v>4.3718085826487894</v>
      </c>
      <c r="AE60">
        <f t="shared" si="42"/>
        <v>0</v>
      </c>
      <c r="AF60">
        <f t="shared" si="43"/>
        <v>0</v>
      </c>
      <c r="AG60">
        <f t="shared" si="44"/>
        <v>-1.2135074893590194</v>
      </c>
      <c r="AH60">
        <f t="shared" si="45"/>
        <v>-816.57337446704969</v>
      </c>
      <c r="AI60">
        <f t="shared" si="46"/>
        <v>-817.78688195640871</v>
      </c>
      <c r="AJ60">
        <f t="shared" si="47"/>
        <v>3.5463125272369744</v>
      </c>
      <c r="AK60">
        <f t="shared" si="59"/>
        <v>0.55426847769200349</v>
      </c>
      <c r="AL60">
        <f t="shared" si="39"/>
        <v>-813.68630095147978</v>
      </c>
      <c r="AN60">
        <f t="shared" si="48"/>
        <v>0</v>
      </c>
      <c r="AO60">
        <f t="shared" si="49"/>
        <v>0</v>
      </c>
      <c r="AP60">
        <f t="shared" si="50"/>
        <v>-4.8585817063196554E-3</v>
      </c>
      <c r="AQ60">
        <f t="shared" si="51"/>
        <v>-3.2693563853890275</v>
      </c>
      <c r="AR60">
        <f t="shared" si="52"/>
        <v>-3.2742149670953471</v>
      </c>
      <c r="AS60">
        <f t="shared" si="53"/>
        <v>1.4198551983248809E-2</v>
      </c>
      <c r="AT60">
        <f t="shared" si="54"/>
        <v>2.2191529180643509E-3</v>
      </c>
      <c r="AU60">
        <f t="shared" si="55"/>
        <v>-3.2577972621940341</v>
      </c>
      <c r="AW60">
        <v>57</v>
      </c>
      <c r="AX60">
        <f>IF(Z60&gt;0, (R60*SUMPRODUCT(K60:$K$98, X60:$X$98)-K60*$AZ$3)/Z60, 0)</f>
        <v>90.065545968694437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40"/>
        <v>50000</v>
      </c>
      <c r="S61">
        <f t="shared" si="41"/>
        <v>50.079729836893904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4.3718085826487894</v>
      </c>
      <c r="AC61">
        <f t="shared" si="27"/>
        <v>1.7260955413206087</v>
      </c>
      <c r="AE61">
        <f t="shared" si="42"/>
        <v>0</v>
      </c>
      <c r="AF61">
        <f t="shared" si="43"/>
        <v>0</v>
      </c>
      <c r="AG61">
        <f t="shared" si="44"/>
        <v>-0.86167374851181222</v>
      </c>
      <c r="AH61">
        <f t="shared" si="45"/>
        <v>-679.39733190723405</v>
      </c>
      <c r="AI61">
        <f t="shared" si="46"/>
        <v>-680.25900565574591</v>
      </c>
      <c r="AJ61">
        <f t="shared" si="47"/>
        <v>2.6457130413281806</v>
      </c>
      <c r="AK61">
        <f t="shared" si="59"/>
        <v>0.30602660078541527</v>
      </c>
      <c r="AL61">
        <f t="shared" si="39"/>
        <v>-677.30726601363222</v>
      </c>
      <c r="AN61">
        <f t="shared" si="48"/>
        <v>0</v>
      </c>
      <c r="AO61">
        <f t="shared" si="49"/>
        <v>0</v>
      </c>
      <c r="AP61">
        <f t="shared" si="50"/>
        <v>-3.0802920077646679E-3</v>
      </c>
      <c r="AQ61">
        <f t="shared" si="51"/>
        <v>-2.4286943581429119</v>
      </c>
      <c r="AR61">
        <f t="shared" si="52"/>
        <v>-2.4317746501506767</v>
      </c>
      <c r="AS61">
        <f t="shared" si="53"/>
        <v>9.4578356949100318E-3</v>
      </c>
      <c r="AT61">
        <f t="shared" si="54"/>
        <v>1.0939770350329768E-3</v>
      </c>
      <c r="AU61">
        <f t="shared" si="55"/>
        <v>-2.421222837420733</v>
      </c>
      <c r="AW61">
        <v>58</v>
      </c>
      <c r="AX61">
        <f>IF(Z61&gt;0, (R61*SUMPRODUCT(K61:$K$98, X61:$X$98)-K61*$AZ$3)/Z61, 0)</f>
        <v>50.079729836893904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40"/>
        <v>50000</v>
      </c>
      <c r="S62">
        <f t="shared" si="41"/>
        <v>-6.2616195001312871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1.7260955413206087</v>
      </c>
      <c r="AC62">
        <f t="shared" si="27"/>
        <v>-0.1457744024822647</v>
      </c>
      <c r="AE62">
        <f t="shared" si="42"/>
        <v>0</v>
      </c>
      <c r="AF62">
        <f t="shared" si="43"/>
        <v>0</v>
      </c>
      <c r="AG62">
        <f t="shared" si="44"/>
        <v>-0.58201557312452579</v>
      </c>
      <c r="AH62">
        <f t="shared" si="45"/>
        <v>-542.08287580433671</v>
      </c>
      <c r="AI62">
        <f t="shared" si="46"/>
        <v>-542.66489137746123</v>
      </c>
      <c r="AJ62">
        <f t="shared" si="47"/>
        <v>1.8718699438028734</v>
      </c>
      <c r="AK62">
        <f t="shared" si="59"/>
        <v>0.12082668789244262</v>
      </c>
      <c r="AL62">
        <f t="shared" si="39"/>
        <v>-540.67219474576598</v>
      </c>
      <c r="AN62">
        <f t="shared" si="48"/>
        <v>0</v>
      </c>
      <c r="AO62">
        <f t="shared" si="49"/>
        <v>0</v>
      </c>
      <c r="AP62">
        <f t="shared" si="50"/>
        <v>-1.8576573473038638E-3</v>
      </c>
      <c r="AQ62">
        <f t="shared" si="51"/>
        <v>-1.7302015334048102</v>
      </c>
      <c r="AR62">
        <f t="shared" si="52"/>
        <v>-1.7320591907521141</v>
      </c>
      <c r="AS62">
        <f t="shared" si="53"/>
        <v>5.9745702948032463E-3</v>
      </c>
      <c r="AT62">
        <f t="shared" si="54"/>
        <v>3.856504789189952E-4</v>
      </c>
      <c r="AU62">
        <f t="shared" si="55"/>
        <v>-1.725698969978392</v>
      </c>
      <c r="AW62">
        <v>59</v>
      </c>
      <c r="AX62">
        <f>IF(Z62&gt;0, (R62*SUMPRODUCT(K62:$K$98, X62:$X$98)-K62*$AZ$3)/Z62, 0)</f>
        <v>-6.2616195001312871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40"/>
        <v>50000</v>
      </c>
      <c r="S63">
        <f t="shared" si="41"/>
        <v>-92.823243085314601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-0.1457744024822647</v>
      </c>
      <c r="AC63">
        <f t="shared" si="27"/>
        <v>-1.3788112802263264</v>
      </c>
      <c r="AE63">
        <f t="shared" si="42"/>
        <v>0</v>
      </c>
      <c r="AF63">
        <f t="shared" si="43"/>
        <v>0</v>
      </c>
      <c r="AG63">
        <f t="shared" si="44"/>
        <v>-0.3713539934601966</v>
      </c>
      <c r="AH63">
        <f t="shared" si="45"/>
        <v>-409.68284786616772</v>
      </c>
      <c r="AI63">
        <f t="shared" si="46"/>
        <v>-410.05420185962794</v>
      </c>
      <c r="AJ63">
        <f t="shared" si="47"/>
        <v>1.2330368777440617</v>
      </c>
      <c r="AK63">
        <f t="shared" si="59"/>
        <v>-1.0204208173758529E-2</v>
      </c>
      <c r="AL63">
        <f t="shared" si="39"/>
        <v>-408.83136919005767</v>
      </c>
      <c r="AN63">
        <f t="shared" si="48"/>
        <v>0</v>
      </c>
      <c r="AO63">
        <f t="shared" si="49"/>
        <v>0</v>
      </c>
      <c r="AP63">
        <f t="shared" si="50"/>
        <v>-1.0582811977904141E-3</v>
      </c>
      <c r="AQ63">
        <f t="shared" si="51"/>
        <v>-1.1675104148313591</v>
      </c>
      <c r="AR63">
        <f t="shared" si="52"/>
        <v>-1.1685686960291497</v>
      </c>
      <c r="AS63">
        <f t="shared" si="53"/>
        <v>3.5138971624889851E-3</v>
      </c>
      <c r="AT63">
        <f t="shared" si="54"/>
        <v>-2.907985867610008E-5</v>
      </c>
      <c r="AU63">
        <f t="shared" si="55"/>
        <v>-1.1650838787253368</v>
      </c>
      <c r="AW63">
        <v>60</v>
      </c>
      <c r="AX63">
        <f>IF(Z63&gt;0, (R63*SUMPRODUCT(K63:$K$98, X63:$X$98)-K63*$AZ$3)/Z63, 0)</f>
        <v>-92.823243085314601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40"/>
        <v>50000</v>
      </c>
      <c r="S64">
        <f t="shared" si="41"/>
        <v>-236.30202745933713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-1.3788112802263264</v>
      </c>
      <c r="AC64">
        <f t="shared" si="27"/>
        <v>-2.1024246810748726</v>
      </c>
      <c r="AE64">
        <f t="shared" si="42"/>
        <v>0</v>
      </c>
      <c r="AF64">
        <f t="shared" si="43"/>
        <v>0</v>
      </c>
      <c r="AG64">
        <f t="shared" si="44"/>
        <v>-0.22242981827955943</v>
      </c>
      <c r="AH64">
        <f t="shared" si="45"/>
        <v>-290.42127049207045</v>
      </c>
      <c r="AI64">
        <f t="shared" si="46"/>
        <v>-290.64370031035003</v>
      </c>
      <c r="AJ64">
        <f t="shared" si="47"/>
        <v>0.7236134008485462</v>
      </c>
      <c r="AK64">
        <f t="shared" si="59"/>
        <v>-9.6516789615842855E-2</v>
      </c>
      <c r="AL64">
        <f t="shared" si="39"/>
        <v>-290.01660369911735</v>
      </c>
      <c r="AN64">
        <f t="shared" si="48"/>
        <v>0</v>
      </c>
      <c r="AO64">
        <f t="shared" si="49"/>
        <v>0</v>
      </c>
      <c r="AP64">
        <f t="shared" si="50"/>
        <v>-5.6596290355851429E-4</v>
      </c>
      <c r="AQ64">
        <f t="shared" si="51"/>
        <v>-0.73896416754816774</v>
      </c>
      <c r="AR64">
        <f t="shared" si="52"/>
        <v>-0.73953013045172633</v>
      </c>
      <c r="AS64">
        <f t="shared" si="53"/>
        <v>1.8412025175660971E-3</v>
      </c>
      <c r="AT64">
        <f t="shared" si="54"/>
        <v>-2.4558273218779379E-4</v>
      </c>
      <c r="AU64">
        <f t="shared" si="55"/>
        <v>-0.73793451066634808</v>
      </c>
      <c r="AW64">
        <v>61</v>
      </c>
      <c r="AX64">
        <f>IF(Z64&gt;0, (R64*SUMPRODUCT(K64:$K$98, X64:$X$98)-K64*$AZ$3)/Z64, 0)</f>
        <v>-236.30202745933713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40"/>
        <v>50000</v>
      </c>
      <c r="S65">
        <f t="shared" si="41"/>
        <v>-464.2334110019363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-2.1024246810748726</v>
      </c>
      <c r="AC65">
        <f t="shared" si="27"/>
        <v>-2.4450522289955274</v>
      </c>
      <c r="AE65">
        <f t="shared" si="42"/>
        <v>0</v>
      </c>
      <c r="AF65">
        <f t="shared" si="43"/>
        <v>0</v>
      </c>
      <c r="AG65">
        <f t="shared" si="44"/>
        <v>-0.13167149170276593</v>
      </c>
      <c r="AH65">
        <f t="shared" si="45"/>
        <v>-177.06805678799577</v>
      </c>
      <c r="AI65">
        <f t="shared" si="46"/>
        <v>-177.19972827969855</v>
      </c>
      <c r="AJ65">
        <f t="shared" si="47"/>
        <v>0.34262754792065486</v>
      </c>
      <c r="AK65">
        <f t="shared" si="59"/>
        <v>-0.14716972767524109</v>
      </c>
      <c r="AL65">
        <f t="shared" si="39"/>
        <v>-177.00427045945315</v>
      </c>
      <c r="AN65">
        <f t="shared" si="48"/>
        <v>0</v>
      </c>
      <c r="AO65">
        <f t="shared" si="49"/>
        <v>0</v>
      </c>
      <c r="AP65">
        <f t="shared" si="50"/>
        <v>-2.9913600684244331E-4</v>
      </c>
      <c r="AQ65">
        <f t="shared" si="51"/>
        <v>-0.40226954796320114</v>
      </c>
      <c r="AR65">
        <f t="shared" si="52"/>
        <v>-0.40256868397004358</v>
      </c>
      <c r="AS65">
        <f t="shared" si="53"/>
        <v>7.783935246254189E-4</v>
      </c>
      <c r="AT65">
        <f t="shared" si="54"/>
        <v>-3.3434545394412551E-4</v>
      </c>
      <c r="AU65">
        <f t="shared" si="55"/>
        <v>-0.40212463589936237</v>
      </c>
      <c r="AW65">
        <v>62</v>
      </c>
      <c r="AX65">
        <f>IF(Z65&gt;0, (R65*SUMPRODUCT(K65:$K$98, X65:$X$98)-K65*$AZ$3)/Z65, 0)</f>
        <v>-464.2334110019363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40"/>
        <v>50000</v>
      </c>
      <c r="S66">
        <f t="shared" si="41"/>
        <v>-810.09140176817368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-2.4450522289955274</v>
      </c>
      <c r="AC66">
        <f t="shared" si="27"/>
        <v>-2.4934497951484502</v>
      </c>
      <c r="AE66">
        <f t="shared" si="42"/>
        <v>0</v>
      </c>
      <c r="AF66">
        <f t="shared" si="43"/>
        <v>0</v>
      </c>
      <c r="AG66">
        <f t="shared" si="44"/>
        <v>-7.6949643882962979E-2</v>
      </c>
      <c r="AH66">
        <f t="shared" si="45"/>
        <v>-106.8102658055506</v>
      </c>
      <c r="AI66">
        <f t="shared" si="46"/>
        <v>-106.88721544943357</v>
      </c>
      <c r="AJ66">
        <f t="shared" si="47"/>
        <v>4.8397566152922789E-2</v>
      </c>
      <c r="AK66">
        <f t="shared" si="59"/>
        <v>-0.17115365602968693</v>
      </c>
      <c r="AL66">
        <f t="shared" si="39"/>
        <v>-107.00997153931033</v>
      </c>
      <c r="AN66">
        <f t="shared" si="48"/>
        <v>0</v>
      </c>
      <c r="AO66">
        <f t="shared" si="49"/>
        <v>0</v>
      </c>
      <c r="AP66">
        <f t="shared" si="50"/>
        <v>-1.5608656668838453E-4</v>
      </c>
      <c r="AQ66">
        <f t="shared" si="51"/>
        <v>-0.21665659300540743</v>
      </c>
      <c r="AR66">
        <f t="shared" si="52"/>
        <v>-0.21681267957209582</v>
      </c>
      <c r="AS66">
        <f t="shared" si="53"/>
        <v>9.8170823875069584E-5</v>
      </c>
      <c r="AT66">
        <f t="shared" si="54"/>
        <v>-3.4717232202491501E-4</v>
      </c>
      <c r="AU66">
        <f t="shared" si="55"/>
        <v>-0.21706168107024568</v>
      </c>
      <c r="AW66">
        <v>63</v>
      </c>
      <c r="AX66">
        <f>IF(Z66&gt;0, (R66*SUMPRODUCT(K66:$K$98, X66:$X$98)-K66*$AZ$3)/Z66, 0)</f>
        <v>-810.09140176817368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-1350.2274542049493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-2.4934497951484502</v>
      </c>
      <c r="AC67">
        <f t="shared" si="27"/>
        <v>-2.3941492615375379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-4.4328628744763565E-2</v>
      </c>
      <c r="AH67">
        <f t="shared" ref="AH67:AH98" si="66">-X67*R67</f>
        <v>-63.703037398739568</v>
      </c>
      <c r="AI67">
        <f t="shared" ref="AI67:AI98" si="67">SUM(AE67:AH67)</f>
        <v>-63.747366027484333</v>
      </c>
      <c r="AJ67">
        <f t="shared" ref="AJ67:AJ98" si="68">AB67-AC67</f>
        <v>-9.9300533610912289E-2</v>
      </c>
      <c r="AK67">
        <f t="shared" si="59"/>
        <v>-0.17454148566039154</v>
      </c>
      <c r="AL67">
        <f t="shared" si="39"/>
        <v>-64.021208046755646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-8.0283294902222817E-5</v>
      </c>
      <c r="AQ67">
        <f t="shared" ref="AQ67:AQ98" si="72">AH67*$K67</f>
        <v>-0.11537216201966267</v>
      </c>
      <c r="AR67">
        <f t="shared" ref="AR67:AR98" si="73">AI67*$K67</f>
        <v>-0.1154524453145649</v>
      </c>
      <c r="AS67">
        <f t="shared" ref="AS67:AS98" si="74">AJ67*$K67</f>
        <v>-1.7984255885142159E-4</v>
      </c>
      <c r="AT67">
        <f t="shared" ref="AT67:AT98" si="75">AK67*$K67</f>
        <v>-3.1611096401443738E-4</v>
      </c>
      <c r="AU67">
        <f t="shared" ref="AU67:AU98" si="76">AL67*$K67</f>
        <v>-0.11594839883743077</v>
      </c>
      <c r="AW67">
        <v>64</v>
      </c>
      <c r="AX67">
        <f>IF(Z67&gt;0, (R67*SUMPRODUCT(K67:$K$98, X67:$X$98)-K67*$AZ$3)/Z67, 0)</f>
        <v>-1350.2274542049493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1"/>
        <v>50000</v>
      </c>
      <c r="S68">
        <f t="shared" si="62"/>
        <v>-2216.0681588275106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-2.3941492615375379</v>
      </c>
      <c r="AC68">
        <f t="shared" ref="AC68:AC89" si="80">S68*Z68</f>
        <v>-2.227416846221201</v>
      </c>
      <c r="AE68">
        <f t="shared" si="63"/>
        <v>0</v>
      </c>
      <c r="AF68">
        <f t="shared" si="64"/>
        <v>0</v>
      </c>
      <c r="AG68">
        <f t="shared" si="65"/>
        <v>-2.5128027282785546E-2</v>
      </c>
      <c r="AH68">
        <f t="shared" si="66"/>
        <v>-37.514630349060774</v>
      </c>
      <c r="AI68">
        <f t="shared" si="67"/>
        <v>-37.539758376343556</v>
      </c>
      <c r="AJ68">
        <f t="shared" si="68"/>
        <v>-0.16673241531633698</v>
      </c>
      <c r="AK68">
        <f t="shared" ref="AK68:AK98" si="81">G68*SUM(AB68:AB68, AE68:AF68)</f>
        <v>-0.16759044830762768</v>
      </c>
      <c r="AL68">
        <f t="shared" si="39"/>
        <v>-37.874081239967524</v>
      </c>
      <c r="AN68">
        <f t="shared" si="69"/>
        <v>0</v>
      </c>
      <c r="AO68">
        <f t="shared" si="70"/>
        <v>0</v>
      </c>
      <c r="AP68">
        <f t="shared" si="71"/>
        <v>-4.0633222209160749E-5</v>
      </c>
      <c r="AQ68">
        <f t="shared" si="72"/>
        <v>-6.0662951926679566E-2</v>
      </c>
      <c r="AR68">
        <f t="shared" si="73"/>
        <v>-6.0703585148888718E-2</v>
      </c>
      <c r="AS68">
        <f t="shared" si="74"/>
        <v>-2.6961429183340867E-4</v>
      </c>
      <c r="AT68">
        <f t="shared" si="75"/>
        <v>-2.7100177222753381E-4</v>
      </c>
      <c r="AU68">
        <f t="shared" si="76"/>
        <v>-6.1244201212949663E-2</v>
      </c>
      <c r="AW68">
        <v>65</v>
      </c>
      <c r="AX68">
        <f>IF(Z68&gt;0, (R68*SUMPRODUCT(K68:$K$98, X68:$X$98)-K68*$AZ$3)/Z68, 0)</f>
        <v>-2216.0681588275106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0.432294868</v>
      </c>
      <c r="Q69" s="5">
        <f t="shared" ref="Q69:Q98" si="82">$C$8</f>
        <v>25</v>
      </c>
      <c r="R69">
        <f t="shared" si="61"/>
        <v>50000</v>
      </c>
      <c r="S69">
        <f t="shared" si="62"/>
        <v>-3632.4325413081233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-2.227416846221201</v>
      </c>
      <c r="AC69">
        <f t="shared" si="80"/>
        <v>-2.0362007112407379</v>
      </c>
      <c r="AE69">
        <f t="shared" si="63"/>
        <v>0</v>
      </c>
      <c r="AF69">
        <f t="shared" si="64"/>
        <v>0</v>
      </c>
      <c r="AG69">
        <f t="shared" si="65"/>
        <v>-1.4014029772645514E-2</v>
      </c>
      <c r="AH69">
        <f t="shared" si="66"/>
        <v>-21.72543447462435</v>
      </c>
      <c r="AI69">
        <f t="shared" si="67"/>
        <v>-21.739448504396996</v>
      </c>
      <c r="AJ69">
        <f t="shared" si="68"/>
        <v>-0.19121613498046308</v>
      </c>
      <c r="AK69">
        <f t="shared" si="81"/>
        <v>-0.15591917923548407</v>
      </c>
      <c r="AL69">
        <f t="shared" si="39"/>
        <v>-22.086583818612944</v>
      </c>
      <c r="AN69">
        <f t="shared" si="69"/>
        <v>0</v>
      </c>
      <c r="AO69">
        <f t="shared" si="70"/>
        <v>0</v>
      </c>
      <c r="AP69">
        <f t="shared" si="71"/>
        <v>-2.0233354067629756E-5</v>
      </c>
      <c r="AQ69">
        <f t="shared" si="72"/>
        <v>-3.1367023984506803E-2</v>
      </c>
      <c r="AR69">
        <f t="shared" si="73"/>
        <v>-3.1387257338574434E-2</v>
      </c>
      <c r="AS69">
        <f t="shared" si="74"/>
        <v>-2.7607646232173151E-4</v>
      </c>
      <c r="AT69">
        <f t="shared" si="75"/>
        <v>-2.2511497482070994E-4</v>
      </c>
      <c r="AU69">
        <f t="shared" si="76"/>
        <v>-3.1888448775716879E-2</v>
      </c>
      <c r="AW69">
        <v>66</v>
      </c>
      <c r="AX69">
        <f>IF(Z69&gt;0, (R69*SUMPRODUCT(K69:$K$98, X69:$X$98)-K69*$AZ$3)/Z69, 0)</f>
        <v>-3632.4325413081233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0.44217947800000001</v>
      </c>
      <c r="Q70" s="5">
        <f t="shared" si="82"/>
        <v>25</v>
      </c>
      <c r="R70">
        <f t="shared" si="61"/>
        <v>50000</v>
      </c>
      <c r="S70">
        <f t="shared" si="62"/>
        <v>-6000.5019687974409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-2.0362007112407379</v>
      </c>
      <c r="AC70">
        <f t="shared" si="80"/>
        <v>-1.8426756933438675</v>
      </c>
      <c r="AE70">
        <f t="shared" si="63"/>
        <v>0</v>
      </c>
      <c r="AF70">
        <f t="shared" si="64"/>
        <v>0</v>
      </c>
      <c r="AG70">
        <f t="shared" si="65"/>
        <v>-7.6771731053742066E-3</v>
      </c>
      <c r="AH70">
        <f t="shared" si="66"/>
        <v>-12.393432739089706</v>
      </c>
      <c r="AI70">
        <f t="shared" si="67"/>
        <v>-12.40110991219508</v>
      </c>
      <c r="AJ70">
        <f t="shared" si="68"/>
        <v>-0.19352501789687038</v>
      </c>
      <c r="AK70">
        <f t="shared" si="81"/>
        <v>-0.14253404978685166</v>
      </c>
      <c r="AL70">
        <f t="shared" ref="AL70:AL98" si="89">SUM(AI70:AK70)</f>
        <v>-12.737168979878803</v>
      </c>
      <c r="AN70">
        <f t="shared" si="69"/>
        <v>0</v>
      </c>
      <c r="AO70">
        <f t="shared" si="70"/>
        <v>0</v>
      </c>
      <c r="AP70">
        <f t="shared" si="71"/>
        <v>-9.8966487385176377E-6</v>
      </c>
      <c r="AQ70">
        <f t="shared" si="72"/>
        <v>-1.5976382035381612E-2</v>
      </c>
      <c r="AR70">
        <f t="shared" si="73"/>
        <v>-1.5986278684120128E-2</v>
      </c>
      <c r="AS70">
        <f t="shared" si="74"/>
        <v>-2.4947322379639255E-4</v>
      </c>
      <c r="AT70">
        <f t="shared" si="75"/>
        <v>-1.8374073433766853E-4</v>
      </c>
      <c r="AU70">
        <f t="shared" si="76"/>
        <v>-1.6419492642254192E-2</v>
      </c>
      <c r="AW70">
        <v>67</v>
      </c>
      <c r="AX70">
        <f>IF(Z70&gt;0, (R70*SUMPRODUCT(K70:$K$98, X70:$X$98)-K70*$AZ$3)/Z70, 0)</f>
        <v>-6000.5019687974409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0.45253670499999998</v>
      </c>
      <c r="Q71" s="5">
        <f t="shared" si="82"/>
        <v>25</v>
      </c>
      <c r="R71">
        <f t="shared" si="61"/>
        <v>50000</v>
      </c>
      <c r="S71">
        <f t="shared" si="62"/>
        <v>-10044.69069750673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-1.8426756933438675</v>
      </c>
      <c r="AC71">
        <f t="shared" si="80"/>
        <v>-1.6578556094137338</v>
      </c>
      <c r="AE71">
        <f t="shared" si="63"/>
        <v>0</v>
      </c>
      <c r="AF71">
        <f t="shared" si="64"/>
        <v>0</v>
      </c>
      <c r="AG71">
        <f t="shared" si="65"/>
        <v>-4.1261987534998035E-3</v>
      </c>
      <c r="AH71">
        <f t="shared" si="66"/>
        <v>-6.9484052416413222</v>
      </c>
      <c r="AI71">
        <f t="shared" si="67"/>
        <v>-6.9525314403948224</v>
      </c>
      <c r="AJ71">
        <f t="shared" si="68"/>
        <v>-0.18482008393013372</v>
      </c>
      <c r="AK71">
        <f t="shared" si="81"/>
        <v>-0.12898729853407073</v>
      </c>
      <c r="AL71">
        <f t="shared" si="89"/>
        <v>-7.2663388228590264</v>
      </c>
      <c r="AN71">
        <f t="shared" si="69"/>
        <v>0</v>
      </c>
      <c r="AO71">
        <f t="shared" si="70"/>
        <v>0</v>
      </c>
      <c r="AP71">
        <f t="shared" si="71"/>
        <v>-4.749183428983289E-6</v>
      </c>
      <c r="AQ71">
        <f t="shared" si="72"/>
        <v>-7.9974943047699618E-3</v>
      </c>
      <c r="AR71">
        <f t="shared" si="73"/>
        <v>-8.0022434881989457E-3</v>
      </c>
      <c r="AS71">
        <f t="shared" si="74"/>
        <v>-2.12724721318816E-4</v>
      </c>
      <c r="AT71">
        <f t="shared" si="75"/>
        <v>-1.484621505999295E-4</v>
      </c>
      <c r="AU71">
        <f t="shared" si="76"/>
        <v>-8.3634303601176907E-3</v>
      </c>
      <c r="AW71">
        <v>68</v>
      </c>
      <c r="AX71">
        <f>IF(Z71&gt;0, (R71*SUMPRODUCT(K71:$K$98, X71:$X$98)-K71*$AZ$3)/Z71, 0)</f>
        <v>-10044.69069750673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0.46323801999999997</v>
      </c>
      <c r="Q72" s="5">
        <f t="shared" si="82"/>
        <v>25</v>
      </c>
      <c r="R72">
        <f t="shared" si="61"/>
        <v>50000</v>
      </c>
      <c r="S72">
        <f t="shared" si="62"/>
        <v>-17098.616315861247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-1.6578556094137338</v>
      </c>
      <c r="AC72">
        <f t="shared" si="80"/>
        <v>-1.4865705448207218</v>
      </c>
      <c r="AE72">
        <f t="shared" si="63"/>
        <v>0</v>
      </c>
      <c r="AF72">
        <f t="shared" si="64"/>
        <v>0</v>
      </c>
      <c r="AG72">
        <f t="shared" si="65"/>
        <v>-2.1735246252670886E-3</v>
      </c>
      <c r="AH72">
        <f t="shared" si="66"/>
        <v>-3.8228242813954334</v>
      </c>
      <c r="AI72">
        <f t="shared" si="67"/>
        <v>-3.8249978060207006</v>
      </c>
      <c r="AJ72">
        <f t="shared" si="68"/>
        <v>-0.17128506459301196</v>
      </c>
      <c r="AK72">
        <f t="shared" si="81"/>
        <v>-0.11604989265896137</v>
      </c>
      <c r="AL72">
        <f t="shared" si="89"/>
        <v>-4.1123327632726738</v>
      </c>
      <c r="AN72">
        <f t="shared" si="69"/>
        <v>0</v>
      </c>
      <c r="AO72">
        <f t="shared" si="70"/>
        <v>0</v>
      </c>
      <c r="AP72">
        <f t="shared" si="71"/>
        <v>-2.2336511307450238E-6</v>
      </c>
      <c r="AQ72">
        <f t="shared" si="72"/>
        <v>-3.9285755861768372E-3</v>
      </c>
      <c r="AR72">
        <f t="shared" si="73"/>
        <v>-3.930809237307582E-3</v>
      </c>
      <c r="AS72">
        <f t="shared" si="74"/>
        <v>-1.7602334648538973E-4</v>
      </c>
      <c r="AT72">
        <f t="shared" si="75"/>
        <v>-1.192601965246539E-4</v>
      </c>
      <c r="AU72">
        <f t="shared" si="76"/>
        <v>-4.2260927803176255E-3</v>
      </c>
      <c r="AW72">
        <v>69</v>
      </c>
      <c r="AX72">
        <f>IF(Z72&gt;0, (R72*SUMPRODUCT(K72:$K$98, X72:$X$98)-K72*$AZ$3)/Z72, 0)</f>
        <v>-17098.616315861247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0.47472030599999998</v>
      </c>
      <c r="Q73" s="5">
        <f t="shared" si="82"/>
        <v>25</v>
      </c>
      <c r="R73">
        <f t="shared" si="61"/>
        <v>50000</v>
      </c>
      <c r="S73">
        <f t="shared" si="62"/>
        <v>-29697.708868642872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-1.4865705448207218</v>
      </c>
      <c r="AC73">
        <f t="shared" si="80"/>
        <v>-1.3304254071053081</v>
      </c>
      <c r="AE73">
        <f t="shared" si="63"/>
        <v>0</v>
      </c>
      <c r="AF73">
        <f t="shared" si="64"/>
        <v>0</v>
      </c>
      <c r="AG73">
        <f t="shared" si="65"/>
        <v>-1.1199731038090902E-3</v>
      </c>
      <c r="AH73">
        <f t="shared" si="66"/>
        <v>-2.0636325504106554</v>
      </c>
      <c r="AI73">
        <f t="shared" si="67"/>
        <v>-2.0647525235144646</v>
      </c>
      <c r="AJ73">
        <f t="shared" si="68"/>
        <v>-0.15614513771541372</v>
      </c>
      <c r="AK73">
        <f t="shared" si="81"/>
        <v>-0.10405993813745054</v>
      </c>
      <c r="AL73">
        <f t="shared" si="89"/>
        <v>-2.324957599367329</v>
      </c>
      <c r="AN73">
        <f t="shared" si="69"/>
        <v>0</v>
      </c>
      <c r="AO73">
        <f t="shared" si="70"/>
        <v>0</v>
      </c>
      <c r="AP73">
        <f t="shared" si="71"/>
        <v>-1.0276384563866518E-6</v>
      </c>
      <c r="AQ73">
        <f t="shared" si="72"/>
        <v>-1.8934991933652211E-3</v>
      </c>
      <c r="AR73">
        <f t="shared" si="73"/>
        <v>-1.8945268318216078E-3</v>
      </c>
      <c r="AS73">
        <f t="shared" si="74"/>
        <v>-1.4327196586097742E-4</v>
      </c>
      <c r="AT73">
        <f t="shared" si="75"/>
        <v>-9.5480859170246979E-5</v>
      </c>
      <c r="AU73">
        <f t="shared" si="76"/>
        <v>-2.1332796568528322E-3</v>
      </c>
      <c r="AW73">
        <v>70</v>
      </c>
      <c r="AX73">
        <f>IF(Z73&gt;0, (R73*SUMPRODUCT(K73:$K$98, X73:$X$98)-K73*$AZ$3)/Z73, 0)</f>
        <v>-29697.708868642872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0.48652881199999998</v>
      </c>
      <c r="Q74" s="5">
        <f t="shared" si="82"/>
        <v>25</v>
      </c>
      <c r="R74">
        <f t="shared" si="61"/>
        <v>50000</v>
      </c>
      <c r="S74">
        <f t="shared" si="62"/>
        <v>-52733.21473918455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-1.3304254071053081</v>
      </c>
      <c r="AC74">
        <f t="shared" si="80"/>
        <v>-1.1893959479936815</v>
      </c>
      <c r="AE74">
        <f t="shared" si="63"/>
        <v>0</v>
      </c>
      <c r="AF74">
        <f t="shared" si="64"/>
        <v>0</v>
      </c>
      <c r="AG74">
        <f t="shared" si="65"/>
        <v>-5.6387418910281003E-4</v>
      </c>
      <c r="AH74">
        <f t="shared" si="66"/>
        <v>-1.0897983673363787</v>
      </c>
      <c r="AI74">
        <f t="shared" si="67"/>
        <v>-1.0903622415254814</v>
      </c>
      <c r="AJ74">
        <f t="shared" si="68"/>
        <v>-0.14102945911162657</v>
      </c>
      <c r="AK74">
        <f t="shared" si="81"/>
        <v>-9.3129778497371571E-2</v>
      </c>
      <c r="AL74">
        <f t="shared" si="89"/>
        <v>-1.3245214791344795</v>
      </c>
      <c r="AN74">
        <f t="shared" si="69"/>
        <v>0</v>
      </c>
      <c r="AO74">
        <f t="shared" si="70"/>
        <v>0</v>
      </c>
      <c r="AP74">
        <f t="shared" si="71"/>
        <v>-4.61952102206673E-7</v>
      </c>
      <c r="AQ74">
        <f t="shared" si="72"/>
        <v>-8.9281378098448477E-4</v>
      </c>
      <c r="AR74">
        <f t="shared" si="73"/>
        <v>-8.9327573308669141E-4</v>
      </c>
      <c r="AS74">
        <f t="shared" si="74"/>
        <v>-1.1553792737586623E-4</v>
      </c>
      <c r="AT74">
        <f t="shared" si="75"/>
        <v>-7.6296269249980848E-5</v>
      </c>
      <c r="AU74">
        <f t="shared" si="76"/>
        <v>-1.0851099297125384E-3</v>
      </c>
      <c r="AW74">
        <v>71</v>
      </c>
      <c r="AX74">
        <f>IF(Z74&gt;0, (R74*SUMPRODUCT(K74:$K$98, X74:$X$98)-K74*$AZ$3)/Z74, 0)</f>
        <v>-52733.21473918455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0.49903586999999999</v>
      </c>
      <c r="Q75" s="5">
        <f t="shared" si="82"/>
        <v>25</v>
      </c>
      <c r="R75">
        <f t="shared" si="61"/>
        <v>50000</v>
      </c>
      <c r="S75">
        <f t="shared" si="62"/>
        <v>-95964.392591681957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-1.1893959479936815</v>
      </c>
      <c r="AC75">
        <f t="shared" si="80"/>
        <v>-1.0626789775737806</v>
      </c>
      <c r="AE75">
        <f t="shared" si="63"/>
        <v>0</v>
      </c>
      <c r="AF75">
        <f t="shared" si="64"/>
        <v>0</v>
      </c>
      <c r="AG75">
        <f t="shared" si="65"/>
        <v>-2.7684200068231663E-4</v>
      </c>
      <c r="AH75">
        <f t="shared" si="66"/>
        <v>-0.5627868930589307</v>
      </c>
      <c r="AI75">
        <f t="shared" si="67"/>
        <v>-0.56306373505961305</v>
      </c>
      <c r="AJ75">
        <f t="shared" si="68"/>
        <v>-0.12671697041990093</v>
      </c>
      <c r="AK75">
        <f t="shared" si="81"/>
        <v>-8.3257716359557712E-2</v>
      </c>
      <c r="AL75">
        <f t="shared" si="89"/>
        <v>-0.77303842183907168</v>
      </c>
      <c r="AN75">
        <f t="shared" si="69"/>
        <v>0</v>
      </c>
      <c r="AO75">
        <f t="shared" si="70"/>
        <v>0</v>
      </c>
      <c r="AP75">
        <f t="shared" si="71"/>
        <v>-2.0250170710854491E-7</v>
      </c>
      <c r="AQ75">
        <f t="shared" si="72"/>
        <v>-4.1166190932685E-4</v>
      </c>
      <c r="AR75">
        <f t="shared" si="73"/>
        <v>-4.1186441103395856E-4</v>
      </c>
      <c r="AS75">
        <f t="shared" si="74"/>
        <v>-9.2689703030642755E-5</v>
      </c>
      <c r="AT75">
        <f t="shared" si="75"/>
        <v>-6.0900548512205542E-5</v>
      </c>
      <c r="AU75">
        <f t="shared" si="76"/>
        <v>-5.6545466257680685E-4</v>
      </c>
      <c r="AW75">
        <v>72</v>
      </c>
      <c r="AX75">
        <f>IF(Z75&gt;0, (R75*SUMPRODUCT(K75:$K$98, X75:$X$98)-K75*$AZ$3)/Z75, 0)</f>
        <v>-95964.392591681957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0.51227606000000003</v>
      </c>
      <c r="Q76" s="5">
        <f t="shared" si="82"/>
        <v>25</v>
      </c>
      <c r="R76">
        <f t="shared" si="61"/>
        <v>50000</v>
      </c>
      <c r="S76">
        <f t="shared" si="62"/>
        <v>-179418.57407446255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-1.0626789775737806</v>
      </c>
      <c r="AC76">
        <f t="shared" si="80"/>
        <v>-0.94915333216088826</v>
      </c>
      <c r="AE76">
        <f t="shared" si="63"/>
        <v>0</v>
      </c>
      <c r="AF76">
        <f t="shared" si="64"/>
        <v>0</v>
      </c>
      <c r="AG76">
        <f t="shared" si="65"/>
        <v>-1.3225405132343896E-4</v>
      </c>
      <c r="AH76">
        <f t="shared" si="66"/>
        <v>-0.28363905870410894</v>
      </c>
      <c r="AI76">
        <f t="shared" si="67"/>
        <v>-0.28377131275543238</v>
      </c>
      <c r="AJ76">
        <f t="shared" si="68"/>
        <v>-0.11352564541289234</v>
      </c>
      <c r="AK76">
        <f t="shared" si="81"/>
        <v>-7.4387528430164648E-2</v>
      </c>
      <c r="AL76">
        <f t="shared" si="89"/>
        <v>-0.47168448659848938</v>
      </c>
      <c r="AN76">
        <f t="shared" si="69"/>
        <v>0</v>
      </c>
      <c r="AO76">
        <f t="shared" si="70"/>
        <v>0</v>
      </c>
      <c r="AP76">
        <f t="shared" si="71"/>
        <v>-8.6374922657696479E-8</v>
      </c>
      <c r="AQ76">
        <f t="shared" si="72"/>
        <v>-1.8524424403721314E-4</v>
      </c>
      <c r="AR76">
        <f t="shared" si="73"/>
        <v>-1.8533061895987087E-4</v>
      </c>
      <c r="AS76">
        <f t="shared" si="74"/>
        <v>-7.4143428833214163E-5</v>
      </c>
      <c r="AT76">
        <f t="shared" si="75"/>
        <v>-4.858238330362549E-5</v>
      </c>
      <c r="AU76">
        <f t="shared" si="76"/>
        <v>-3.0805643109671054E-4</v>
      </c>
      <c r="AW76">
        <v>73</v>
      </c>
      <c r="AX76">
        <f>IF(Z76&gt;0, (R76*SUMPRODUCT(K76:$K$98, X76:$X$98)-K76*$AZ$3)/Z76, 0)</f>
        <v>-179418.57407446255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0.52576062700000004</v>
      </c>
      <c r="Q77" s="5">
        <f t="shared" si="82"/>
        <v>25</v>
      </c>
      <c r="R77">
        <f t="shared" si="61"/>
        <v>50000</v>
      </c>
      <c r="S77">
        <f t="shared" si="62"/>
        <v>-345131.44469012308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-0.94915333216088826</v>
      </c>
      <c r="AC77">
        <f t="shared" si="80"/>
        <v>-0.84760883772437245</v>
      </c>
      <c r="AE77">
        <f t="shared" si="63"/>
        <v>0</v>
      </c>
      <c r="AF77">
        <f t="shared" si="64"/>
        <v>0</v>
      </c>
      <c r="AG77">
        <f t="shared" si="65"/>
        <v>-6.1397537863103118E-5</v>
      </c>
      <c r="AH77">
        <f t="shared" si="66"/>
        <v>-0.1390679458942029</v>
      </c>
      <c r="AI77">
        <f t="shared" si="67"/>
        <v>-0.13912934343206601</v>
      </c>
      <c r="AJ77">
        <f t="shared" si="68"/>
        <v>-0.10154449443651581</v>
      </c>
      <c r="AK77">
        <f t="shared" si="81"/>
        <v>-6.644073325126218E-2</v>
      </c>
      <c r="AL77">
        <f t="shared" si="89"/>
        <v>-0.30711457111984397</v>
      </c>
      <c r="AN77">
        <f t="shared" si="69"/>
        <v>0</v>
      </c>
      <c r="AO77">
        <f t="shared" si="70"/>
        <v>0</v>
      </c>
      <c r="AP77">
        <f t="shared" si="71"/>
        <v>-3.5802357087082587E-8</v>
      </c>
      <c r="AQ77">
        <f t="shared" si="72"/>
        <v>-8.1093809809976798E-5</v>
      </c>
      <c r="AR77">
        <f t="shared" si="73"/>
        <v>-8.1129612167063882E-5</v>
      </c>
      <c r="AS77">
        <f t="shared" si="74"/>
        <v>-5.9212997403079665E-5</v>
      </c>
      <c r="AT77">
        <f t="shared" si="75"/>
        <v>-3.8743163647589727E-5</v>
      </c>
      <c r="AU77">
        <f t="shared" si="76"/>
        <v>-1.7908577321773325E-4</v>
      </c>
      <c r="AW77">
        <v>74</v>
      </c>
      <c r="AX77">
        <f>IF(Z77&gt;0, (R77*SUMPRODUCT(K77:$K$98, X77:$X$98)-K77*$AZ$3)/Z77, 0)</f>
        <v>-345131.44469012308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0.53985268099999995</v>
      </c>
      <c r="Q78" s="5">
        <f t="shared" si="82"/>
        <v>25</v>
      </c>
      <c r="R78">
        <f t="shared" si="61"/>
        <v>50000</v>
      </c>
      <c r="S78">
        <f t="shared" si="62"/>
        <v>-684620.38791717705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-0.84760883772437245</v>
      </c>
      <c r="AC78">
        <f t="shared" si="80"/>
        <v>-0.75685980771226036</v>
      </c>
      <c r="AE78">
        <f t="shared" si="63"/>
        <v>0</v>
      </c>
      <c r="AF78">
        <f t="shared" si="64"/>
        <v>0</v>
      </c>
      <c r="AG78">
        <f t="shared" si="65"/>
        <v>-2.763793706227686E-5</v>
      </c>
      <c r="AH78">
        <f t="shared" si="66"/>
        <v>-6.6291250844390456E-2</v>
      </c>
      <c r="AI78">
        <f t="shared" si="67"/>
        <v>-6.6318888781452728E-2</v>
      </c>
      <c r="AJ78">
        <f t="shared" si="68"/>
        <v>-9.0749030012112097E-2</v>
      </c>
      <c r="AK78">
        <f t="shared" si="81"/>
        <v>-5.9332618640706075E-2</v>
      </c>
      <c r="AL78">
        <f t="shared" si="89"/>
        <v>-0.2164005374342709</v>
      </c>
      <c r="AN78">
        <f t="shared" si="69"/>
        <v>0</v>
      </c>
      <c r="AO78">
        <f t="shared" si="70"/>
        <v>0</v>
      </c>
      <c r="AP78">
        <f t="shared" si="71"/>
        <v>-1.4389584871991857E-8</v>
      </c>
      <c r="AQ78">
        <f t="shared" si="72"/>
        <v>-3.4514282963537294E-5</v>
      </c>
      <c r="AR78">
        <f t="shared" si="73"/>
        <v>-3.4528672548409283E-5</v>
      </c>
      <c r="AS78">
        <f t="shared" si="74"/>
        <v>-4.7248130946523175E-5</v>
      </c>
      <c r="AT78">
        <f t="shared" si="75"/>
        <v>-3.0891298061941203E-5</v>
      </c>
      <c r="AU78">
        <f t="shared" si="76"/>
        <v>-1.1266810155687367E-4</v>
      </c>
      <c r="AW78">
        <v>75</v>
      </c>
      <c r="AX78">
        <f>IF(Z78&gt;0, (R78*SUMPRODUCT(K78:$K$98, X78:$X$98)-K78*$AZ$3)/Z78, 0)</f>
        <v>-684620.38791717705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0.55403983300000004</v>
      </c>
      <c r="Q79" s="5">
        <f t="shared" si="82"/>
        <v>25</v>
      </c>
      <c r="R79">
        <f t="shared" si="61"/>
        <v>50000</v>
      </c>
      <c r="S79">
        <f t="shared" si="62"/>
        <v>-1402178.1328233792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-0.75685980771226036</v>
      </c>
      <c r="AC79">
        <f t="shared" si="80"/>
        <v>-0.67579599715422201</v>
      </c>
      <c r="AE79">
        <f t="shared" si="63"/>
        <v>0</v>
      </c>
      <c r="AF79">
        <f t="shared" si="64"/>
        <v>0</v>
      </c>
      <c r="AG79">
        <f t="shared" si="65"/>
        <v>-1.2049039657205709E-5</v>
      </c>
      <c r="AH79">
        <f t="shared" si="66"/>
        <v>-3.0625036068896768E-2</v>
      </c>
      <c r="AI79">
        <f t="shared" si="67"/>
        <v>-3.0637085108553973E-2</v>
      </c>
      <c r="AJ79">
        <f t="shared" si="68"/>
        <v>-8.1063810558038352E-2</v>
      </c>
      <c r="AK79">
        <f t="shared" si="81"/>
        <v>-5.2980186539858233E-2</v>
      </c>
      <c r="AL79">
        <f t="shared" si="89"/>
        <v>-0.16468108220645056</v>
      </c>
      <c r="AN79">
        <f t="shared" si="69"/>
        <v>0</v>
      </c>
      <c r="AO79">
        <f t="shared" si="70"/>
        <v>0</v>
      </c>
      <c r="AP79">
        <f t="shared" si="71"/>
        <v>-5.6011480570127165E-9</v>
      </c>
      <c r="AQ79">
        <f t="shared" si="72"/>
        <v>-1.4236434284674454E-5</v>
      </c>
      <c r="AR79">
        <f t="shared" si="73"/>
        <v>-1.4242035432731468E-5</v>
      </c>
      <c r="AS79">
        <f t="shared" si="74"/>
        <v>-3.7683534781103229E-5</v>
      </c>
      <c r="AT79">
        <f t="shared" si="75"/>
        <v>-2.4628507942575522E-5</v>
      </c>
      <c r="AU79">
        <f t="shared" si="76"/>
        <v>-7.6554078156410217E-5</v>
      </c>
      <c r="AW79">
        <v>76</v>
      </c>
      <c r="AX79">
        <f>IF(Z79&gt;0, (R79*SUMPRODUCT(K79:$K$98, X79:$X$98)-K79*$AZ$3)/Z79, 0)</f>
        <v>-1402178.1328233792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0.56799471300000004</v>
      </c>
      <c r="Q80" s="5">
        <f t="shared" si="82"/>
        <v>25</v>
      </c>
      <c r="R80">
        <f t="shared" si="61"/>
        <v>50000</v>
      </c>
      <c r="S80">
        <f t="shared" si="62"/>
        <v>-2966714.2611842831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-0.67579599715422201</v>
      </c>
      <c r="AC80">
        <f t="shared" si="80"/>
        <v>-0.60340101498046916</v>
      </c>
      <c r="AE80">
        <f t="shared" si="63"/>
        <v>0</v>
      </c>
      <c r="AF80">
        <f t="shared" si="64"/>
        <v>0</v>
      </c>
      <c r="AG80">
        <f t="shared" si="65"/>
        <v>-5.0847584386134765E-6</v>
      </c>
      <c r="AH80">
        <f t="shared" si="66"/>
        <v>-1.3687581644040351E-2</v>
      </c>
      <c r="AI80">
        <f t="shared" si="67"/>
        <v>-1.3692666402478964E-2</v>
      </c>
      <c r="AJ80">
        <f t="shared" si="68"/>
        <v>-7.2394982173752842E-2</v>
      </c>
      <c r="AK80">
        <f t="shared" si="81"/>
        <v>-4.7305719800795544E-2</v>
      </c>
      <c r="AL80">
        <f t="shared" si="89"/>
        <v>-0.13339336837702734</v>
      </c>
      <c r="AN80">
        <f t="shared" si="69"/>
        <v>0</v>
      </c>
      <c r="AO80">
        <f t="shared" si="70"/>
        <v>0</v>
      </c>
      <c r="AP80">
        <f t="shared" si="71"/>
        <v>-2.1104590119010212E-9</v>
      </c>
      <c r="AQ80">
        <f t="shared" si="72"/>
        <v>-5.6811115769882962E-6</v>
      </c>
      <c r="AR80">
        <f t="shared" si="73"/>
        <v>-5.6832220360001965E-6</v>
      </c>
      <c r="AS80">
        <f t="shared" si="74"/>
        <v>-3.0047964793126469E-5</v>
      </c>
      <c r="AT80">
        <f t="shared" si="75"/>
        <v>-1.9634518310623474E-5</v>
      </c>
      <c r="AU80">
        <f t="shared" si="76"/>
        <v>-5.5365705139750134E-5</v>
      </c>
      <c r="AW80">
        <v>77</v>
      </c>
      <c r="AX80">
        <f>IF(Z80&gt;0, (R80*SUMPRODUCT(K80:$K$98, X80:$X$98)-K80*$AZ$3)/Z80, 0)</f>
        <v>-2966714.2611842831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0.58228330500000003</v>
      </c>
      <c r="Q81" s="5">
        <f t="shared" si="82"/>
        <v>25</v>
      </c>
      <c r="R81">
        <f t="shared" si="61"/>
        <v>50000</v>
      </c>
      <c r="S81">
        <f t="shared" si="62"/>
        <v>-6496852.2717026072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-0.60340101498046916</v>
      </c>
      <c r="AC81">
        <f t="shared" si="80"/>
        <v>-0.53875560804915557</v>
      </c>
      <c r="AE81">
        <f t="shared" si="63"/>
        <v>0</v>
      </c>
      <c r="AF81">
        <f t="shared" si="64"/>
        <v>0</v>
      </c>
      <c r="AG81">
        <f t="shared" si="65"/>
        <v>-2.0731409054648468E-6</v>
      </c>
      <c r="AH81">
        <f t="shared" si="66"/>
        <v>-5.9215398975249901E-3</v>
      </c>
      <c r="AI81">
        <f t="shared" si="67"/>
        <v>-5.9236130384304553E-3</v>
      </c>
      <c r="AJ81">
        <f t="shared" si="68"/>
        <v>-6.4645406931313598E-2</v>
      </c>
      <c r="AK81">
        <f t="shared" si="81"/>
        <v>-4.2238071048632843E-2</v>
      </c>
      <c r="AL81">
        <f t="shared" si="89"/>
        <v>-0.11280709101837691</v>
      </c>
      <c r="AN81">
        <f t="shared" si="69"/>
        <v>0</v>
      </c>
      <c r="AO81">
        <f t="shared" si="70"/>
        <v>0</v>
      </c>
      <c r="AP81">
        <f t="shared" si="71"/>
        <v>-7.6827622612968728E-10</v>
      </c>
      <c r="AQ81">
        <f t="shared" si="72"/>
        <v>-2.1944375866370728E-6</v>
      </c>
      <c r="AR81">
        <f t="shared" si="73"/>
        <v>-2.1952058628632029E-6</v>
      </c>
      <c r="AS81">
        <f t="shared" si="74"/>
        <v>-2.3956658779385459E-5</v>
      </c>
      <c r="AT81">
        <f t="shared" si="75"/>
        <v>-1.5652822120629124E-5</v>
      </c>
      <c r="AU81">
        <f t="shared" si="76"/>
        <v>-4.1804686762877789E-5</v>
      </c>
      <c r="AW81">
        <v>78</v>
      </c>
      <c r="AX81">
        <f>IF(Z81&gt;0, (R81*SUMPRODUCT(K81:$K$98, X81:$X$98)-K81*$AZ$3)/Z81, 0)</f>
        <v>-6496852.2717026072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0.59682203899999997</v>
      </c>
      <c r="Q82" s="5">
        <f t="shared" si="82"/>
        <v>25</v>
      </c>
      <c r="R82">
        <f t="shared" si="61"/>
        <v>50000</v>
      </c>
      <c r="S82">
        <f t="shared" si="62"/>
        <v>-14753581.141023315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-0.53875560804915557</v>
      </c>
      <c r="AC82">
        <f t="shared" si="80"/>
        <v>-0.48103361673416134</v>
      </c>
      <c r="AE82">
        <f t="shared" si="63"/>
        <v>0</v>
      </c>
      <c r="AF82">
        <f t="shared" si="64"/>
        <v>0</v>
      </c>
      <c r="AG82">
        <f t="shared" si="65"/>
        <v>-8.151133140763623E-7</v>
      </c>
      <c r="AH82">
        <f t="shared" si="66"/>
        <v>-2.4745923646676722E-3</v>
      </c>
      <c r="AI82">
        <f t="shared" si="67"/>
        <v>-2.4754074779817486E-3</v>
      </c>
      <c r="AJ82">
        <f t="shared" si="68"/>
        <v>-5.7721991314994225E-2</v>
      </c>
      <c r="AK82">
        <f t="shared" si="81"/>
        <v>-3.7712892563440896E-2</v>
      </c>
      <c r="AL82">
        <f t="shared" si="89"/>
        <v>-9.7910291356416879E-2</v>
      </c>
      <c r="AN82">
        <f t="shared" si="69"/>
        <v>0</v>
      </c>
      <c r="AO82">
        <f t="shared" si="70"/>
        <v>0</v>
      </c>
      <c r="AP82">
        <f t="shared" si="71"/>
        <v>-2.6970471435218339E-10</v>
      </c>
      <c r="AQ82">
        <f t="shared" si="72"/>
        <v>-8.1879318534633044E-7</v>
      </c>
      <c r="AR82">
        <f t="shared" si="73"/>
        <v>-8.1906289006068258E-7</v>
      </c>
      <c r="AS82">
        <f t="shared" si="74"/>
        <v>-1.9099053972747744E-5</v>
      </c>
      <c r="AT82">
        <f t="shared" si="75"/>
        <v>-1.2478442862564413E-5</v>
      </c>
      <c r="AU82">
        <f t="shared" si="76"/>
        <v>-3.2396559725372841E-5</v>
      </c>
      <c r="AW82">
        <v>79</v>
      </c>
      <c r="AX82">
        <f>IF(Z82&gt;0, (R82*SUMPRODUCT(K82:$K$98, X82:$X$98)-K82*$AZ$3)/Z82, 0)</f>
        <v>-14753581.141023315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0.61151696700000002</v>
      </c>
      <c r="Q83" s="5">
        <f t="shared" si="82"/>
        <v>25</v>
      </c>
      <c r="R83">
        <f t="shared" si="61"/>
        <v>50000</v>
      </c>
      <c r="S83">
        <f t="shared" si="62"/>
        <v>-34804364.035811238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-0.48103361673416134</v>
      </c>
      <c r="AC83">
        <f t="shared" si="80"/>
        <v>-0.42949498396254232</v>
      </c>
      <c r="AE83">
        <f t="shared" si="63"/>
        <v>0</v>
      </c>
      <c r="AF83">
        <f t="shared" si="64"/>
        <v>0</v>
      </c>
      <c r="AG83">
        <f t="shared" si="65"/>
        <v>-3.0850655935030319E-7</v>
      </c>
      <c r="AH83">
        <f t="shared" si="66"/>
        <v>-9.9691124317059093E-4</v>
      </c>
      <c r="AI83">
        <f t="shared" si="67"/>
        <v>-9.9721974972994125E-4</v>
      </c>
      <c r="AJ83">
        <f t="shared" si="68"/>
        <v>-5.153863277161902E-2</v>
      </c>
      <c r="AK83">
        <f t="shared" si="81"/>
        <v>-3.3672353171391299E-2</v>
      </c>
      <c r="AL83">
        <f t="shared" si="89"/>
        <v>-8.6208205692740264E-2</v>
      </c>
      <c r="AN83">
        <f t="shared" si="69"/>
        <v>0</v>
      </c>
      <c r="AO83">
        <f t="shared" si="70"/>
        <v>0</v>
      </c>
      <c r="AP83">
        <f t="shared" si="71"/>
        <v>-9.1141659198583023E-11</v>
      </c>
      <c r="AQ83">
        <f t="shared" si="72"/>
        <v>-2.9451608733258665E-7</v>
      </c>
      <c r="AR83">
        <f t="shared" si="73"/>
        <v>-2.9460722899178523E-7</v>
      </c>
      <c r="AS83">
        <f t="shared" si="74"/>
        <v>-1.5225985838110208E-5</v>
      </c>
      <c r="AT83">
        <f t="shared" si="75"/>
        <v>-9.9477759682786323E-6</v>
      </c>
      <c r="AU83">
        <f t="shared" si="76"/>
        <v>-2.5468369035380627E-5</v>
      </c>
      <c r="AW83">
        <v>80</v>
      </c>
      <c r="AX83">
        <f>IF(Z83&gt;0, (R83*SUMPRODUCT(K83:$K$98, X83:$X$98)-K83*$AZ$3)/Z83, 0)</f>
        <v>-34804364.035811238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0.62627529500000001</v>
      </c>
      <c r="Q84" s="5">
        <f t="shared" si="82"/>
        <v>25</v>
      </c>
      <c r="R84">
        <f t="shared" si="61"/>
        <v>50000</v>
      </c>
      <c r="S84">
        <f t="shared" si="62"/>
        <v>-85436443.004684359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-0.42949498396254232</v>
      </c>
      <c r="AC84">
        <f t="shared" si="80"/>
        <v>-0.38347791101005446</v>
      </c>
      <c r="AE84">
        <f t="shared" si="63"/>
        <v>0</v>
      </c>
      <c r="AF84">
        <f t="shared" si="64"/>
        <v>0</v>
      </c>
      <c r="AG84">
        <f t="shared" si="65"/>
        <v>-1.1221145729025403E-7</v>
      </c>
      <c r="AH84">
        <f t="shared" si="66"/>
        <v>-3.8642007293309229E-4</v>
      </c>
      <c r="AI84">
        <f t="shared" si="67"/>
        <v>-3.8653228439038253E-4</v>
      </c>
      <c r="AJ84">
        <f t="shared" si="68"/>
        <v>-4.6017072952487859E-2</v>
      </c>
      <c r="AK84">
        <f t="shared" si="81"/>
        <v>-3.0064648877377965E-2</v>
      </c>
      <c r="AL84">
        <f t="shared" si="89"/>
        <v>-7.6468254114256201E-2</v>
      </c>
      <c r="AN84">
        <f t="shared" si="69"/>
        <v>0</v>
      </c>
      <c r="AO84">
        <f t="shared" si="70"/>
        <v>0</v>
      </c>
      <c r="AP84">
        <f t="shared" si="71"/>
        <v>-2.9598636701084949E-11</v>
      </c>
      <c r="AQ84">
        <f t="shared" si="72"/>
        <v>-1.0192815982389651E-7</v>
      </c>
      <c r="AR84">
        <f t="shared" si="73"/>
        <v>-1.0195775846059759E-7</v>
      </c>
      <c r="AS84">
        <f t="shared" si="74"/>
        <v>-1.2138177840831848E-5</v>
      </c>
      <c r="AT84">
        <f t="shared" si="75"/>
        <v>-7.9303187139383182E-6</v>
      </c>
      <c r="AU84">
        <f t="shared" si="76"/>
        <v>-2.0170454313230765E-5</v>
      </c>
      <c r="AW84">
        <v>81</v>
      </c>
      <c r="AX84">
        <f>IF(Z84&gt;0, (R84*SUMPRODUCT(K84:$K$98, X84:$X$98)-K84*$AZ$3)/Z84, 0)</f>
        <v>-85436443.004684359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0.64111200800000001</v>
      </c>
      <c r="Q85" s="5">
        <f t="shared" si="82"/>
        <v>25</v>
      </c>
      <c r="R85">
        <f t="shared" si="61"/>
        <v>50000</v>
      </c>
      <c r="S85">
        <f t="shared" si="62"/>
        <v>-218644835.14829314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-0.38347791101005446</v>
      </c>
      <c r="AC85">
        <f t="shared" si="80"/>
        <v>-0.34239107769841487</v>
      </c>
      <c r="AE85">
        <f t="shared" si="63"/>
        <v>0</v>
      </c>
      <c r="AF85">
        <f t="shared" si="64"/>
        <v>0</v>
      </c>
      <c r="AG85">
        <f t="shared" si="65"/>
        <v>-3.9149230013390482E-8</v>
      </c>
      <c r="AH85">
        <f t="shared" si="66"/>
        <v>-1.4388022540792199E-4</v>
      </c>
      <c r="AI85">
        <f t="shared" si="67"/>
        <v>-1.439193746379354E-4</v>
      </c>
      <c r="AJ85">
        <f t="shared" si="68"/>
        <v>-4.1086833311639592E-2</v>
      </c>
      <c r="AK85">
        <f t="shared" si="81"/>
        <v>-2.6843453770703816E-2</v>
      </c>
      <c r="AL85">
        <f t="shared" si="89"/>
        <v>-6.807420645698134E-2</v>
      </c>
      <c r="AN85">
        <f t="shared" si="69"/>
        <v>0</v>
      </c>
      <c r="AO85">
        <f t="shared" si="70"/>
        <v>0</v>
      </c>
      <c r="AP85">
        <f t="shared" si="71"/>
        <v>-9.2201865398027058E-12</v>
      </c>
      <c r="AQ85">
        <f t="shared" si="72"/>
        <v>-3.3885788231241194E-8</v>
      </c>
      <c r="AR85">
        <f t="shared" si="73"/>
        <v>-3.3895008417780998E-8</v>
      </c>
      <c r="AS85">
        <f t="shared" si="74"/>
        <v>-9.6765189847545808E-6</v>
      </c>
      <c r="AT85">
        <f t="shared" si="75"/>
        <v>-6.3220055938215085E-6</v>
      </c>
      <c r="AU85">
        <f t="shared" si="76"/>
        <v>-1.6032419586993868E-5</v>
      </c>
      <c r="AW85">
        <v>82</v>
      </c>
      <c r="AX85">
        <f>IF(Z85&gt;0, (R85*SUMPRODUCT(K85:$K$98, X85:$X$98)-K85*$AZ$3)/Z85, 0)</f>
        <v>-218644835.14829314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0.65605419499999995</v>
      </c>
      <c r="Q86" s="5">
        <f t="shared" si="82"/>
        <v>25</v>
      </c>
      <c r="R86">
        <f t="shared" si="61"/>
        <v>50000</v>
      </c>
      <c r="S86">
        <f t="shared" si="62"/>
        <v>-584581743.96519125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-0.34239107769841487</v>
      </c>
      <c r="AC86">
        <f t="shared" si="80"/>
        <v>-0.30570634797723939</v>
      </c>
      <c r="AE86">
        <f t="shared" si="63"/>
        <v>0</v>
      </c>
      <c r="AF86">
        <f t="shared" si="64"/>
        <v>0</v>
      </c>
      <c r="AG86">
        <f t="shared" si="65"/>
        <v>-1.3073721131951847E-8</v>
      </c>
      <c r="AH86">
        <f t="shared" si="66"/>
        <v>-5.1368033162609452E-5</v>
      </c>
      <c r="AI86">
        <f t="shared" si="67"/>
        <v>-5.1381106883741402E-5</v>
      </c>
      <c r="AJ86">
        <f t="shared" si="68"/>
        <v>-3.668472972117548E-2</v>
      </c>
      <c r="AK86">
        <f t="shared" si="81"/>
        <v>-2.3967375438889042E-2</v>
      </c>
      <c r="AL86">
        <f t="shared" si="89"/>
        <v>-6.0703486266948263E-2</v>
      </c>
      <c r="AN86">
        <f t="shared" si="69"/>
        <v>0</v>
      </c>
      <c r="AO86">
        <f t="shared" si="70"/>
        <v>0</v>
      </c>
      <c r="AP86">
        <f t="shared" si="71"/>
        <v>-2.7491451931112317E-12</v>
      </c>
      <c r="AQ86">
        <f t="shared" si="72"/>
        <v>-1.0801682246643032E-8</v>
      </c>
      <c r="AR86">
        <f t="shared" si="73"/>
        <v>-1.0804431391836143E-8</v>
      </c>
      <c r="AS86">
        <f t="shared" si="74"/>
        <v>-7.7140737021746168E-6</v>
      </c>
      <c r="AT86">
        <f t="shared" si="75"/>
        <v>-5.0398654150791851E-6</v>
      </c>
      <c r="AU86">
        <f t="shared" si="76"/>
        <v>-1.2764743548645638E-5</v>
      </c>
      <c r="AW86">
        <v>83</v>
      </c>
      <c r="AX86">
        <f>IF(Z86&gt;0, (R86*SUMPRODUCT(K86:$K$98, X86:$X$98)-K86*$AZ$3)/Z86, 0)</f>
        <v>-584581743.96519125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0.67101713200000002</v>
      </c>
      <c r="Q87" s="5">
        <f t="shared" si="82"/>
        <v>25</v>
      </c>
      <c r="R87">
        <f t="shared" si="61"/>
        <v>50000</v>
      </c>
      <c r="S87">
        <f t="shared" si="62"/>
        <v>-1636288514.3425968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-0.30570634797723939</v>
      </c>
      <c r="AC87">
        <f t="shared" si="80"/>
        <v>-0.27295210555841837</v>
      </c>
      <c r="AE87">
        <f t="shared" si="63"/>
        <v>0</v>
      </c>
      <c r="AF87">
        <f t="shared" si="64"/>
        <v>0</v>
      </c>
      <c r="AG87">
        <f t="shared" si="65"/>
        <v>-4.1702930621022068E-9</v>
      </c>
      <c r="AH87">
        <f t="shared" si="66"/>
        <v>-1.7545381717060242E-5</v>
      </c>
      <c r="AI87">
        <f t="shared" si="67"/>
        <v>-1.7549552010122343E-5</v>
      </c>
      <c r="AJ87">
        <f t="shared" si="68"/>
        <v>-3.2754242418821022E-2</v>
      </c>
      <c r="AK87">
        <f t="shared" si="81"/>
        <v>-2.1399444358406759E-2</v>
      </c>
      <c r="AL87">
        <f t="shared" si="89"/>
        <v>-5.4171236329237905E-2</v>
      </c>
      <c r="AN87">
        <f t="shared" si="69"/>
        <v>0</v>
      </c>
      <c r="AO87">
        <f t="shared" si="70"/>
        <v>0</v>
      </c>
      <c r="AP87">
        <f t="shared" si="71"/>
        <v>-7.8297340914913798E-13</v>
      </c>
      <c r="AQ87">
        <f t="shared" si="72"/>
        <v>-3.2941491480947938E-9</v>
      </c>
      <c r="AR87">
        <f t="shared" si="73"/>
        <v>-3.2949321215039428E-9</v>
      </c>
      <c r="AS87">
        <f t="shared" si="74"/>
        <v>-6.1496159787470277E-6</v>
      </c>
      <c r="AT87">
        <f t="shared" si="75"/>
        <v>-4.0177502285062159E-6</v>
      </c>
      <c r="AU87">
        <f t="shared" si="76"/>
        <v>-1.0170661139374747E-5</v>
      </c>
      <c r="AW87">
        <v>84</v>
      </c>
      <c r="AX87">
        <f>IF(Z87&gt;0, (R87*SUMPRODUCT(K87:$K$98, X87:$X$98)-K87*$AZ$3)/Z87, 0)</f>
        <v>-1636288514.3425968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0.68591378599999997</v>
      </c>
      <c r="Q88" s="5">
        <f t="shared" si="82"/>
        <v>25</v>
      </c>
      <c r="R88">
        <f t="shared" si="61"/>
        <v>50000</v>
      </c>
      <c r="S88">
        <f t="shared" si="62"/>
        <v>-4804466093.2607565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-0.27295210555841837</v>
      </c>
      <c r="AC88">
        <f t="shared" si="80"/>
        <v>-0.24370723990568954</v>
      </c>
      <c r="AE88">
        <f t="shared" si="63"/>
        <v>0</v>
      </c>
      <c r="AF88">
        <f t="shared" si="64"/>
        <v>0</v>
      </c>
      <c r="AG88">
        <f t="shared" si="65"/>
        <v>-1.268128628525127E-9</v>
      </c>
      <c r="AH88">
        <f t="shared" si="66"/>
        <v>-5.7209230059121165E-6</v>
      </c>
      <c r="AI88">
        <f t="shared" si="67"/>
        <v>-5.7221911345406419E-6</v>
      </c>
      <c r="AJ88">
        <f t="shared" si="68"/>
        <v>-2.9244865652728824E-2</v>
      </c>
      <c r="AK88">
        <f t="shared" si="81"/>
        <v>-1.9106647389089286E-2</v>
      </c>
      <c r="AL88">
        <f t="shared" si="89"/>
        <v>-4.8357235232952656E-2</v>
      </c>
      <c r="AN88">
        <f t="shared" si="69"/>
        <v>0</v>
      </c>
      <c r="AO88">
        <f t="shared" si="70"/>
        <v>0</v>
      </c>
      <c r="AP88">
        <f t="shared" si="71"/>
        <v>-2.1258162468824494E-13</v>
      </c>
      <c r="AQ88">
        <f t="shared" si="72"/>
        <v>-9.5902188465502193E-10</v>
      </c>
      <c r="AR88">
        <f t="shared" si="73"/>
        <v>-9.5923446627971039E-10</v>
      </c>
      <c r="AS88">
        <f t="shared" si="74"/>
        <v>-4.9024372720589208E-6</v>
      </c>
      <c r="AT88">
        <f t="shared" si="75"/>
        <v>-3.2029259910660032E-6</v>
      </c>
      <c r="AU88">
        <f t="shared" si="76"/>
        <v>-8.1063224975912048E-6</v>
      </c>
      <c r="AW88">
        <v>85</v>
      </c>
      <c r="AX88">
        <f>IF(Z88&gt;0, (R88*SUMPRODUCT(K88:$K$98, X88:$X$98)-K88*$AZ$3)/Z88, 0)</f>
        <v>-4804466093.2607565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0.70320868400000003</v>
      </c>
      <c r="Q89" s="5">
        <f t="shared" si="82"/>
        <v>25</v>
      </c>
      <c r="R89">
        <f t="shared" si="61"/>
        <v>50000</v>
      </c>
      <c r="S89">
        <f t="shared" si="62"/>
        <v>-14957572443.039135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-0.24370723990568954</v>
      </c>
      <c r="AC89">
        <f t="shared" si="80"/>
        <v>-0.21759575073357035</v>
      </c>
      <c r="AE89">
        <f t="shared" si="63"/>
        <v>0</v>
      </c>
      <c r="AF89">
        <f t="shared" si="64"/>
        <v>0</v>
      </c>
      <c r="AG89">
        <f t="shared" si="65"/>
        <v>-3.6368827823199636E-10</v>
      </c>
      <c r="AH89">
        <f t="shared" si="66"/>
        <v>-1.7835181280157589E-6</v>
      </c>
      <c r="AI89">
        <f t="shared" si="67"/>
        <v>-1.7838818162939908E-6</v>
      </c>
      <c r="AJ89">
        <f t="shared" si="68"/>
        <v>-2.6111489172119196E-2</v>
      </c>
      <c r="AK89">
        <f t="shared" si="81"/>
        <v>-1.7059506793398269E-2</v>
      </c>
      <c r="AL89">
        <f t="shared" si="89"/>
        <v>-4.317277984733376E-2</v>
      </c>
      <c r="AN89">
        <f t="shared" si="69"/>
        <v>0</v>
      </c>
      <c r="AO89">
        <f t="shared" si="70"/>
        <v>0</v>
      </c>
      <c r="AP89">
        <f t="shared" si="71"/>
        <v>-5.4434432055142726E-14</v>
      </c>
      <c r="AQ89">
        <f t="shared" si="72"/>
        <v>-2.6694507953500465E-10</v>
      </c>
      <c r="AR89">
        <f t="shared" si="73"/>
        <v>-2.6699951396705983E-10</v>
      </c>
      <c r="AS89">
        <f t="shared" si="74"/>
        <v>-3.9081932750431694E-6</v>
      </c>
      <c r="AT89">
        <f t="shared" si="75"/>
        <v>-2.5533530196623915E-6</v>
      </c>
      <c r="AU89">
        <f t="shared" si="76"/>
        <v>-6.4618132942195288E-6</v>
      </c>
      <c r="AW89">
        <v>86</v>
      </c>
      <c r="AX89">
        <f>IF(Z89&gt;0, (R89*SUMPRODUCT(K89:$K$98, X89:$X$98)-K89*$AZ$3)/Z89, 0)</f>
        <v>-14957572443.039135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0.72040963400000002</v>
      </c>
      <c r="Q90" s="5">
        <f t="shared" si="82"/>
        <v>25</v>
      </c>
      <c r="R90">
        <f t="shared" si="61"/>
        <v>50000</v>
      </c>
      <c r="S90">
        <f t="shared" si="62"/>
        <v>-49538029156.703873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-0.21759575073357035</v>
      </c>
      <c r="AC90">
        <f t="shared" ref="AC90:AC98" si="94">S90*Z90</f>
        <v>-0.19428192052628238</v>
      </c>
      <c r="AE90">
        <f t="shared" si="63"/>
        <v>0</v>
      </c>
      <c r="AF90">
        <f t="shared" si="64"/>
        <v>0</v>
      </c>
      <c r="AG90">
        <f t="shared" si="65"/>
        <v>-9.8046856038473729E-11</v>
      </c>
      <c r="AH90">
        <f t="shared" si="66"/>
        <v>-5.2400907882240534E-7</v>
      </c>
      <c r="AI90">
        <f t="shared" si="67"/>
        <v>-5.2410712567844385E-7</v>
      </c>
      <c r="AJ90">
        <f t="shared" si="68"/>
        <v>-2.3313830207287972E-2</v>
      </c>
      <c r="AK90">
        <f t="shared" si="81"/>
        <v>-1.5231702551349926E-2</v>
      </c>
      <c r="AL90">
        <f t="shared" si="89"/>
        <v>-3.8546056865763574E-2</v>
      </c>
      <c r="AN90">
        <f t="shared" si="69"/>
        <v>0</v>
      </c>
      <c r="AO90">
        <f t="shared" si="70"/>
        <v>0</v>
      </c>
      <c r="AP90">
        <f t="shared" si="71"/>
        <v>-1.3102677197096482E-14</v>
      </c>
      <c r="AQ90">
        <f t="shared" si="72"/>
        <v>-7.0026945131862933E-11</v>
      </c>
      <c r="AR90">
        <f t="shared" si="73"/>
        <v>-7.0040047809060038E-11</v>
      </c>
      <c r="AS90">
        <f t="shared" si="74"/>
        <v>-3.1155878299059687E-6</v>
      </c>
      <c r="AT90">
        <f t="shared" si="75"/>
        <v>-2.035517402151223E-6</v>
      </c>
      <c r="AU90">
        <f t="shared" si="76"/>
        <v>-5.1511752721049999E-6</v>
      </c>
      <c r="AW90">
        <v>87</v>
      </c>
      <c r="AX90">
        <f>IF(Z90&gt;0, (R90*SUMPRODUCT(K90:$K$98, X90:$X$98)-K90*$AZ$3)/Z90, 0)</f>
        <v>-49538029156.703873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0.73749531199999996</v>
      </c>
      <c r="Q91" s="5">
        <f t="shared" si="82"/>
        <v>25</v>
      </c>
      <c r="R91">
        <f t="shared" si="61"/>
        <v>50000</v>
      </c>
      <c r="S91">
        <f t="shared" si="62"/>
        <v>-175166582217.91763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-0.19428192052628238</v>
      </c>
      <c r="AC91">
        <f t="shared" si="94"/>
        <v>-0.17346600053002981</v>
      </c>
      <c r="AE91">
        <f t="shared" si="63"/>
        <v>0</v>
      </c>
      <c r="AF91">
        <f t="shared" si="64"/>
        <v>0</v>
      </c>
      <c r="AG91">
        <f t="shared" si="65"/>
        <v>-2.4757290793375731E-11</v>
      </c>
      <c r="AH91">
        <f t="shared" si="66"/>
        <v>-1.4461819336942653E-7</v>
      </c>
      <c r="AI91">
        <f t="shared" si="67"/>
        <v>-1.4464295066021989E-7</v>
      </c>
      <c r="AJ91">
        <f t="shared" si="68"/>
        <v>-2.0815919996252569E-2</v>
      </c>
      <c r="AK91">
        <f t="shared" si="81"/>
        <v>-1.3599734436839768E-2</v>
      </c>
      <c r="AL91">
        <f t="shared" si="89"/>
        <v>-3.4415799076042995E-2</v>
      </c>
      <c r="AN91">
        <f t="shared" si="69"/>
        <v>0</v>
      </c>
      <c r="AO91">
        <f t="shared" si="70"/>
        <v>0</v>
      </c>
      <c r="AP91">
        <f t="shared" si="71"/>
        <v>-2.9540066228728234E-15</v>
      </c>
      <c r="AQ91">
        <f t="shared" si="72"/>
        <v>-1.7255648227692775E-11</v>
      </c>
      <c r="AR91">
        <f t="shared" si="73"/>
        <v>-1.7258602234315647E-11</v>
      </c>
      <c r="AS91">
        <f t="shared" si="74"/>
        <v>-2.4837275630568513E-6</v>
      </c>
      <c r="AT91">
        <f t="shared" si="75"/>
        <v>-1.6227020125516116E-6</v>
      </c>
      <c r="AU91">
        <f t="shared" si="76"/>
        <v>-4.1064468342106974E-6</v>
      </c>
      <c r="AW91">
        <v>88</v>
      </c>
      <c r="AX91">
        <f>IF(Z91&gt;0, (R91*SUMPRODUCT(K91:$K$98, X91:$X$98)-K91*$AZ$3)/Z91, 0)</f>
        <v>-175166582217.91763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0.75444439200000002</v>
      </c>
      <c r="Q92" s="5">
        <f t="shared" si="82"/>
        <v>25</v>
      </c>
      <c r="R92">
        <f t="shared" si="61"/>
        <v>50000</v>
      </c>
      <c r="S92">
        <f t="shared" si="62"/>
        <v>-663956742384.80823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-0.17346600053002981</v>
      </c>
      <c r="AC92">
        <f t="shared" si="94"/>
        <v>-0.15488035763096444</v>
      </c>
      <c r="AE92">
        <f t="shared" si="63"/>
        <v>0</v>
      </c>
      <c r="AF92">
        <f t="shared" si="64"/>
        <v>0</v>
      </c>
      <c r="AG92">
        <f t="shared" si="65"/>
        <v>-5.8317186852664231E-12</v>
      </c>
      <c r="AH92">
        <f t="shared" si="66"/>
        <v>-3.7355998400351108E-8</v>
      </c>
      <c r="AI92">
        <f t="shared" si="67"/>
        <v>-3.7361830119036372E-8</v>
      </c>
      <c r="AJ92">
        <f t="shared" si="68"/>
        <v>-1.8585642899065363E-2</v>
      </c>
      <c r="AK92">
        <f t="shared" si="81"/>
        <v>-1.2142620037102087E-2</v>
      </c>
      <c r="AL92">
        <f t="shared" si="89"/>
        <v>-3.0728300297997571E-2</v>
      </c>
      <c r="AN92">
        <f t="shared" si="69"/>
        <v>0</v>
      </c>
      <c r="AO92">
        <f t="shared" si="70"/>
        <v>0</v>
      </c>
      <c r="AP92">
        <f t="shared" si="71"/>
        <v>-6.2127930900610235E-16</v>
      </c>
      <c r="AQ92">
        <f t="shared" si="72"/>
        <v>-3.9797030902808228E-12</v>
      </c>
      <c r="AR92">
        <f t="shared" si="73"/>
        <v>-3.9803243695898287E-12</v>
      </c>
      <c r="AS92">
        <f t="shared" si="74"/>
        <v>-1.9800124115962878E-6</v>
      </c>
      <c r="AT92">
        <f t="shared" si="75"/>
        <v>-1.2936081099443141E-6</v>
      </c>
      <c r="AU92">
        <f t="shared" si="76"/>
        <v>-3.2736245018649715E-6</v>
      </c>
      <c r="AW92">
        <v>89</v>
      </c>
      <c r="AX92">
        <f>IF(Z92&gt;0, (R92*SUMPRODUCT(K92:$K$98, X92:$X$98)-K92*$AZ$3)/Z92, 0)</f>
        <v>-663956742384.80823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0.77123612500000005</v>
      </c>
      <c r="Q93" s="5">
        <f t="shared" si="82"/>
        <v>25</v>
      </c>
      <c r="R93">
        <f t="shared" si="61"/>
        <v>50000</v>
      </c>
      <c r="S93">
        <f t="shared" si="62"/>
        <v>-2709855637733.5151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-0.15488035763096444</v>
      </c>
      <c r="AC93">
        <f t="shared" si="94"/>
        <v>-0.13828603360251468</v>
      </c>
      <c r="AE93">
        <f t="shared" si="63"/>
        <v>0</v>
      </c>
      <c r="AF93">
        <f t="shared" si="64"/>
        <v>0</v>
      </c>
      <c r="AG93">
        <f t="shared" si="65"/>
        <v>-1.2757693774987878E-12</v>
      </c>
      <c r="AH93">
        <f t="shared" si="66"/>
        <v>-8.9952642418299416E-9</v>
      </c>
      <c r="AI93">
        <f t="shared" si="67"/>
        <v>-8.9965400112074404E-9</v>
      </c>
      <c r="AJ93">
        <f t="shared" si="68"/>
        <v>-1.6594324028449764E-2</v>
      </c>
      <c r="AK93">
        <f t="shared" si="81"/>
        <v>-1.0841625034167511E-2</v>
      </c>
      <c r="AL93">
        <f t="shared" si="89"/>
        <v>-2.7435958059157287E-2</v>
      </c>
      <c r="AN93">
        <f t="shared" si="69"/>
        <v>0</v>
      </c>
      <c r="AO93">
        <f t="shared" si="70"/>
        <v>0</v>
      </c>
      <c r="AP93">
        <f t="shared" si="71"/>
        <v>-1.2135131169240831E-16</v>
      </c>
      <c r="AQ93">
        <f t="shared" si="72"/>
        <v>-8.5563044075097138E-13</v>
      </c>
      <c r="AR93">
        <f t="shared" si="73"/>
        <v>-8.5575179206266372E-13</v>
      </c>
      <c r="AS93">
        <f t="shared" si="74"/>
        <v>-1.57845377308654E-6</v>
      </c>
      <c r="AT93">
        <f t="shared" si="75"/>
        <v>-1.0312564652969409E-6</v>
      </c>
      <c r="AU93">
        <f t="shared" si="76"/>
        <v>-2.6097110941352728E-6</v>
      </c>
      <c r="AW93">
        <v>90</v>
      </c>
      <c r="AX93">
        <f>IF(Z93&gt;0, (R93*SUMPRODUCT(K93:$K$98, X93:$X$98)-K93*$AZ$3)/Z93, 0)</f>
        <v>-2709855637733.5151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0.78794255700000004</v>
      </c>
      <c r="Q94" s="5">
        <f t="shared" si="82"/>
        <v>25</v>
      </c>
      <c r="R94">
        <f t="shared" si="61"/>
        <v>50000</v>
      </c>
      <c r="S94">
        <f t="shared" si="62"/>
        <v>-11974386720694.078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-0.13828603360251468</v>
      </c>
      <c r="AC94">
        <f t="shared" si="94"/>
        <v>-0.12346967286012972</v>
      </c>
      <c r="AE94">
        <f t="shared" si="63"/>
        <v>0</v>
      </c>
      <c r="AF94">
        <f t="shared" si="64"/>
        <v>0</v>
      </c>
      <c r="AG94">
        <f t="shared" si="65"/>
        <v>-2.5777869827510668E-13</v>
      </c>
      <c r="AH94">
        <f t="shared" si="66"/>
        <v>-2.0104659708973864E-9</v>
      </c>
      <c r="AI94">
        <f t="shared" si="67"/>
        <v>-2.0107237495956615E-9</v>
      </c>
      <c r="AJ94">
        <f t="shared" si="68"/>
        <v>-1.481636074238496E-2</v>
      </c>
      <c r="AK94">
        <f t="shared" si="81"/>
        <v>-9.6800223521760279E-3</v>
      </c>
      <c r="AL94">
        <f t="shared" si="89"/>
        <v>-2.4496385105284735E-2</v>
      </c>
      <c r="AN94">
        <f t="shared" si="69"/>
        <v>0</v>
      </c>
      <c r="AO94">
        <f t="shared" si="70"/>
        <v>0</v>
      </c>
      <c r="AP94">
        <f t="shared" si="71"/>
        <v>-2.1892799772557153E-17</v>
      </c>
      <c r="AQ94">
        <f t="shared" si="72"/>
        <v>-1.7074618362539322E-13</v>
      </c>
      <c r="AR94">
        <f t="shared" si="73"/>
        <v>-1.7076807642516579E-13</v>
      </c>
      <c r="AS94">
        <f t="shared" si="74"/>
        <v>-1.2583336841310069E-6</v>
      </c>
      <c r="AT94">
        <f t="shared" si="75"/>
        <v>-8.2211134034007418E-7</v>
      </c>
      <c r="AU94">
        <f t="shared" si="76"/>
        <v>-2.0804451952391574E-6</v>
      </c>
      <c r="AW94">
        <v>91</v>
      </c>
      <c r="AX94">
        <f>IF(Z94&gt;0, (R94*SUMPRODUCT(K94:$K$98, X94:$X$98)-K94*$AZ$3)/Z94, 0)</f>
        <v>-11974386720694.078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0.80464841200000004</v>
      </c>
      <c r="Q95" s="5">
        <f t="shared" si="82"/>
        <v>25</v>
      </c>
      <c r="R95">
        <f t="shared" si="61"/>
        <v>50000</v>
      </c>
      <c r="S95">
        <f t="shared" si="62"/>
        <v>-57681818808694.633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-0.12346967286012972</v>
      </c>
      <c r="AC95">
        <f t="shared" si="94"/>
        <v>-0.11024077933954994</v>
      </c>
      <c r="AE95">
        <f t="shared" si="63"/>
        <v>0</v>
      </c>
      <c r="AF95">
        <f t="shared" si="64"/>
        <v>0</v>
      </c>
      <c r="AG95">
        <f t="shared" si="65"/>
        <v>-4.7779691077863889E-14</v>
      </c>
      <c r="AH95">
        <f t="shared" si="66"/>
        <v>-4.1484244042898346E-10</v>
      </c>
      <c r="AI95">
        <f t="shared" si="67"/>
        <v>-4.1489022012006134E-10</v>
      </c>
      <c r="AJ95">
        <f t="shared" si="68"/>
        <v>-1.3228893520579779E-2</v>
      </c>
      <c r="AK95">
        <f t="shared" si="81"/>
        <v>-8.6428771002090808E-3</v>
      </c>
      <c r="AL95">
        <f t="shared" si="89"/>
        <v>-2.1871771035679079E-2</v>
      </c>
      <c r="AN95">
        <f t="shared" si="69"/>
        <v>0</v>
      </c>
      <c r="AO95">
        <f t="shared" si="70"/>
        <v>0</v>
      </c>
      <c r="AP95">
        <f t="shared" si="71"/>
        <v>-3.6230939317942028E-18</v>
      </c>
      <c r="AQ95">
        <f t="shared" si="72"/>
        <v>-3.145715459146799E-14</v>
      </c>
      <c r="AR95">
        <f t="shared" si="73"/>
        <v>-3.1460777685399783E-14</v>
      </c>
      <c r="AS95">
        <f t="shared" si="74"/>
        <v>-1.0031359089504406E-6</v>
      </c>
      <c r="AT95">
        <f t="shared" si="75"/>
        <v>-6.5538212718830683E-7</v>
      </c>
      <c r="AU95">
        <f t="shared" si="76"/>
        <v>-1.6585180675995249E-6</v>
      </c>
      <c r="AW95">
        <v>92</v>
      </c>
      <c r="AX95">
        <f>IF(Z95&gt;0, (R95*SUMPRODUCT(K95:$K$98, X95:$X$98)-K95*$AZ$3)/Z95, 0)</f>
        <v>-57681818808694.633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0.82135484400000003</v>
      </c>
      <c r="Q96" s="5">
        <f t="shared" si="82"/>
        <v>25</v>
      </c>
      <c r="R96">
        <f t="shared" si="61"/>
        <v>50000</v>
      </c>
      <c r="S96">
        <f t="shared" si="62"/>
        <v>-305384543249785.5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-0.11024077933954994</v>
      </c>
      <c r="AC96">
        <f t="shared" si="94"/>
        <v>-9.842926726748269E-2</v>
      </c>
      <c r="AE96">
        <f t="shared" si="63"/>
        <v>0</v>
      </c>
      <c r="AF96">
        <f t="shared" si="64"/>
        <v>0</v>
      </c>
      <c r="AG96">
        <f t="shared" si="65"/>
        <v>-8.0578134554581649E-15</v>
      </c>
      <c r="AH96">
        <f t="shared" si="66"/>
        <v>-7.8488161423254177E-11</v>
      </c>
      <c r="AI96">
        <f t="shared" si="67"/>
        <v>-7.8496219236709631E-11</v>
      </c>
      <c r="AJ96">
        <f t="shared" si="68"/>
        <v>-1.1811512072067251E-2</v>
      </c>
      <c r="AK96">
        <f t="shared" si="81"/>
        <v>-7.7168545537684968E-3</v>
      </c>
      <c r="AL96">
        <f t="shared" si="89"/>
        <v>-1.9528366704331966E-2</v>
      </c>
      <c r="AN96">
        <f t="shared" si="69"/>
        <v>0</v>
      </c>
      <c r="AO96">
        <f t="shared" si="70"/>
        <v>0</v>
      </c>
      <c r="AP96">
        <f t="shared" si="71"/>
        <v>-5.455511083304346E-19</v>
      </c>
      <c r="AQ96">
        <f t="shared" si="72"/>
        <v>-5.3140102699038817E-15</v>
      </c>
      <c r="AR96">
        <f t="shared" si="73"/>
        <v>-5.314555821012212E-15</v>
      </c>
      <c r="AS96">
        <f t="shared" si="74"/>
        <v>-7.9969380497506252E-7</v>
      </c>
      <c r="AT96">
        <f t="shared" si="75"/>
        <v>-5.2246661925158563E-7</v>
      </c>
      <c r="AU96">
        <f t="shared" si="76"/>
        <v>-1.322160429541204E-6</v>
      </c>
      <c r="AW96">
        <v>93</v>
      </c>
      <c r="AX96">
        <f>IF(Z96&gt;0, (R96*SUMPRODUCT(K96:$K$98, X96:$X$98)-K96*$AZ$3)/Z96, 0)</f>
        <v>-305384543249785.5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0.83806127600000002</v>
      </c>
      <c r="Q97" s="5">
        <f t="shared" si="82"/>
        <v>25</v>
      </c>
      <c r="R97">
        <f t="shared" si="61"/>
        <v>50000</v>
      </c>
      <c r="S97">
        <f t="shared" si="62"/>
        <v>-1794570624133657.3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-9.842926726748269E-2</v>
      </c>
      <c r="AC97">
        <f t="shared" si="94"/>
        <v>-8.7883274345971346E-2</v>
      </c>
      <c r="AE97">
        <f t="shared" si="63"/>
        <v>0</v>
      </c>
      <c r="AF97">
        <f t="shared" si="64"/>
        <v>0</v>
      </c>
      <c r="AG97">
        <f t="shared" si="65"/>
        <v>-1.2242938946523444E-15</v>
      </c>
      <c r="AH97">
        <f t="shared" si="66"/>
        <v>-1.3505882852502477E-11</v>
      </c>
      <c r="AI97">
        <f t="shared" si="67"/>
        <v>-1.3507107146397129E-11</v>
      </c>
      <c r="AJ97">
        <f t="shared" si="68"/>
        <v>-1.0545992921511343E-2</v>
      </c>
      <c r="AK97">
        <f t="shared" si="81"/>
        <v>-6.890048708723789E-3</v>
      </c>
      <c r="AL97">
        <f t="shared" si="89"/>
        <v>-1.7436041643742239E-2</v>
      </c>
      <c r="AN97">
        <f t="shared" si="69"/>
        <v>0</v>
      </c>
      <c r="AO97">
        <f t="shared" si="70"/>
        <v>0</v>
      </c>
      <c r="AP97">
        <f t="shared" si="71"/>
        <v>-7.4009231496885712E-20</v>
      </c>
      <c r="AQ97">
        <f t="shared" si="72"/>
        <v>-8.1643796066181819E-16</v>
      </c>
      <c r="AR97">
        <f t="shared" si="73"/>
        <v>-8.1651196989331501E-16</v>
      </c>
      <c r="AS97">
        <f t="shared" si="74"/>
        <v>-6.3751100524297335E-7</v>
      </c>
      <c r="AT97">
        <f t="shared" si="75"/>
        <v>-4.1650719009225998E-7</v>
      </c>
      <c r="AU97">
        <f t="shared" si="76"/>
        <v>-1.0540181961517455E-6</v>
      </c>
      <c r="AW97">
        <v>94</v>
      </c>
      <c r="AX97">
        <f>IF(Z97&gt;0, (R97*SUMPRODUCT(K97:$K$98, X97:$X$98)-K97*$AZ$3)/Z97, 0)</f>
        <v>-1794570624133657.3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-8.7883274345971346E-2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-8.7883274345971346E-2</v>
      </c>
      <c r="AK98">
        <f t="shared" si="81"/>
        <v>-6.1518292042179951E-3</v>
      </c>
      <c r="AL98">
        <f t="shared" si="89"/>
        <v>-9.403510355263793E-2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-1.3215934195872448E-16</v>
      </c>
      <c r="AR98">
        <f t="shared" si="73"/>
        <v>-1.3215934195872448E-16</v>
      </c>
      <c r="AS98">
        <f t="shared" si="74"/>
        <v>-4.743385455679232E-6</v>
      </c>
      <c r="AT98">
        <f t="shared" si="75"/>
        <v>-3.3203698189754629E-7</v>
      </c>
      <c r="AU98">
        <f t="shared" si="76"/>
        <v>-5.0754224377089375E-6</v>
      </c>
      <c r="AW98">
        <v>95</v>
      </c>
    </row>
    <row r="100" spans="5:50" x14ac:dyDescent="0.25">
      <c r="AN100" s="6">
        <f t="shared" ref="AN100:AP100" si="95">SUM(AN3:AN98)</f>
        <v>3040.4483030720835</v>
      </c>
      <c r="AO100" s="6">
        <f t="shared" si="95"/>
        <v>-304.04483030720837</v>
      </c>
      <c r="AP100" s="6">
        <f t="shared" si="95"/>
        <v>-1773.4474083977757</v>
      </c>
      <c r="AQ100" s="6">
        <f>SUM(AQ3:AQ98)</f>
        <v>-1453.8045328623427</v>
      </c>
      <c r="AR100" s="6">
        <f t="shared" ref="AR100:AU100" si="96">SUM(AR3:AR98)</f>
        <v>-490.84846849524394</v>
      </c>
      <c r="AS100" s="6">
        <f t="shared" si="96"/>
        <v>-305.23137469842737</v>
      </c>
      <c r="AT100" s="6">
        <f t="shared" si="96"/>
        <v>111.76046726023489</v>
      </c>
      <c r="AU100" s="6">
        <f t="shared" si="96"/>
        <v>-684.31937593343605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6108.814936250581</v>
      </c>
      <c r="K3">
        <v>1</v>
      </c>
      <c r="L3" s="2">
        <v>0</v>
      </c>
      <c r="O3">
        <f>$C$3</f>
        <v>6108.814936250581</v>
      </c>
      <c r="P3">
        <f>O3*C5</f>
        <v>610.88149362505817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6108.814936250581</v>
      </c>
      <c r="AF3">
        <f t="shared" ref="AF3:AF34" si="3">-$Z3*P3</f>
        <v>-610.88149362505817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3975.5008556255225</v>
      </c>
      <c r="AJ3">
        <f t="shared" ref="AJ3:AJ34" si="7">AB3-AC3</f>
        <v>0</v>
      </c>
      <c r="AL3">
        <f t="shared" ref="AL3:AL23" si="8">SUM(AI3:AK3)</f>
        <v>3975.5008556255225</v>
      </c>
      <c r="AN3">
        <f t="shared" ref="AN3:AN34" si="9">AE3*$K3</f>
        <v>6108.814936250581</v>
      </c>
      <c r="AO3">
        <f t="shared" ref="AO3:AO34" si="10">AF3*$K3</f>
        <v>-610.88149362505817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3975.5008556255225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3975.5008556255225</v>
      </c>
      <c r="AW3">
        <v>0</v>
      </c>
      <c r="AX3">
        <f>IF(Z3&gt;0, (R3*SUMPRODUCT(K3:$K$98, X3:$X$98)-K3*$AZ$3)/Z3, 0)</f>
        <v>0</v>
      </c>
      <c r="AZ3">
        <f>C6*SUMPRODUCT(X4:X89, K4:K89)/1</f>
        <v>2932.0358489112255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198.92401132286636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196.6726164163797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-196.6726164163797</v>
      </c>
      <c r="AK4">
        <f t="shared" ref="AK4:AK35" si="28">G4*SUM(AB4:AB4, AE4:AF4)</f>
        <v>0</v>
      </c>
      <c r="AL4">
        <f t="shared" si="8"/>
        <v>-262.56581641637968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-61.473271760425405</v>
      </c>
      <c r="AR4">
        <f t="shared" si="13"/>
        <v>-61.473271760425405</v>
      </c>
      <c r="AS4">
        <f t="shared" si="14"/>
        <v>-183.48037728928043</v>
      </c>
      <c r="AT4">
        <f t="shared" si="15"/>
        <v>0</v>
      </c>
      <c r="AU4">
        <f t="shared" si="16"/>
        <v>-244.95364904970583</v>
      </c>
      <c r="AW4">
        <v>1</v>
      </c>
      <c r="AX4">
        <f>IF(Z4&gt;0, (R4*SUMPRODUCT(K4:$K$98, X4:$X$98)-K4*$AZ$3)/Z4, 0)</f>
        <v>198.92401132286636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1.353492E-3</v>
      </c>
      <c r="Q5" s="5">
        <f t="shared" ref="Q5:Q36" si="30">$C$8</f>
        <v>25</v>
      </c>
      <c r="R5">
        <f t="shared" si="0"/>
        <v>50000</v>
      </c>
      <c r="S5">
        <f t="shared" si="1"/>
        <v>371.73518847982155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196.6726164163797</v>
      </c>
      <c r="AC5">
        <f t="shared" si="27"/>
        <v>363.35521464406656</v>
      </c>
      <c r="AE5">
        <f t="shared" si="2"/>
        <v>0</v>
      </c>
      <c r="AF5">
        <f t="shared" si="3"/>
        <v>0</v>
      </c>
      <c r="AG5">
        <f t="shared" si="4"/>
        <v>-24.436428531959528</v>
      </c>
      <c r="AH5">
        <f t="shared" si="5"/>
        <v>-66.908668080945588</v>
      </c>
      <c r="AI5">
        <f t="shared" si="6"/>
        <v>-91.34509661290511</v>
      </c>
      <c r="AJ5">
        <f t="shared" si="7"/>
        <v>-166.68259822768687</v>
      </c>
      <c r="AK5">
        <f t="shared" si="28"/>
        <v>8.0635772730715676</v>
      </c>
      <c r="AL5">
        <f t="shared" si="8"/>
        <v>-249.96411756752039</v>
      </c>
      <c r="AN5">
        <f t="shared" si="9"/>
        <v>0</v>
      </c>
      <c r="AO5">
        <f t="shared" si="10"/>
        <v>0</v>
      </c>
      <c r="AP5">
        <f t="shared" si="11"/>
        <v>-20.89578596095588</v>
      </c>
      <c r="AQ5">
        <f t="shared" si="12"/>
        <v>-57.214138527794383</v>
      </c>
      <c r="AR5">
        <f t="shared" si="13"/>
        <v>-78.109924488750252</v>
      </c>
      <c r="AS5">
        <f t="shared" si="14"/>
        <v>-142.53162615095349</v>
      </c>
      <c r="AT5">
        <f t="shared" si="15"/>
        <v>6.8952295773240131</v>
      </c>
      <c r="AU5">
        <f t="shared" si="16"/>
        <v>-213.74632106237971</v>
      </c>
      <c r="AW5">
        <v>2</v>
      </c>
      <c r="AX5">
        <f>IF(Z5&gt;0, (R5*SUMPRODUCT(K5:$K$98, X5:$X$98)-K5*$AZ$3)/Z5, 0)</f>
        <v>371.73518847982155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1.402649E-3</v>
      </c>
      <c r="Q6" s="5">
        <f t="shared" si="30"/>
        <v>25</v>
      </c>
      <c r="R6">
        <f t="shared" si="0"/>
        <v>50000</v>
      </c>
      <c r="S6">
        <f t="shared" si="1"/>
        <v>570.77511219748749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363.35521464406656</v>
      </c>
      <c r="AC6">
        <f t="shared" si="27"/>
        <v>551.54657799446841</v>
      </c>
      <c r="AE6">
        <f t="shared" si="2"/>
        <v>0</v>
      </c>
      <c r="AF6">
        <f t="shared" si="3"/>
        <v>0</v>
      </c>
      <c r="AG6">
        <f t="shared" si="4"/>
        <v>-24.157788514596007</v>
      </c>
      <c r="AH6">
        <f t="shared" si="5"/>
        <v>-68.551464087848998</v>
      </c>
      <c r="AI6">
        <f t="shared" si="6"/>
        <v>-92.709252602445005</v>
      </c>
      <c r="AJ6">
        <f t="shared" si="7"/>
        <v>-188.19136335040184</v>
      </c>
      <c r="AK6">
        <f t="shared" si="28"/>
        <v>21.256280056677895</v>
      </c>
      <c r="AL6">
        <f t="shared" si="8"/>
        <v>-259.64433589616897</v>
      </c>
      <c r="AN6">
        <f t="shared" si="9"/>
        <v>0</v>
      </c>
      <c r="AO6">
        <f t="shared" si="10"/>
        <v>0</v>
      </c>
      <c r="AP6">
        <f t="shared" si="11"/>
        <v>-18.635560350080262</v>
      </c>
      <c r="AQ6">
        <f t="shared" si="12"/>
        <v>-52.881286932519259</v>
      </c>
      <c r="AR6">
        <f t="shared" si="13"/>
        <v>-71.516847282599528</v>
      </c>
      <c r="AS6">
        <f t="shared" si="14"/>
        <v>-145.1727051489566</v>
      </c>
      <c r="AT6">
        <f t="shared" si="15"/>
        <v>16.397307625037495</v>
      </c>
      <c r="AU6">
        <f t="shared" si="16"/>
        <v>-200.29224480651862</v>
      </c>
      <c r="AW6">
        <v>3</v>
      </c>
      <c r="AX6">
        <f>IF(Z6&gt;0, (R6*SUMPRODUCT(K6:$K$98, X6:$X$98)-K6*$AZ$3)/Z6, 0)</f>
        <v>570.77511219748749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1.459023E-3</v>
      </c>
      <c r="Q7" s="5">
        <f t="shared" si="30"/>
        <v>25</v>
      </c>
      <c r="R7">
        <f t="shared" si="0"/>
        <v>50000</v>
      </c>
      <c r="S7">
        <f t="shared" si="1"/>
        <v>735.52300547100867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551.54657799446841</v>
      </c>
      <c r="AC7">
        <f t="shared" si="27"/>
        <v>702.59993248519413</v>
      </c>
      <c r="AE7">
        <f t="shared" si="2"/>
        <v>0</v>
      </c>
      <c r="AF7">
        <f t="shared" si="3"/>
        <v>0</v>
      </c>
      <c r="AG7">
        <f t="shared" si="4"/>
        <v>-23.880963860378117</v>
      </c>
      <c r="AH7">
        <f t="shared" si="5"/>
        <v>-70.493538143862821</v>
      </c>
      <c r="AI7">
        <f t="shared" si="6"/>
        <v>-94.374502004240938</v>
      </c>
      <c r="AJ7">
        <f t="shared" si="7"/>
        <v>-151.05335449072572</v>
      </c>
      <c r="AK7">
        <f t="shared" si="28"/>
        <v>27.080936979528399</v>
      </c>
      <c r="AL7">
        <f t="shared" si="8"/>
        <v>-218.34691951543826</v>
      </c>
      <c r="AN7">
        <f t="shared" si="9"/>
        <v>0</v>
      </c>
      <c r="AO7">
        <f t="shared" si="10"/>
        <v>0</v>
      </c>
      <c r="AP7">
        <f t="shared" si="11"/>
        <v>-16.76099994123447</v>
      </c>
      <c r="AQ7">
        <f t="shared" si="12"/>
        <v>-49.476319113192893</v>
      </c>
      <c r="AR7">
        <f t="shared" si="13"/>
        <v>-66.23731905442736</v>
      </c>
      <c r="AS7">
        <f t="shared" si="14"/>
        <v>-106.01771689554562</v>
      </c>
      <c r="AT7">
        <f t="shared" si="15"/>
        <v>19.006920565527921</v>
      </c>
      <c r="AU7">
        <f t="shared" si="16"/>
        <v>-153.24811538444507</v>
      </c>
      <c r="AW7">
        <v>4</v>
      </c>
      <c r="AX7">
        <f>IF(Z7&gt;0, (R7*SUMPRODUCT(K7:$K$98, X7:$X$98)-K7*$AZ$3)/Z7, 0)</f>
        <v>735.52300547100867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1.516749E-3</v>
      </c>
      <c r="Q8" s="5">
        <f t="shared" si="30"/>
        <v>25</v>
      </c>
      <c r="R8">
        <f t="shared" si="0"/>
        <v>50000</v>
      </c>
      <c r="S8">
        <f t="shared" si="1"/>
        <v>836.74330880455875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702.59993248519413</v>
      </c>
      <c r="AC8">
        <f t="shared" si="27"/>
        <v>790.08425252941493</v>
      </c>
      <c r="AE8">
        <f t="shared" si="2"/>
        <v>0</v>
      </c>
      <c r="AF8">
        <f t="shared" si="3"/>
        <v>0</v>
      </c>
      <c r="AG8">
        <f t="shared" si="4"/>
        <v>-23.605932793720068</v>
      </c>
      <c r="AH8">
        <f t="shared" si="5"/>
        <v>-72.442856108529284</v>
      </c>
      <c r="AI8">
        <f t="shared" si="6"/>
        <v>-96.048788902249356</v>
      </c>
      <c r="AJ8">
        <f t="shared" si="7"/>
        <v>-87.484320044220794</v>
      </c>
      <c r="AK8">
        <f t="shared" si="28"/>
        <v>14.965378561934635</v>
      </c>
      <c r="AL8">
        <f t="shared" si="8"/>
        <v>-168.56773038453551</v>
      </c>
      <c r="AN8">
        <f t="shared" si="9"/>
        <v>0</v>
      </c>
      <c r="AO8">
        <f t="shared" si="10"/>
        <v>0</v>
      </c>
      <c r="AP8">
        <f t="shared" si="11"/>
        <v>-15.465292366211385</v>
      </c>
      <c r="AQ8">
        <f t="shared" si="12"/>
        <v>-47.460524409348338</v>
      </c>
      <c r="AR8">
        <f t="shared" si="13"/>
        <v>-62.925816775559724</v>
      </c>
      <c r="AS8">
        <f t="shared" si="14"/>
        <v>-57.314853802473543</v>
      </c>
      <c r="AT8">
        <f t="shared" si="15"/>
        <v>9.8044824940331399</v>
      </c>
      <c r="AU8">
        <f t="shared" si="16"/>
        <v>-110.43618808400012</v>
      </c>
      <c r="AW8">
        <v>5</v>
      </c>
      <c r="AX8">
        <f>IF(Z8&gt;0, (R8*SUMPRODUCT(K8:$K$98, X8:$X$98)-K8*$AZ$3)/Z8, 0)</f>
        <v>836.74330880455875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1.577632E-3</v>
      </c>
      <c r="Q9" s="5">
        <f t="shared" si="30"/>
        <v>25</v>
      </c>
      <c r="R9">
        <f t="shared" si="0"/>
        <v>50000</v>
      </c>
      <c r="S9">
        <f t="shared" si="1"/>
        <v>904.65331189930987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790.08425252941493</v>
      </c>
      <c r="AC9">
        <f t="shared" si="27"/>
        <v>844.31771223283886</v>
      </c>
      <c r="AE9">
        <f t="shared" si="2"/>
        <v>0</v>
      </c>
      <c r="AF9">
        <f t="shared" si="3"/>
        <v>0</v>
      </c>
      <c r="AG9">
        <f t="shared" si="4"/>
        <v>-23.332631990817646</v>
      </c>
      <c r="AH9">
        <f t="shared" si="5"/>
        <v>-74.482949930444363</v>
      </c>
      <c r="AI9">
        <f t="shared" si="6"/>
        <v>-97.815581921262009</v>
      </c>
      <c r="AJ9">
        <f t="shared" si="7"/>
        <v>-54.233459703423932</v>
      </c>
      <c r="AK9">
        <f t="shared" si="28"/>
        <v>4.6614970899235484</v>
      </c>
      <c r="AL9">
        <f t="shared" si="8"/>
        <v>-147.38754453476238</v>
      </c>
      <c r="AN9">
        <f t="shared" si="9"/>
        <v>0</v>
      </c>
      <c r="AO9">
        <f t="shared" si="10"/>
        <v>0</v>
      </c>
      <c r="AP9">
        <f t="shared" si="11"/>
        <v>-14.476977841105199</v>
      </c>
      <c r="AQ9">
        <f t="shared" si="12"/>
        <v>-46.213732600228809</v>
      </c>
      <c r="AR9">
        <f t="shared" si="13"/>
        <v>-60.690710441334005</v>
      </c>
      <c r="AS9">
        <f t="shared" si="14"/>
        <v>-33.649722615173616</v>
      </c>
      <c r="AT9">
        <f t="shared" si="15"/>
        <v>2.8922750808291782</v>
      </c>
      <c r="AU9">
        <f t="shared" si="16"/>
        <v>-91.448157975678441</v>
      </c>
      <c r="AW9">
        <v>6</v>
      </c>
      <c r="AX9">
        <f>IF(Z9&gt;0, (R9*SUMPRODUCT(K9:$K$98, X9:$X$98)-K9*$AZ$3)/Z9, 0)</f>
        <v>904.65331189930987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1.648437E-3</v>
      </c>
      <c r="Q10" s="5">
        <f t="shared" si="30"/>
        <v>25</v>
      </c>
      <c r="R10">
        <f t="shared" si="0"/>
        <v>50000</v>
      </c>
      <c r="S10">
        <f t="shared" si="1"/>
        <v>966.43491188007363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844.31771223283886</v>
      </c>
      <c r="AC10">
        <f t="shared" si="27"/>
        <v>891.47216238575402</v>
      </c>
      <c r="AE10">
        <f t="shared" si="2"/>
        <v>0</v>
      </c>
      <c r="AF10">
        <f t="shared" si="3"/>
        <v>0</v>
      </c>
      <c r="AG10">
        <f t="shared" si="4"/>
        <v>-23.06084329702842</v>
      </c>
      <c r="AH10">
        <f t="shared" si="5"/>
        <v>-76.924747762094938</v>
      </c>
      <c r="AI10">
        <f t="shared" si="6"/>
        <v>-99.985591059123351</v>
      </c>
      <c r="AJ10">
        <f t="shared" si="7"/>
        <v>-47.15445015291516</v>
      </c>
      <c r="AK10">
        <f t="shared" si="28"/>
        <v>3.4617026201546395</v>
      </c>
      <c r="AL10">
        <f t="shared" si="8"/>
        <v>-143.67833859188386</v>
      </c>
      <c r="AN10">
        <f t="shared" si="9"/>
        <v>0</v>
      </c>
      <c r="AO10">
        <f t="shared" si="10"/>
        <v>0</v>
      </c>
      <c r="AP10">
        <f t="shared" si="11"/>
        <v>-13.573990775801809</v>
      </c>
      <c r="AQ10">
        <f t="shared" si="12"/>
        <v>-45.279168810279728</v>
      </c>
      <c r="AR10">
        <f t="shared" si="13"/>
        <v>-58.853159586081532</v>
      </c>
      <c r="AS10">
        <f t="shared" si="14"/>
        <v>-27.755883129224308</v>
      </c>
      <c r="AT10">
        <f t="shared" si="15"/>
        <v>2.0376149661709451</v>
      </c>
      <c r="AU10">
        <f t="shared" si="16"/>
        <v>-84.571427749134884</v>
      </c>
      <c r="AW10">
        <v>7</v>
      </c>
      <c r="AX10">
        <f>IF(Z10&gt;0, (R10*SUMPRODUCT(K10:$K$98, X10:$X$98)-K10*$AZ$3)/Z10, 0)</f>
        <v>966.43491188007363</v>
      </c>
    </row>
    <row r="11" spans="1:52" x14ac:dyDescent="0.25">
      <c r="A11" t="s">
        <v>33</v>
      </c>
      <c r="C11" s="25">
        <f>AU91</f>
        <v>329.59724244526802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1.717889E-3</v>
      </c>
      <c r="Q11" s="5">
        <f t="shared" si="30"/>
        <v>25</v>
      </c>
      <c r="R11">
        <f t="shared" si="0"/>
        <v>50000</v>
      </c>
      <c r="S11">
        <f t="shared" si="1"/>
        <v>1022.486968951734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891.47216238575402</v>
      </c>
      <c r="AC11">
        <f t="shared" si="27"/>
        <v>932.12443338042931</v>
      </c>
      <c r="AE11">
        <f t="shared" si="2"/>
        <v>0</v>
      </c>
      <c r="AF11">
        <f t="shared" si="3"/>
        <v>0</v>
      </c>
      <c r="AG11">
        <f t="shared" si="4"/>
        <v>-22.79061889502745</v>
      </c>
      <c r="AH11">
        <f t="shared" si="5"/>
        <v>-79.231938061377718</v>
      </c>
      <c r="AI11">
        <f t="shared" si="6"/>
        <v>-102.02255695640517</v>
      </c>
      <c r="AJ11">
        <f t="shared" si="7"/>
        <v>-40.652270994675291</v>
      </c>
      <c r="AK11">
        <f t="shared" si="28"/>
        <v>2.1395331897258094</v>
      </c>
      <c r="AL11">
        <f t="shared" si="8"/>
        <v>-140.53529476135466</v>
      </c>
      <c r="AN11">
        <f t="shared" si="9"/>
        <v>0</v>
      </c>
      <c r="AO11">
        <f t="shared" si="10"/>
        <v>0</v>
      </c>
      <c r="AP11">
        <f t="shared" si="11"/>
        <v>-12.74698998347011</v>
      </c>
      <c r="AQ11">
        <f t="shared" si="12"/>
        <v>-44.315107259314708</v>
      </c>
      <c r="AR11">
        <f t="shared" si="13"/>
        <v>-57.062097242784816</v>
      </c>
      <c r="AS11">
        <f t="shared" si="14"/>
        <v>-22.737166268332455</v>
      </c>
      <c r="AT11">
        <f t="shared" si="15"/>
        <v>1.1966593914958226</v>
      </c>
      <c r="AU11">
        <f t="shared" si="16"/>
        <v>-78.602604119621461</v>
      </c>
      <c r="AW11">
        <v>8</v>
      </c>
      <c r="AX11">
        <f>IF(Z11&gt;0, (R11*SUMPRODUCT(K11:$K$98, X11:$X$98)-K11*$AZ$3)/Z11, 0)</f>
        <v>1022.486968951734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1.798165E-3</v>
      </c>
      <c r="Q12" s="5">
        <f t="shared" si="30"/>
        <v>25</v>
      </c>
      <c r="R12">
        <f t="shared" si="0"/>
        <v>50000</v>
      </c>
      <c r="S12">
        <f t="shared" si="1"/>
        <v>1075.9764185431334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932.12443338042931</v>
      </c>
      <c r="AC12">
        <f t="shared" si="27"/>
        <v>969.31407619962624</v>
      </c>
      <c r="AE12">
        <f t="shared" si="2"/>
        <v>0</v>
      </c>
      <c r="AF12">
        <f t="shared" si="3"/>
        <v>0</v>
      </c>
      <c r="AG12">
        <f t="shared" si="4"/>
        <v>-22.521731412851796</v>
      </c>
      <c r="AH12">
        <f t="shared" si="5"/>
        <v>-81.96258645075406</v>
      </c>
      <c r="AI12">
        <f t="shared" si="6"/>
        <v>-104.48431786360585</v>
      </c>
      <c r="AJ12">
        <f t="shared" si="7"/>
        <v>-37.189642819196933</v>
      </c>
      <c r="AK12">
        <f t="shared" si="28"/>
        <v>2.1438861967749876</v>
      </c>
      <c r="AL12">
        <f t="shared" si="8"/>
        <v>-139.53007448602779</v>
      </c>
      <c r="AN12">
        <f t="shared" si="9"/>
        <v>0</v>
      </c>
      <c r="AO12">
        <f t="shared" si="10"/>
        <v>0</v>
      </c>
      <c r="AP12">
        <f t="shared" si="11"/>
        <v>-11.970539667767538</v>
      </c>
      <c r="AQ12">
        <f t="shared" si="12"/>
        <v>-43.563986018486219</v>
      </c>
      <c r="AR12">
        <f t="shared" si="13"/>
        <v>-55.534525686253758</v>
      </c>
      <c r="AS12">
        <f t="shared" si="14"/>
        <v>-19.766690510449191</v>
      </c>
      <c r="AT12">
        <f t="shared" si="15"/>
        <v>1.139498304603245</v>
      </c>
      <c r="AU12">
        <f t="shared" si="16"/>
        <v>-74.161717892099688</v>
      </c>
      <c r="AW12">
        <v>9</v>
      </c>
      <c r="AX12">
        <f>IF(Z12&gt;0, (R12*SUMPRODUCT(K12:$K$98, X12:$X$98)-K12*$AZ$3)/Z12, 0)</f>
        <v>1075.9764185431334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1.8843029999999999E-3</v>
      </c>
      <c r="Q13" s="5">
        <f t="shared" si="30"/>
        <v>25</v>
      </c>
      <c r="R13">
        <f t="shared" si="0"/>
        <v>50000</v>
      </c>
      <c r="S13">
        <f t="shared" si="1"/>
        <v>1126.5145993631497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969.31407619962624</v>
      </c>
      <c r="AC13">
        <f t="shared" si="27"/>
        <v>1002.7816753631952</v>
      </c>
      <c r="AE13">
        <f t="shared" si="2"/>
        <v>0</v>
      </c>
      <c r="AF13">
        <f t="shared" si="3"/>
        <v>0</v>
      </c>
      <c r="AG13">
        <f t="shared" si="4"/>
        <v>-22.254076332656847</v>
      </c>
      <c r="AH13">
        <f t="shared" si="5"/>
        <v>-84.87553213286175</v>
      </c>
      <c r="AI13">
        <f t="shared" si="6"/>
        <v>-107.1296084655186</v>
      </c>
      <c r="AJ13">
        <f t="shared" si="7"/>
        <v>-33.467599163568934</v>
      </c>
      <c r="AK13">
        <f t="shared" si="28"/>
        <v>1.9386281523992526</v>
      </c>
      <c r="AL13">
        <f t="shared" si="8"/>
        <v>-138.65857947668829</v>
      </c>
      <c r="AN13">
        <f t="shared" si="9"/>
        <v>0</v>
      </c>
      <c r="AO13">
        <f t="shared" si="10"/>
        <v>0</v>
      </c>
      <c r="AP13">
        <f t="shared" si="11"/>
        <v>-11.243610406161851</v>
      </c>
      <c r="AQ13">
        <f t="shared" si="12"/>
        <v>-42.882364653219334</v>
      </c>
      <c r="AR13">
        <f t="shared" si="13"/>
        <v>-54.12597505938119</v>
      </c>
      <c r="AS13">
        <f t="shared" si="14"/>
        <v>-16.909110969146766</v>
      </c>
      <c r="AT13">
        <f t="shared" si="15"/>
        <v>0.97946907982912712</v>
      </c>
      <c r="AU13">
        <f t="shared" si="16"/>
        <v>-70.055616948698827</v>
      </c>
      <c r="AW13">
        <v>10</v>
      </c>
      <c r="AX13">
        <f>IF(Z13&gt;0, (R13*SUMPRODUCT(K13:$K$98, X13:$X$98)-K13*$AZ$3)/Z13, 0)</f>
        <v>1126.5145993631497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1.978559E-3</v>
      </c>
      <c r="Q14" s="5">
        <f t="shared" si="30"/>
        <v>25</v>
      </c>
      <c r="R14">
        <f t="shared" si="0"/>
        <v>50000</v>
      </c>
      <c r="S14">
        <f t="shared" si="1"/>
        <v>1174.366430872738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1002.7816753631952</v>
      </c>
      <c r="AC14">
        <f t="shared" si="27"/>
        <v>1032.8554904536838</v>
      </c>
      <c r="AE14">
        <f t="shared" si="2"/>
        <v>0</v>
      </c>
      <c r="AF14">
        <f t="shared" si="3"/>
        <v>0</v>
      </c>
      <c r="AG14">
        <f t="shared" si="4"/>
        <v>-21.987504566315614</v>
      </c>
      <c r="AH14">
        <f t="shared" si="5"/>
        <v>-88.062006029330391</v>
      </c>
      <c r="AI14">
        <f t="shared" si="6"/>
        <v>-110.04951059564601</v>
      </c>
      <c r="AJ14">
        <f t="shared" si="7"/>
        <v>-30.073815090488665</v>
      </c>
      <c r="AK14">
        <f t="shared" si="28"/>
        <v>1.8050070156537512</v>
      </c>
      <c r="AL14">
        <f t="shared" si="8"/>
        <v>-138.31831867048092</v>
      </c>
      <c r="AN14">
        <f t="shared" si="9"/>
        <v>0</v>
      </c>
      <c r="AO14">
        <f t="shared" si="10"/>
        <v>0</v>
      </c>
      <c r="AP14">
        <f t="shared" si="11"/>
        <v>-10.561825589977778</v>
      </c>
      <c r="AQ14">
        <f t="shared" si="12"/>
        <v>-42.301096333153041</v>
      </c>
      <c r="AR14">
        <f t="shared" si="13"/>
        <v>-52.86292192313082</v>
      </c>
      <c r="AS14">
        <f t="shared" si="14"/>
        <v>-14.446131840608786</v>
      </c>
      <c r="AT14">
        <f t="shared" si="15"/>
        <v>0.867045609042288</v>
      </c>
      <c r="AU14">
        <f t="shared" si="16"/>
        <v>-66.442008154697319</v>
      </c>
      <c r="AW14">
        <v>11</v>
      </c>
      <c r="AX14">
        <f>IF(Z14&gt;0, (R14*SUMPRODUCT(K14:$K$98, X14:$X$98)-K14*$AZ$3)/Z14, 0)</f>
        <v>1174.366430872738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2.0782270000000002E-3</v>
      </c>
      <c r="Q15" s="5">
        <f t="shared" si="30"/>
        <v>25</v>
      </c>
      <c r="R15">
        <f t="shared" si="0"/>
        <v>50000</v>
      </c>
      <c r="S15">
        <f t="shared" si="1"/>
        <v>1223.2328183559443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1032.8554904536838</v>
      </c>
      <c r="AC15">
        <f t="shared" si="27"/>
        <v>1062.8393260984881</v>
      </c>
      <c r="AE15">
        <f t="shared" si="2"/>
        <v>0</v>
      </c>
      <c r="AF15">
        <f t="shared" si="3"/>
        <v>0</v>
      </c>
      <c r="AG15">
        <f t="shared" si="4"/>
        <v>-21.721934495000117</v>
      </c>
      <c r="AH15">
        <f t="shared" si="5"/>
        <v>-91.39005130468081</v>
      </c>
      <c r="AI15">
        <f t="shared" si="6"/>
        <v>-113.11198579968092</v>
      </c>
      <c r="AJ15">
        <f t="shared" si="7"/>
        <v>-29.98383564480423</v>
      </c>
      <c r="AK15">
        <f t="shared" si="28"/>
        <v>4.2347075108601038</v>
      </c>
      <c r="AL15">
        <f t="shared" si="8"/>
        <v>-138.86111393362506</v>
      </c>
      <c r="AN15">
        <f t="shared" si="9"/>
        <v>0</v>
      </c>
      <c r="AO15">
        <f t="shared" si="10"/>
        <v>0</v>
      </c>
      <c r="AP15">
        <f t="shared" si="11"/>
        <v>-9.8987358533038776</v>
      </c>
      <c r="AQ15">
        <f t="shared" si="12"/>
        <v>-41.646658021786834</v>
      </c>
      <c r="AR15">
        <f t="shared" si="13"/>
        <v>-51.54539387509071</v>
      </c>
      <c r="AS15">
        <f t="shared" si="14"/>
        <v>-13.66370334028543</v>
      </c>
      <c r="AT15">
        <f t="shared" si="15"/>
        <v>1.9297660194884914</v>
      </c>
      <c r="AU15">
        <f t="shared" si="16"/>
        <v>-63.27933119588765</v>
      </c>
      <c r="AW15">
        <v>12</v>
      </c>
      <c r="AX15">
        <f>IF(Z15&gt;0, (R15*SUMPRODUCT(K15:$K$98, X15:$X$98)-K15*$AZ$3)/Z15, 0)</f>
        <v>1223.2328183559443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2.7284060000000001E-3</v>
      </c>
      <c r="Q16" s="5">
        <f t="shared" si="30"/>
        <v>25</v>
      </c>
      <c r="R16">
        <f t="shared" si="0"/>
        <v>50000</v>
      </c>
      <c r="S16">
        <f t="shared" si="1"/>
        <v>1274.5885778773659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1062.8393260984881</v>
      </c>
      <c r="AC16">
        <f t="shared" si="27"/>
        <v>1093.3649682915734</v>
      </c>
      <c r="AE16">
        <f t="shared" si="2"/>
        <v>0</v>
      </c>
      <c r="AF16">
        <f t="shared" si="3"/>
        <v>0</v>
      </c>
      <c r="AG16">
        <f t="shared" si="4"/>
        <v>-21.445448893642354</v>
      </c>
      <c r="AH16">
        <f t="shared" si="5"/>
        <v>-118.53251281553059</v>
      </c>
      <c r="AI16">
        <f t="shared" si="6"/>
        <v>-139.97796170917294</v>
      </c>
      <c r="AJ16">
        <f t="shared" si="7"/>
        <v>-30.525642193085332</v>
      </c>
      <c r="AK16">
        <f t="shared" si="28"/>
        <v>7.5461592152992658</v>
      </c>
      <c r="AL16">
        <f t="shared" si="8"/>
        <v>-162.95744468695901</v>
      </c>
      <c r="AN16">
        <f t="shared" si="9"/>
        <v>0</v>
      </c>
      <c r="AO16">
        <f t="shared" si="10"/>
        <v>0</v>
      </c>
      <c r="AP16">
        <f t="shared" si="11"/>
        <v>-9.2448592606908253</v>
      </c>
      <c r="AQ16">
        <f t="shared" si="12"/>
        <v>-51.097853172962679</v>
      </c>
      <c r="AR16">
        <f t="shared" si="13"/>
        <v>-60.342712433653503</v>
      </c>
      <c r="AS16">
        <f t="shared" si="14"/>
        <v>-13.159214680786707</v>
      </c>
      <c r="AT16">
        <f t="shared" si="15"/>
        <v>3.2530529088103437</v>
      </c>
      <c r="AU16">
        <f t="shared" si="16"/>
        <v>-70.248874205629861</v>
      </c>
      <c r="AW16">
        <v>13</v>
      </c>
      <c r="AX16">
        <f>IF(Z16&gt;0, (R16*SUMPRODUCT(K16:$K$98, X16:$X$98)-K16*$AZ$3)/Z16, 0)</f>
        <v>1274.5885778773659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3.4724349999999998E-3</v>
      </c>
      <c r="Q17" s="5">
        <f t="shared" si="30"/>
        <v>25</v>
      </c>
      <c r="R17">
        <f t="shared" si="0"/>
        <v>50000</v>
      </c>
      <c r="S17">
        <f t="shared" si="1"/>
        <v>1321.1899900502938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1093.3649682915734</v>
      </c>
      <c r="AC17">
        <f t="shared" si="27"/>
        <v>1118.0716402457763</v>
      </c>
      <c r="AE17">
        <f t="shared" si="2"/>
        <v>0</v>
      </c>
      <c r="AF17">
        <f t="shared" si="3"/>
        <v>0</v>
      </c>
      <c r="AG17">
        <f t="shared" si="4"/>
        <v>-21.156526477376932</v>
      </c>
      <c r="AH17">
        <f t="shared" si="5"/>
        <v>-148.93585465798995</v>
      </c>
      <c r="AI17">
        <f t="shared" si="6"/>
        <v>-170.09238113536688</v>
      </c>
      <c r="AJ17">
        <f t="shared" si="7"/>
        <v>-24.706671954202875</v>
      </c>
      <c r="AK17">
        <f t="shared" si="28"/>
        <v>15.088436562423713</v>
      </c>
      <c r="AL17">
        <f t="shared" si="8"/>
        <v>-179.71061652714604</v>
      </c>
      <c r="AN17">
        <f t="shared" si="9"/>
        <v>0</v>
      </c>
      <c r="AO17">
        <f t="shared" si="10"/>
        <v>0</v>
      </c>
      <c r="AP17">
        <f t="shared" si="11"/>
        <v>-8.5733300387450821</v>
      </c>
      <c r="AQ17">
        <f t="shared" si="12"/>
        <v>-60.35377489546331</v>
      </c>
      <c r="AR17">
        <f t="shared" si="13"/>
        <v>-68.927104934208387</v>
      </c>
      <c r="AS17">
        <f t="shared" si="14"/>
        <v>-10.011967373230647</v>
      </c>
      <c r="AT17">
        <f t="shared" si="15"/>
        <v>6.1143376516297163</v>
      </c>
      <c r="AU17">
        <f t="shared" si="16"/>
        <v>-72.824734655809323</v>
      </c>
      <c r="AW17">
        <v>14</v>
      </c>
      <c r="AX17">
        <f>IF(Z17&gt;0, (R17*SUMPRODUCT(K17:$K$98, X17:$X$98)-K17*$AZ$3)/Z17, 0)</f>
        <v>1321.1899900502938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4.2593279999999997E-3</v>
      </c>
      <c r="Q18" s="5">
        <f t="shared" si="30"/>
        <v>25</v>
      </c>
      <c r="R18">
        <f t="shared" si="0"/>
        <v>50000</v>
      </c>
      <c r="S18">
        <f t="shared" si="1"/>
        <v>1363.1192787266359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1118.0716402457763</v>
      </c>
      <c r="AC18">
        <f t="shared" si="27"/>
        <v>1137.1058487353221</v>
      </c>
      <c r="AE18">
        <f t="shared" si="2"/>
        <v>0</v>
      </c>
      <c r="AF18">
        <f t="shared" si="3"/>
        <v>0</v>
      </c>
      <c r="AG18">
        <f t="shared" si="4"/>
        <v>-20.854848626995331</v>
      </c>
      <c r="AH18">
        <f t="shared" si="5"/>
        <v>-180.22517121566588</v>
      </c>
      <c r="AI18">
        <f t="shared" si="6"/>
        <v>-201.08001984266122</v>
      </c>
      <c r="AJ18">
        <f t="shared" si="7"/>
        <v>-19.03420848954579</v>
      </c>
      <c r="AK18">
        <f t="shared" si="28"/>
        <v>24.15034742930877</v>
      </c>
      <c r="AL18">
        <f t="shared" si="8"/>
        <v>-195.96388090289824</v>
      </c>
      <c r="AN18">
        <f t="shared" si="9"/>
        <v>0</v>
      </c>
      <c r="AO18">
        <f t="shared" si="10"/>
        <v>0</v>
      </c>
      <c r="AP18">
        <f t="shared" si="11"/>
        <v>-7.8864129466875355</v>
      </c>
      <c r="AQ18">
        <f t="shared" si="12"/>
        <v>-68.153461529055647</v>
      </c>
      <c r="AR18">
        <f t="shared" si="13"/>
        <v>-76.039874475743176</v>
      </c>
      <c r="AS18">
        <f t="shared" si="14"/>
        <v>-7.1979246144032594</v>
      </c>
      <c r="AT18">
        <f t="shared" si="15"/>
        <v>9.1326298282004483</v>
      </c>
      <c r="AU18">
        <f t="shared" si="16"/>
        <v>-74.105169261945989</v>
      </c>
      <c r="AW18">
        <v>15</v>
      </c>
      <c r="AX18">
        <f>IF(Z18&gt;0, (R18*SUMPRODUCT(K18:$K$98, X18:$X$98)-K18*$AZ$3)/Z18, 0)</f>
        <v>1363.1192787266359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5.1233759999999998E-3</v>
      </c>
      <c r="Q19" s="5">
        <f t="shared" si="30"/>
        <v>25</v>
      </c>
      <c r="R19">
        <f t="shared" si="0"/>
        <v>50000</v>
      </c>
      <c r="S19">
        <f t="shared" si="1"/>
        <v>1392.0909142948692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1137.1058487353221</v>
      </c>
      <c r="AC19">
        <f t="shared" si="27"/>
        <v>1143.7114312120273</v>
      </c>
      <c r="AE19">
        <f t="shared" si="2"/>
        <v>0</v>
      </c>
      <c r="AF19">
        <f t="shared" si="3"/>
        <v>0</v>
      </c>
      <c r="AG19">
        <f t="shared" si="4"/>
        <v>-20.539452909786199</v>
      </c>
      <c r="AH19">
        <f t="shared" si="5"/>
        <v>-213.69446187836169</v>
      </c>
      <c r="AI19">
        <f t="shared" si="6"/>
        <v>-234.2339147881479</v>
      </c>
      <c r="AJ19">
        <f t="shared" si="7"/>
        <v>-6.6055824767051945</v>
      </c>
      <c r="AK19">
        <f t="shared" si="28"/>
        <v>25.357460426797683</v>
      </c>
      <c r="AL19">
        <f t="shared" si="8"/>
        <v>-215.48203683805542</v>
      </c>
      <c r="AN19">
        <f t="shared" si="9"/>
        <v>0</v>
      </c>
      <c r="AO19">
        <f t="shared" si="10"/>
        <v>0</v>
      </c>
      <c r="AP19">
        <f t="shared" si="11"/>
        <v>-7.2434428409992657</v>
      </c>
      <c r="AQ19">
        <f t="shared" si="12"/>
        <v>-75.361482452948252</v>
      </c>
      <c r="AR19">
        <f t="shared" si="13"/>
        <v>-82.604925293947517</v>
      </c>
      <c r="AS19">
        <f t="shared" si="14"/>
        <v>-2.329524516143429</v>
      </c>
      <c r="AT19">
        <f t="shared" si="15"/>
        <v>8.9425612260050116</v>
      </c>
      <c r="AU19">
        <f t="shared" si="16"/>
        <v>-75.991888584085942</v>
      </c>
      <c r="AW19">
        <v>16</v>
      </c>
      <c r="AX19">
        <f>IF(Z19&gt;0, (R19*SUMPRODUCT(K19:$K$98, X19:$X$98)-K19*$AZ$3)/Z19, 0)</f>
        <v>1392.0909142948692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6.0505919999999996E-3</v>
      </c>
      <c r="Q20" s="5">
        <f t="shared" si="30"/>
        <v>25</v>
      </c>
      <c r="R20">
        <f t="shared" si="0"/>
        <v>50000</v>
      </c>
      <c r="S20">
        <f t="shared" si="1"/>
        <v>1387.4531181934681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1143.7114312120273</v>
      </c>
      <c r="AC20">
        <f t="shared" si="27"/>
        <v>1121.6050316385672</v>
      </c>
      <c r="AE20">
        <f t="shared" si="2"/>
        <v>0</v>
      </c>
      <c r="AF20">
        <f t="shared" si="3"/>
        <v>0</v>
      </c>
      <c r="AG20">
        <f t="shared" si="4"/>
        <v>-20.209782531228008</v>
      </c>
      <c r="AH20">
        <f t="shared" si="5"/>
        <v>-248.55169892065817</v>
      </c>
      <c r="AI20">
        <f t="shared" si="6"/>
        <v>-268.7614814518862</v>
      </c>
      <c r="AJ20">
        <f t="shared" si="7"/>
        <v>22.106399573460067</v>
      </c>
      <c r="AK20">
        <f t="shared" si="28"/>
        <v>4.9179591542117169</v>
      </c>
      <c r="AL20">
        <f t="shared" si="8"/>
        <v>-241.7371227242144</v>
      </c>
      <c r="AN20">
        <f t="shared" si="9"/>
        <v>0</v>
      </c>
      <c r="AO20">
        <f t="shared" si="10"/>
        <v>0</v>
      </c>
      <c r="AP20">
        <f t="shared" si="11"/>
        <v>-6.7601074601945044</v>
      </c>
      <c r="AQ20">
        <f t="shared" si="12"/>
        <v>-83.139746383775829</v>
      </c>
      <c r="AR20">
        <f t="shared" si="13"/>
        <v>-89.899853843970334</v>
      </c>
      <c r="AS20">
        <f t="shared" si="14"/>
        <v>7.394519779897279</v>
      </c>
      <c r="AT20">
        <f t="shared" si="15"/>
        <v>1.6450415691483622</v>
      </c>
      <c r="AU20">
        <f t="shared" si="16"/>
        <v>-80.860292494924693</v>
      </c>
      <c r="AW20">
        <v>17</v>
      </c>
      <c r="AX20">
        <f>IF(Z20&gt;0, (R20*SUMPRODUCT(K20:$K$98, X20:$X$98)-K20*$AZ$3)/Z20, 0)</f>
        <v>1387.4531181934681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7.1181309999999998E-3</v>
      </c>
      <c r="Q21" s="5">
        <f t="shared" si="30"/>
        <v>25</v>
      </c>
      <c r="R21">
        <f t="shared" si="0"/>
        <v>50000</v>
      </c>
      <c r="S21">
        <f t="shared" si="1"/>
        <v>1367.5474454156395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1121.6050316385672</v>
      </c>
      <c r="AC21">
        <f t="shared" si="27"/>
        <v>1086.5891347074125</v>
      </c>
      <c r="AE21">
        <f t="shared" si="2"/>
        <v>0</v>
      </c>
      <c r="AF21">
        <f t="shared" si="3"/>
        <v>0</v>
      </c>
      <c r="AG21">
        <f t="shared" si="4"/>
        <v>-19.863828826376935</v>
      </c>
      <c r="AH21">
        <f t="shared" si="5"/>
        <v>-287.7117590775851</v>
      </c>
      <c r="AI21">
        <f t="shared" si="6"/>
        <v>-307.57558790396206</v>
      </c>
      <c r="AJ21">
        <f t="shared" si="7"/>
        <v>35.015896931154657</v>
      </c>
      <c r="AK21">
        <f t="shared" si="28"/>
        <v>1.7945680506217077</v>
      </c>
      <c r="AL21">
        <f t="shared" si="8"/>
        <v>-270.7651229221857</v>
      </c>
      <c r="AN21">
        <f t="shared" si="9"/>
        <v>0</v>
      </c>
      <c r="AO21">
        <f t="shared" si="10"/>
        <v>0</v>
      </c>
      <c r="AP21">
        <f t="shared" si="11"/>
        <v>-6.3183596948619414</v>
      </c>
      <c r="AQ21">
        <f t="shared" si="12"/>
        <v>-91.516413989619181</v>
      </c>
      <c r="AR21">
        <f t="shared" si="13"/>
        <v>-97.834773684481135</v>
      </c>
      <c r="AS21">
        <f t="shared" si="14"/>
        <v>11.137985218411751</v>
      </c>
      <c r="AT21">
        <f t="shared" si="15"/>
        <v>0.57082280258469631</v>
      </c>
      <c r="AU21">
        <f t="shared" si="16"/>
        <v>-86.125965663484692</v>
      </c>
      <c r="AW21">
        <v>18</v>
      </c>
      <c r="AX21">
        <f>IF(Z21&gt;0, (R21*SUMPRODUCT(K21:$K$98, X21:$X$98)-K21*$AZ$3)/Z21, 0)</f>
        <v>1367.5474454156395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8.3332130000000008E-3</v>
      </c>
      <c r="Q22" s="5">
        <f t="shared" si="30"/>
        <v>25</v>
      </c>
      <c r="R22">
        <f t="shared" si="0"/>
        <v>50000</v>
      </c>
      <c r="S22">
        <f t="shared" si="1"/>
        <v>1355.0234455636742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1086.5891347074125</v>
      </c>
      <c r="AC22">
        <f t="shared" si="27"/>
        <v>1056.8999145874666</v>
      </c>
      <c r="AE22">
        <f t="shared" si="2"/>
        <v>0</v>
      </c>
      <c r="AF22">
        <f t="shared" si="3"/>
        <v>0</v>
      </c>
      <c r="AG22">
        <f t="shared" si="4"/>
        <v>-19.499661021507425</v>
      </c>
      <c r="AH22">
        <f t="shared" si="5"/>
        <v>-331.05903321147804</v>
      </c>
      <c r="AI22">
        <f t="shared" si="6"/>
        <v>-350.55869423298549</v>
      </c>
      <c r="AJ22">
        <f t="shared" si="7"/>
        <v>29.689220119945958</v>
      </c>
      <c r="AK22">
        <f t="shared" si="28"/>
        <v>22.818371828855664</v>
      </c>
      <c r="AL22">
        <f t="shared" si="8"/>
        <v>-298.05110228418386</v>
      </c>
      <c r="AN22">
        <f t="shared" si="9"/>
        <v>0</v>
      </c>
      <c r="AO22">
        <f t="shared" si="10"/>
        <v>0</v>
      </c>
      <c r="AP22">
        <f t="shared" si="11"/>
        <v>-5.7913388055699544</v>
      </c>
      <c r="AQ22">
        <f t="shared" si="12"/>
        <v>-98.323505411577145</v>
      </c>
      <c r="AR22">
        <f t="shared" si="13"/>
        <v>-104.11484421714711</v>
      </c>
      <c r="AS22">
        <f t="shared" si="14"/>
        <v>8.8176062341856767</v>
      </c>
      <c r="AT22">
        <f t="shared" si="15"/>
        <v>6.7769856156279102</v>
      </c>
      <c r="AU22">
        <f t="shared" si="16"/>
        <v>-88.520252367333512</v>
      </c>
      <c r="AW22">
        <v>19</v>
      </c>
      <c r="AX22">
        <f>IF(Z22&gt;0, (R22*SUMPRODUCT(K22:$K$98, X22:$X$98)-K22*$AZ$3)/Z22, 0)</f>
        <v>1355.0234455636742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9.6786909999999997E-3</v>
      </c>
      <c r="Q23" s="5">
        <f t="shared" si="30"/>
        <v>25</v>
      </c>
      <c r="R23">
        <f t="shared" si="0"/>
        <v>50000</v>
      </c>
      <c r="S23">
        <f t="shared" si="1"/>
        <v>1375.6547896061347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1056.8999145874666</v>
      </c>
      <c r="AC23">
        <f t="shared" si="27"/>
        <v>1051.8770035466237</v>
      </c>
      <c r="AE23">
        <f t="shared" si="2"/>
        <v>0</v>
      </c>
      <c r="AF23">
        <f t="shared" si="3"/>
        <v>0</v>
      </c>
      <c r="AG23">
        <f t="shared" si="4"/>
        <v>-19.115933217660437</v>
      </c>
      <c r="AH23">
        <f t="shared" si="5"/>
        <v>-377.46238726382944</v>
      </c>
      <c r="AI23">
        <f t="shared" si="6"/>
        <v>-396.57832048148987</v>
      </c>
      <c r="AJ23">
        <f t="shared" si="7"/>
        <v>5.0229110408429278</v>
      </c>
      <c r="AK23">
        <f t="shared" si="28"/>
        <v>73.982994021122664</v>
      </c>
      <c r="AL23">
        <f t="shared" si="8"/>
        <v>-317.5724154195243</v>
      </c>
      <c r="AN23">
        <f t="shared" si="9"/>
        <v>0</v>
      </c>
      <c r="AO23">
        <f t="shared" si="10"/>
        <v>0</v>
      </c>
      <c r="AP23">
        <f t="shared" si="11"/>
        <v>-5.069082891731103</v>
      </c>
      <c r="AQ23">
        <f t="shared" si="12"/>
        <v>-100.09389067039406</v>
      </c>
      <c r="AR23">
        <f t="shared" si="13"/>
        <v>-105.16297356212516</v>
      </c>
      <c r="AS23">
        <f t="shared" si="14"/>
        <v>1.3319544556841858</v>
      </c>
      <c r="AT23">
        <f t="shared" si="15"/>
        <v>19.618499656875034</v>
      </c>
      <c r="AU23">
        <f t="shared" si="16"/>
        <v>-84.212519449565946</v>
      </c>
      <c r="AW23">
        <v>20</v>
      </c>
      <c r="AX23">
        <f>IF(Z23&gt;0, (R23*SUMPRODUCT(K23:$K$98, X23:$X$98)-K23*$AZ$3)/Z23, 0)</f>
        <v>1375.6547896061347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1.1206003000000001E-2</v>
      </c>
      <c r="Q24" s="5">
        <f t="shared" si="30"/>
        <v>25</v>
      </c>
      <c r="R24">
        <f t="shared" si="0"/>
        <v>50000</v>
      </c>
      <c r="S24">
        <f t="shared" si="1"/>
        <v>1383.0253842576928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1051.8770035466237</v>
      </c>
      <c r="AC24">
        <f t="shared" si="27"/>
        <v>1035.0872149929564</v>
      </c>
      <c r="AE24">
        <f t="shared" si="2"/>
        <v>0</v>
      </c>
      <c r="AF24">
        <f t="shared" si="3"/>
        <v>0</v>
      </c>
      <c r="AG24">
        <f t="shared" si="4"/>
        <v>-18.710560680498929</v>
      </c>
      <c r="AH24">
        <f t="shared" si="5"/>
        <v>-428.42640996980504</v>
      </c>
      <c r="AI24">
        <f t="shared" ref="AI24:AI69" si="39">SUM(AE24:AH24)</f>
        <v>-447.13697065030397</v>
      </c>
      <c r="AJ24">
        <f t="shared" si="7"/>
        <v>16.789788553667222</v>
      </c>
      <c r="AK24">
        <f t="shared" si="28"/>
        <v>73.631390248263656</v>
      </c>
      <c r="AL24">
        <f t="shared" ref="AL24:AL69" si="40">SUM(AI24:AK24)</f>
        <v>-356.7157918483731</v>
      </c>
      <c r="AN24">
        <f t="shared" si="9"/>
        <v>0</v>
      </c>
      <c r="AO24">
        <f t="shared" si="10"/>
        <v>0</v>
      </c>
      <c r="AP24">
        <f t="shared" si="11"/>
        <v>-4.4299892006444672</v>
      </c>
      <c r="AQ24">
        <f t="shared" si="12"/>
        <v>-101.43599659283466</v>
      </c>
      <c r="AR24">
        <f t="shared" si="13"/>
        <v>-105.86598579347913</v>
      </c>
      <c r="AS24">
        <f t="shared" si="14"/>
        <v>3.9752193022933255</v>
      </c>
      <c r="AT24">
        <f t="shared" si="15"/>
        <v>17.433270397301015</v>
      </c>
      <c r="AU24">
        <f t="shared" si="16"/>
        <v>-84.457496093884785</v>
      </c>
      <c r="AW24">
        <v>21</v>
      </c>
      <c r="AX24">
        <f>IF(Z24&gt;0, (R24*SUMPRODUCT(K24:$K$98, X24:$X$98)-K24*$AZ$3)/Z24, 0)</f>
        <v>1383.0253842576928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1.2937709E-2</v>
      </c>
      <c r="Q25" s="5">
        <f t="shared" si="30"/>
        <v>25</v>
      </c>
      <c r="R25">
        <f t="shared" si="0"/>
        <v>50000</v>
      </c>
      <c r="S25">
        <f t="shared" si="1"/>
        <v>1378.4923511032532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1035.0872149929564</v>
      </c>
      <c r="AC25">
        <f t="shared" si="27"/>
        <v>1008.0298810043427</v>
      </c>
      <c r="AE25">
        <f t="shared" si="2"/>
        <v>0</v>
      </c>
      <c r="AF25">
        <f t="shared" si="3"/>
        <v>0</v>
      </c>
      <c r="AG25">
        <f t="shared" si="4"/>
        <v>-18.281383284382805</v>
      </c>
      <c r="AH25">
        <f t="shared" si="5"/>
        <v>-484.14357862227428</v>
      </c>
      <c r="AI25">
        <f t="shared" si="39"/>
        <v>-502.42496190665707</v>
      </c>
      <c r="AJ25">
        <f t="shared" si="7"/>
        <v>27.057333988613777</v>
      </c>
      <c r="AK25">
        <f t="shared" si="28"/>
        <v>72.456105049506959</v>
      </c>
      <c r="AL25">
        <f t="shared" si="40"/>
        <v>-402.91152286853634</v>
      </c>
      <c r="AN25">
        <f t="shared" si="9"/>
        <v>0</v>
      </c>
      <c r="AO25">
        <f t="shared" si="10"/>
        <v>0</v>
      </c>
      <c r="AP25">
        <f t="shared" si="11"/>
        <v>-3.8646208906133417</v>
      </c>
      <c r="AQ25">
        <f t="shared" si="12"/>
        <v>-102.34626991264417</v>
      </c>
      <c r="AR25">
        <f t="shared" si="13"/>
        <v>-106.21089080325751</v>
      </c>
      <c r="AS25">
        <f t="shared" si="14"/>
        <v>5.7198263692675191</v>
      </c>
      <c r="AT25">
        <f t="shared" si="15"/>
        <v>15.316968791196862</v>
      </c>
      <c r="AU25">
        <f t="shared" si="16"/>
        <v>-85.174095642793134</v>
      </c>
      <c r="AW25">
        <v>22</v>
      </c>
      <c r="AX25">
        <f>IF(Z25&gt;0, (R25*SUMPRODUCT(K25:$K$98, X25:$X$98)-K25*$AZ$3)/Z25, 0)</f>
        <v>1378.4923511032532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1.4742959999999999E-2</v>
      </c>
      <c r="Q26" s="5">
        <f t="shared" si="30"/>
        <v>25</v>
      </c>
      <c r="R26">
        <f t="shared" si="0"/>
        <v>50000</v>
      </c>
      <c r="S26">
        <f t="shared" si="1"/>
        <v>1363.0749451085815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1008.0298810043427</v>
      </c>
      <c r="AC26">
        <f t="shared" si="27"/>
        <v>972.09313127403846</v>
      </c>
      <c r="AE26">
        <f t="shared" si="2"/>
        <v>0</v>
      </c>
      <c r="AF26">
        <f t="shared" si="3"/>
        <v>0</v>
      </c>
      <c r="AG26">
        <f t="shared" si="4"/>
        <v>-17.829047749032654</v>
      </c>
      <c r="AH26">
        <f t="shared" si="5"/>
        <v>-539.04340501264858</v>
      </c>
      <c r="AI26">
        <f t="shared" si="39"/>
        <v>-556.87245276168119</v>
      </c>
      <c r="AJ26">
        <f t="shared" si="7"/>
        <v>35.9367497303042</v>
      </c>
      <c r="AK26">
        <f t="shared" si="28"/>
        <v>70.562091670304</v>
      </c>
      <c r="AL26">
        <f t="shared" si="40"/>
        <v>-450.37361136107302</v>
      </c>
      <c r="AN26">
        <f t="shared" si="9"/>
        <v>0</v>
      </c>
      <c r="AO26">
        <f t="shared" si="10"/>
        <v>0</v>
      </c>
      <c r="AP26">
        <f t="shared" si="11"/>
        <v>-3.3651774379479744</v>
      </c>
      <c r="AQ26">
        <f t="shared" si="12"/>
        <v>-101.74277000978012</v>
      </c>
      <c r="AR26">
        <f t="shared" si="13"/>
        <v>-105.10794744772808</v>
      </c>
      <c r="AS26">
        <f t="shared" si="14"/>
        <v>6.7829499975490339</v>
      </c>
      <c r="AT26">
        <f t="shared" si="15"/>
        <v>13.318375844060837</v>
      </c>
      <c r="AU26">
        <f t="shared" si="16"/>
        <v>-85.006621606118216</v>
      </c>
      <c r="AW26">
        <v>23</v>
      </c>
      <c r="AX26">
        <f>IF(Z26&gt;0, (R26*SUMPRODUCT(K26:$K$98, X26:$X$98)-K26*$AZ$3)/Z26, 0)</f>
        <v>1363.0749451085815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1.6674095999999999E-2</v>
      </c>
      <c r="Q27" s="5">
        <f t="shared" si="30"/>
        <v>25</v>
      </c>
      <c r="R27">
        <f t="shared" si="0"/>
        <v>50000</v>
      </c>
      <c r="S27">
        <f t="shared" si="1"/>
        <v>1339.2773325386322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972.09313127403846</v>
      </c>
      <c r="AC27">
        <f t="shared" si="27"/>
        <v>929.6445757127758</v>
      </c>
      <c r="AE27">
        <f t="shared" si="2"/>
        <v>0</v>
      </c>
      <c r="AF27">
        <f t="shared" si="3"/>
        <v>0</v>
      </c>
      <c r="AG27">
        <f t="shared" si="4"/>
        <v>-17.353474017786375</v>
      </c>
      <c r="AH27">
        <f t="shared" si="5"/>
        <v>-594.56650751190875</v>
      </c>
      <c r="AI27">
        <f t="shared" si="39"/>
        <v>-611.91998152969518</v>
      </c>
      <c r="AJ27">
        <f t="shared" si="7"/>
        <v>42.448555561262651</v>
      </c>
      <c r="AK27">
        <f t="shared" si="28"/>
        <v>68.046519189182703</v>
      </c>
      <c r="AL27">
        <f t="shared" si="40"/>
        <v>-501.4249067792498</v>
      </c>
      <c r="AN27">
        <f t="shared" si="9"/>
        <v>0</v>
      </c>
      <c r="AO27">
        <f t="shared" si="10"/>
        <v>0</v>
      </c>
      <c r="AP27">
        <f t="shared" si="11"/>
        <v>-2.9244771177777822</v>
      </c>
      <c r="AQ27">
        <f t="shared" si="12"/>
        <v>-100.19873510246173</v>
      </c>
      <c r="AR27">
        <f t="shared" si="13"/>
        <v>-103.12321222023951</v>
      </c>
      <c r="AS27">
        <f t="shared" si="14"/>
        <v>7.1536010192768789</v>
      </c>
      <c r="AT27">
        <f t="shared" si="15"/>
        <v>11.46747262877893</v>
      </c>
      <c r="AU27">
        <f t="shared" si="16"/>
        <v>-84.502138572183696</v>
      </c>
      <c r="AW27">
        <v>24</v>
      </c>
      <c r="AX27">
        <f>IF(Z27&gt;0, (R27*SUMPRODUCT(K27:$K$98, X27:$X$98)-K27*$AZ$3)/Z27, 0)</f>
        <v>1339.2773325386322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1.8802857999999999E-2</v>
      </c>
      <c r="Q28" s="5">
        <f t="shared" si="30"/>
        <v>25</v>
      </c>
      <c r="R28">
        <f t="shared" si="0"/>
        <v>50000</v>
      </c>
      <c r="S28">
        <f t="shared" si="1"/>
        <v>1308.896586618303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929.6445757127758</v>
      </c>
      <c r="AC28">
        <f t="shared" si="27"/>
        <v>882.38710351077611</v>
      </c>
      <c r="AE28">
        <f t="shared" si="2"/>
        <v>0</v>
      </c>
      <c r="AF28">
        <f t="shared" si="3"/>
        <v>0</v>
      </c>
      <c r="AG28">
        <f t="shared" si="4"/>
        <v>-16.853644369845384</v>
      </c>
      <c r="AH28">
        <f t="shared" si="5"/>
        <v>-652.58981552625335</v>
      </c>
      <c r="AI28">
        <f t="shared" si="39"/>
        <v>-669.44345989609872</v>
      </c>
      <c r="AJ28">
        <f t="shared" si="7"/>
        <v>47.25747220199969</v>
      </c>
      <c r="AK28">
        <f t="shared" si="28"/>
        <v>65.075120299894309</v>
      </c>
      <c r="AL28">
        <f t="shared" si="40"/>
        <v>-557.11086739420466</v>
      </c>
      <c r="AN28">
        <f t="shared" si="9"/>
        <v>0</v>
      </c>
      <c r="AO28">
        <f t="shared" si="10"/>
        <v>0</v>
      </c>
      <c r="AP28">
        <f t="shared" si="11"/>
        <v>-2.5359319809198033</v>
      </c>
      <c r="AQ28">
        <f t="shared" si="12"/>
        <v>-98.193799946115917</v>
      </c>
      <c r="AR28">
        <f t="shared" si="13"/>
        <v>-100.72973192703573</v>
      </c>
      <c r="AS28">
        <f t="shared" si="14"/>
        <v>7.1107312142471084</v>
      </c>
      <c r="AT28">
        <f t="shared" si="15"/>
        <v>9.7917147834192395</v>
      </c>
      <c r="AU28">
        <f t="shared" si="16"/>
        <v>-83.827285929369367</v>
      </c>
      <c r="AW28">
        <v>25</v>
      </c>
      <c r="AX28">
        <f>IF(Z28&gt;0, (R28*SUMPRODUCT(K28:$K$98, X28:$X$98)-K28*$AZ$3)/Z28, 0)</f>
        <v>1308.896586618303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2.1348979000000001E-2</v>
      </c>
      <c r="Q29" s="5">
        <f t="shared" si="30"/>
        <v>25</v>
      </c>
      <c r="R29">
        <f t="shared" si="0"/>
        <v>50000</v>
      </c>
      <c r="S29">
        <f t="shared" si="1"/>
        <v>1273.2726154155191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882.38710351077611</v>
      </c>
      <c r="AC29">
        <f t="shared" si="27"/>
        <v>831.46228829721565</v>
      </c>
      <c r="AE29">
        <f t="shared" si="2"/>
        <v>0</v>
      </c>
      <c r="AF29">
        <f t="shared" si="3"/>
        <v>0</v>
      </c>
      <c r="AG29">
        <f t="shared" si="4"/>
        <v>-16.325299826421631</v>
      </c>
      <c r="AH29">
        <f t="shared" si="5"/>
        <v>-719.61619945059465</v>
      </c>
      <c r="AI29">
        <f t="shared" si="39"/>
        <v>-735.94149927701631</v>
      </c>
      <c r="AJ29">
        <f t="shared" si="7"/>
        <v>50.924815213560464</v>
      </c>
      <c r="AK29">
        <f t="shared" si="28"/>
        <v>61.767097245754336</v>
      </c>
      <c r="AL29">
        <f t="shared" si="40"/>
        <v>-623.24958681770147</v>
      </c>
      <c r="AN29">
        <f t="shared" si="9"/>
        <v>0</v>
      </c>
      <c r="AO29">
        <f t="shared" si="10"/>
        <v>0</v>
      </c>
      <c r="AP29">
        <f t="shared" si="11"/>
        <v>-2.1932438415218924</v>
      </c>
      <c r="AQ29">
        <f t="shared" si="12"/>
        <v>-96.677783225152282</v>
      </c>
      <c r="AR29">
        <f t="shared" si="13"/>
        <v>-98.871027066674174</v>
      </c>
      <c r="AS29">
        <f t="shared" si="14"/>
        <v>6.8415611679619301</v>
      </c>
      <c r="AT29">
        <f t="shared" si="15"/>
        <v>8.2981817843053047</v>
      </c>
      <c r="AU29">
        <f t="shared" si="16"/>
        <v>-83.731284114406932</v>
      </c>
      <c r="AW29">
        <v>26</v>
      </c>
      <c r="AX29">
        <f>IF(Z29&gt;0, (R29*SUMPRODUCT(K29:$K$98, X29:$X$98)-K29*$AZ$3)/Z29, 0)</f>
        <v>1273.2726154155191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2.4063398E-2</v>
      </c>
      <c r="Q30" s="5">
        <f t="shared" si="30"/>
        <v>25</v>
      </c>
      <c r="R30">
        <f t="shared" si="0"/>
        <v>50000</v>
      </c>
      <c r="S30">
        <f t="shared" si="1"/>
        <v>1231.8138000880615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831.46228829721565</v>
      </c>
      <c r="AC30">
        <f t="shared" si="27"/>
        <v>776.98895572613083</v>
      </c>
      <c r="AE30">
        <f t="shared" si="2"/>
        <v>0</v>
      </c>
      <c r="AF30">
        <f t="shared" si="3"/>
        <v>0</v>
      </c>
      <c r="AG30">
        <f t="shared" si="4"/>
        <v>-15.769204640964901</v>
      </c>
      <c r="AH30">
        <f t="shared" si="5"/>
        <v>-785.68437438502929</v>
      </c>
      <c r="AI30">
        <f t="shared" si="39"/>
        <v>-801.45357902599415</v>
      </c>
      <c r="AJ30">
        <f t="shared" si="7"/>
        <v>54.473332571084825</v>
      </c>
      <c r="AK30">
        <f t="shared" si="28"/>
        <v>58.202360180805101</v>
      </c>
      <c r="AL30">
        <f t="shared" si="40"/>
        <v>-688.77788627410428</v>
      </c>
      <c r="AN30">
        <f t="shared" si="9"/>
        <v>0</v>
      </c>
      <c r="AO30">
        <f t="shared" si="10"/>
        <v>0</v>
      </c>
      <c r="AP30">
        <f t="shared" si="11"/>
        <v>-1.8915486639616816</v>
      </c>
      <c r="AQ30">
        <f t="shared" si="12"/>
        <v>-94.24446333855397</v>
      </c>
      <c r="AR30">
        <f t="shared" si="13"/>
        <v>-96.136012002515656</v>
      </c>
      <c r="AS30">
        <f t="shared" si="14"/>
        <v>6.5341887427031962</v>
      </c>
      <c r="AT30">
        <f t="shared" si="15"/>
        <v>6.9814933058464019</v>
      </c>
      <c r="AU30">
        <f t="shared" si="16"/>
        <v>-82.620329953966063</v>
      </c>
      <c r="AW30">
        <v>27</v>
      </c>
      <c r="AX30">
        <f>IF(Z30&gt;0, (R30*SUMPRODUCT(K30:$K$98, X30:$X$98)-K30*$AZ$3)/Z30, 0)</f>
        <v>1231.8138000880615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2.6767890999999999E-2</v>
      </c>
      <c r="Q31" s="5">
        <f t="shared" si="30"/>
        <v>25</v>
      </c>
      <c r="R31">
        <f t="shared" si="0"/>
        <v>50000</v>
      </c>
      <c r="S31">
        <f t="shared" si="1"/>
        <v>1185.7394570287918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776.98895572613083</v>
      </c>
      <c r="AC31">
        <f t="shared" si="27"/>
        <v>720.42703761442328</v>
      </c>
      <c r="AE31">
        <f t="shared" si="2"/>
        <v>0</v>
      </c>
      <c r="AF31">
        <f t="shared" si="3"/>
        <v>0</v>
      </c>
      <c r="AG31">
        <f t="shared" si="4"/>
        <v>-15.189404243569211</v>
      </c>
      <c r="AH31">
        <f t="shared" si="5"/>
        <v>-844.21670197208516</v>
      </c>
      <c r="AI31">
        <f t="shared" si="39"/>
        <v>-859.4061062156544</v>
      </c>
      <c r="AJ31">
        <f t="shared" si="7"/>
        <v>56.561918111707541</v>
      </c>
      <c r="AK31">
        <f t="shared" si="28"/>
        <v>54.389226900829165</v>
      </c>
      <c r="AL31">
        <f t="shared" si="40"/>
        <v>-748.4549612031177</v>
      </c>
      <c r="AN31">
        <f t="shared" si="9"/>
        <v>0</v>
      </c>
      <c r="AO31">
        <f t="shared" si="10"/>
        <v>0</v>
      </c>
      <c r="AP31">
        <f t="shared" si="11"/>
        <v>-1.6267860793428059</v>
      </c>
      <c r="AQ31">
        <f t="shared" si="12"/>
        <v>-90.415657960931981</v>
      </c>
      <c r="AR31">
        <f t="shared" si="13"/>
        <v>-92.042444040274788</v>
      </c>
      <c r="AS31">
        <f t="shared" si="14"/>
        <v>6.0577847247702223</v>
      </c>
      <c r="AT31">
        <f t="shared" si="15"/>
        <v>5.8250893695153367</v>
      </c>
      <c r="AU31">
        <f t="shared" si="16"/>
        <v>-80.159569945989233</v>
      </c>
      <c r="AW31">
        <v>28</v>
      </c>
      <c r="AX31">
        <f>IF(Z31&gt;0, (R31*SUMPRODUCT(K31:$K$98, X31:$X$98)-K31*$AZ$3)/Z31, 0)</f>
        <v>1185.7394570287918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2.9742653000000001E-2</v>
      </c>
      <c r="Q32" s="5">
        <f t="shared" si="30"/>
        <v>25</v>
      </c>
      <c r="R32">
        <f t="shared" si="0"/>
        <v>50000</v>
      </c>
      <c r="S32">
        <f t="shared" si="1"/>
        <v>1137.5093839015055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720.42703761442328</v>
      </c>
      <c r="AC32">
        <f t="shared" si="27"/>
        <v>663.65650932031792</v>
      </c>
      <c r="AE32">
        <f t="shared" si="2"/>
        <v>0</v>
      </c>
      <c r="AF32">
        <f t="shared" si="3"/>
        <v>0</v>
      </c>
      <c r="AG32">
        <f t="shared" si="4"/>
        <v>-14.585737021440309</v>
      </c>
      <c r="AH32">
        <f t="shared" si="5"/>
        <v>-903.54635938641297</v>
      </c>
      <c r="AI32">
        <f t="shared" si="39"/>
        <v>-918.13209640785328</v>
      </c>
      <c r="AJ32">
        <f t="shared" si="7"/>
        <v>56.770528294105361</v>
      </c>
      <c r="AK32">
        <f t="shared" si="28"/>
        <v>50.429892633009636</v>
      </c>
      <c r="AL32">
        <f t="shared" si="40"/>
        <v>-810.93167548073825</v>
      </c>
      <c r="AN32">
        <f t="shared" si="9"/>
        <v>0</v>
      </c>
      <c r="AO32">
        <f t="shared" si="10"/>
        <v>0</v>
      </c>
      <c r="AP32">
        <f t="shared" si="11"/>
        <v>-1.3947618613270125</v>
      </c>
      <c r="AQ32">
        <f t="shared" si="12"/>
        <v>-86.401667612720601</v>
      </c>
      <c r="AR32">
        <f t="shared" si="13"/>
        <v>-87.796429474047613</v>
      </c>
      <c r="AS32">
        <f t="shared" si="14"/>
        <v>5.4286847209442719</v>
      </c>
      <c r="AT32">
        <f t="shared" si="15"/>
        <v>4.8223611060548395</v>
      </c>
      <c r="AU32">
        <f t="shared" si="16"/>
        <v>-77.54538364704851</v>
      </c>
      <c r="AW32">
        <v>29</v>
      </c>
      <c r="AX32">
        <f>IF(Z32&gt;0, (R32*SUMPRODUCT(K32:$K$98, X32:$X$98)-K32*$AZ$3)/Z32, 0)</f>
        <v>1137.5093839015055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3.2906918E-2</v>
      </c>
      <c r="Q33" s="5">
        <f t="shared" si="30"/>
        <v>25</v>
      </c>
      <c r="R33">
        <f t="shared" si="0"/>
        <v>50000</v>
      </c>
      <c r="S33">
        <f t="shared" si="1"/>
        <v>1087.5700901690882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663.65650932031792</v>
      </c>
      <c r="AC33">
        <f t="shared" si="27"/>
        <v>607.29513605297802</v>
      </c>
      <c r="AE33">
        <f t="shared" si="2"/>
        <v>0</v>
      </c>
      <c r="AF33">
        <f t="shared" si="3"/>
        <v>0</v>
      </c>
      <c r="AG33">
        <f t="shared" si="4"/>
        <v>-13.959907999091806</v>
      </c>
      <c r="AH33">
        <f t="shared" si="5"/>
        <v>-959.94330426820102</v>
      </c>
      <c r="AI33">
        <f t="shared" si="39"/>
        <v>-973.90321226729282</v>
      </c>
      <c r="AJ33">
        <f t="shared" si="7"/>
        <v>56.3613732673399</v>
      </c>
      <c r="AK33">
        <f t="shared" si="28"/>
        <v>46.455955652422261</v>
      </c>
      <c r="AL33">
        <f t="shared" si="40"/>
        <v>-871.08588334753063</v>
      </c>
      <c r="AN33">
        <f t="shared" si="9"/>
        <v>0</v>
      </c>
      <c r="AO33">
        <f t="shared" si="10"/>
        <v>0</v>
      </c>
      <c r="AP33">
        <f t="shared" si="11"/>
        <v>-1.1918901147442205</v>
      </c>
      <c r="AQ33">
        <f t="shared" si="12"/>
        <v>-81.959489643241724</v>
      </c>
      <c r="AR33">
        <f t="shared" si="13"/>
        <v>-83.15137975798595</v>
      </c>
      <c r="AS33">
        <f t="shared" si="14"/>
        <v>4.8121064734181571</v>
      </c>
      <c r="AT33">
        <f t="shared" si="15"/>
        <v>3.9663867639185182</v>
      </c>
      <c r="AU33">
        <f t="shared" si="16"/>
        <v>-74.372886520649274</v>
      </c>
      <c r="AW33">
        <v>30</v>
      </c>
      <c r="AX33">
        <f>IF(Z33&gt;0, (R33*SUMPRODUCT(K33:$K$98, X33:$X$98)-K33*$AZ$3)/Z33, 0)</f>
        <v>1087.5700901690882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3.6429437000000002E-2</v>
      </c>
      <c r="Q34" s="5">
        <f t="shared" si="30"/>
        <v>25</v>
      </c>
      <c r="R34">
        <f t="shared" si="0"/>
        <v>50000</v>
      </c>
      <c r="S34">
        <f t="shared" si="1"/>
        <v>1036.9730383758304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607.29513605297802</v>
      </c>
      <c r="AC34">
        <f t="shared" si="27"/>
        <v>552.15733778954097</v>
      </c>
      <c r="AE34">
        <f t="shared" si="2"/>
        <v>0</v>
      </c>
      <c r="AF34">
        <f t="shared" si="3"/>
        <v>0</v>
      </c>
      <c r="AG34">
        <f t="shared" si="4"/>
        <v>-13.311757330122177</v>
      </c>
      <c r="AH34">
        <f t="shared" si="5"/>
        <v>-1017.103177957422</v>
      </c>
      <c r="AI34">
        <f t="shared" si="39"/>
        <v>-1030.414935287544</v>
      </c>
      <c r="AJ34">
        <f t="shared" si="7"/>
        <v>55.137798263437048</v>
      </c>
      <c r="AK34">
        <f t="shared" si="28"/>
        <v>42.510659523708469</v>
      </c>
      <c r="AL34">
        <f t="shared" si="40"/>
        <v>-932.76647750039854</v>
      </c>
      <c r="AN34">
        <f t="shared" si="9"/>
        <v>0</v>
      </c>
      <c r="AO34">
        <f t="shared" si="10"/>
        <v>0</v>
      </c>
      <c r="AP34">
        <f t="shared" si="11"/>
        <v>-1.0147779712060543</v>
      </c>
      <c r="AQ34">
        <f t="shared" si="12"/>
        <v>-77.535510439280969</v>
      </c>
      <c r="AR34">
        <f t="shared" si="13"/>
        <v>-78.550288410487028</v>
      </c>
      <c r="AS34">
        <f t="shared" si="14"/>
        <v>4.2032484270073311</v>
      </c>
      <c r="AT34">
        <f t="shared" si="15"/>
        <v>3.240660098910042</v>
      </c>
      <c r="AU34">
        <f t="shared" si="16"/>
        <v>-71.106379884569648</v>
      </c>
      <c r="AW34">
        <v>31</v>
      </c>
      <c r="AX34">
        <f>IF(Z34&gt;0, (R34*SUMPRODUCT(K34:$K$98, X34:$X$98)-K34*$AZ$3)/Z34, 0)</f>
        <v>1036.9730383758304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4.0492944000000003E-2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986.12588559584049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552.15733778954097</v>
      </c>
      <c r="AC35">
        <f t="shared" si="27"/>
        <v>498.56976608222817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-12.639607512710727</v>
      </c>
      <c r="AH35">
        <f t="shared" ref="AH35:AH66" si="46">-X35*R35</f>
        <v>-1078.0644882204535</v>
      </c>
      <c r="AI35">
        <f t="shared" si="39"/>
        <v>-1090.7040957331642</v>
      </c>
      <c r="AJ35">
        <f t="shared" ref="AJ35:AJ66" si="47">AB35-AC35</f>
        <v>53.587571707312804</v>
      </c>
      <c r="AK35">
        <f t="shared" si="28"/>
        <v>38.651013645267874</v>
      </c>
      <c r="AL35">
        <f t="shared" si="40"/>
        <v>-998.46551038058362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-0.86030253922635114</v>
      </c>
      <c r="AQ35">
        <f t="shared" ref="AQ35:AQ66" si="51">AH35*$K35</f>
        <v>-73.377406358000655</v>
      </c>
      <c r="AR35">
        <f t="shared" ref="AR35:AR66" si="52">AI35*$K35</f>
        <v>-74.237708897226995</v>
      </c>
      <c r="AS35">
        <f t="shared" ref="AS35:AS66" si="53">AJ35*$K35</f>
        <v>3.6473857249455297</v>
      </c>
      <c r="AT35">
        <f t="shared" ref="AT35:AT66" si="54">AK35*$K35</f>
        <v>2.6307434901960076</v>
      </c>
      <c r="AU35">
        <f t="shared" ref="AU35:AU66" si="55">AL35*$K35</f>
        <v>-67.959579682085476</v>
      </c>
      <c r="AW35">
        <v>32</v>
      </c>
      <c r="AX35">
        <f>IF(Z35&gt;0, (R35*SUMPRODUCT(K35:$K$98, X35:$X$98)-K35*$AZ$3)/Z35, 0)</f>
        <v>986.12588559584049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4.4837097999999999E-2</v>
      </c>
      <c r="Q36" s="5">
        <f t="shared" si="30"/>
        <v>25</v>
      </c>
      <c r="R36">
        <f t="shared" si="41"/>
        <v>50000</v>
      </c>
      <c r="S36">
        <f t="shared" si="42"/>
        <v>934.53080836309198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498.56976608222817</v>
      </c>
      <c r="AC36">
        <f t="shared" si="27"/>
        <v>446.57444787777081</v>
      </c>
      <c r="AE36">
        <f t="shared" si="43"/>
        <v>0</v>
      </c>
      <c r="AF36">
        <f t="shared" si="44"/>
        <v>0</v>
      </c>
      <c r="AG36">
        <f t="shared" si="45"/>
        <v>-11.946488116854672</v>
      </c>
      <c r="AH36">
        <f t="shared" si="46"/>
        <v>-1133.4466414578942</v>
      </c>
      <c r="AI36">
        <f t="shared" si="39"/>
        <v>-1145.3931295747489</v>
      </c>
      <c r="AJ36">
        <f t="shared" si="47"/>
        <v>51.995318204457362</v>
      </c>
      <c r="AK36">
        <f t="shared" ref="AK36:AK67" si="59">G36*SUM(AB36:AB36, AE36:AF36)</f>
        <v>34.899883625755976</v>
      </c>
      <c r="AL36">
        <f t="shared" si="40"/>
        <v>-1058.4979277445354</v>
      </c>
      <c r="AN36">
        <f t="shared" si="48"/>
        <v>0</v>
      </c>
      <c r="AO36">
        <f t="shared" si="49"/>
        <v>0</v>
      </c>
      <c r="AP36">
        <f t="shared" si="50"/>
        <v>-0.72600539694030963</v>
      </c>
      <c r="AQ36">
        <f t="shared" si="51"/>
        <v>-68.881195108822766</v>
      </c>
      <c r="AR36">
        <f t="shared" si="52"/>
        <v>-69.607200505763075</v>
      </c>
      <c r="AS36">
        <f t="shared" si="53"/>
        <v>3.1598308442467591</v>
      </c>
      <c r="AT36">
        <f t="shared" si="54"/>
        <v>2.1209165084373396</v>
      </c>
      <c r="AU36">
        <f t="shared" si="55"/>
        <v>-64.326453153078972</v>
      </c>
      <c r="AW36">
        <v>33</v>
      </c>
      <c r="AX36">
        <f>IF(Z36&gt;0, (R36*SUMPRODUCT(K36:$K$98, X36:$X$98)-K36*$AZ$3)/Z36, 0)</f>
        <v>934.53080836309198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41"/>
        <v>50000</v>
      </c>
      <c r="S37">
        <f t="shared" si="42"/>
        <v>882.82202498738013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446.57444787777081</v>
      </c>
      <c r="AC37">
        <f t="shared" si="27"/>
        <v>396.78440290603999</v>
      </c>
      <c r="AE37">
        <f t="shared" si="43"/>
        <v>0</v>
      </c>
      <c r="AF37">
        <f t="shared" si="44"/>
        <v>0</v>
      </c>
      <c r="AG37">
        <f t="shared" si="45"/>
        <v>-11.236251239645725</v>
      </c>
      <c r="AH37">
        <f t="shared" si="46"/>
        <v>-1181.5439920808024</v>
      </c>
      <c r="AI37">
        <f t="shared" si="39"/>
        <v>-1192.7802433204481</v>
      </c>
      <c r="AJ37">
        <f t="shared" si="47"/>
        <v>49.790044971730822</v>
      </c>
      <c r="AK37">
        <f t="shared" si="59"/>
        <v>31.26021135144396</v>
      </c>
      <c r="AL37">
        <f t="shared" si="40"/>
        <v>-1111.7299869972733</v>
      </c>
      <c r="AN37">
        <f t="shared" si="48"/>
        <v>0</v>
      </c>
      <c r="AO37">
        <f t="shared" si="49"/>
        <v>0</v>
      </c>
      <c r="AP37">
        <f t="shared" si="50"/>
        <v>-0.60968149336071864</v>
      </c>
      <c r="AQ37">
        <f t="shared" si="51"/>
        <v>-64.110840012324388</v>
      </c>
      <c r="AR37">
        <f t="shared" si="52"/>
        <v>-64.720521505685113</v>
      </c>
      <c r="AS37">
        <f t="shared" si="53"/>
        <v>2.7016189230225245</v>
      </c>
      <c r="AT37">
        <f t="shared" si="54"/>
        <v>1.6961860261964878</v>
      </c>
      <c r="AU37">
        <f t="shared" si="55"/>
        <v>-60.322716556466098</v>
      </c>
      <c r="AW37">
        <v>34</v>
      </c>
      <c r="AX37">
        <f>IF(Z37&gt;0, (R37*SUMPRODUCT(K37:$K$98, X37:$X$98)-K37*$AZ$3)/Z37, 0)</f>
        <v>882.82202498738013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41"/>
        <v>50000</v>
      </c>
      <c r="S38">
        <f t="shared" si="42"/>
        <v>831.88604376111357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396.78440290603999</v>
      </c>
      <c r="AC38">
        <f t="shared" si="27"/>
        <v>349.71923265897635</v>
      </c>
      <c r="AE38">
        <f t="shared" si="43"/>
        <v>0</v>
      </c>
      <c r="AF38">
        <f t="shared" si="44"/>
        <v>0</v>
      </c>
      <c r="AG38">
        <f t="shared" si="45"/>
        <v>-10.509829900434132</v>
      </c>
      <c r="AH38">
        <f t="shared" si="46"/>
        <v>-1228.1176536302696</v>
      </c>
      <c r="AI38">
        <f t="shared" si="39"/>
        <v>-1238.6274835307038</v>
      </c>
      <c r="AJ38">
        <f t="shared" si="47"/>
        <v>47.065170247063634</v>
      </c>
      <c r="AK38">
        <f t="shared" si="59"/>
        <v>27.7749082034228</v>
      </c>
      <c r="AL38">
        <f t="shared" si="40"/>
        <v>-1163.7874050802172</v>
      </c>
      <c r="AN38">
        <f t="shared" si="48"/>
        <v>0</v>
      </c>
      <c r="AO38">
        <f t="shared" si="49"/>
        <v>0</v>
      </c>
      <c r="AP38">
        <f t="shared" si="50"/>
        <v>-0.5091658123211199</v>
      </c>
      <c r="AQ38">
        <f t="shared" si="51"/>
        <v>-59.498158263316313</v>
      </c>
      <c r="AR38">
        <f t="shared" si="52"/>
        <v>-60.007324075637435</v>
      </c>
      <c r="AS38">
        <f t="shared" si="53"/>
        <v>2.2801487624350676</v>
      </c>
      <c r="AT38">
        <f t="shared" si="54"/>
        <v>1.345600626415099</v>
      </c>
      <c r="AU38">
        <f t="shared" si="55"/>
        <v>-56.381574686787268</v>
      </c>
      <c r="AW38">
        <v>35</v>
      </c>
      <c r="AX38">
        <f>IF(Z38&gt;0, (R38*SUMPRODUCT(K38:$K$98, X38:$X$98)-K38*$AZ$3)/Z38, 0)</f>
        <v>831.88604376111357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41"/>
        <v>50000</v>
      </c>
      <c r="S39">
        <f t="shared" si="42"/>
        <v>781.67554307209321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349.71923265897635</v>
      </c>
      <c r="AC39">
        <f t="shared" si="27"/>
        <v>305.44042240035702</v>
      </c>
      <c r="AE39">
        <f t="shared" si="43"/>
        <v>0</v>
      </c>
      <c r="AF39">
        <f t="shared" si="44"/>
        <v>0</v>
      </c>
      <c r="AG39">
        <f t="shared" si="45"/>
        <v>-9.768772513974719</v>
      </c>
      <c r="AH39">
        <f t="shared" si="46"/>
        <v>-1271.9181749101431</v>
      </c>
      <c r="AI39">
        <f t="shared" si="39"/>
        <v>-1281.6869474241178</v>
      </c>
      <c r="AJ39">
        <f t="shared" si="47"/>
        <v>44.27881025861933</v>
      </c>
      <c r="AK39">
        <f t="shared" si="59"/>
        <v>24.480346286128349</v>
      </c>
      <c r="AL39">
        <f t="shared" si="40"/>
        <v>-1212.9277908793699</v>
      </c>
      <c r="AN39">
        <f t="shared" si="48"/>
        <v>0</v>
      </c>
      <c r="AO39">
        <f t="shared" si="49"/>
        <v>0</v>
      </c>
      <c r="AP39">
        <f t="shared" si="50"/>
        <v>-0.42255721544727265</v>
      </c>
      <c r="AQ39">
        <f t="shared" si="51"/>
        <v>-55.017987316005794</v>
      </c>
      <c r="AR39">
        <f t="shared" si="52"/>
        <v>-55.440544531453071</v>
      </c>
      <c r="AS39">
        <f t="shared" si="53"/>
        <v>1.915320552242797</v>
      </c>
      <c r="AT39">
        <f t="shared" si="54"/>
        <v>1.0589198330755754</v>
      </c>
      <c r="AU39">
        <f t="shared" si="55"/>
        <v>-52.466304146134689</v>
      </c>
      <c r="AW39">
        <v>36</v>
      </c>
      <c r="AX39">
        <f>IF(Z39&gt;0, (R39*SUMPRODUCT(K39:$K$98, X39:$X$98)-K39*$AZ$3)/Z39, 0)</f>
        <v>781.67554307209321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41"/>
        <v>50000</v>
      </c>
      <c r="S40">
        <f t="shared" si="42"/>
        <v>732.18960599291938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305.44042240035702</v>
      </c>
      <c r="AC40">
        <f t="shared" si="27"/>
        <v>264.01113865997365</v>
      </c>
      <c r="AE40">
        <f t="shared" si="43"/>
        <v>0</v>
      </c>
      <c r="AF40">
        <f t="shared" si="44"/>
        <v>0</v>
      </c>
      <c r="AG40">
        <f t="shared" si="45"/>
        <v>-9.0144389000834426</v>
      </c>
      <c r="AH40">
        <f t="shared" si="46"/>
        <v>-1313.2917775030596</v>
      </c>
      <c r="AI40">
        <f t="shared" si="39"/>
        <v>-1322.306216403143</v>
      </c>
      <c r="AJ40">
        <f t="shared" si="47"/>
        <v>41.429283740383369</v>
      </c>
      <c r="AK40">
        <f t="shared" si="59"/>
        <v>21.380829568024993</v>
      </c>
      <c r="AL40">
        <f t="shared" si="40"/>
        <v>-1259.4961030947345</v>
      </c>
      <c r="AN40">
        <f t="shared" si="48"/>
        <v>0</v>
      </c>
      <c r="AO40">
        <f t="shared" si="49"/>
        <v>0</v>
      </c>
      <c r="AP40">
        <f t="shared" si="50"/>
        <v>-0.34814984202665966</v>
      </c>
      <c r="AQ40">
        <f t="shared" si="51"/>
        <v>-50.721107540966194</v>
      </c>
      <c r="AR40">
        <f t="shared" si="52"/>
        <v>-51.069257382992852</v>
      </c>
      <c r="AS40">
        <f t="shared" si="53"/>
        <v>1.6000550615921993</v>
      </c>
      <c r="AT40">
        <f t="shared" si="54"/>
        <v>0.8257566021594458</v>
      </c>
      <c r="AU40">
        <f t="shared" si="55"/>
        <v>-48.6434457192412</v>
      </c>
      <c r="AW40">
        <v>37</v>
      </c>
      <c r="AX40">
        <f>IF(Z40&gt;0, (R40*SUMPRODUCT(K40:$K$98, X40:$X$98)-K40*$AZ$3)/Z40, 0)</f>
        <v>732.18960599291938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41"/>
        <v>50000</v>
      </c>
      <c r="S41">
        <f t="shared" si="42"/>
        <v>683.21739198684213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264.01113865997365</v>
      </c>
      <c r="AC41">
        <f t="shared" si="27"/>
        <v>225.42280216867027</v>
      </c>
      <c r="AE41">
        <f t="shared" si="43"/>
        <v>0</v>
      </c>
      <c r="AF41">
        <f t="shared" si="44"/>
        <v>0</v>
      </c>
      <c r="AG41">
        <f t="shared" si="45"/>
        <v>-8.2485752270271391</v>
      </c>
      <c r="AH41">
        <f t="shared" si="46"/>
        <v>-1351.4385681109354</v>
      </c>
      <c r="AI41">
        <f t="shared" si="39"/>
        <v>-1359.6871433379627</v>
      </c>
      <c r="AJ41">
        <f t="shared" si="47"/>
        <v>38.58833649130338</v>
      </c>
      <c r="AK41">
        <f t="shared" si="59"/>
        <v>18.480779706198156</v>
      </c>
      <c r="AL41">
        <f t="shared" si="40"/>
        <v>-1302.6180271404612</v>
      </c>
      <c r="AN41">
        <f t="shared" si="48"/>
        <v>0</v>
      </c>
      <c r="AO41">
        <f t="shared" si="49"/>
        <v>0</v>
      </c>
      <c r="AP41">
        <f t="shared" si="50"/>
        <v>-0.28443852631327771</v>
      </c>
      <c r="AQ41">
        <f t="shared" si="51"/>
        <v>-46.602132384860639</v>
      </c>
      <c r="AR41">
        <f t="shared" si="52"/>
        <v>-46.886570911173919</v>
      </c>
      <c r="AS41">
        <f t="shared" si="53"/>
        <v>1.3306552055806447</v>
      </c>
      <c r="AT41">
        <f t="shared" si="54"/>
        <v>0.63727923914999263</v>
      </c>
      <c r="AU41">
        <f t="shared" si="55"/>
        <v>-44.918636466443289</v>
      </c>
      <c r="AW41">
        <v>38</v>
      </c>
      <c r="AX41">
        <f>IF(Z41&gt;0, (R41*SUMPRODUCT(K41:$K$98, X41:$X$98)-K41*$AZ$3)/Z41, 0)</f>
        <v>683.21739198684213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41"/>
        <v>50000</v>
      </c>
      <c r="S42">
        <f t="shared" si="42"/>
        <v>634.36306945071544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225.42280216867027</v>
      </c>
      <c r="AC42">
        <f t="shared" si="27"/>
        <v>189.65350107815152</v>
      </c>
      <c r="AE42">
        <f t="shared" si="43"/>
        <v>0</v>
      </c>
      <c r="AF42">
        <f t="shared" si="44"/>
        <v>0</v>
      </c>
      <c r="AG42">
        <f t="shared" si="45"/>
        <v>-7.4741701641919889</v>
      </c>
      <c r="AH42">
        <f t="shared" si="46"/>
        <v>-1383.8386211297595</v>
      </c>
      <c r="AI42">
        <f t="shared" si="39"/>
        <v>-1391.3127912939515</v>
      </c>
      <c r="AJ42">
        <f t="shared" si="47"/>
        <v>35.769301090518752</v>
      </c>
      <c r="AK42">
        <f t="shared" si="59"/>
        <v>15.779596151806921</v>
      </c>
      <c r="AL42">
        <f t="shared" si="40"/>
        <v>-1339.7638940516256</v>
      </c>
      <c r="AN42">
        <f t="shared" si="48"/>
        <v>0</v>
      </c>
      <c r="AO42">
        <f t="shared" si="49"/>
        <v>0</v>
      </c>
      <c r="AP42">
        <f t="shared" si="50"/>
        <v>-0.23012003895962166</v>
      </c>
      <c r="AQ42">
        <f t="shared" si="51"/>
        <v>-42.606602527444061</v>
      </c>
      <c r="AR42">
        <f t="shared" si="52"/>
        <v>-42.836722566403679</v>
      </c>
      <c r="AS42">
        <f t="shared" si="53"/>
        <v>1.1012905486074744</v>
      </c>
      <c r="AT42">
        <f t="shared" si="54"/>
        <v>0.48583337032084595</v>
      </c>
      <c r="AU42">
        <f t="shared" si="55"/>
        <v>-41.249598647475352</v>
      </c>
      <c r="AW42">
        <v>39</v>
      </c>
      <c r="AX42">
        <f>IF(Z42&gt;0, (R42*SUMPRODUCT(K42:$K$98, X42:$X$98)-K42*$AZ$3)/Z42, 0)</f>
        <v>634.36306945071544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41"/>
        <v>50000</v>
      </c>
      <c r="S43">
        <f t="shared" si="42"/>
        <v>585.38309530126594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189.65350107815152</v>
      </c>
      <c r="AC43">
        <f t="shared" si="27"/>
        <v>156.71906934922694</v>
      </c>
      <c r="AE43">
        <f t="shared" si="43"/>
        <v>0</v>
      </c>
      <c r="AF43">
        <f t="shared" si="44"/>
        <v>0</v>
      </c>
      <c r="AG43">
        <f t="shared" si="45"/>
        <v>-6.6930131142825307</v>
      </c>
      <c r="AH43">
        <f t="shared" si="46"/>
        <v>-1412.8306965350748</v>
      </c>
      <c r="AI43">
        <f t="shared" si="39"/>
        <v>-1419.5237096493574</v>
      </c>
      <c r="AJ43">
        <f t="shared" si="47"/>
        <v>32.934431728924579</v>
      </c>
      <c r="AK43">
        <f t="shared" si="59"/>
        <v>13.275745075470608</v>
      </c>
      <c r="AL43">
        <f t="shared" si="40"/>
        <v>-1373.3135328449621</v>
      </c>
      <c r="AN43">
        <f t="shared" si="48"/>
        <v>0</v>
      </c>
      <c r="AO43">
        <f t="shared" si="49"/>
        <v>0</v>
      </c>
      <c r="AP43">
        <f t="shared" si="50"/>
        <v>-0.18399037771573862</v>
      </c>
      <c r="AQ43">
        <f t="shared" si="51"/>
        <v>-38.838599157853885</v>
      </c>
      <c r="AR43">
        <f t="shared" si="52"/>
        <v>-39.022589535569622</v>
      </c>
      <c r="AS43">
        <f t="shared" si="53"/>
        <v>0.90536480807532538</v>
      </c>
      <c r="AT43">
        <f t="shared" si="54"/>
        <v>0.36494913564135961</v>
      </c>
      <c r="AU43">
        <f t="shared" si="55"/>
        <v>-37.752275591852936</v>
      </c>
      <c r="AW43">
        <v>40</v>
      </c>
      <c r="AX43">
        <f>IF(Z43&gt;0, (R43*SUMPRODUCT(K43:$K$98, X43:$X$98)-K43*$AZ$3)/Z43, 0)</f>
        <v>585.38309530126594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41"/>
        <v>50000</v>
      </c>
      <c r="S44">
        <f t="shared" si="42"/>
        <v>535.0491156261113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156.71906934922694</v>
      </c>
      <c r="AC44">
        <f t="shared" si="27"/>
        <v>126.5163369757655</v>
      </c>
      <c r="AE44">
        <f t="shared" si="43"/>
        <v>0</v>
      </c>
      <c r="AF44">
        <f t="shared" si="44"/>
        <v>0</v>
      </c>
      <c r="AG44">
        <f t="shared" si="45"/>
        <v>-5.9114356645425357</v>
      </c>
      <c r="AH44">
        <f t="shared" si="46"/>
        <v>-1429.2946371943394</v>
      </c>
      <c r="AI44">
        <f t="shared" si="39"/>
        <v>-1435.206072858882</v>
      </c>
      <c r="AJ44">
        <f t="shared" si="47"/>
        <v>30.202732373461444</v>
      </c>
      <c r="AK44">
        <f t="shared" si="59"/>
        <v>10.970334854445888</v>
      </c>
      <c r="AL44">
        <f t="shared" si="40"/>
        <v>-1394.0330056309747</v>
      </c>
      <c r="AN44">
        <f t="shared" si="48"/>
        <v>0</v>
      </c>
      <c r="AO44">
        <f t="shared" si="49"/>
        <v>0</v>
      </c>
      <c r="AP44">
        <f t="shared" si="50"/>
        <v>-0.14509364122785323</v>
      </c>
      <c r="AQ44">
        <f t="shared" si="51"/>
        <v>-35.081421006045687</v>
      </c>
      <c r="AR44">
        <f t="shared" si="52"/>
        <v>-35.22651464727354</v>
      </c>
      <c r="AS44">
        <f t="shared" si="53"/>
        <v>0.74131305215431242</v>
      </c>
      <c r="AT44">
        <f t="shared" si="54"/>
        <v>0.26926214203222038</v>
      </c>
      <c r="AU44">
        <f t="shared" si="55"/>
        <v>-34.215939453087003</v>
      </c>
      <c r="AW44">
        <v>41</v>
      </c>
      <c r="AX44">
        <f>IF(Z44&gt;0, (R44*SUMPRODUCT(K44:$K$98, X44:$X$98)-K44*$AZ$3)/Z44, 0)</f>
        <v>535.0491156261113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41"/>
        <v>50000</v>
      </c>
      <c r="S45">
        <f t="shared" si="42"/>
        <v>482.42274228816979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126.5163369757655</v>
      </c>
      <c r="AC45">
        <f t="shared" si="27"/>
        <v>99.145511312927198</v>
      </c>
      <c r="AE45">
        <f t="shared" si="43"/>
        <v>0</v>
      </c>
      <c r="AF45">
        <f t="shared" si="44"/>
        <v>0</v>
      </c>
      <c r="AG45">
        <f t="shared" si="45"/>
        <v>-5.13789580289437</v>
      </c>
      <c r="AH45">
        <f t="shared" si="46"/>
        <v>-1428.8510100054798</v>
      </c>
      <c r="AI45">
        <f t="shared" si="39"/>
        <v>-1433.9889058083741</v>
      </c>
      <c r="AJ45">
        <f t="shared" si="47"/>
        <v>27.3708256628383</v>
      </c>
      <c r="AK45">
        <f t="shared" si="59"/>
        <v>8.8561435883035848</v>
      </c>
      <c r="AL45">
        <f t="shared" si="40"/>
        <v>-1397.761936557232</v>
      </c>
      <c r="AN45">
        <f t="shared" si="48"/>
        <v>0</v>
      </c>
      <c r="AO45">
        <f t="shared" si="49"/>
        <v>0</v>
      </c>
      <c r="AP45">
        <f t="shared" si="50"/>
        <v>-0.11259592734968805</v>
      </c>
      <c r="AQ45">
        <f t="shared" si="51"/>
        <v>-31.312975328435826</v>
      </c>
      <c r="AR45">
        <f t="shared" si="52"/>
        <v>-31.425571255785513</v>
      </c>
      <c r="AS45">
        <f t="shared" si="53"/>
        <v>0.59982600193989921</v>
      </c>
      <c r="AT45">
        <f t="shared" si="54"/>
        <v>0.19408056105483787</v>
      </c>
      <c r="AU45">
        <f t="shared" si="55"/>
        <v>-30.631664692790775</v>
      </c>
      <c r="AW45">
        <v>42</v>
      </c>
      <c r="AX45">
        <f>IF(Z45&gt;0, (R45*SUMPRODUCT(K45:$K$98, X45:$X$98)-K45*$AZ$3)/Z45, 0)</f>
        <v>482.42274228816979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41"/>
        <v>50000</v>
      </c>
      <c r="S46">
        <f t="shared" si="42"/>
        <v>426.27078327524202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99.145511312927198</v>
      </c>
      <c r="AC46">
        <f t="shared" si="27"/>
        <v>74.716996112355247</v>
      </c>
      <c r="AE46">
        <f t="shared" si="43"/>
        <v>0</v>
      </c>
      <c r="AF46">
        <f t="shared" si="44"/>
        <v>0</v>
      </c>
      <c r="AG46">
        <f t="shared" si="45"/>
        <v>-4.3820148508812213</v>
      </c>
      <c r="AH46">
        <f t="shared" si="46"/>
        <v>-1409.0039879684098</v>
      </c>
      <c r="AI46">
        <f t="shared" si="39"/>
        <v>-1413.386002819291</v>
      </c>
      <c r="AJ46">
        <f t="shared" si="47"/>
        <v>24.428515200571951</v>
      </c>
      <c r="AK46">
        <f t="shared" si="59"/>
        <v>6.9401857919049048</v>
      </c>
      <c r="AL46">
        <f t="shared" si="40"/>
        <v>-1382.017301826814</v>
      </c>
      <c r="AN46">
        <f t="shared" si="48"/>
        <v>0</v>
      </c>
      <c r="AO46">
        <f t="shared" si="49"/>
        <v>0</v>
      </c>
      <c r="AP46">
        <f t="shared" si="50"/>
        <v>-8.5741921526986745E-2</v>
      </c>
      <c r="AQ46">
        <f t="shared" si="51"/>
        <v>-27.569671367796431</v>
      </c>
      <c r="AR46">
        <f t="shared" si="52"/>
        <v>-27.65541328932342</v>
      </c>
      <c r="AS46">
        <f t="shared" si="53"/>
        <v>0.47798738813653957</v>
      </c>
      <c r="AT46">
        <f t="shared" si="54"/>
        <v>0.13579709010629012</v>
      </c>
      <c r="AU46">
        <f t="shared" si="55"/>
        <v>-27.041628811080585</v>
      </c>
      <c r="AW46">
        <v>43</v>
      </c>
      <c r="AX46">
        <f>IF(Z46&gt;0, (R46*SUMPRODUCT(K46:$K$98, X46:$X$98)-K46*$AZ$3)/Z46, 0)</f>
        <v>426.27078327524202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41"/>
        <v>50000</v>
      </c>
      <c r="S47">
        <f t="shared" si="42"/>
        <v>364.26481307004087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74.716996112355247</v>
      </c>
      <c r="AC47">
        <f t="shared" si="27"/>
        <v>53.294164144437254</v>
      </c>
      <c r="AE47">
        <f t="shared" si="43"/>
        <v>0</v>
      </c>
      <c r="AF47">
        <f t="shared" si="44"/>
        <v>0</v>
      </c>
      <c r="AG47">
        <f t="shared" si="45"/>
        <v>-3.6576524984167116</v>
      </c>
      <c r="AH47">
        <f t="shared" si="46"/>
        <v>-1361.0844079113963</v>
      </c>
      <c r="AI47">
        <f t="shared" si="39"/>
        <v>-1364.7420604098129</v>
      </c>
      <c r="AJ47">
        <f t="shared" si="47"/>
        <v>21.422831967917993</v>
      </c>
      <c r="AK47">
        <f t="shared" si="59"/>
        <v>5.2301897278648681</v>
      </c>
      <c r="AL47">
        <f t="shared" si="40"/>
        <v>-1338.08903871403</v>
      </c>
      <c r="AN47">
        <f t="shared" si="48"/>
        <v>0</v>
      </c>
      <c r="AO47">
        <f t="shared" si="49"/>
        <v>0</v>
      </c>
      <c r="AP47">
        <f t="shared" si="50"/>
        <v>-6.3900430869221231E-2</v>
      </c>
      <c r="AQ47">
        <f t="shared" si="51"/>
        <v>-23.778606675337663</v>
      </c>
      <c r="AR47">
        <f t="shared" si="52"/>
        <v>-23.842507106206881</v>
      </c>
      <c r="AS47">
        <f t="shared" si="53"/>
        <v>0.37426414723144275</v>
      </c>
      <c r="AT47">
        <f t="shared" si="54"/>
        <v>9.1373190122082448E-2</v>
      </c>
      <c r="AU47">
        <f t="shared" si="55"/>
        <v>-23.376869768853357</v>
      </c>
      <c r="AW47">
        <v>44</v>
      </c>
      <c r="AX47">
        <f>IF(Z47&gt;0, (R47*SUMPRODUCT(K47:$K$98, X47:$X$98)-K47*$AZ$3)/Z47, 0)</f>
        <v>364.26481307004087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41"/>
        <v>50000</v>
      </c>
      <c r="S48">
        <f t="shared" si="42"/>
        <v>293.75475852906015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53.294164144437254</v>
      </c>
      <c r="AC48">
        <f t="shared" si="27"/>
        <v>35.003806933276827</v>
      </c>
      <c r="AE48">
        <f t="shared" si="43"/>
        <v>0</v>
      </c>
      <c r="AF48">
        <f t="shared" si="44"/>
        <v>0</v>
      </c>
      <c r="AG48">
        <f t="shared" si="45"/>
        <v>-2.9789991410312777</v>
      </c>
      <c r="AH48">
        <f t="shared" si="46"/>
        <v>-1284.1536648025333</v>
      </c>
      <c r="AI48">
        <f t="shared" si="39"/>
        <v>-1287.1326639435645</v>
      </c>
      <c r="AJ48">
        <f t="shared" si="47"/>
        <v>18.290357211160426</v>
      </c>
      <c r="AK48">
        <f t="shared" si="59"/>
        <v>3.7305914901106081</v>
      </c>
      <c r="AL48">
        <f t="shared" si="40"/>
        <v>-1265.1117152422935</v>
      </c>
      <c r="AN48">
        <f t="shared" si="48"/>
        <v>0</v>
      </c>
      <c r="AO48">
        <f t="shared" si="49"/>
        <v>0</v>
      </c>
      <c r="AP48">
        <f t="shared" si="50"/>
        <v>-4.6467969930689218E-2</v>
      </c>
      <c r="AQ48">
        <f t="shared" si="51"/>
        <v>-20.030893282423392</v>
      </c>
      <c r="AR48">
        <f t="shared" si="52"/>
        <v>-20.077361252354081</v>
      </c>
      <c r="AS48">
        <f t="shared" si="53"/>
        <v>0.28530245517813119</v>
      </c>
      <c r="AT48">
        <f t="shared" si="54"/>
        <v>5.819169626417986E-2</v>
      </c>
      <c r="AU48">
        <f t="shared" si="55"/>
        <v>-19.73386710091177</v>
      </c>
      <c r="AW48">
        <v>45</v>
      </c>
      <c r="AX48">
        <f>IF(Z48&gt;0, (R48*SUMPRODUCT(K48:$K$98, X48:$X$98)-K48*$AZ$3)/Z48, 0)</f>
        <v>293.75475852906015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41"/>
        <v>50000</v>
      </c>
      <c r="S49">
        <f t="shared" si="42"/>
        <v>210.47962409096371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35.003806933276827</v>
      </c>
      <c r="AC49">
        <f t="shared" si="27"/>
        <v>19.873136386725896</v>
      </c>
      <c r="AE49">
        <f t="shared" si="43"/>
        <v>0</v>
      </c>
      <c r="AF49">
        <f t="shared" si="44"/>
        <v>0</v>
      </c>
      <c r="AG49">
        <f t="shared" si="45"/>
        <v>-2.3604584615441508</v>
      </c>
      <c r="AH49">
        <f t="shared" si="46"/>
        <v>-1177.5013761536288</v>
      </c>
      <c r="AI49">
        <f t="shared" si="39"/>
        <v>-1179.8618346151729</v>
      </c>
      <c r="AJ49">
        <f t="shared" si="47"/>
        <v>15.130670546550931</v>
      </c>
      <c r="AK49">
        <f t="shared" si="59"/>
        <v>2.4502664853293781</v>
      </c>
      <c r="AL49">
        <f t="shared" si="40"/>
        <v>-1162.2808975832927</v>
      </c>
      <c r="AN49">
        <f t="shared" si="48"/>
        <v>0</v>
      </c>
      <c r="AO49">
        <f t="shared" si="49"/>
        <v>0</v>
      </c>
      <c r="AP49">
        <f t="shared" si="50"/>
        <v>-3.2874689625175119E-2</v>
      </c>
      <c r="AQ49">
        <f t="shared" si="51"/>
        <v>-16.39935330568963</v>
      </c>
      <c r="AR49">
        <f t="shared" si="52"/>
        <v>-16.432227995314804</v>
      </c>
      <c r="AS49">
        <f t="shared" si="53"/>
        <v>0.21072859622077139</v>
      </c>
      <c r="AT49">
        <f t="shared" si="54"/>
        <v>3.4125468215813103E-2</v>
      </c>
      <c r="AU49">
        <f t="shared" si="55"/>
        <v>-16.18737393087822</v>
      </c>
      <c r="AW49">
        <v>46</v>
      </c>
      <c r="AX49">
        <f>IF(Z49&gt;0, (R49*SUMPRODUCT(K49:$K$98, X49:$X$98)-K49*$AZ$3)/Z49, 0)</f>
        <v>210.47962409096371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41"/>
        <v>50000</v>
      </c>
      <c r="S50">
        <f t="shared" si="42"/>
        <v>108.23020631985774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19.873136386725896</v>
      </c>
      <c r="AC50">
        <f t="shared" si="27"/>
        <v>7.848981952350961</v>
      </c>
      <c r="AE50">
        <f t="shared" si="43"/>
        <v>0</v>
      </c>
      <c r="AF50">
        <f t="shared" si="44"/>
        <v>0</v>
      </c>
      <c r="AG50">
        <f t="shared" si="45"/>
        <v>-1.8130294257119175</v>
      </c>
      <c r="AH50">
        <f t="shared" si="46"/>
        <v>-1047.6489024335835</v>
      </c>
      <c r="AI50">
        <f t="shared" si="39"/>
        <v>-1049.4619318592954</v>
      </c>
      <c r="AJ50">
        <f t="shared" si="47"/>
        <v>12.024154434374935</v>
      </c>
      <c r="AK50">
        <f t="shared" si="59"/>
        <v>1.3911195470708129</v>
      </c>
      <c r="AL50">
        <f t="shared" si="40"/>
        <v>-1036.0466578778498</v>
      </c>
      <c r="AN50">
        <f t="shared" si="48"/>
        <v>0</v>
      </c>
      <c r="AO50">
        <f t="shared" si="49"/>
        <v>0</v>
      </c>
      <c r="AP50">
        <f t="shared" si="50"/>
        <v>-2.2545098087109895E-2</v>
      </c>
      <c r="AQ50">
        <f t="shared" si="51"/>
        <v>-13.027558698857641</v>
      </c>
      <c r="AR50">
        <f t="shared" si="52"/>
        <v>-13.050103796944752</v>
      </c>
      <c r="AS50">
        <f t="shared" si="53"/>
        <v>0.14952087224458246</v>
      </c>
      <c r="AT50">
        <f t="shared" si="54"/>
        <v>1.729863078603491E-2</v>
      </c>
      <c r="AU50">
        <f t="shared" si="55"/>
        <v>-12.883284293914135</v>
      </c>
      <c r="AW50">
        <v>47</v>
      </c>
      <c r="AX50">
        <f>IF(Z50&gt;0, (R50*SUMPRODUCT(K50:$K$98, X50:$X$98)-K50*$AZ$3)/Z50, 0)</f>
        <v>108.23020631985774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41"/>
        <v>50000</v>
      </c>
      <c r="S51">
        <f t="shared" si="42"/>
        <v>-23.680522475556902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7.848981952350961</v>
      </c>
      <c r="AC51">
        <f t="shared" si="27"/>
        <v>-1.2721491828328446</v>
      </c>
      <c r="AE51">
        <f t="shared" si="43"/>
        <v>0</v>
      </c>
      <c r="AF51">
        <f t="shared" si="44"/>
        <v>0</v>
      </c>
      <c r="AG51">
        <f t="shared" si="45"/>
        <v>-1.343033271484994</v>
      </c>
      <c r="AH51">
        <f t="shared" si="46"/>
        <v>-903.73171993960864</v>
      </c>
      <c r="AI51">
        <f t="shared" si="39"/>
        <v>-905.07475321109359</v>
      </c>
      <c r="AJ51">
        <f t="shared" si="47"/>
        <v>9.1211311351838056</v>
      </c>
      <c r="AK51">
        <f t="shared" si="59"/>
        <v>0.54942873666456737</v>
      </c>
      <c r="AL51">
        <f t="shared" si="40"/>
        <v>-895.40419333924524</v>
      </c>
      <c r="AN51">
        <f t="shared" si="48"/>
        <v>0</v>
      </c>
      <c r="AO51">
        <f t="shared" si="49"/>
        <v>0</v>
      </c>
      <c r="AP51">
        <f t="shared" si="50"/>
        <v>-1.4911317769779447E-2</v>
      </c>
      <c r="AQ51">
        <f t="shared" si="51"/>
        <v>-10.033877150153236</v>
      </c>
      <c r="AR51">
        <f t="shared" si="52"/>
        <v>-10.048788467923016</v>
      </c>
      <c r="AS51">
        <f t="shared" si="53"/>
        <v>0.10126933387597355</v>
      </c>
      <c r="AT51">
        <f t="shared" si="54"/>
        <v>6.1001515436733362E-3</v>
      </c>
      <c r="AU51">
        <f t="shared" si="55"/>
        <v>-9.9414189825033699</v>
      </c>
      <c r="AW51">
        <v>48</v>
      </c>
      <c r="AX51">
        <f>IF(Z51&gt;0, (R51*SUMPRODUCT(K51:$K$98, X51:$X$98)-K51*$AZ$3)/Z51, 0)</f>
        <v>-23.680522475556902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41"/>
        <v>50000</v>
      </c>
      <c r="S52">
        <f t="shared" si="42"/>
        <v>-204.95406356269208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-1.2721491828328446</v>
      </c>
      <c r="AC52">
        <f t="shared" si="27"/>
        <v>-7.8181445797058373</v>
      </c>
      <c r="AE52">
        <f t="shared" si="43"/>
        <v>0</v>
      </c>
      <c r="AF52">
        <f t="shared" si="44"/>
        <v>0</v>
      </c>
      <c r="AG52">
        <f t="shared" si="45"/>
        <v>-0.95364595897782667</v>
      </c>
      <c r="AH52">
        <f t="shared" si="46"/>
        <v>-751.91395958463443</v>
      </c>
      <c r="AI52">
        <f t="shared" si="39"/>
        <v>-752.86760554361229</v>
      </c>
      <c r="AJ52">
        <f t="shared" si="47"/>
        <v>6.5459953968729927</v>
      </c>
      <c r="AK52">
        <f t="shared" si="59"/>
        <v>-8.9050442798299129E-2</v>
      </c>
      <c r="AL52">
        <f t="shared" si="40"/>
        <v>-746.41066058953766</v>
      </c>
      <c r="AN52">
        <f t="shared" si="48"/>
        <v>0</v>
      </c>
      <c r="AO52">
        <f t="shared" si="49"/>
        <v>0</v>
      </c>
      <c r="AP52">
        <f t="shared" si="50"/>
        <v>-9.4536257138059937E-3</v>
      </c>
      <c r="AQ52">
        <f t="shared" si="51"/>
        <v>-7.4538282011052459</v>
      </c>
      <c r="AR52">
        <f t="shared" si="52"/>
        <v>-7.4632818268190517</v>
      </c>
      <c r="AS52">
        <f t="shared" si="53"/>
        <v>6.4891367518260579E-2</v>
      </c>
      <c r="AT52">
        <f t="shared" si="54"/>
        <v>-8.8276948896858312E-4</v>
      </c>
      <c r="AU52">
        <f t="shared" si="55"/>
        <v>-7.3992732287897605</v>
      </c>
      <c r="AW52">
        <v>49</v>
      </c>
      <c r="AX52">
        <f>IF(Z52&gt;0, (R52*SUMPRODUCT(K52:$K$98, X52:$X$98)-K52*$AZ$3)/Z52, 0)</f>
        <v>-204.95406356269208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41"/>
        <v>50000</v>
      </c>
      <c r="S53">
        <f t="shared" si="42"/>
        <v>-471.86289147815125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-7.8181445797058373</v>
      </c>
      <c r="AC53">
        <f t="shared" si="27"/>
        <v>-12.157792643953742</v>
      </c>
      <c r="AE53">
        <f t="shared" si="43"/>
        <v>0</v>
      </c>
      <c r="AF53">
        <f t="shared" si="44"/>
        <v>0</v>
      </c>
      <c r="AG53">
        <f t="shared" si="45"/>
        <v>-0.64413799344701628</v>
      </c>
      <c r="AH53">
        <f t="shared" si="46"/>
        <v>-599.94301188206407</v>
      </c>
      <c r="AI53">
        <f t="shared" si="39"/>
        <v>-600.58714987551105</v>
      </c>
      <c r="AJ53">
        <f t="shared" si="47"/>
        <v>4.3396480642479052</v>
      </c>
      <c r="AK53">
        <f t="shared" si="59"/>
        <v>-0.54727012057940871</v>
      </c>
      <c r="AL53">
        <f t="shared" si="40"/>
        <v>-596.79477193184255</v>
      </c>
      <c r="AN53">
        <f t="shared" si="48"/>
        <v>0</v>
      </c>
      <c r="AO53">
        <f t="shared" si="49"/>
        <v>0</v>
      </c>
      <c r="AP53">
        <f t="shared" si="50"/>
        <v>-5.7012767690997838E-3</v>
      </c>
      <c r="AQ53">
        <f t="shared" si="51"/>
        <v>-5.3101062058503103</v>
      </c>
      <c r="AR53">
        <f t="shared" si="52"/>
        <v>-5.3158074826194097</v>
      </c>
      <c r="AS53">
        <f t="shared" si="53"/>
        <v>3.8410301746624964E-2</v>
      </c>
      <c r="AT53">
        <f t="shared" si="54"/>
        <v>-4.8438975136132351E-3</v>
      </c>
      <c r="AU53">
        <f t="shared" si="55"/>
        <v>-5.2822410783863978</v>
      </c>
      <c r="AW53">
        <v>50</v>
      </c>
      <c r="AX53">
        <f>IF(Z53&gt;0, (R53*SUMPRODUCT(K53:$K$98, X53:$X$98)-K53*$AZ$3)/Z53, 0)</f>
        <v>-471.86289147815125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41"/>
        <v>50000</v>
      </c>
      <c r="S54">
        <f t="shared" si="42"/>
        <v>-893.4123598553399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-12.157792643953742</v>
      </c>
      <c r="AC54">
        <f t="shared" si="27"/>
        <v>-14.687380870467148</v>
      </c>
      <c r="AE54">
        <f t="shared" si="43"/>
        <v>0</v>
      </c>
      <c r="AF54">
        <f t="shared" si="44"/>
        <v>0</v>
      </c>
      <c r="AG54">
        <f t="shared" si="45"/>
        <v>-0.41099109242358445</v>
      </c>
      <c r="AH54">
        <f t="shared" si="46"/>
        <v>-453.41104217792332</v>
      </c>
      <c r="AI54">
        <f t="shared" si="39"/>
        <v>-453.82203327034688</v>
      </c>
      <c r="AJ54">
        <f t="shared" si="47"/>
        <v>2.5295882265134058</v>
      </c>
      <c r="AK54">
        <f t="shared" si="59"/>
        <v>-0.85104548507676203</v>
      </c>
      <c r="AL54">
        <f t="shared" si="40"/>
        <v>-452.14349052891026</v>
      </c>
      <c r="AN54">
        <f t="shared" si="48"/>
        <v>0</v>
      </c>
      <c r="AO54">
        <f t="shared" si="49"/>
        <v>0</v>
      </c>
      <c r="AP54">
        <f t="shared" si="50"/>
        <v>-3.2479369873537021E-3</v>
      </c>
      <c r="AQ54">
        <f t="shared" si="51"/>
        <v>-3.5831688849511418</v>
      </c>
      <c r="AR54">
        <f t="shared" si="52"/>
        <v>-3.5864168219384953</v>
      </c>
      <c r="AS54">
        <f t="shared" si="53"/>
        <v>1.9990562606159001E-2</v>
      </c>
      <c r="AT54">
        <f t="shared" si="54"/>
        <v>-6.7255523534615908E-3</v>
      </c>
      <c r="AU54">
        <f t="shared" si="55"/>
        <v>-3.5731518116857979</v>
      </c>
      <c r="AW54">
        <v>51</v>
      </c>
      <c r="AX54">
        <f>IF(Z54&gt;0, (R54*SUMPRODUCT(K54:$K$98, X54:$X$98)-K54*$AZ$3)/Z54, 0)</f>
        <v>-893.4123598553399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41"/>
        <v>50000</v>
      </c>
      <c r="S55">
        <f t="shared" si="42"/>
        <v>-1603.349791398854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-14.687380870467148</v>
      </c>
      <c r="AC55">
        <f t="shared" si="27"/>
        <v>-15.787944416724617</v>
      </c>
      <c r="AE55">
        <f t="shared" si="43"/>
        <v>0</v>
      </c>
      <c r="AF55">
        <f t="shared" si="44"/>
        <v>0</v>
      </c>
      <c r="AG55">
        <f t="shared" si="45"/>
        <v>-0.24617124256694967</v>
      </c>
      <c r="AH55">
        <f t="shared" si="46"/>
        <v>-321.41987786479785</v>
      </c>
      <c r="AI55">
        <f t="shared" si="39"/>
        <v>-321.66604910736481</v>
      </c>
      <c r="AJ55">
        <f t="shared" si="47"/>
        <v>1.1005635462574688</v>
      </c>
      <c r="AK55">
        <f t="shared" si="59"/>
        <v>-1.0281166609327004</v>
      </c>
      <c r="AL55">
        <f t="shared" si="40"/>
        <v>-321.59360222204003</v>
      </c>
      <c r="AN55">
        <f t="shared" si="48"/>
        <v>0</v>
      </c>
      <c r="AO55">
        <f t="shared" si="49"/>
        <v>0</v>
      </c>
      <c r="AP55">
        <f t="shared" si="50"/>
        <v>-1.7369786515869299E-3</v>
      </c>
      <c r="AQ55">
        <f t="shared" si="51"/>
        <v>-2.2679312994692915</v>
      </c>
      <c r="AR55">
        <f t="shared" si="52"/>
        <v>-2.2696682781208786</v>
      </c>
      <c r="AS55">
        <f t="shared" si="53"/>
        <v>7.7655511855497378E-3</v>
      </c>
      <c r="AT55">
        <f t="shared" si="54"/>
        <v>-7.2543676213327858E-3</v>
      </c>
      <c r="AU55">
        <f t="shared" si="55"/>
        <v>-2.2691570945566615</v>
      </c>
      <c r="AW55">
        <v>52</v>
      </c>
      <c r="AX55">
        <f>IF(Z55&gt;0, (R55*SUMPRODUCT(K55:$K$98, X55:$X$98)-K55*$AZ$3)/Z55, 0)</f>
        <v>-1603.349791398854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41"/>
        <v>50000</v>
      </c>
      <c r="S56">
        <f t="shared" si="42"/>
        <v>-2717.3084190156501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-15.787944416724617</v>
      </c>
      <c r="AC56">
        <f t="shared" si="27"/>
        <v>-15.83926380664599</v>
      </c>
      <c r="AE56">
        <f t="shared" si="43"/>
        <v>0</v>
      </c>
      <c r="AF56">
        <f t="shared" si="44"/>
        <v>0</v>
      </c>
      <c r="AG56">
        <f t="shared" si="45"/>
        <v>-0.14572567191676933</v>
      </c>
      <c r="AH56">
        <f t="shared" si="46"/>
        <v>-195.96771644902171</v>
      </c>
      <c r="AI56">
        <f t="shared" si="39"/>
        <v>-196.11344212093849</v>
      </c>
      <c r="AJ56">
        <f t="shared" si="47"/>
        <v>5.131938992137286E-2</v>
      </c>
      <c r="AK56">
        <f t="shared" si="59"/>
        <v>-1.1051561091707234</v>
      </c>
      <c r="AL56">
        <f t="shared" si="40"/>
        <v>-197.16727884018786</v>
      </c>
      <c r="AN56">
        <f t="shared" si="48"/>
        <v>0</v>
      </c>
      <c r="AO56">
        <f t="shared" si="49"/>
        <v>0</v>
      </c>
      <c r="AP56">
        <f t="shared" si="50"/>
        <v>-9.1806875422280343E-4</v>
      </c>
      <c r="AQ56">
        <f t="shared" si="51"/>
        <v>-1.2345926077527158</v>
      </c>
      <c r="AR56">
        <f t="shared" si="52"/>
        <v>-1.2355106765069386</v>
      </c>
      <c r="AS56">
        <f t="shared" si="53"/>
        <v>3.2331110745880434E-4</v>
      </c>
      <c r="AT56">
        <f t="shared" si="54"/>
        <v>-6.9624608967154174E-3</v>
      </c>
      <c r="AU56">
        <f t="shared" si="55"/>
        <v>-1.2421498262961954</v>
      </c>
      <c r="AW56">
        <v>53</v>
      </c>
      <c r="AX56">
        <f>IF(Z56&gt;0, (R56*SUMPRODUCT(K56:$K$98, X56:$X$98)-K56*$AZ$3)/Z56, 0)</f>
        <v>-2717.3084190156501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41"/>
        <v>50000</v>
      </c>
      <c r="S57">
        <f t="shared" si="42"/>
        <v>-4431.1319369534758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-15.83926380664599</v>
      </c>
      <c r="AC57">
        <f t="shared" si="27"/>
        <v>-15.094738638016633</v>
      </c>
      <c r="AE57">
        <f t="shared" si="43"/>
        <v>0</v>
      </c>
      <c r="AF57">
        <f t="shared" si="44"/>
        <v>0</v>
      </c>
      <c r="AG57">
        <f t="shared" si="45"/>
        <v>-8.5162994765140512E-2</v>
      </c>
      <c r="AH57">
        <f t="shared" si="46"/>
        <v>-118.21084086492222</v>
      </c>
      <c r="AI57">
        <f t="shared" si="39"/>
        <v>-118.29600385968736</v>
      </c>
      <c r="AJ57">
        <f t="shared" si="47"/>
        <v>-0.74452516862935703</v>
      </c>
      <c r="AK57">
        <f t="shared" si="59"/>
        <v>-1.1087484664652194</v>
      </c>
      <c r="AL57">
        <f t="shared" si="40"/>
        <v>-120.14927749478193</v>
      </c>
      <c r="AN57">
        <f t="shared" si="48"/>
        <v>0</v>
      </c>
      <c r="AO57">
        <f t="shared" si="49"/>
        <v>0</v>
      </c>
      <c r="AP57">
        <f t="shared" si="50"/>
        <v>-4.790402912144097E-4</v>
      </c>
      <c r="AQ57">
        <f t="shared" si="51"/>
        <v>-0.66493382235792198</v>
      </c>
      <c r="AR57">
        <f t="shared" si="52"/>
        <v>-0.66541286264913646</v>
      </c>
      <c r="AS57">
        <f t="shared" si="53"/>
        <v>-4.1879404849517361E-3</v>
      </c>
      <c r="AT57">
        <f t="shared" si="54"/>
        <v>-6.2366898877120828E-3</v>
      </c>
      <c r="AU57">
        <f t="shared" si="55"/>
        <v>-0.67583749302180018</v>
      </c>
      <c r="AW57">
        <v>54</v>
      </c>
      <c r="AX57">
        <f>IF(Z57&gt;0, (R57*SUMPRODUCT(K57:$K$98, X57:$X$98)-K57*$AZ$3)/Z57, 0)</f>
        <v>-4431.1319369534758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41"/>
        <v>50000</v>
      </c>
      <c r="S58">
        <f t="shared" si="42"/>
        <v>-7130.334659811756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-15.094738638016633</v>
      </c>
      <c r="AC58">
        <f t="shared" si="27"/>
        <v>-13.992603017176279</v>
      </c>
      <c r="AE58">
        <f t="shared" si="43"/>
        <v>0</v>
      </c>
      <c r="AF58">
        <f t="shared" si="44"/>
        <v>0</v>
      </c>
      <c r="AG58">
        <f t="shared" si="45"/>
        <v>-4.9060120193382656E-2</v>
      </c>
      <c r="AH58">
        <f t="shared" si="46"/>
        <v>-70.502489248212896</v>
      </c>
      <c r="AI58">
        <f t="shared" si="39"/>
        <v>-70.551549368406285</v>
      </c>
      <c r="AJ58">
        <f t="shared" si="47"/>
        <v>-1.1021356208403539</v>
      </c>
      <c r="AK58">
        <f t="shared" si="59"/>
        <v>-1.0566317046611644</v>
      </c>
      <c r="AL58">
        <f t="shared" si="40"/>
        <v>-72.710316693907799</v>
      </c>
      <c r="AN58">
        <f t="shared" si="48"/>
        <v>0</v>
      </c>
      <c r="AO58">
        <f t="shared" si="49"/>
        <v>0</v>
      </c>
      <c r="AP58">
        <f t="shared" si="50"/>
        <v>-2.4639489345930463E-4</v>
      </c>
      <c r="AQ58">
        <f t="shared" si="51"/>
        <v>-0.35408501362115069</v>
      </c>
      <c r="AR58">
        <f t="shared" si="52"/>
        <v>-0.35433140851461004</v>
      </c>
      <c r="AS58">
        <f t="shared" si="53"/>
        <v>-5.5352613855049687E-3</v>
      </c>
      <c r="AT58">
        <f t="shared" si="54"/>
        <v>-5.3067268337191617E-3</v>
      </c>
      <c r="AU58">
        <f t="shared" si="55"/>
        <v>-0.36517339673383414</v>
      </c>
      <c r="AW58">
        <v>55</v>
      </c>
      <c r="AX58">
        <f>IF(Z58&gt;0, (R58*SUMPRODUCT(K58:$K$98, X58:$X$98)-K58*$AZ$3)/Z58, 0)</f>
        <v>-7130.334659811756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41"/>
        <v>50000</v>
      </c>
      <c r="S59">
        <f t="shared" si="42"/>
        <v>-11478.691998857486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-13.992603017176279</v>
      </c>
      <c r="AC59">
        <f t="shared" si="27"/>
        <v>-12.768947456513255</v>
      </c>
      <c r="AE59">
        <f t="shared" si="43"/>
        <v>0</v>
      </c>
      <c r="AF59">
        <f t="shared" si="44"/>
        <v>0</v>
      </c>
      <c r="AG59">
        <f t="shared" si="45"/>
        <v>-2.78101099362719E-2</v>
      </c>
      <c r="AH59">
        <f t="shared" si="46"/>
        <v>-41.518818110353862</v>
      </c>
      <c r="AI59">
        <f t="shared" si="39"/>
        <v>-41.546628220290131</v>
      </c>
      <c r="AJ59">
        <f t="shared" si="47"/>
        <v>-1.2236555606630244</v>
      </c>
      <c r="AK59">
        <f t="shared" si="59"/>
        <v>-0.97948221120233958</v>
      </c>
      <c r="AL59">
        <f t="shared" si="40"/>
        <v>-43.749765992155496</v>
      </c>
      <c r="AN59">
        <f t="shared" si="48"/>
        <v>0</v>
      </c>
      <c r="AO59">
        <f t="shared" si="49"/>
        <v>0</v>
      </c>
      <c r="AP59">
        <f t="shared" si="50"/>
        <v>-1.2470612310229453E-4</v>
      </c>
      <c r="AQ59">
        <f t="shared" si="51"/>
        <v>-0.18617872616096737</v>
      </c>
      <c r="AR59">
        <f t="shared" si="52"/>
        <v>-0.18630343228406965</v>
      </c>
      <c r="AS59">
        <f t="shared" si="53"/>
        <v>-5.4871175026827979E-3</v>
      </c>
      <c r="AT59">
        <f t="shared" si="54"/>
        <v>-4.3921951220837622E-3</v>
      </c>
      <c r="AU59">
        <f t="shared" si="55"/>
        <v>-0.19618274490883622</v>
      </c>
      <c r="AW59">
        <v>56</v>
      </c>
      <c r="AX59">
        <f>IF(Z59&gt;0, (R59*SUMPRODUCT(K59:$K$98, X59:$X$98)-K59*$AZ$3)/Z59, 0)</f>
        <v>-11478.691998857486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41"/>
        <v>50000</v>
      </c>
      <c r="S60">
        <f t="shared" si="42"/>
        <v>-18611.456456620599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-12.768947456513255</v>
      </c>
      <c r="AC60">
        <f t="shared" si="27"/>
        <v>-11.546429241349067</v>
      </c>
      <c r="AE60">
        <f t="shared" si="43"/>
        <v>0</v>
      </c>
      <c r="AF60">
        <f t="shared" si="44"/>
        <v>0</v>
      </c>
      <c r="AG60">
        <f t="shared" si="45"/>
        <v>-1.5509841032943032E-2</v>
      </c>
      <c r="AH60">
        <f t="shared" si="46"/>
        <v>-24.0443356079323</v>
      </c>
      <c r="AI60">
        <f t="shared" si="39"/>
        <v>-24.059845448965245</v>
      </c>
      <c r="AJ60">
        <f t="shared" si="47"/>
        <v>-1.2225182151641878</v>
      </c>
      <c r="AK60">
        <f t="shared" si="59"/>
        <v>-0.89382632195592793</v>
      </c>
      <c r="AL60">
        <f t="shared" si="40"/>
        <v>-26.176189986085362</v>
      </c>
      <c r="AN60">
        <f t="shared" si="48"/>
        <v>0</v>
      </c>
      <c r="AO60">
        <f t="shared" si="49"/>
        <v>0</v>
      </c>
      <c r="AP60">
        <f t="shared" si="50"/>
        <v>-6.2097540041047687E-5</v>
      </c>
      <c r="AQ60">
        <f t="shared" si="51"/>
        <v>-9.6267530402318141E-2</v>
      </c>
      <c r="AR60">
        <f t="shared" si="52"/>
        <v>-9.6329627942359206E-2</v>
      </c>
      <c r="AS60">
        <f t="shared" si="53"/>
        <v>-4.8946584078987925E-3</v>
      </c>
      <c r="AT60">
        <f t="shared" si="54"/>
        <v>-3.5786579436571128E-3</v>
      </c>
      <c r="AU60">
        <f t="shared" si="55"/>
        <v>-0.10480294429391511</v>
      </c>
      <c r="AW60">
        <v>57</v>
      </c>
      <c r="AX60">
        <f>IF(Z60&gt;0, (R60*SUMPRODUCT(K60:$K$98, X60:$X$98)-K60*$AZ$3)/Z60, 0)</f>
        <v>-18611.456456620599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41"/>
        <v>50000</v>
      </c>
      <c r="S61">
        <f t="shared" si="42"/>
        <v>-30556.105935657364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-11.546429241349067</v>
      </c>
      <c r="AC61">
        <f t="shared" si="27"/>
        <v>-10.384931645568207</v>
      </c>
      <c r="AE61">
        <f t="shared" si="43"/>
        <v>0</v>
      </c>
      <c r="AF61">
        <f t="shared" si="44"/>
        <v>0</v>
      </c>
      <c r="AG61">
        <f t="shared" si="45"/>
        <v>-8.4966092108038696E-3</v>
      </c>
      <c r="AH61">
        <f t="shared" si="46"/>
        <v>-13.716266823619462</v>
      </c>
      <c r="AI61">
        <f t="shared" si="39"/>
        <v>-13.724763432830265</v>
      </c>
      <c r="AJ61">
        <f t="shared" si="47"/>
        <v>-1.16149759578086</v>
      </c>
      <c r="AK61">
        <f t="shared" si="59"/>
        <v>-0.8082500468944348</v>
      </c>
      <c r="AL61">
        <f t="shared" si="40"/>
        <v>-15.694511075505559</v>
      </c>
      <c r="AN61">
        <f t="shared" si="48"/>
        <v>0</v>
      </c>
      <c r="AO61">
        <f t="shared" si="49"/>
        <v>0</v>
      </c>
      <c r="AP61">
        <f t="shared" si="50"/>
        <v>-3.0373488214466642E-5</v>
      </c>
      <c r="AQ61">
        <f t="shared" si="51"/>
        <v>-4.9032603286490298E-2</v>
      </c>
      <c r="AR61">
        <f t="shared" si="52"/>
        <v>-4.906297677470476E-2</v>
      </c>
      <c r="AS61">
        <f t="shared" si="53"/>
        <v>-4.1520955785188515E-3</v>
      </c>
      <c r="AT61">
        <f t="shared" si="54"/>
        <v>-2.8893141563430332E-3</v>
      </c>
      <c r="AU61">
        <f t="shared" si="55"/>
        <v>-5.6104386509566645E-2</v>
      </c>
      <c r="AW61">
        <v>58</v>
      </c>
      <c r="AX61">
        <f>IF(Z61&gt;0, (R61*SUMPRODUCT(K61:$K$98, X61:$X$98)-K61*$AZ$3)/Z61, 0)</f>
        <v>-30556.105935657364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41"/>
        <v>50000</v>
      </c>
      <c r="S62">
        <f t="shared" si="42"/>
        <v>-50972.977159738235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-10.384931645568207</v>
      </c>
      <c r="AC62">
        <f t="shared" si="27"/>
        <v>-9.3109596719054348</v>
      </c>
      <c r="AE62">
        <f t="shared" si="43"/>
        <v>0</v>
      </c>
      <c r="AF62">
        <f t="shared" si="44"/>
        <v>0</v>
      </c>
      <c r="AG62">
        <f t="shared" si="45"/>
        <v>-4.5666155827659973E-3</v>
      </c>
      <c r="AH62">
        <f t="shared" si="46"/>
        <v>-7.6900550718596676</v>
      </c>
      <c r="AI62">
        <f t="shared" si="39"/>
        <v>-7.6946216874424334</v>
      </c>
      <c r="AJ62">
        <f t="shared" si="47"/>
        <v>-1.073971973662772</v>
      </c>
      <c r="AK62">
        <f t="shared" si="59"/>
        <v>-0.72694521518977451</v>
      </c>
      <c r="AL62">
        <f t="shared" si="40"/>
        <v>-9.4955388762949795</v>
      </c>
      <c r="AN62">
        <f t="shared" si="48"/>
        <v>0</v>
      </c>
      <c r="AO62">
        <f t="shared" si="49"/>
        <v>0</v>
      </c>
      <c r="AP62">
        <f t="shared" si="50"/>
        <v>-1.4575567014634738E-5</v>
      </c>
      <c r="AQ62">
        <f t="shared" si="51"/>
        <v>-2.4544854064162621E-2</v>
      </c>
      <c r="AR62">
        <f t="shared" si="52"/>
        <v>-2.4559429631177254E-2</v>
      </c>
      <c r="AS62">
        <f t="shared" si="53"/>
        <v>-3.4278669159359797E-3</v>
      </c>
      <c r="AT62">
        <f t="shared" si="54"/>
        <v>-2.3202388087917082E-3</v>
      </c>
      <c r="AU62">
        <f t="shared" si="55"/>
        <v>-3.0307535355904941E-2</v>
      </c>
      <c r="AW62">
        <v>59</v>
      </c>
      <c r="AX62">
        <f>IF(Z62&gt;0, (R62*SUMPRODUCT(K62:$K$98, X62:$X$98)-K62*$AZ$3)/Z62, 0)</f>
        <v>-50972.977159738235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41"/>
        <v>50000</v>
      </c>
      <c r="S63">
        <f t="shared" si="42"/>
        <v>-86601.064601619641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-9.3109596719054348</v>
      </c>
      <c r="AC63">
        <f t="shared" si="27"/>
        <v>-8.3328218679791828</v>
      </c>
      <c r="AE63">
        <f t="shared" si="43"/>
        <v>0</v>
      </c>
      <c r="AF63">
        <f t="shared" si="44"/>
        <v>0</v>
      </c>
      <c r="AG63">
        <f t="shared" si="45"/>
        <v>-2.405519466276671E-3</v>
      </c>
      <c r="AH63">
        <f t="shared" si="46"/>
        <v>-4.2308599213233329</v>
      </c>
      <c r="AI63">
        <f t="shared" si="39"/>
        <v>-4.2332654407896095</v>
      </c>
      <c r="AJ63">
        <f t="shared" si="47"/>
        <v>-0.97813780392625205</v>
      </c>
      <c r="AK63">
        <f t="shared" si="59"/>
        <v>-0.6517671770333805</v>
      </c>
      <c r="AL63">
        <f t="shared" si="40"/>
        <v>-5.863170421749242</v>
      </c>
      <c r="AN63">
        <f t="shared" si="48"/>
        <v>0</v>
      </c>
      <c r="AO63">
        <f t="shared" si="49"/>
        <v>0</v>
      </c>
      <c r="AP63">
        <f t="shared" si="50"/>
        <v>-6.8552272680818609E-6</v>
      </c>
      <c r="AQ63">
        <f t="shared" si="51"/>
        <v>-1.2057065721851262E-2</v>
      </c>
      <c r="AR63">
        <f t="shared" si="52"/>
        <v>-1.2063920949119343E-2</v>
      </c>
      <c r="AS63">
        <f t="shared" si="53"/>
        <v>-2.7874881244655597E-3</v>
      </c>
      <c r="AT63">
        <f t="shared" si="54"/>
        <v>-1.8574001113180263E-3</v>
      </c>
      <c r="AU63">
        <f t="shared" si="55"/>
        <v>-1.6708809184902928E-2</v>
      </c>
      <c r="AW63">
        <v>60</v>
      </c>
      <c r="AX63">
        <f>IF(Z63&gt;0, (R63*SUMPRODUCT(K63:$K$98, X63:$X$98)-K63*$AZ$3)/Z63, 0)</f>
        <v>-86601.064601619641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41"/>
        <v>50000</v>
      </c>
      <c r="S64">
        <f t="shared" si="42"/>
        <v>-150252.81158655259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-8.3328218679791828</v>
      </c>
      <c r="AC64">
        <f t="shared" si="27"/>
        <v>-7.4496265604953065</v>
      </c>
      <c r="AE64">
        <f t="shared" si="43"/>
        <v>0</v>
      </c>
      <c r="AF64">
        <f t="shared" si="44"/>
        <v>0</v>
      </c>
      <c r="AG64">
        <f t="shared" si="45"/>
        <v>-1.2395153344940864E-3</v>
      </c>
      <c r="AH64">
        <f t="shared" si="46"/>
        <v>-2.2838978742396359</v>
      </c>
      <c r="AI64">
        <f t="shared" si="39"/>
        <v>-2.28513738957413</v>
      </c>
      <c r="AJ64">
        <f t="shared" si="47"/>
        <v>-0.88319530748387631</v>
      </c>
      <c r="AK64">
        <f t="shared" si="59"/>
        <v>-0.58329753075854285</v>
      </c>
      <c r="AL64">
        <f t="shared" si="40"/>
        <v>-3.7516302278165492</v>
      </c>
      <c r="AN64">
        <f t="shared" si="48"/>
        <v>0</v>
      </c>
      <c r="AO64">
        <f t="shared" si="49"/>
        <v>0</v>
      </c>
      <c r="AP64">
        <f t="shared" si="50"/>
        <v>-3.1538923294622119E-6</v>
      </c>
      <c r="AQ64">
        <f t="shared" si="51"/>
        <v>-5.8112778328631527E-3</v>
      </c>
      <c r="AR64">
        <f t="shared" si="52"/>
        <v>-5.8144317251926144E-3</v>
      </c>
      <c r="AS64">
        <f t="shared" si="53"/>
        <v>-2.2472516702081243E-3</v>
      </c>
      <c r="AT64">
        <f t="shared" si="54"/>
        <v>-1.4841749487548546E-3</v>
      </c>
      <c r="AU64">
        <f t="shared" si="55"/>
        <v>-9.5458583441555937E-3</v>
      </c>
      <c r="AW64">
        <v>61</v>
      </c>
      <c r="AX64">
        <f>IF(Z64&gt;0, (R64*SUMPRODUCT(K64:$K$98, X64:$X$98)-K64*$AZ$3)/Z64, 0)</f>
        <v>-150252.81158655259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41"/>
        <v>50000</v>
      </c>
      <c r="S65">
        <f t="shared" si="42"/>
        <v>-266645.13870673272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-7.4496265604953065</v>
      </c>
      <c r="AC65">
        <f t="shared" si="27"/>
        <v>-6.6561053622516289</v>
      </c>
      <c r="AE65">
        <f t="shared" si="43"/>
        <v>0</v>
      </c>
      <c r="AF65">
        <f t="shared" si="44"/>
        <v>0</v>
      </c>
      <c r="AG65">
        <f t="shared" si="45"/>
        <v>-6.2406025800195504E-4</v>
      </c>
      <c r="AH65">
        <f t="shared" si="46"/>
        <v>-1.2061198462943807</v>
      </c>
      <c r="AI65">
        <f t="shared" si="39"/>
        <v>-1.2067439065523826</v>
      </c>
      <c r="AJ65">
        <f t="shared" si="47"/>
        <v>-0.79352119824367762</v>
      </c>
      <c r="AK65">
        <f t="shared" si="59"/>
        <v>-0.52147385923467149</v>
      </c>
      <c r="AL65">
        <f t="shared" si="40"/>
        <v>-2.5217389640307317</v>
      </c>
      <c r="AN65">
        <f t="shared" si="48"/>
        <v>0</v>
      </c>
      <c r="AO65">
        <f t="shared" si="49"/>
        <v>0</v>
      </c>
      <c r="AP65">
        <f t="shared" si="50"/>
        <v>-1.4177624267307388E-6</v>
      </c>
      <c r="AQ65">
        <f t="shared" si="51"/>
        <v>-2.7401062289806473E-3</v>
      </c>
      <c r="AR65">
        <f t="shared" si="52"/>
        <v>-2.7415239914073777E-3</v>
      </c>
      <c r="AS65">
        <f t="shared" si="53"/>
        <v>-1.802749855096069E-3</v>
      </c>
      <c r="AT65">
        <f t="shared" si="54"/>
        <v>-1.1847029748573981E-3</v>
      </c>
      <c r="AU65">
        <f t="shared" si="55"/>
        <v>-5.728976821360845E-3</v>
      </c>
      <c r="AW65">
        <v>62</v>
      </c>
      <c r="AX65">
        <f>IF(Z65&gt;0, (R65*SUMPRODUCT(K65:$K$98, X65:$X$98)-K65*$AZ$3)/Z65, 0)</f>
        <v>-266645.13870673272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41"/>
        <v>50000</v>
      </c>
      <c r="S66">
        <f t="shared" si="42"/>
        <v>-485095.17619338795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-6.6561053622516289</v>
      </c>
      <c r="AC66">
        <f t="shared" si="27"/>
        <v>-5.9451557576979823</v>
      </c>
      <c r="AE66">
        <f t="shared" si="43"/>
        <v>0</v>
      </c>
      <c r="AF66">
        <f t="shared" si="44"/>
        <v>0</v>
      </c>
      <c r="AG66">
        <f t="shared" si="45"/>
        <v>-3.0639120163750545E-4</v>
      </c>
      <c r="AH66">
        <f t="shared" si="46"/>
        <v>-0.62285690756886014</v>
      </c>
      <c r="AI66">
        <f t="shared" si="39"/>
        <v>-0.6231632987704977</v>
      </c>
      <c r="AJ66">
        <f t="shared" si="47"/>
        <v>-0.71094960455364653</v>
      </c>
      <c r="AK66">
        <f t="shared" si="59"/>
        <v>-0.46592737535761408</v>
      </c>
      <c r="AL66">
        <f t="shared" si="40"/>
        <v>-1.8000402786817582</v>
      </c>
      <c r="AN66">
        <f t="shared" si="48"/>
        <v>0</v>
      </c>
      <c r="AO66">
        <f t="shared" si="49"/>
        <v>0</v>
      </c>
      <c r="AP66">
        <f t="shared" si="50"/>
        <v>-6.2149151463084454E-7</v>
      </c>
      <c r="AQ66">
        <f t="shared" si="51"/>
        <v>-1.2634184037087237E-3</v>
      </c>
      <c r="AR66">
        <f t="shared" si="52"/>
        <v>-1.2640398952233547E-3</v>
      </c>
      <c r="AS66">
        <f t="shared" si="53"/>
        <v>-1.4421078157557604E-3</v>
      </c>
      <c r="AT66">
        <f t="shared" si="54"/>
        <v>-9.4509864732202954E-4</v>
      </c>
      <c r="AU66">
        <f t="shared" si="55"/>
        <v>-3.6512463583011443E-3</v>
      </c>
      <c r="AW66">
        <v>63</v>
      </c>
      <c r="AX66">
        <f>IF(Z66&gt;0, (R66*SUMPRODUCT(K66:$K$98, X66:$X$98)-K66*$AZ$3)/Z66, 0)</f>
        <v>-485095.17619338795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-906808.30683262157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-5.9451557576979823</v>
      </c>
      <c r="AC67">
        <f t="shared" si="27"/>
        <v>-5.3091962200457736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-1.4637041202760352E-4</v>
      </c>
      <c r="AH67">
        <f t="shared" ref="AH67:AH89" si="66">-X67*R67</f>
        <v>-0.31391375518705367</v>
      </c>
      <c r="AI67">
        <f t="shared" si="39"/>
        <v>-0.31406012559908125</v>
      </c>
      <c r="AJ67">
        <f t="shared" ref="AJ67:AJ89" si="67">AB67-AC67</f>
        <v>-0.6359595376522087</v>
      </c>
      <c r="AK67">
        <f t="shared" si="59"/>
        <v>-0.41616090303885878</v>
      </c>
      <c r="AL67">
        <f t="shared" si="40"/>
        <v>-1.3661805662901487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-2.650905134339416E-7</v>
      </c>
      <c r="AQ67">
        <f t="shared" ref="AQ67:AQ89" si="71">AH67*$K67</f>
        <v>-5.6852718649735953E-4</v>
      </c>
      <c r="AR67">
        <f t="shared" ref="AR67:AR89" si="72">AI67*$K67</f>
        <v>-5.6879227701079347E-4</v>
      </c>
      <c r="AS67">
        <f t="shared" ref="AS67:AS89" si="73">AJ67*$K67</f>
        <v>-1.1517822353854061E-3</v>
      </c>
      <c r="AT67">
        <f t="shared" ref="AT67:AT89" si="74">AK67*$K67</f>
        <v>-7.5370633948136255E-4</v>
      </c>
      <c r="AU67">
        <f t="shared" ref="AU67:AU89" si="75">AL67*$K67</f>
        <v>-2.4742808518775621E-3</v>
      </c>
      <c r="AW67">
        <v>64</v>
      </c>
      <c r="AX67">
        <f>IF(Z67&gt;0, (R67*SUMPRODUCT(K67:$K$98, X67:$X$98)-K67*$AZ$3)/Z67, 0)</f>
        <v>-906808.30683262157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1"/>
        <v>50000</v>
      </c>
      <c r="S68">
        <f t="shared" si="62"/>
        <v>-1744206.1473316695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-5.3091962200457736</v>
      </c>
      <c r="AC68">
        <f t="shared" ref="AC68:AC89" si="79">S68*Z68</f>
        <v>-4.7408156793252028</v>
      </c>
      <c r="AE68">
        <f t="shared" si="63"/>
        <v>0</v>
      </c>
      <c r="AF68">
        <f t="shared" si="64"/>
        <v>0</v>
      </c>
      <c r="AG68">
        <f t="shared" si="65"/>
        <v>-6.7950908305446317E-5</v>
      </c>
      <c r="AH68">
        <f t="shared" si="66"/>
        <v>-0.15391159920376235</v>
      </c>
      <c r="AI68">
        <f t="shared" si="39"/>
        <v>-0.15397955011206779</v>
      </c>
      <c r="AJ68">
        <f t="shared" si="67"/>
        <v>-0.56838054072057087</v>
      </c>
      <c r="AK68">
        <f t="shared" ref="AK68:AK89" si="80">G68*SUM(AB68:AB68, AE68:AF68)</f>
        <v>-0.37164373540320417</v>
      </c>
      <c r="AL68">
        <f t="shared" si="40"/>
        <v>-1.0940038262358427</v>
      </c>
      <c r="AN68">
        <f t="shared" si="68"/>
        <v>0</v>
      </c>
      <c r="AO68">
        <f t="shared" si="69"/>
        <v>0</v>
      </c>
      <c r="AP68">
        <f t="shared" si="70"/>
        <v>-1.0987986941501886E-7</v>
      </c>
      <c r="AQ68">
        <f t="shared" si="71"/>
        <v>-2.4888241884782331E-4</v>
      </c>
      <c r="AR68">
        <f t="shared" si="72"/>
        <v>-2.4899229871723835E-4</v>
      </c>
      <c r="AS68">
        <f t="shared" si="73"/>
        <v>-9.1909852494802388E-4</v>
      </c>
      <c r="AT68">
        <f t="shared" si="74"/>
        <v>-6.0096569911105731E-4</v>
      </c>
      <c r="AU68">
        <f t="shared" si="75"/>
        <v>-1.7690565227763192E-3</v>
      </c>
      <c r="AW68">
        <v>65</v>
      </c>
      <c r="AX68">
        <f>IF(Z68&gt;0, (R68*SUMPRODUCT(K68:$K$98, X68:$X$98)-K68*$AZ$3)/Z68, 0)</f>
        <v>-1744206.1473316695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0.53985268099999995</v>
      </c>
      <c r="Q69" s="5">
        <f t="shared" ref="Q69:Q89" si="81">$C$8</f>
        <v>25</v>
      </c>
      <c r="R69">
        <f t="shared" si="61"/>
        <v>50000</v>
      </c>
      <c r="S69">
        <f t="shared" si="62"/>
        <v>-3459759.9588544215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-4.7408156793252028</v>
      </c>
      <c r="AC69">
        <f t="shared" si="79"/>
        <v>-4.2330743225413121</v>
      </c>
      <c r="AE69">
        <f t="shared" si="63"/>
        <v>0</v>
      </c>
      <c r="AF69">
        <f t="shared" si="64"/>
        <v>0</v>
      </c>
      <c r="AG69">
        <f t="shared" si="65"/>
        <v>-3.0587919197311498E-5</v>
      </c>
      <c r="AH69">
        <f t="shared" si="66"/>
        <v>-7.3366960050160718E-2</v>
      </c>
      <c r="AI69">
        <f t="shared" si="39"/>
        <v>-7.3397547969358032E-2</v>
      </c>
      <c r="AJ69">
        <f t="shared" si="67"/>
        <v>-0.50774135678389065</v>
      </c>
      <c r="AK69">
        <f t="shared" si="80"/>
        <v>-0.33185709755276421</v>
      </c>
      <c r="AL69">
        <f t="shared" si="40"/>
        <v>-0.91299600230601285</v>
      </c>
      <c r="AN69">
        <f t="shared" si="68"/>
        <v>0</v>
      </c>
      <c r="AO69">
        <f t="shared" si="69"/>
        <v>0</v>
      </c>
      <c r="AP69">
        <f t="shared" si="70"/>
        <v>-4.4162614847536468E-8</v>
      </c>
      <c r="AQ69">
        <f t="shared" si="71"/>
        <v>-1.0592668230647826E-4</v>
      </c>
      <c r="AR69">
        <f t="shared" si="72"/>
        <v>-1.0597084492132579E-4</v>
      </c>
      <c r="AS69">
        <f t="shared" si="73"/>
        <v>-7.3307327109009199E-4</v>
      </c>
      <c r="AT69">
        <f t="shared" si="74"/>
        <v>-4.7913285925419249E-4</v>
      </c>
      <c r="AU69">
        <f t="shared" si="75"/>
        <v>-1.3181769752656101E-3</v>
      </c>
      <c r="AW69">
        <v>66</v>
      </c>
      <c r="AX69">
        <f>IF(Z69&gt;0, (R69*SUMPRODUCT(K69:$K$98, X69:$X$98)-K69*$AZ$3)/Z69, 0)</f>
        <v>-3459759.9588544215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0.55403983300000004</v>
      </c>
      <c r="Q70" s="5">
        <f t="shared" si="81"/>
        <v>25</v>
      </c>
      <c r="R70">
        <f t="shared" si="61"/>
        <v>50000</v>
      </c>
      <c r="S70">
        <f t="shared" si="62"/>
        <v>-7085836.3738114042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-4.2330743225413121</v>
      </c>
      <c r="AC70">
        <f t="shared" si="79"/>
        <v>-3.7796175356497432</v>
      </c>
      <c r="AE70">
        <f t="shared" si="63"/>
        <v>0</v>
      </c>
      <c r="AF70">
        <f t="shared" si="64"/>
        <v>0</v>
      </c>
      <c r="AG70">
        <f t="shared" si="65"/>
        <v>-1.3335114361442425E-5</v>
      </c>
      <c r="AH70">
        <f t="shared" si="66"/>
        <v>-3.3893851287791918E-2</v>
      </c>
      <c r="AI70">
        <f t="shared" ref="AI70:AI89" si="88">SUM(AE70:AH70)</f>
        <v>-3.3907186402153358E-2</v>
      </c>
      <c r="AJ70">
        <f t="shared" si="67"/>
        <v>-0.45345678689156887</v>
      </c>
      <c r="AK70">
        <f t="shared" si="80"/>
        <v>-0.2963152025778919</v>
      </c>
      <c r="AL70">
        <f t="shared" ref="AL70:AL89" si="89">SUM(AI70:AK70)</f>
        <v>-0.78367917587161418</v>
      </c>
      <c r="AN70">
        <f t="shared" si="68"/>
        <v>0</v>
      </c>
      <c r="AO70">
        <f t="shared" si="69"/>
        <v>0</v>
      </c>
      <c r="AP70">
        <f t="shared" si="70"/>
        <v>-1.7190304414364889E-8</v>
      </c>
      <c r="AQ70">
        <f t="shared" si="71"/>
        <v>-4.3692585276736473E-5</v>
      </c>
      <c r="AR70">
        <f t="shared" si="72"/>
        <v>-4.3709775581150841E-5</v>
      </c>
      <c r="AS70">
        <f t="shared" si="73"/>
        <v>-5.8455143271697314E-4</v>
      </c>
      <c r="AT70">
        <f t="shared" si="74"/>
        <v>-3.8198011631954116E-4</v>
      </c>
      <c r="AU70">
        <f t="shared" si="75"/>
        <v>-1.0102413246176653E-3</v>
      </c>
      <c r="AW70">
        <v>67</v>
      </c>
      <c r="AX70">
        <f>IF(Z70&gt;0, (R70*SUMPRODUCT(K70:$K$98, X70:$X$98)-K70*$AZ$3)/Z70, 0)</f>
        <v>-7085836.3738114042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0.56799471300000004</v>
      </c>
      <c r="Q71" s="5">
        <f t="shared" si="81"/>
        <v>25</v>
      </c>
      <c r="R71">
        <f t="shared" si="61"/>
        <v>50000</v>
      </c>
      <c r="S71">
        <f t="shared" si="62"/>
        <v>-14992009.143173158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-3.7796175356497432</v>
      </c>
      <c r="AC71">
        <f t="shared" si="79"/>
        <v>-3.3746945196869182</v>
      </c>
      <c r="AE71">
        <f t="shared" si="63"/>
        <v>0</v>
      </c>
      <c r="AF71">
        <f t="shared" si="64"/>
        <v>0</v>
      </c>
      <c r="AG71">
        <f t="shared" si="65"/>
        <v>-5.6274887632783315E-6</v>
      </c>
      <c r="AH71">
        <f t="shared" si="66"/>
        <v>-1.514854890909934E-2</v>
      </c>
      <c r="AI71">
        <f t="shared" si="88"/>
        <v>-1.5154176397862618E-2</v>
      </c>
      <c r="AJ71">
        <f t="shared" si="67"/>
        <v>-0.40492301596282498</v>
      </c>
      <c r="AK71">
        <f t="shared" si="80"/>
        <v>-0.26457322749548207</v>
      </c>
      <c r="AL71">
        <f t="shared" si="89"/>
        <v>-0.68465041985616959</v>
      </c>
      <c r="AN71">
        <f t="shared" si="68"/>
        <v>0</v>
      </c>
      <c r="AO71">
        <f t="shared" si="69"/>
        <v>0</v>
      </c>
      <c r="AP71">
        <f t="shared" si="70"/>
        <v>-6.4771422750012682E-9</v>
      </c>
      <c r="AQ71">
        <f t="shared" si="71"/>
        <v>-1.7435717896821106E-5</v>
      </c>
      <c r="AR71">
        <f t="shared" si="72"/>
        <v>-1.7442195039096107E-5</v>
      </c>
      <c r="AS71">
        <f t="shared" si="73"/>
        <v>-4.6605939081181385E-4</v>
      </c>
      <c r="AT71">
        <f t="shared" si="74"/>
        <v>-3.0451921074049374E-4</v>
      </c>
      <c r="AU71">
        <f t="shared" si="75"/>
        <v>-7.8802079659140358E-4</v>
      </c>
      <c r="AW71">
        <v>68</v>
      </c>
      <c r="AX71">
        <f>IF(Z71&gt;0, (R71*SUMPRODUCT(K71:$K$98, X71:$X$98)-K71*$AZ$3)/Z71, 0)</f>
        <v>-14992009.143173158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0.58228330500000003</v>
      </c>
      <c r="Q72" s="5">
        <f t="shared" si="81"/>
        <v>25</v>
      </c>
      <c r="R72">
        <f t="shared" si="61"/>
        <v>50000</v>
      </c>
      <c r="S72">
        <f t="shared" si="62"/>
        <v>-32831097.47345081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-3.3746945196869182</v>
      </c>
      <c r="AC72">
        <f t="shared" si="79"/>
        <v>-3.0131345370582947</v>
      </c>
      <c r="AE72">
        <f t="shared" si="63"/>
        <v>0</v>
      </c>
      <c r="AF72">
        <f t="shared" si="64"/>
        <v>0</v>
      </c>
      <c r="AG72">
        <f t="shared" si="65"/>
        <v>-2.2944211197134788E-6</v>
      </c>
      <c r="AH72">
        <f t="shared" si="66"/>
        <v>-6.5535855118641394E-3</v>
      </c>
      <c r="AI72">
        <f t="shared" si="88"/>
        <v>-6.5558799329838531E-3</v>
      </c>
      <c r="AJ72">
        <f t="shared" si="67"/>
        <v>-0.36155998262862354</v>
      </c>
      <c r="AK72">
        <f t="shared" si="80"/>
        <v>-0.23622861637808429</v>
      </c>
      <c r="AL72">
        <f t="shared" si="89"/>
        <v>-0.60434447893969168</v>
      </c>
      <c r="AN72">
        <f t="shared" si="68"/>
        <v>0</v>
      </c>
      <c r="AO72">
        <f t="shared" si="69"/>
        <v>0</v>
      </c>
      <c r="AP72">
        <f t="shared" si="70"/>
        <v>-2.3578920012574091E-9</v>
      </c>
      <c r="AQ72">
        <f t="shared" si="71"/>
        <v>-6.7348782336481376E-6</v>
      </c>
      <c r="AR72">
        <f t="shared" si="72"/>
        <v>-6.7372361256493957E-6</v>
      </c>
      <c r="AS72">
        <f t="shared" si="73"/>
        <v>-3.7156186529579174E-4</v>
      </c>
      <c r="AT72">
        <f t="shared" si="74"/>
        <v>-2.42763440521131E-4</v>
      </c>
      <c r="AU72">
        <f t="shared" si="75"/>
        <v>-6.2106254194257212E-4</v>
      </c>
      <c r="AW72">
        <v>69</v>
      </c>
      <c r="AX72">
        <f>IF(Z72&gt;0, (R72*SUMPRODUCT(K72:$K$98, X72:$X$98)-K72*$AZ$3)/Z72, 0)</f>
        <v>-32831097.47345081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0.59682203899999997</v>
      </c>
      <c r="Q73" s="5">
        <f t="shared" si="81"/>
        <v>25</v>
      </c>
      <c r="R73">
        <f t="shared" si="61"/>
        <v>50000</v>
      </c>
      <c r="S73">
        <f t="shared" si="62"/>
        <v>-74555401.840007588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-3.0131345370582947</v>
      </c>
      <c r="AC73">
        <f t="shared" si="79"/>
        <v>-2.6903042912699933</v>
      </c>
      <c r="AE73">
        <f t="shared" si="63"/>
        <v>0</v>
      </c>
      <c r="AF73">
        <f t="shared" si="64"/>
        <v>0</v>
      </c>
      <c r="AG73">
        <f t="shared" si="65"/>
        <v>-9.0211581752428248E-7</v>
      </c>
      <c r="AH73">
        <f t="shared" si="66"/>
        <v>-2.7387221819841229E-3</v>
      </c>
      <c r="AI73">
        <f t="shared" si="88"/>
        <v>-2.739624297801647E-3</v>
      </c>
      <c r="AJ73">
        <f t="shared" si="67"/>
        <v>-0.32283024578830144</v>
      </c>
      <c r="AK73">
        <f t="shared" si="80"/>
        <v>-0.21091941759408064</v>
      </c>
      <c r="AL73">
        <f t="shared" si="89"/>
        <v>-0.53648928768018378</v>
      </c>
      <c r="AN73">
        <f t="shared" si="68"/>
        <v>0</v>
      </c>
      <c r="AO73">
        <f t="shared" si="69"/>
        <v>0</v>
      </c>
      <c r="AP73">
        <f t="shared" si="70"/>
        <v>-8.2774211545767633E-10</v>
      </c>
      <c r="AQ73">
        <f t="shared" si="71"/>
        <v>-2.5129319855932809E-6</v>
      </c>
      <c r="AR73">
        <f t="shared" si="72"/>
        <v>-2.5137597277087384E-6</v>
      </c>
      <c r="AS73">
        <f t="shared" si="73"/>
        <v>-2.962149486701993E-4</v>
      </c>
      <c r="AT73">
        <f t="shared" si="74"/>
        <v>-1.9353045531287998E-4</v>
      </c>
      <c r="AU73">
        <f t="shared" si="75"/>
        <v>-4.9225916371078808E-4</v>
      </c>
      <c r="AW73">
        <v>70</v>
      </c>
      <c r="AX73">
        <f>IF(Z73&gt;0, (R73*SUMPRODUCT(K73:$K$98, X73:$X$98)-K73*$AZ$3)/Z73, 0)</f>
        <v>-74555401.840007588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0.61151696700000002</v>
      </c>
      <c r="Q74" s="5">
        <f t="shared" si="81"/>
        <v>25</v>
      </c>
      <c r="R74">
        <f t="shared" si="61"/>
        <v>50000</v>
      </c>
      <c r="S74">
        <f t="shared" si="62"/>
        <v>-175879432.85168353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-2.6903042912699933</v>
      </c>
      <c r="AC74">
        <f t="shared" si="79"/>
        <v>-2.402059500035429</v>
      </c>
      <c r="AE74">
        <f t="shared" si="63"/>
        <v>0</v>
      </c>
      <c r="AF74">
        <f t="shared" si="64"/>
        <v>0</v>
      </c>
      <c r="AG74">
        <f t="shared" si="65"/>
        <v>-3.414355307338649E-7</v>
      </c>
      <c r="AH74">
        <f t="shared" si="66"/>
        <v>-1.1033182572303495E-3</v>
      </c>
      <c r="AI74">
        <f t="shared" si="88"/>
        <v>-1.1036596927610834E-3</v>
      </c>
      <c r="AJ74">
        <f t="shared" si="67"/>
        <v>-0.28824479123456426</v>
      </c>
      <c r="AK74">
        <f t="shared" si="80"/>
        <v>-0.18832130038889955</v>
      </c>
      <c r="AL74">
        <f t="shared" si="89"/>
        <v>-0.47766975131622491</v>
      </c>
      <c r="AN74">
        <f t="shared" si="68"/>
        <v>0</v>
      </c>
      <c r="AO74">
        <f t="shared" si="69"/>
        <v>0</v>
      </c>
      <c r="AP74">
        <f t="shared" si="70"/>
        <v>-2.7971995214308701E-10</v>
      </c>
      <c r="AQ74">
        <f t="shared" si="71"/>
        <v>-9.0388990696936087E-7</v>
      </c>
      <c r="AR74">
        <f t="shared" si="72"/>
        <v>-9.0416962692150397E-7</v>
      </c>
      <c r="AS74">
        <f t="shared" si="73"/>
        <v>-2.3614361117113062E-4</v>
      </c>
      <c r="AT74">
        <f t="shared" si="74"/>
        <v>-1.5428161509461254E-4</v>
      </c>
      <c r="AU74">
        <f t="shared" si="75"/>
        <v>-3.9132939589266467E-4</v>
      </c>
      <c r="AW74">
        <v>71</v>
      </c>
      <c r="AX74">
        <f>IF(Z74&gt;0, (R74*SUMPRODUCT(K74:$K$98, X74:$X$98)-K74*$AZ$3)/Z74, 0)</f>
        <v>-175879432.85168353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0.62627529500000001</v>
      </c>
      <c r="Q75" s="5">
        <f t="shared" si="81"/>
        <v>25</v>
      </c>
      <c r="R75">
        <f t="shared" si="61"/>
        <v>50000</v>
      </c>
      <c r="S75">
        <f t="shared" si="62"/>
        <v>-431742087.34102398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-2.402059500035429</v>
      </c>
      <c r="AC75">
        <f t="shared" si="79"/>
        <v>-2.1446967394909167</v>
      </c>
      <c r="AE75">
        <f t="shared" si="63"/>
        <v>0</v>
      </c>
      <c r="AF75">
        <f t="shared" si="64"/>
        <v>0</v>
      </c>
      <c r="AG75">
        <f t="shared" si="65"/>
        <v>-1.2418853769269347E-7</v>
      </c>
      <c r="AH75">
        <f t="shared" si="66"/>
        <v>-4.2766527546766558E-4</v>
      </c>
      <c r="AI75">
        <f t="shared" si="88"/>
        <v>-4.2778946400535826E-4</v>
      </c>
      <c r="AJ75">
        <f t="shared" si="67"/>
        <v>-0.25736276054451235</v>
      </c>
      <c r="AK75">
        <f t="shared" si="80"/>
        <v>-0.16814416500248006</v>
      </c>
      <c r="AL75">
        <f t="shared" si="89"/>
        <v>-0.42593471501099778</v>
      </c>
      <c r="AN75">
        <f t="shared" si="68"/>
        <v>0</v>
      </c>
      <c r="AO75">
        <f t="shared" si="69"/>
        <v>0</v>
      </c>
      <c r="AP75">
        <f t="shared" si="70"/>
        <v>-9.0840229532016465E-11</v>
      </c>
      <c r="AQ75">
        <f t="shared" si="71"/>
        <v>-3.1282445633178152E-7</v>
      </c>
      <c r="AR75">
        <f t="shared" si="72"/>
        <v>-3.1291529656131355E-7</v>
      </c>
      <c r="AS75">
        <f t="shared" si="73"/>
        <v>-1.8825322107188618E-4</v>
      </c>
      <c r="AT75">
        <f t="shared" si="74"/>
        <v>-1.2299246635056552E-4</v>
      </c>
      <c r="AU75">
        <f t="shared" si="75"/>
        <v>-3.1155860271901302E-4</v>
      </c>
      <c r="AW75">
        <v>72</v>
      </c>
      <c r="AX75">
        <f>IF(Z75&gt;0, (R75*SUMPRODUCT(K75:$K$98, X75:$X$98)-K75*$AZ$3)/Z75, 0)</f>
        <v>-431742087.34102398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0.64111200800000001</v>
      </c>
      <c r="Q76" s="5">
        <f t="shared" si="81"/>
        <v>25</v>
      </c>
      <c r="R76">
        <f t="shared" si="61"/>
        <v>50000</v>
      </c>
      <c r="S76">
        <f t="shared" si="62"/>
        <v>-1104893456.801949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-2.1446967394909167</v>
      </c>
      <c r="AC76">
        <f t="shared" si="79"/>
        <v>-1.9149080662132132</v>
      </c>
      <c r="AE76">
        <f t="shared" si="63"/>
        <v>0</v>
      </c>
      <c r="AF76">
        <f t="shared" si="64"/>
        <v>0</v>
      </c>
      <c r="AG76">
        <f t="shared" si="65"/>
        <v>-4.3327889545020137E-8</v>
      </c>
      <c r="AH76">
        <f t="shared" si="66"/>
        <v>-1.5923752554149279E-4</v>
      </c>
      <c r="AI76">
        <f t="shared" si="88"/>
        <v>-1.5928085343103781E-4</v>
      </c>
      <c r="AJ76">
        <f t="shared" si="67"/>
        <v>-0.22978867327770347</v>
      </c>
      <c r="AK76">
        <f t="shared" si="80"/>
        <v>-0.15012877176436418</v>
      </c>
      <c r="AL76">
        <f t="shared" si="89"/>
        <v>-0.38007672589549868</v>
      </c>
      <c r="AN76">
        <f t="shared" si="68"/>
        <v>0</v>
      </c>
      <c r="AO76">
        <f t="shared" si="69"/>
        <v>0</v>
      </c>
      <c r="AP76">
        <f t="shared" si="70"/>
        <v>-2.8297379709146716E-11</v>
      </c>
      <c r="AQ76">
        <f t="shared" si="71"/>
        <v>-1.0399778921866423E-7</v>
      </c>
      <c r="AR76">
        <f t="shared" si="72"/>
        <v>-1.0402608659837339E-7</v>
      </c>
      <c r="AS76">
        <f t="shared" si="73"/>
        <v>-1.5007463804217488E-4</v>
      </c>
      <c r="AT76">
        <f t="shared" si="74"/>
        <v>-9.8048875781726308E-5</v>
      </c>
      <c r="AU76">
        <f t="shared" si="75"/>
        <v>-2.4822753991049956E-4</v>
      </c>
      <c r="AW76">
        <v>73</v>
      </c>
      <c r="AX76">
        <f>IF(Z76&gt;0, (R76*SUMPRODUCT(K76:$K$98, X76:$X$98)-K76*$AZ$3)/Z76, 0)</f>
        <v>-1104893456.801949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0.65605419499999995</v>
      </c>
      <c r="Q77" s="5">
        <f t="shared" si="81"/>
        <v>25</v>
      </c>
      <c r="R77">
        <f t="shared" si="61"/>
        <v>50000</v>
      </c>
      <c r="S77">
        <f t="shared" si="62"/>
        <v>-2954108274.10812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-1.9149080662132132</v>
      </c>
      <c r="AC77">
        <f t="shared" si="79"/>
        <v>-1.7097394326197877</v>
      </c>
      <c r="AE77">
        <f t="shared" si="63"/>
        <v>0</v>
      </c>
      <c r="AF77">
        <f t="shared" si="64"/>
        <v>0</v>
      </c>
      <c r="AG77">
        <f t="shared" si="65"/>
        <v>-1.4469166953062835E-8</v>
      </c>
      <c r="AH77">
        <f t="shared" si="66"/>
        <v>-5.6850887393014207E-5</v>
      </c>
      <c r="AI77">
        <f t="shared" si="88"/>
        <v>-5.6865356559967267E-5</v>
      </c>
      <c r="AJ77">
        <f t="shared" si="67"/>
        <v>-0.20516863359342552</v>
      </c>
      <c r="AK77">
        <f t="shared" si="80"/>
        <v>-0.13404356463492492</v>
      </c>
      <c r="AL77">
        <f t="shared" si="89"/>
        <v>-0.33926906358491038</v>
      </c>
      <c r="AN77">
        <f t="shared" si="68"/>
        <v>0</v>
      </c>
      <c r="AO77">
        <f t="shared" si="69"/>
        <v>0</v>
      </c>
      <c r="AP77">
        <f t="shared" si="70"/>
        <v>-8.4373136128229173E-12</v>
      </c>
      <c r="AQ77">
        <f t="shared" si="71"/>
        <v>-3.3151097617309967E-8</v>
      </c>
      <c r="AR77">
        <f t="shared" si="72"/>
        <v>-3.315953493092279E-8</v>
      </c>
      <c r="AS77">
        <f t="shared" si="73"/>
        <v>-1.1963868485017742E-4</v>
      </c>
      <c r="AT77">
        <f t="shared" si="74"/>
        <v>-7.816397421319112E-5</v>
      </c>
      <c r="AU77">
        <f t="shared" si="75"/>
        <v>-1.9783581859829944E-4</v>
      </c>
      <c r="AW77">
        <v>74</v>
      </c>
      <c r="AX77">
        <f>IF(Z77&gt;0, (R77*SUMPRODUCT(K77:$K$98, X77:$X$98)-K77*$AZ$3)/Z77, 0)</f>
        <v>-2954108274.10812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0.67101713200000002</v>
      </c>
      <c r="Q78" s="5">
        <f t="shared" si="81"/>
        <v>25</v>
      </c>
      <c r="R78">
        <f t="shared" si="61"/>
        <v>50000</v>
      </c>
      <c r="S78">
        <f t="shared" si="62"/>
        <v>-8268772358.7465086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-1.7097394326197877</v>
      </c>
      <c r="AC78">
        <f t="shared" si="79"/>
        <v>-1.5265530929215871</v>
      </c>
      <c r="AE78">
        <f t="shared" si="63"/>
        <v>0</v>
      </c>
      <c r="AF78">
        <f t="shared" si="64"/>
        <v>0</v>
      </c>
      <c r="AG78">
        <f t="shared" si="65"/>
        <v>-4.6154163722588031E-9</v>
      </c>
      <c r="AH78">
        <f t="shared" si="66"/>
        <v>-1.9418117822546806E-5</v>
      </c>
      <c r="AI78">
        <f t="shared" si="88"/>
        <v>-1.9422733238919066E-5</v>
      </c>
      <c r="AJ78">
        <f t="shared" si="67"/>
        <v>-0.18318633969820053</v>
      </c>
      <c r="AK78">
        <f t="shared" si="80"/>
        <v>-0.11968176028338515</v>
      </c>
      <c r="AL78">
        <f t="shared" si="89"/>
        <v>-0.30288752271482455</v>
      </c>
      <c r="AN78">
        <f t="shared" si="68"/>
        <v>0</v>
      </c>
      <c r="AO78">
        <f t="shared" si="69"/>
        <v>0</v>
      </c>
      <c r="AP78">
        <f t="shared" si="70"/>
        <v>-2.4029986557443705E-12</v>
      </c>
      <c r="AQ78">
        <f t="shared" si="71"/>
        <v>-1.0109967825466059E-8</v>
      </c>
      <c r="AR78">
        <f t="shared" si="72"/>
        <v>-1.0112370824121803E-8</v>
      </c>
      <c r="AS78">
        <f t="shared" si="73"/>
        <v>-9.5375258165510549E-5</v>
      </c>
      <c r="AT78">
        <f t="shared" si="74"/>
        <v>-6.2311844887213137E-5</v>
      </c>
      <c r="AU78">
        <f t="shared" si="75"/>
        <v>-1.5769721542354778E-4</v>
      </c>
      <c r="AW78">
        <v>75</v>
      </c>
      <c r="AX78">
        <f>IF(Z78&gt;0, (R78*SUMPRODUCT(K78:$K$98, X78:$X$98)-K78*$AZ$3)/Z78, 0)</f>
        <v>-8268772358.7465086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0.68591378599999997</v>
      </c>
      <c r="Q79" s="5">
        <f t="shared" si="81"/>
        <v>25</v>
      </c>
      <c r="R79">
        <f t="shared" si="61"/>
        <v>50000</v>
      </c>
      <c r="S79">
        <f t="shared" si="62"/>
        <v>-24278747834.694839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-1.5265530929215871</v>
      </c>
      <c r="AC79">
        <f t="shared" si="79"/>
        <v>-1.3629938415589669</v>
      </c>
      <c r="AE79">
        <f t="shared" si="63"/>
        <v>0</v>
      </c>
      <c r="AF79">
        <f t="shared" si="64"/>
        <v>0</v>
      </c>
      <c r="AG79">
        <f t="shared" si="65"/>
        <v>-1.4034844906737942E-9</v>
      </c>
      <c r="AH79">
        <f t="shared" si="66"/>
        <v>-6.3315554357248424E-6</v>
      </c>
      <c r="AI79">
        <f t="shared" si="88"/>
        <v>-6.3329589202155159E-6</v>
      </c>
      <c r="AJ79">
        <f t="shared" si="67"/>
        <v>-0.16355925136262028</v>
      </c>
      <c r="AK79">
        <f t="shared" si="80"/>
        <v>-0.10685871650451111</v>
      </c>
      <c r="AL79">
        <f t="shared" si="89"/>
        <v>-0.27042430082605162</v>
      </c>
      <c r="AN79">
        <f t="shared" si="68"/>
        <v>0</v>
      </c>
      <c r="AO79">
        <f t="shared" si="69"/>
        <v>0</v>
      </c>
      <c r="AP79">
        <f t="shared" si="70"/>
        <v>-6.5242746738606695E-13</v>
      </c>
      <c r="AQ79">
        <f t="shared" si="71"/>
        <v>-2.9433034030616637E-9</v>
      </c>
      <c r="AR79">
        <f t="shared" si="72"/>
        <v>-2.9439558305290495E-9</v>
      </c>
      <c r="AS79">
        <f t="shared" si="73"/>
        <v>-7.6032580939205927E-5</v>
      </c>
      <c r="AT79">
        <f t="shared" si="74"/>
        <v>-4.9674622156810167E-5</v>
      </c>
      <c r="AU79">
        <f t="shared" si="75"/>
        <v>-1.2571014705184663E-4</v>
      </c>
      <c r="AW79">
        <v>76</v>
      </c>
      <c r="AX79">
        <f>IF(Z79&gt;0, (R79*SUMPRODUCT(K79:$K$98, X79:$X$98)-K79*$AZ$3)/Z79, 0)</f>
        <v>-24278747834.694839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0.70320868400000003</v>
      </c>
      <c r="Q80" s="5">
        <f t="shared" si="81"/>
        <v>25</v>
      </c>
      <c r="R80">
        <f t="shared" si="61"/>
        <v>50000</v>
      </c>
      <c r="S80">
        <f t="shared" si="62"/>
        <v>-75586157108.541794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-1.3629938415589669</v>
      </c>
      <c r="AC80">
        <f t="shared" si="79"/>
        <v>-1.216958789616031</v>
      </c>
      <c r="AE80">
        <f t="shared" si="63"/>
        <v>0</v>
      </c>
      <c r="AF80">
        <f t="shared" si="64"/>
        <v>0</v>
      </c>
      <c r="AG80">
        <f t="shared" si="65"/>
        <v>-4.025071640659271E-10</v>
      </c>
      <c r="AH80">
        <f t="shared" si="66"/>
        <v>-1.9738849634022585E-6</v>
      </c>
      <c r="AI80">
        <f t="shared" si="88"/>
        <v>-1.9742874705663245E-6</v>
      </c>
      <c r="AJ80">
        <f t="shared" si="67"/>
        <v>-0.14603505194293587</v>
      </c>
      <c r="AK80">
        <f t="shared" si="80"/>
        <v>-9.540956890912769E-2</v>
      </c>
      <c r="AL80">
        <f t="shared" si="89"/>
        <v>-0.24144659513953412</v>
      </c>
      <c r="AN80">
        <f t="shared" si="68"/>
        <v>0</v>
      </c>
      <c r="AO80">
        <f t="shared" si="69"/>
        <v>0</v>
      </c>
      <c r="AP80">
        <f t="shared" si="70"/>
        <v>-1.6706297496981891E-13</v>
      </c>
      <c r="AQ80">
        <f t="shared" si="71"/>
        <v>-8.1927260847501618E-10</v>
      </c>
      <c r="AR80">
        <f t="shared" si="72"/>
        <v>-8.1943967144998609E-10</v>
      </c>
      <c r="AS80">
        <f t="shared" si="73"/>
        <v>-6.0612710544110659E-5</v>
      </c>
      <c r="AT80">
        <f t="shared" si="74"/>
        <v>-3.9600304902737275E-5</v>
      </c>
      <c r="AU80">
        <f t="shared" si="75"/>
        <v>-1.0021383488651939E-4</v>
      </c>
      <c r="AW80">
        <v>77</v>
      </c>
      <c r="AX80">
        <f>IF(Z80&gt;0, (R80*SUMPRODUCT(K80:$K$98, X80:$X$98)-K80*$AZ$3)/Z80, 0)</f>
        <v>-75586157108.541794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0.72040963400000002</v>
      </c>
      <c r="Q81" s="5">
        <f t="shared" si="81"/>
        <v>25</v>
      </c>
      <c r="R81">
        <f t="shared" si="61"/>
        <v>50000</v>
      </c>
      <c r="S81">
        <f t="shared" si="62"/>
        <v>-250334020908.71323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-1.216958789616031</v>
      </c>
      <c r="AC81">
        <f t="shared" si="79"/>
        <v>-1.0865703485725899</v>
      </c>
      <c r="AE81">
        <f t="shared" si="63"/>
        <v>0</v>
      </c>
      <c r="AF81">
        <f t="shared" si="64"/>
        <v>0</v>
      </c>
      <c r="AG81">
        <f t="shared" si="65"/>
        <v>-1.0851205367815532E-10</v>
      </c>
      <c r="AH81">
        <f t="shared" si="66"/>
        <v>-5.7994007749422504E-7</v>
      </c>
      <c r="AI81">
        <f t="shared" si="88"/>
        <v>-5.8004858954790318E-7</v>
      </c>
      <c r="AJ81">
        <f t="shared" si="67"/>
        <v>-0.13038844104344105</v>
      </c>
      <c r="AK81">
        <f t="shared" si="80"/>
        <v>-8.5187115273122171E-2</v>
      </c>
      <c r="AL81">
        <f t="shared" si="89"/>
        <v>-0.21557613636515277</v>
      </c>
      <c r="AN81">
        <f t="shared" si="68"/>
        <v>0</v>
      </c>
      <c r="AO81">
        <f t="shared" si="69"/>
        <v>0</v>
      </c>
      <c r="AP81">
        <f t="shared" si="70"/>
        <v>-4.0213007649252065E-14</v>
      </c>
      <c r="AQ81">
        <f t="shared" si="71"/>
        <v>-2.1491745830885429E-10</v>
      </c>
      <c r="AR81">
        <f t="shared" si="72"/>
        <v>-2.1495767131650353E-10</v>
      </c>
      <c r="AS81">
        <f t="shared" si="73"/>
        <v>-4.8320082417806851E-5</v>
      </c>
      <c r="AT81">
        <f t="shared" si="74"/>
        <v>-3.1569120682722789E-5</v>
      </c>
      <c r="AU81">
        <f t="shared" si="75"/>
        <v>-7.9889418058200966E-5</v>
      </c>
      <c r="AW81">
        <v>78</v>
      </c>
      <c r="AX81">
        <f>IF(Z81&gt;0, (R81*SUMPRODUCT(K81:$K$98, X81:$X$98)-K81*$AZ$3)/Z81, 0)</f>
        <v>-250334020908.71323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0.73749531199999996</v>
      </c>
      <c r="Q82" s="5">
        <f t="shared" si="81"/>
        <v>25</v>
      </c>
      <c r="R82">
        <f t="shared" si="61"/>
        <v>50000</v>
      </c>
      <c r="S82">
        <f t="shared" si="62"/>
        <v>-885181659324.3374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-1.0865703485725899</v>
      </c>
      <c r="AC82">
        <f t="shared" si="79"/>
        <v>-0.97015209712437034</v>
      </c>
      <c r="AE82">
        <f t="shared" si="63"/>
        <v>0</v>
      </c>
      <c r="AF82">
        <f t="shared" si="64"/>
        <v>0</v>
      </c>
      <c r="AG82">
        <f t="shared" si="65"/>
        <v>-2.7399802258241861E-11</v>
      </c>
      <c r="AH82">
        <f t="shared" si="66"/>
        <v>-1.6005426176626383E-7</v>
      </c>
      <c r="AI82">
        <f t="shared" si="88"/>
        <v>-1.6008166156852209E-7</v>
      </c>
      <c r="AJ82">
        <f t="shared" si="67"/>
        <v>-0.1164182514482196</v>
      </c>
      <c r="AK82">
        <f t="shared" si="80"/>
        <v>-7.6059924400081302E-2</v>
      </c>
      <c r="AL82">
        <f t="shared" si="89"/>
        <v>-0.19247833592996247</v>
      </c>
      <c r="AN82">
        <f t="shared" si="68"/>
        <v>0</v>
      </c>
      <c r="AO82">
        <f t="shared" si="69"/>
        <v>0</v>
      </c>
      <c r="AP82">
        <f t="shared" si="70"/>
        <v>-9.0660472768000027E-15</v>
      </c>
      <c r="AQ82">
        <f t="shared" si="71"/>
        <v>-5.2958758254899174E-11</v>
      </c>
      <c r="AR82">
        <f t="shared" si="72"/>
        <v>-5.2967824302175976E-11</v>
      </c>
      <c r="AS82">
        <f t="shared" si="73"/>
        <v>-3.8520474037160942E-5</v>
      </c>
      <c r="AT82">
        <f t="shared" si="74"/>
        <v>-2.5166709744175279E-5</v>
      </c>
      <c r="AU82">
        <f t="shared" si="75"/>
        <v>-6.368723674916052E-5</v>
      </c>
      <c r="AW82">
        <v>79</v>
      </c>
      <c r="AX82">
        <f>IF(Z82&gt;0, (R82*SUMPRODUCT(K82:$K$98, X82:$X$98)-K82*$AZ$3)/Z82, 0)</f>
        <v>-885181659324.3374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0.75444439200000002</v>
      </c>
      <c r="Q83" s="5">
        <f t="shared" si="81"/>
        <v>25</v>
      </c>
      <c r="R83">
        <f t="shared" si="61"/>
        <v>50000</v>
      </c>
      <c r="S83">
        <f t="shared" si="62"/>
        <v>-3355219491507.5103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-0.97015209712437034</v>
      </c>
      <c r="AC83">
        <f t="shared" si="79"/>
        <v>-0.86620722962095664</v>
      </c>
      <c r="AE83">
        <f t="shared" si="63"/>
        <v>0</v>
      </c>
      <c r="AF83">
        <f t="shared" si="64"/>
        <v>0</v>
      </c>
      <c r="AG83">
        <f t="shared" si="65"/>
        <v>-6.4541770800199356E-12</v>
      </c>
      <c r="AH83">
        <f t="shared" si="66"/>
        <v>-4.1343254311279013E-8</v>
      </c>
      <c r="AI83">
        <f t="shared" si="88"/>
        <v>-4.1349708488359032E-8</v>
      </c>
      <c r="AJ83">
        <f t="shared" si="67"/>
        <v>-0.1039448675034137</v>
      </c>
      <c r="AK83">
        <f t="shared" si="80"/>
        <v>-6.7910646798705926E-2</v>
      </c>
      <c r="AL83">
        <f t="shared" si="89"/>
        <v>-0.17185555565182811</v>
      </c>
      <c r="AN83">
        <f t="shared" si="68"/>
        <v>0</v>
      </c>
      <c r="AO83">
        <f t="shared" si="69"/>
        <v>0</v>
      </c>
      <c r="AP83">
        <f t="shared" si="70"/>
        <v>-1.9067484628958653E-15</v>
      </c>
      <c r="AQ83">
        <f t="shared" si="71"/>
        <v>-1.2213979509979702E-11</v>
      </c>
      <c r="AR83">
        <f t="shared" si="72"/>
        <v>-1.2215886258442597E-11</v>
      </c>
      <c r="AS83">
        <f t="shared" si="73"/>
        <v>-3.0708286103832193E-5</v>
      </c>
      <c r="AT83">
        <f t="shared" si="74"/>
        <v>-2.0062746929976791E-5</v>
      </c>
      <c r="AU83">
        <f t="shared" si="75"/>
        <v>-5.0771045249695245E-5</v>
      </c>
      <c r="AW83">
        <v>80</v>
      </c>
      <c r="AX83">
        <f>IF(Z83&gt;0, (R83*SUMPRODUCT(K83:$K$98, X83:$X$98)-K83*$AZ$3)/Z83, 0)</f>
        <v>-3355219491507.5103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0.77123612500000005</v>
      </c>
      <c r="Q84" s="5">
        <f t="shared" si="81"/>
        <v>25</v>
      </c>
      <c r="R84">
        <f t="shared" si="61"/>
        <v>50000</v>
      </c>
      <c r="S84">
        <f t="shared" si="62"/>
        <v>-13693904850089.521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-0.86620722962095664</v>
      </c>
      <c r="AC84">
        <f t="shared" si="79"/>
        <v>-0.77339931217212377</v>
      </c>
      <c r="AE84">
        <f t="shared" si="63"/>
        <v>0</v>
      </c>
      <c r="AF84">
        <f t="shared" si="64"/>
        <v>0</v>
      </c>
      <c r="AG84">
        <f t="shared" si="65"/>
        <v>-1.4119407879613458E-12</v>
      </c>
      <c r="AH84">
        <f t="shared" si="66"/>
        <v>-9.9553890425167795E-9</v>
      </c>
      <c r="AI84">
        <f t="shared" si="88"/>
        <v>-9.9568009833047412E-9</v>
      </c>
      <c r="AJ84">
        <f t="shared" si="67"/>
        <v>-9.2807917448832877E-2</v>
      </c>
      <c r="AK84">
        <f t="shared" si="80"/>
        <v>-6.0634506073466973E-2</v>
      </c>
      <c r="AL84">
        <f t="shared" si="89"/>
        <v>-0.15344243347910083</v>
      </c>
      <c r="AN84">
        <f t="shared" si="68"/>
        <v>0</v>
      </c>
      <c r="AO84">
        <f t="shared" si="69"/>
        <v>0</v>
      </c>
      <c r="AP84">
        <f t="shared" si="70"/>
        <v>-3.7243543070838672E-16</v>
      </c>
      <c r="AQ84">
        <f t="shared" si="71"/>
        <v>-2.6259880283455593E-12</v>
      </c>
      <c r="AR84">
        <f t="shared" si="72"/>
        <v>-2.6263604637762682E-12</v>
      </c>
      <c r="AS84">
        <f t="shared" si="73"/>
        <v>-2.4480457681310883E-5</v>
      </c>
      <c r="AT84">
        <f t="shared" si="74"/>
        <v>-1.5993899020275482E-5</v>
      </c>
      <c r="AU84">
        <f t="shared" si="75"/>
        <v>-4.0474359327946832E-5</v>
      </c>
      <c r="AW84">
        <v>81</v>
      </c>
      <c r="AX84">
        <f>IF(Z84&gt;0, (R84*SUMPRODUCT(K84:$K$98, X84:$X$98)-K84*$AZ$3)/Z84, 0)</f>
        <v>-13693904850089.521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0.78794255700000004</v>
      </c>
      <c r="Q85" s="5">
        <f t="shared" si="81"/>
        <v>25</v>
      </c>
      <c r="R85">
        <f t="shared" si="61"/>
        <v>50000</v>
      </c>
      <c r="S85">
        <f t="shared" si="62"/>
        <v>-60511013984517.266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-0.77339931217212377</v>
      </c>
      <c r="AC85">
        <f t="shared" si="79"/>
        <v>-0.69053510015595798</v>
      </c>
      <c r="AE85">
        <f t="shared" si="63"/>
        <v>0</v>
      </c>
      <c r="AF85">
        <f t="shared" si="64"/>
        <v>0</v>
      </c>
      <c r="AG85">
        <f t="shared" si="65"/>
        <v>-2.8529314528287471E-13</v>
      </c>
      <c r="AH85">
        <f t="shared" si="66"/>
        <v>-2.2250564695977151E-9</v>
      </c>
      <c r="AI85">
        <f t="shared" si="88"/>
        <v>-2.225341762742998E-9</v>
      </c>
      <c r="AJ85">
        <f t="shared" si="67"/>
        <v>-8.2864212016165784E-2</v>
      </c>
      <c r="AK85">
        <f t="shared" si="80"/>
        <v>-5.4137951852048671E-2</v>
      </c>
      <c r="AL85">
        <f t="shared" si="89"/>
        <v>-0.1370021660935562</v>
      </c>
      <c r="AN85">
        <f t="shared" si="68"/>
        <v>0</v>
      </c>
      <c r="AO85">
        <f t="shared" si="69"/>
        <v>0</v>
      </c>
      <c r="AP85">
        <f t="shared" si="70"/>
        <v>-6.7190491796018111E-17</v>
      </c>
      <c r="AQ85">
        <f t="shared" si="71"/>
        <v>-5.2403165283886163E-13</v>
      </c>
      <c r="AR85">
        <f t="shared" si="72"/>
        <v>-5.2409884333065759E-13</v>
      </c>
      <c r="AS85">
        <f t="shared" si="73"/>
        <v>-1.9515670985137771E-5</v>
      </c>
      <c r="AT85">
        <f t="shared" si="74"/>
        <v>-1.2750238377306892E-5</v>
      </c>
      <c r="AU85">
        <f t="shared" si="75"/>
        <v>-3.2265909886543501E-5</v>
      </c>
      <c r="AW85">
        <v>82</v>
      </c>
      <c r="AX85">
        <f>IF(Z85&gt;0, (R85*SUMPRODUCT(K85:$K$98, X85:$X$98)-K85*$AZ$3)/Z85, 0)</f>
        <v>-60511013984517.266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0.80464841200000004</v>
      </c>
      <c r="Q86" s="5">
        <f t="shared" si="81"/>
        <v>25</v>
      </c>
      <c r="R86">
        <f t="shared" si="61"/>
        <v>50000</v>
      </c>
      <c r="S86">
        <f t="shared" si="62"/>
        <v>-291487608175467.25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-0.69053510015595798</v>
      </c>
      <c r="AC86">
        <f t="shared" si="79"/>
        <v>-0.616549196568275</v>
      </c>
      <c r="AE86">
        <f t="shared" si="63"/>
        <v>0</v>
      </c>
      <c r="AF86">
        <f t="shared" si="64"/>
        <v>0</v>
      </c>
      <c r="AG86">
        <f t="shared" si="65"/>
        <v>-5.2879537523695516E-14</v>
      </c>
      <c r="AH86">
        <f t="shared" si="66"/>
        <v>-4.5912135261270092E-10</v>
      </c>
      <c r="AI86">
        <f t="shared" si="88"/>
        <v>-4.5917423215022462E-10</v>
      </c>
      <c r="AJ86">
        <f t="shared" si="67"/>
        <v>-7.3985903587682977E-2</v>
      </c>
      <c r="AK86">
        <f t="shared" si="80"/>
        <v>-4.8337457010917066E-2</v>
      </c>
      <c r="AL86">
        <f t="shared" si="89"/>
        <v>-0.12232336105777428</v>
      </c>
      <c r="AN86">
        <f t="shared" si="68"/>
        <v>0</v>
      </c>
      <c r="AO86">
        <f t="shared" si="69"/>
        <v>0</v>
      </c>
      <c r="AP86">
        <f t="shared" si="70"/>
        <v>-1.1119521743654397E-17</v>
      </c>
      <c r="AQ86">
        <f t="shared" si="71"/>
        <v>-9.6544147366366091E-14</v>
      </c>
      <c r="AR86">
        <f t="shared" si="72"/>
        <v>-9.6555266888109744E-14</v>
      </c>
      <c r="AS86">
        <f t="shared" si="73"/>
        <v>-1.5557773426034772E-5</v>
      </c>
      <c r="AT86">
        <f t="shared" si="74"/>
        <v>-1.0164411971738614E-5</v>
      </c>
      <c r="AU86">
        <f t="shared" si="75"/>
        <v>-2.5722185494328653E-5</v>
      </c>
      <c r="AW86">
        <v>83</v>
      </c>
      <c r="AX86">
        <f>IF(Z86&gt;0, (R86*SUMPRODUCT(K86:$K$98, X86:$X$98)-K86*$AZ$3)/Z86, 0)</f>
        <v>-291487608175467.25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0.82135484400000003</v>
      </c>
      <c r="Q87" s="5">
        <f t="shared" si="81"/>
        <v>25</v>
      </c>
      <c r="R87">
        <f t="shared" si="61"/>
        <v>50000</v>
      </c>
      <c r="S87">
        <f t="shared" si="62"/>
        <v>-1543221277069172.8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-0.616549196568275</v>
      </c>
      <c r="AC87">
        <f t="shared" si="79"/>
        <v>-0.55049035407890123</v>
      </c>
      <c r="AE87">
        <f t="shared" si="63"/>
        <v>0</v>
      </c>
      <c r="AF87">
        <f t="shared" si="64"/>
        <v>0</v>
      </c>
      <c r="AG87">
        <f t="shared" si="65"/>
        <v>-8.9178778548914836E-15</v>
      </c>
      <c r="AH87">
        <f t="shared" si="66"/>
        <v>-8.6865728587134152E-11</v>
      </c>
      <c r="AI87">
        <f t="shared" si="88"/>
        <v>-8.6874646464989047E-11</v>
      </c>
      <c r="AJ87">
        <f t="shared" si="67"/>
        <v>-6.605884248937377E-2</v>
      </c>
      <c r="AK87">
        <f t="shared" si="80"/>
        <v>-4.3158443759779251E-2</v>
      </c>
      <c r="AL87">
        <f t="shared" si="89"/>
        <v>-0.10921728633602767</v>
      </c>
      <c r="AN87">
        <f t="shared" si="68"/>
        <v>0</v>
      </c>
      <c r="AO87">
        <f t="shared" si="69"/>
        <v>0</v>
      </c>
      <c r="AP87">
        <f t="shared" si="70"/>
        <v>-1.6743334634857032E-18</v>
      </c>
      <c r="AQ87">
        <f t="shared" si="71"/>
        <v>-1.6309059012703328E-14</v>
      </c>
      <c r="AR87">
        <f t="shared" si="72"/>
        <v>-1.6310733346166815E-14</v>
      </c>
      <c r="AS87">
        <f t="shared" si="73"/>
        <v>-1.2402561723630559E-5</v>
      </c>
      <c r="AT87">
        <f t="shared" si="74"/>
        <v>-8.1030069927823011E-6</v>
      </c>
      <c r="AU87">
        <f t="shared" si="75"/>
        <v>-2.0505568732723596E-5</v>
      </c>
      <c r="AW87">
        <v>84</v>
      </c>
      <c r="AX87">
        <f>IF(Z87&gt;0, (R87*SUMPRODUCT(K87:$K$98, X87:$X$98)-K87*$AZ$3)/Z87, 0)</f>
        <v>-1543221277069172.8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0.83806127600000002</v>
      </c>
      <c r="Q88" s="5">
        <f t="shared" si="81"/>
        <v>25</v>
      </c>
      <c r="R88">
        <f t="shared" si="61"/>
        <v>50000</v>
      </c>
      <c r="S88">
        <f t="shared" si="62"/>
        <v>-9068630458160044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-0.55049035407890123</v>
      </c>
      <c r="AC88">
        <f t="shared" si="79"/>
        <v>-0.49150924471331892</v>
      </c>
      <c r="AE88">
        <f t="shared" si="63"/>
        <v>0</v>
      </c>
      <c r="AF88">
        <f t="shared" si="64"/>
        <v>0</v>
      </c>
      <c r="AG88">
        <f t="shared" si="65"/>
        <v>-1.3549709820600695E-15</v>
      </c>
      <c r="AH88">
        <f t="shared" si="66"/>
        <v>-1.4947456188565E-11</v>
      </c>
      <c r="AI88">
        <f t="shared" si="88"/>
        <v>-1.4948811159547058E-11</v>
      </c>
      <c r="AJ88">
        <f t="shared" si="67"/>
        <v>-5.8981109365582318E-2</v>
      </c>
      <c r="AK88">
        <f t="shared" si="80"/>
        <v>-3.8534324785523093E-2</v>
      </c>
      <c r="AL88">
        <f t="shared" si="89"/>
        <v>-9.7515434166054224E-2</v>
      </c>
      <c r="AN88">
        <f t="shared" si="68"/>
        <v>0</v>
      </c>
      <c r="AO88">
        <f t="shared" si="69"/>
        <v>0</v>
      </c>
      <c r="AP88">
        <f t="shared" si="70"/>
        <v>-2.2713936606474857E-19</v>
      </c>
      <c r="AQ88">
        <f t="shared" si="71"/>
        <v>-2.5057036408184426E-15</v>
      </c>
      <c r="AR88">
        <f t="shared" si="72"/>
        <v>-2.505930780184507E-15</v>
      </c>
      <c r="AS88">
        <f t="shared" si="73"/>
        <v>-9.8872462720386511E-6</v>
      </c>
      <c r="AT88">
        <f t="shared" si="74"/>
        <v>-6.4596675644001458E-6</v>
      </c>
      <c r="AU88">
        <f t="shared" si="75"/>
        <v>-1.6346913838944728E-5</v>
      </c>
      <c r="AW88">
        <v>85</v>
      </c>
      <c r="AX88">
        <f>IF(Z88&gt;0, (R88*SUMPRODUCT(K88:$K$98, X88:$X$98)-K88*$AZ$3)/Z88, 0)</f>
        <v>-9068630458160044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-0.49150924471331892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-0.49150924471331892</v>
      </c>
      <c r="AK89">
        <f t="shared" si="80"/>
        <v>-3.4405647129932326E-2</v>
      </c>
      <c r="AL89">
        <f t="shared" si="89"/>
        <v>-0.52591489184596119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-4.0560601082990808E-16</v>
      </c>
      <c r="AR89">
        <f t="shared" si="72"/>
        <v>-4.0560601082990808E-16</v>
      </c>
      <c r="AS89">
        <f t="shared" si="73"/>
        <v>-7.3565820476497945E-5</v>
      </c>
      <c r="AT89">
        <f t="shared" si="74"/>
        <v>-5.1496074333548559E-6</v>
      </c>
      <c r="AU89">
        <f t="shared" si="75"/>
        <v>-7.8715427910258409E-5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6108.814936250581</v>
      </c>
      <c r="AO91" s="6">
        <f t="shared" ref="AO91:AU91" si="93">SUM(AO3:AO89)</f>
        <v>-610.88149362505817</v>
      </c>
      <c r="AP91" s="6">
        <f t="shared" si="93"/>
        <v>-1766.7036046438047</v>
      </c>
      <c r="AQ91" s="6">
        <f t="shared" si="93"/>
        <v>-2932.0358489112277</v>
      </c>
      <c r="AR91" s="6">
        <f t="shared" si="93"/>
        <v>799.19398907049231</v>
      </c>
      <c r="AS91" s="6">
        <f t="shared" si="93"/>
        <v>-701.17077389397014</v>
      </c>
      <c r="AT91" s="6">
        <f t="shared" si="93"/>
        <v>231.57402726874639</v>
      </c>
      <c r="AU91" s="6">
        <f t="shared" si="93"/>
        <v>329.59724244526802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13121.387914029945</v>
      </c>
      <c r="K3">
        <v>1</v>
      </c>
      <c r="L3" s="2">
        <v>0</v>
      </c>
      <c r="O3">
        <f>$C$3</f>
        <v>13121.387914029945</v>
      </c>
      <c r="P3">
        <f>O3*C5</f>
        <v>1312.1387914029947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13121.387914029945</v>
      </c>
      <c r="AF3">
        <f t="shared" ref="AF3:AF34" si="3">-$Z3*P3</f>
        <v>-1312.1387914029947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10286.816535626951</v>
      </c>
      <c r="AJ3">
        <f t="shared" ref="AJ3:AJ34" si="7">AB3-AC3</f>
        <v>0</v>
      </c>
      <c r="AL3">
        <f t="shared" ref="AL3:AL23" si="8">SUM(AI3:AK3)</f>
        <v>10286.816535626951</v>
      </c>
      <c r="AN3">
        <f t="shared" ref="AN3:AN34" si="9">AE3*$K3</f>
        <v>13121.387914029945</v>
      </c>
      <c r="AO3">
        <f t="shared" ref="AO3:AO34" si="10">AF3*$K3</f>
        <v>-1312.1387914029947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10286.816535626951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10286.816535626951</v>
      </c>
      <c r="AW3">
        <v>0</v>
      </c>
      <c r="AX3">
        <f>IF(Z3&gt;0, (R3*SUMPRODUCT(K3:$K$98, X3:$X$98)-K3*$AZ$3)/Z3, 0)</f>
        <v>0</v>
      </c>
      <c r="AZ3">
        <f>C6*ABS(SUMPRODUCT(X4:X79, K4:K79))/1</f>
        <v>6902.6510037613689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468.6236111231363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463.01017554850478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-463.01017554850478</v>
      </c>
      <c r="AK4">
        <f t="shared" ref="AK4:AK35" si="28">G4*SUM(AB4:AB4, AE4:AF4)</f>
        <v>0</v>
      </c>
      <c r="AL4">
        <f t="shared" si="8"/>
        <v>-561.93812554850479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-92.292144789625894</v>
      </c>
      <c r="AR4">
        <f t="shared" si="13"/>
        <v>-92.292144789625894</v>
      </c>
      <c r="AS4">
        <f t="shared" si="14"/>
        <v>-431.95277129256903</v>
      </c>
      <c r="AT4">
        <f t="shared" si="15"/>
        <v>0</v>
      </c>
      <c r="AU4">
        <f t="shared" si="16"/>
        <v>-524.244916082195</v>
      </c>
      <c r="AW4">
        <v>1</v>
      </c>
      <c r="AX4">
        <f>IF(Z4&gt;0, (R4*SUMPRODUCT(K4:$K$98, X4:$X$98)-K4*$AZ$3)/Z4, 0)</f>
        <v>468.6236111231363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2.0782270000000002E-3</v>
      </c>
      <c r="Q5" s="5">
        <f t="shared" ref="Q5:Q36" si="30">$C$8</f>
        <v>25</v>
      </c>
      <c r="R5">
        <f t="shared" si="0"/>
        <v>50000</v>
      </c>
      <c r="S5">
        <f t="shared" si="1"/>
        <v>930.08698117246081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463.01017554850478</v>
      </c>
      <c r="AC5">
        <f t="shared" si="27"/>
        <v>907.84664246132706</v>
      </c>
      <c r="AE5">
        <f t="shared" si="2"/>
        <v>0</v>
      </c>
      <c r="AF5">
        <f t="shared" si="3"/>
        <v>0</v>
      </c>
      <c r="AG5">
        <f t="shared" si="4"/>
        <v>-24.402197343868373</v>
      </c>
      <c r="AH5">
        <f t="shared" si="5"/>
        <v>-102.66664176325536</v>
      </c>
      <c r="AI5">
        <f t="shared" si="6"/>
        <v>-127.06883910712372</v>
      </c>
      <c r="AJ5">
        <f t="shared" si="7"/>
        <v>-444.83646691282229</v>
      </c>
      <c r="AK5">
        <f t="shared" si="28"/>
        <v>18.983417197488695</v>
      </c>
      <c r="AL5">
        <f t="shared" si="8"/>
        <v>-552.92188882245728</v>
      </c>
      <c r="AN5">
        <f t="shared" si="9"/>
        <v>0</v>
      </c>
      <c r="AO5">
        <f t="shared" si="10"/>
        <v>0</v>
      </c>
      <c r="AP5">
        <f t="shared" si="11"/>
        <v>-20.866514597564681</v>
      </c>
      <c r="AQ5">
        <f t="shared" si="12"/>
        <v>-87.791068519254225</v>
      </c>
      <c r="AR5">
        <f t="shared" si="13"/>
        <v>-108.6575831168189</v>
      </c>
      <c r="AS5">
        <f t="shared" si="14"/>
        <v>-380.38322941019379</v>
      </c>
      <c r="AT5">
        <f t="shared" si="15"/>
        <v>16.23287224839169</v>
      </c>
      <c r="AU5">
        <f t="shared" si="16"/>
        <v>-472.807940278621</v>
      </c>
      <c r="AW5">
        <v>2</v>
      </c>
      <c r="AX5">
        <f>IF(Z5&gt;0, (R5*SUMPRODUCT(K5:$K$98, X5:$X$98)-K5*$AZ$3)/Z5, 0)</f>
        <v>930.08698117246081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2.7284060000000001E-3</v>
      </c>
      <c r="Q6" s="5">
        <f t="shared" si="30"/>
        <v>25</v>
      </c>
      <c r="R6">
        <f t="shared" si="0"/>
        <v>50000</v>
      </c>
      <c r="S6">
        <f t="shared" si="1"/>
        <v>1450.4991290269736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907.84664246132706</v>
      </c>
      <c r="AC6">
        <f t="shared" si="27"/>
        <v>1397.7935761895978</v>
      </c>
      <c r="AE6">
        <f t="shared" si="2"/>
        <v>0</v>
      </c>
      <c r="AF6">
        <f t="shared" si="3"/>
        <v>0</v>
      </c>
      <c r="AG6">
        <f t="shared" si="4"/>
        <v>-24.091596268783494</v>
      </c>
      <c r="AH6">
        <f t="shared" si="5"/>
        <v>-133.15820329238906</v>
      </c>
      <c r="AI6">
        <f t="shared" si="6"/>
        <v>-157.24979956117255</v>
      </c>
      <c r="AJ6">
        <f t="shared" si="7"/>
        <v>-489.94693372827078</v>
      </c>
      <c r="AK6">
        <f t="shared" si="28"/>
        <v>53.109028583987637</v>
      </c>
      <c r="AL6">
        <f t="shared" si="8"/>
        <v>-594.08770470545562</v>
      </c>
      <c r="AN6">
        <f t="shared" si="9"/>
        <v>0</v>
      </c>
      <c r="AO6">
        <f t="shared" si="10"/>
        <v>0</v>
      </c>
      <c r="AP6">
        <f t="shared" si="11"/>
        <v>-18.584498987787054</v>
      </c>
      <c r="AQ6">
        <f t="shared" si="12"/>
        <v>-102.71957352653686</v>
      </c>
      <c r="AR6">
        <f t="shared" si="13"/>
        <v>-121.30407251432392</v>
      </c>
      <c r="AS6">
        <f t="shared" si="14"/>
        <v>-377.94997858820579</v>
      </c>
      <c r="AT6">
        <f t="shared" si="15"/>
        <v>40.968837305329409</v>
      </c>
      <c r="AU6">
        <f t="shared" si="16"/>
        <v>-458.28521379720024</v>
      </c>
      <c r="AW6">
        <v>3</v>
      </c>
      <c r="AX6">
        <f>IF(Z6&gt;0, (R6*SUMPRODUCT(K6:$K$98, X6:$X$98)-K6*$AZ$3)/Z6, 0)</f>
        <v>1450.4991290269736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3.4724349999999998E-3</v>
      </c>
      <c r="Q7" s="5">
        <f t="shared" si="30"/>
        <v>25</v>
      </c>
      <c r="R7">
        <f t="shared" si="0"/>
        <v>50000</v>
      </c>
      <c r="S7">
        <f t="shared" si="1"/>
        <v>1867.2726772926646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1397.7935761895978</v>
      </c>
      <c r="AC7">
        <f t="shared" si="27"/>
        <v>1775.1805667913959</v>
      </c>
      <c r="AE7">
        <f t="shared" si="2"/>
        <v>0</v>
      </c>
      <c r="AF7">
        <f t="shared" si="3"/>
        <v>0</v>
      </c>
      <c r="AG7">
        <f t="shared" si="4"/>
        <v>-23.767023804006065</v>
      </c>
      <c r="AH7">
        <f t="shared" si="5"/>
        <v>-167.31300417918641</v>
      </c>
      <c r="AI7">
        <f t="shared" si="6"/>
        <v>-191.08002798319248</v>
      </c>
      <c r="AJ7">
        <f t="shared" si="7"/>
        <v>-377.38699060179806</v>
      </c>
      <c r="AK7">
        <f t="shared" si="28"/>
        <v>68.631664590909253</v>
      </c>
      <c r="AL7">
        <f t="shared" si="8"/>
        <v>-499.83535399408129</v>
      </c>
      <c r="AN7">
        <f t="shared" si="9"/>
        <v>0</v>
      </c>
      <c r="AO7">
        <f t="shared" si="10"/>
        <v>0</v>
      </c>
      <c r="AP7">
        <f t="shared" si="11"/>
        <v>-16.681030418675761</v>
      </c>
      <c r="AQ7">
        <f t="shared" si="12"/>
        <v>-117.42965106479181</v>
      </c>
      <c r="AR7">
        <f t="shared" si="13"/>
        <v>-134.11068148346757</v>
      </c>
      <c r="AS7">
        <f t="shared" si="14"/>
        <v>-264.87135796868284</v>
      </c>
      <c r="AT7">
        <f t="shared" si="15"/>
        <v>48.16955181962409</v>
      </c>
      <c r="AU7">
        <f t="shared" si="16"/>
        <v>-350.81248763252637</v>
      </c>
      <c r="AW7">
        <v>4</v>
      </c>
      <c r="AX7">
        <f>IF(Z7&gt;0, (R7*SUMPRODUCT(K7:$K$98, X7:$X$98)-K7*$AZ$3)/Z7, 0)</f>
        <v>1867.2726772926646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4.2593279999999997E-3</v>
      </c>
      <c r="Q8" s="5">
        <f t="shared" si="30"/>
        <v>25</v>
      </c>
      <c r="R8">
        <f t="shared" si="0"/>
        <v>50000</v>
      </c>
      <c r="S8">
        <f t="shared" si="1"/>
        <v>2113.043983870662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1775.1805667913959</v>
      </c>
      <c r="AC8">
        <f t="shared" si="27"/>
        <v>1980.1860911719432</v>
      </c>
      <c r="AE8">
        <f t="shared" si="2"/>
        <v>0</v>
      </c>
      <c r="AF8">
        <f t="shared" si="3"/>
        <v>0</v>
      </c>
      <c r="AG8">
        <f t="shared" si="4"/>
        <v>-23.428122016000934</v>
      </c>
      <c r="AH8">
        <f t="shared" si="5"/>
        <v>-202.46309993013907</v>
      </c>
      <c r="AI8">
        <f t="shared" si="6"/>
        <v>-225.89122194614001</v>
      </c>
      <c r="AJ8">
        <f t="shared" si="7"/>
        <v>-205.00552438054729</v>
      </c>
      <c r="AK8">
        <f t="shared" si="28"/>
        <v>37.811346072656733</v>
      </c>
      <c r="AL8">
        <f t="shared" si="8"/>
        <v>-393.08540025403056</v>
      </c>
      <c r="AN8">
        <f t="shared" si="9"/>
        <v>0</v>
      </c>
      <c r="AO8">
        <f t="shared" si="10"/>
        <v>0</v>
      </c>
      <c r="AP8">
        <f t="shared" si="11"/>
        <v>-15.348800648331828</v>
      </c>
      <c r="AQ8">
        <f t="shared" si="12"/>
        <v>-132.64254631030968</v>
      </c>
      <c r="AR8">
        <f t="shared" si="13"/>
        <v>-147.99134695864154</v>
      </c>
      <c r="AS8">
        <f t="shared" si="14"/>
        <v>-134.3082012025844</v>
      </c>
      <c r="AT8">
        <f t="shared" si="15"/>
        <v>24.771887935273661</v>
      </c>
      <c r="AU8">
        <f t="shared" si="16"/>
        <v>-257.52766022595227</v>
      </c>
      <c r="AW8">
        <v>5</v>
      </c>
      <c r="AX8">
        <f>IF(Z8&gt;0, (R8*SUMPRODUCT(K8:$K$98, X8:$X$98)-K8*$AZ$3)/Z8, 0)</f>
        <v>2113.043983870662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5.1233759999999998E-3</v>
      </c>
      <c r="Q9" s="5">
        <f t="shared" si="30"/>
        <v>25</v>
      </c>
      <c r="R9">
        <f t="shared" si="0"/>
        <v>50000</v>
      </c>
      <c r="S9">
        <f t="shared" si="1"/>
        <v>2261.1711704349145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1980.1860911719432</v>
      </c>
      <c r="AC9">
        <f t="shared" si="27"/>
        <v>2086.9533330377208</v>
      </c>
      <c r="AE9">
        <f t="shared" si="2"/>
        <v>0</v>
      </c>
      <c r="AF9">
        <f t="shared" si="3"/>
        <v>0</v>
      </c>
      <c r="AG9">
        <f t="shared" si="4"/>
        <v>-23.073809717779074</v>
      </c>
      <c r="AH9">
        <f t="shared" si="5"/>
        <v>-240.06215612370158</v>
      </c>
      <c r="AI9">
        <f t="shared" si="6"/>
        <v>-263.13596584148064</v>
      </c>
      <c r="AJ9">
        <f t="shared" si="7"/>
        <v>-106.76724186577758</v>
      </c>
      <c r="AK9">
        <f t="shared" si="28"/>
        <v>11.683097937914464</v>
      </c>
      <c r="AL9">
        <f t="shared" si="8"/>
        <v>-358.22010976934376</v>
      </c>
      <c r="AN9">
        <f t="shared" si="9"/>
        <v>0</v>
      </c>
      <c r="AO9">
        <f t="shared" si="10"/>
        <v>0</v>
      </c>
      <c r="AP9">
        <f t="shared" si="11"/>
        <v>-14.316388829413828</v>
      </c>
      <c r="AQ9">
        <f t="shared" si="12"/>
        <v>-148.9490991011416</v>
      </c>
      <c r="AR9">
        <f t="shared" si="13"/>
        <v>-163.26548793055542</v>
      </c>
      <c r="AS9">
        <f t="shared" si="14"/>
        <v>-66.244862356508477</v>
      </c>
      <c r="AT9">
        <f t="shared" si="15"/>
        <v>7.2489014539470524</v>
      </c>
      <c r="AU9">
        <f t="shared" si="16"/>
        <v>-222.26144883311684</v>
      </c>
      <c r="AW9">
        <v>6</v>
      </c>
      <c r="AX9">
        <f>IF(Z9&gt;0, (R9*SUMPRODUCT(K9:$K$98, X9:$X$98)-K9*$AZ$3)/Z9, 0)</f>
        <v>2261.1711704349145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6.0505919999999996E-3</v>
      </c>
      <c r="Q10" s="5">
        <f t="shared" si="30"/>
        <v>25</v>
      </c>
      <c r="R10">
        <f t="shared" si="0"/>
        <v>50000</v>
      </c>
      <c r="S10">
        <f t="shared" si="1"/>
        <v>2376.0840176887073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2086.9533330377208</v>
      </c>
      <c r="AC10">
        <f t="shared" si="27"/>
        <v>2157.8132723013946</v>
      </c>
      <c r="AE10">
        <f t="shared" si="2"/>
        <v>0</v>
      </c>
      <c r="AF10">
        <f t="shared" si="3"/>
        <v>0</v>
      </c>
      <c r="AG10">
        <f t="shared" si="4"/>
        <v>-22.70346141211337</v>
      </c>
      <c r="AH10">
        <f t="shared" si="5"/>
        <v>-279.22041697583262</v>
      </c>
      <c r="AI10">
        <f t="shared" si="6"/>
        <v>-301.92387838794599</v>
      </c>
      <c r="AJ10">
        <f t="shared" si="7"/>
        <v>-70.859939263673823</v>
      </c>
      <c r="AK10">
        <f t="shared" si="28"/>
        <v>8.5565086654546558</v>
      </c>
      <c r="AL10">
        <f t="shared" si="8"/>
        <v>-364.22730898616516</v>
      </c>
      <c r="AN10">
        <f t="shared" si="9"/>
        <v>0</v>
      </c>
      <c r="AO10">
        <f t="shared" si="10"/>
        <v>0</v>
      </c>
      <c r="AP10">
        <f t="shared" si="11"/>
        <v>-13.363629933971682</v>
      </c>
      <c r="AQ10">
        <f t="shared" si="12"/>
        <v>-164.35371922994148</v>
      </c>
      <c r="AR10">
        <f t="shared" si="13"/>
        <v>-177.71734916391316</v>
      </c>
      <c r="AS10">
        <f t="shared" si="14"/>
        <v>-41.709323009142842</v>
      </c>
      <c r="AT10">
        <f t="shared" si="15"/>
        <v>5.0365014063868223</v>
      </c>
      <c r="AU10">
        <f t="shared" si="16"/>
        <v>-214.3901707666692</v>
      </c>
      <c r="AW10">
        <v>7</v>
      </c>
      <c r="AX10">
        <f>IF(Z10&gt;0, (R10*SUMPRODUCT(K10:$K$98, X10:$X$98)-K10*$AZ$3)/Z10, 0)</f>
        <v>2376.0840176887073</v>
      </c>
    </row>
    <row r="11" spans="1:52" x14ac:dyDescent="0.25">
      <c r="A11" t="s">
        <v>33</v>
      </c>
      <c r="C11" s="25">
        <f>AU81</f>
        <v>2291.555121738148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7.1181309999999998E-3</v>
      </c>
      <c r="Q11" s="5">
        <f t="shared" si="30"/>
        <v>25</v>
      </c>
      <c r="R11">
        <f t="shared" si="0"/>
        <v>50000</v>
      </c>
      <c r="S11">
        <f t="shared" si="1"/>
        <v>2459.980431339422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2157.8132723013946</v>
      </c>
      <c r="AC11">
        <f t="shared" si="27"/>
        <v>2195.7608787679292</v>
      </c>
      <c r="AE11">
        <f t="shared" si="2"/>
        <v>0</v>
      </c>
      <c r="AF11">
        <f t="shared" si="3"/>
        <v>0</v>
      </c>
      <c r="AG11">
        <f t="shared" si="4"/>
        <v>-22.314820585507366</v>
      </c>
      <c r="AH11">
        <f t="shared" si="5"/>
        <v>-323.21242496973588</v>
      </c>
      <c r="AI11">
        <f t="shared" si="6"/>
        <v>-345.52724555524327</v>
      </c>
      <c r="AJ11">
        <f t="shared" si="7"/>
        <v>-37.94760646653458</v>
      </c>
      <c r="AK11">
        <f t="shared" si="28"/>
        <v>5.1787518535233463</v>
      </c>
      <c r="AL11">
        <f t="shared" si="8"/>
        <v>-378.2961001682545</v>
      </c>
      <c r="AN11">
        <f t="shared" si="9"/>
        <v>0</v>
      </c>
      <c r="AO11">
        <f t="shared" si="10"/>
        <v>0</v>
      </c>
      <c r="AP11">
        <f t="shared" si="11"/>
        <v>-12.48087187963363</v>
      </c>
      <c r="AQ11">
        <f t="shared" si="12"/>
        <v>-180.77550077067994</v>
      </c>
      <c r="AR11">
        <f t="shared" si="13"/>
        <v>-193.25637265031358</v>
      </c>
      <c r="AS11">
        <f t="shared" si="14"/>
        <v>-21.224424038397718</v>
      </c>
      <c r="AT11">
        <f t="shared" si="15"/>
        <v>2.8965206389433527</v>
      </c>
      <c r="AU11">
        <f t="shared" si="16"/>
        <v>-211.58427604976794</v>
      </c>
      <c r="AW11">
        <v>8</v>
      </c>
      <c r="AX11">
        <f>IF(Z11&gt;0, (R11*SUMPRODUCT(K11:$K$98, X11:$X$98)-K11*$AZ$3)/Z11, 0)</f>
        <v>2459.980431339422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8.3332130000000008E-3</v>
      </c>
      <c r="Q12" s="5">
        <f t="shared" si="30"/>
        <v>25</v>
      </c>
      <c r="R12">
        <f t="shared" si="0"/>
        <v>50000</v>
      </c>
      <c r="S12">
        <f t="shared" si="1"/>
        <v>2518.5950182998108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2195.7608787679292</v>
      </c>
      <c r="AC12">
        <f t="shared" si="27"/>
        <v>2206.8653119174546</v>
      </c>
      <c r="AE12">
        <f t="shared" si="2"/>
        <v>0</v>
      </c>
      <c r="AF12">
        <f t="shared" si="3"/>
        <v>0</v>
      </c>
      <c r="AG12">
        <f t="shared" si="4"/>
        <v>-21.905718226656475</v>
      </c>
      <c r="AH12">
        <f t="shared" si="5"/>
        <v>-371.90830599163525</v>
      </c>
      <c r="AI12">
        <f t="shared" si="6"/>
        <v>-393.81402421829171</v>
      </c>
      <c r="AJ12">
        <f t="shared" si="7"/>
        <v>-11.104433149525448</v>
      </c>
      <c r="AK12">
        <f t="shared" si="28"/>
        <v>5.0502500211662369</v>
      </c>
      <c r="AL12">
        <f t="shared" si="8"/>
        <v>-399.86820734665093</v>
      </c>
      <c r="AN12">
        <f t="shared" si="9"/>
        <v>0</v>
      </c>
      <c r="AO12">
        <f t="shared" si="10"/>
        <v>0</v>
      </c>
      <c r="AP12">
        <f t="shared" si="11"/>
        <v>-11.643122110651522</v>
      </c>
      <c r="AQ12">
        <f t="shared" si="12"/>
        <v>-197.67321828128371</v>
      </c>
      <c r="AR12">
        <f t="shared" si="13"/>
        <v>-209.3163403919352</v>
      </c>
      <c r="AS12">
        <f t="shared" si="14"/>
        <v>-5.902124266903134</v>
      </c>
      <c r="AT12">
        <f t="shared" si="15"/>
        <v>2.6842615739577065</v>
      </c>
      <c r="AU12">
        <f t="shared" si="16"/>
        <v>-212.53420308488066</v>
      </c>
      <c r="AW12">
        <v>9</v>
      </c>
      <c r="AX12">
        <f>IF(Z12&gt;0, (R12*SUMPRODUCT(K12:$K$98, X12:$X$98)-K12*$AZ$3)/Z12, 0)</f>
        <v>2518.5950182998108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9.6786909999999997E-3</v>
      </c>
      <c r="Q13" s="5">
        <f t="shared" si="30"/>
        <v>25</v>
      </c>
      <c r="R13">
        <f t="shared" si="0"/>
        <v>50000</v>
      </c>
      <c r="S13">
        <f t="shared" si="1"/>
        <v>2550.1486657122741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2206.8653119174546</v>
      </c>
      <c r="AC13">
        <f t="shared" si="27"/>
        <v>2190.5412231073155</v>
      </c>
      <c r="AE13">
        <f t="shared" si="2"/>
        <v>0</v>
      </c>
      <c r="AF13">
        <f t="shared" si="3"/>
        <v>0</v>
      </c>
      <c r="AG13">
        <f t="shared" si="4"/>
        <v>-21.474642366541033</v>
      </c>
      <c r="AH13">
        <f t="shared" si="5"/>
        <v>-424.03735569775199</v>
      </c>
      <c r="AI13">
        <f t="shared" si="6"/>
        <v>-445.51199806429304</v>
      </c>
      <c r="AJ13">
        <f t="shared" si="7"/>
        <v>16.324088810139074</v>
      </c>
      <c r="AK13">
        <f t="shared" si="28"/>
        <v>4.4137306238349092</v>
      </c>
      <c r="AL13">
        <f t="shared" si="8"/>
        <v>-424.77417863031906</v>
      </c>
      <c r="AN13">
        <f t="shared" si="9"/>
        <v>0</v>
      </c>
      <c r="AO13">
        <f t="shared" si="10"/>
        <v>0</v>
      </c>
      <c r="AP13">
        <f t="shared" si="11"/>
        <v>-10.849810559278271</v>
      </c>
      <c r="AQ13">
        <f t="shared" si="12"/>
        <v>-214.23988818301117</v>
      </c>
      <c r="AR13">
        <f t="shared" si="13"/>
        <v>-225.08969874228947</v>
      </c>
      <c r="AS13">
        <f t="shared" si="14"/>
        <v>8.2475539345324709</v>
      </c>
      <c r="AT13">
        <f t="shared" si="15"/>
        <v>2.2299855015470191</v>
      </c>
      <c r="AU13">
        <f t="shared" si="16"/>
        <v>-214.61215930620997</v>
      </c>
      <c r="AW13">
        <v>10</v>
      </c>
      <c r="AX13">
        <f>IF(Z13&gt;0, (R13*SUMPRODUCT(K13:$K$98, X13:$X$98)-K13*$AZ$3)/Z13, 0)</f>
        <v>2550.1486657122741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1.1206003000000001E-2</v>
      </c>
      <c r="Q14" s="5">
        <f t="shared" si="30"/>
        <v>25</v>
      </c>
      <c r="R14">
        <f t="shared" si="0"/>
        <v>50000</v>
      </c>
      <c r="S14">
        <f t="shared" si="1"/>
        <v>2554.8675219882925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2190.5412231073155</v>
      </c>
      <c r="AC14">
        <f t="shared" si="27"/>
        <v>2148.0560723452331</v>
      </c>
      <c r="AE14">
        <f t="shared" si="2"/>
        <v>0</v>
      </c>
      <c r="AF14">
        <f t="shared" si="3"/>
        <v>0</v>
      </c>
      <c r="AG14">
        <f t="shared" si="4"/>
        <v>-21.019251036092239</v>
      </c>
      <c r="AH14">
        <f t="shared" si="5"/>
        <v>-481.2898135667719</v>
      </c>
      <c r="AI14">
        <f t="shared" si="6"/>
        <v>-502.30906460286411</v>
      </c>
      <c r="AJ14">
        <f t="shared" si="7"/>
        <v>42.485150762082412</v>
      </c>
      <c r="AK14">
        <f t="shared" si="28"/>
        <v>3.9429742015931679</v>
      </c>
      <c r="AL14">
        <f t="shared" si="8"/>
        <v>-455.88093963918851</v>
      </c>
      <c r="AN14">
        <f t="shared" si="9"/>
        <v>0</v>
      </c>
      <c r="AO14">
        <f t="shared" si="10"/>
        <v>0</v>
      </c>
      <c r="AP14">
        <f t="shared" si="11"/>
        <v>-10.096719380118639</v>
      </c>
      <c r="AQ14">
        <f t="shared" si="12"/>
        <v>-231.19035876916521</v>
      </c>
      <c r="AR14">
        <f t="shared" si="13"/>
        <v>-241.28707814928384</v>
      </c>
      <c r="AS14">
        <f t="shared" si="14"/>
        <v>20.407989053949148</v>
      </c>
      <c r="AT14">
        <f t="shared" si="15"/>
        <v>1.8940305707455396</v>
      </c>
      <c r="AU14">
        <f t="shared" si="16"/>
        <v>-218.98505852458916</v>
      </c>
      <c r="AW14">
        <v>11</v>
      </c>
      <c r="AX14">
        <f>IF(Z14&gt;0, (R14*SUMPRODUCT(K14:$K$98, X14:$X$98)-K14*$AZ$3)/Z14, 0)</f>
        <v>2554.8675219882925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1.2937709E-2</v>
      </c>
      <c r="Q15" s="5">
        <f t="shared" si="30"/>
        <v>25</v>
      </c>
      <c r="R15">
        <f t="shared" si="0"/>
        <v>50000</v>
      </c>
      <c r="S15">
        <f t="shared" si="1"/>
        <v>2540.5709688739817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2148.0560723452331</v>
      </c>
      <c r="AC15">
        <f t="shared" si="27"/>
        <v>2087.0401875545322</v>
      </c>
      <c r="AE15">
        <f t="shared" si="2"/>
        <v>0</v>
      </c>
      <c r="AF15">
        <f t="shared" si="3"/>
        <v>0</v>
      </c>
      <c r="AG15">
        <f t="shared" si="4"/>
        <v>-20.537117572428404</v>
      </c>
      <c r="AH15">
        <f t="shared" si="5"/>
        <v>-543.88190660581972</v>
      </c>
      <c r="AI15">
        <f t="shared" si="6"/>
        <v>-564.41902417824815</v>
      </c>
      <c r="AJ15">
        <f t="shared" si="7"/>
        <v>61.015884790700966</v>
      </c>
      <c r="AK15">
        <f t="shared" si="28"/>
        <v>8.8070298966154574</v>
      </c>
      <c r="AL15">
        <f t="shared" si="8"/>
        <v>-494.59610949093172</v>
      </c>
      <c r="AN15">
        <f t="shared" si="9"/>
        <v>0</v>
      </c>
      <c r="AO15">
        <f t="shared" si="10"/>
        <v>0</v>
      </c>
      <c r="AP15">
        <f t="shared" si="11"/>
        <v>-9.3588120378738413</v>
      </c>
      <c r="AQ15">
        <f t="shared" si="12"/>
        <v>-247.84824436891248</v>
      </c>
      <c r="AR15">
        <f t="shared" si="13"/>
        <v>-257.20705640678636</v>
      </c>
      <c r="AS15">
        <f t="shared" si="14"/>
        <v>27.805080000484882</v>
      </c>
      <c r="AT15">
        <f t="shared" si="15"/>
        <v>4.0133839193195717</v>
      </c>
      <c r="AU15">
        <f t="shared" si="16"/>
        <v>-225.38859248698188</v>
      </c>
      <c r="AW15">
        <v>12</v>
      </c>
      <c r="AX15">
        <f>IF(Z15&gt;0, (R15*SUMPRODUCT(K15:$K$98, X15:$X$98)-K15*$AZ$3)/Z15, 0)</f>
        <v>2540.5709688739817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1.4742959999999999E-2</v>
      </c>
      <c r="Q16" s="5">
        <f t="shared" si="30"/>
        <v>25</v>
      </c>
      <c r="R16">
        <f t="shared" si="0"/>
        <v>50000</v>
      </c>
      <c r="S16">
        <f t="shared" si="1"/>
        <v>2507.7442930747511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2087.0401875545322</v>
      </c>
      <c r="AC16">
        <f t="shared" si="27"/>
        <v>2009.1012574618946</v>
      </c>
      <c r="AE16">
        <f t="shared" si="2"/>
        <v>0</v>
      </c>
      <c r="AF16">
        <f t="shared" si="3"/>
        <v>0</v>
      </c>
      <c r="AG16">
        <f t="shared" si="4"/>
        <v>-20.02896849381851</v>
      </c>
      <c r="AH16">
        <f t="shared" si="5"/>
        <v>-605.55580577121816</v>
      </c>
      <c r="AI16">
        <f t="shared" si="6"/>
        <v>-625.58477426503669</v>
      </c>
      <c r="AJ16">
        <f t="shared" si="7"/>
        <v>77.93893009263752</v>
      </c>
      <c r="AK16">
        <f t="shared" si="28"/>
        <v>14.81798533163718</v>
      </c>
      <c r="AL16">
        <f t="shared" si="8"/>
        <v>-532.82785884076202</v>
      </c>
      <c r="AN16">
        <f t="shared" si="9"/>
        <v>0</v>
      </c>
      <c r="AO16">
        <f t="shared" si="10"/>
        <v>0</v>
      </c>
      <c r="AP16">
        <f t="shared" si="11"/>
        <v>-8.6342326421087989</v>
      </c>
      <c r="AQ16">
        <f t="shared" si="12"/>
        <v>-261.04737777294963</v>
      </c>
      <c r="AR16">
        <f t="shared" si="13"/>
        <v>-269.68161041505846</v>
      </c>
      <c r="AS16">
        <f t="shared" si="14"/>
        <v>33.598477849948949</v>
      </c>
      <c r="AT16">
        <f t="shared" si="15"/>
        <v>6.3878443205998101</v>
      </c>
      <c r="AU16">
        <f t="shared" si="16"/>
        <v>-229.69528824450973</v>
      </c>
      <c r="AW16">
        <v>13</v>
      </c>
      <c r="AX16">
        <f>IF(Z16&gt;0, (R16*SUMPRODUCT(K16:$K$98, X16:$X$98)-K16*$AZ$3)/Z16, 0)</f>
        <v>2507.7442930747511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1.6674095999999999E-2</v>
      </c>
      <c r="Q17" s="5">
        <f t="shared" si="30"/>
        <v>25</v>
      </c>
      <c r="R17">
        <f t="shared" si="0"/>
        <v>50000</v>
      </c>
      <c r="S17">
        <f t="shared" si="1"/>
        <v>2470.5597833185052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2009.1012574618946</v>
      </c>
      <c r="AC17">
        <f t="shared" si="27"/>
        <v>1926.5142425296581</v>
      </c>
      <c r="AE17">
        <f t="shared" si="2"/>
        <v>0</v>
      </c>
      <c r="AF17">
        <f t="shared" si="3"/>
        <v>0</v>
      </c>
      <c r="AG17">
        <f t="shared" si="4"/>
        <v>-19.494713865433422</v>
      </c>
      <c r="AH17">
        <f t="shared" si="5"/>
        <v>-667.92988689381048</v>
      </c>
      <c r="AI17">
        <f t="shared" si="6"/>
        <v>-687.42460075924384</v>
      </c>
      <c r="AJ17">
        <f t="shared" si="7"/>
        <v>82.587014932236571</v>
      </c>
      <c r="AK17">
        <f t="shared" si="28"/>
        <v>27.725597352974145</v>
      </c>
      <c r="AL17">
        <f t="shared" si="8"/>
        <v>-577.11198847403318</v>
      </c>
      <c r="AN17">
        <f t="shared" si="9"/>
        <v>0</v>
      </c>
      <c r="AO17">
        <f t="shared" si="10"/>
        <v>0</v>
      </c>
      <c r="AP17">
        <f t="shared" si="11"/>
        <v>-7.8999081516514895</v>
      </c>
      <c r="AQ17">
        <f t="shared" si="12"/>
        <v>-270.66746373539337</v>
      </c>
      <c r="AR17">
        <f t="shared" si="13"/>
        <v>-278.56737188704483</v>
      </c>
      <c r="AS17">
        <f t="shared" si="14"/>
        <v>33.467012493093272</v>
      </c>
      <c r="AT17">
        <f t="shared" si="15"/>
        <v>11.235336617406555</v>
      </c>
      <c r="AU17">
        <f t="shared" si="16"/>
        <v>-233.865022776545</v>
      </c>
      <c r="AW17">
        <v>14</v>
      </c>
      <c r="AX17">
        <f>IF(Z17&gt;0, (R17*SUMPRODUCT(K17:$K$98, X17:$X$98)-K17*$AZ$3)/Z17, 0)</f>
        <v>2470.5597833185052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1.8802857999999999E-2</v>
      </c>
      <c r="Q18" s="5">
        <f t="shared" si="30"/>
        <v>25</v>
      </c>
      <c r="R18">
        <f t="shared" si="0"/>
        <v>50000</v>
      </c>
      <c r="S18">
        <f t="shared" si="1"/>
        <v>2433.2156893811393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1926.5142425296581</v>
      </c>
      <c r="AC18">
        <f t="shared" si="27"/>
        <v>1842.7433828731723</v>
      </c>
      <c r="AE18">
        <f t="shared" si="2"/>
        <v>0</v>
      </c>
      <c r="AF18">
        <f t="shared" si="3"/>
        <v>0</v>
      </c>
      <c r="AG18">
        <f t="shared" si="4"/>
        <v>-18.933210390216711</v>
      </c>
      <c r="AH18">
        <f t="shared" si="5"/>
        <v>-733.11267312475138</v>
      </c>
      <c r="AI18">
        <f t="shared" si="6"/>
        <v>-752.04588351496807</v>
      </c>
      <c r="AJ18">
        <f t="shared" si="7"/>
        <v>83.770859656485754</v>
      </c>
      <c r="AK18">
        <f t="shared" si="28"/>
        <v>41.612707638640615</v>
      </c>
      <c r="AL18">
        <f t="shared" si="8"/>
        <v>-626.66231621984173</v>
      </c>
      <c r="AN18">
        <f t="shared" si="9"/>
        <v>0</v>
      </c>
      <c r="AO18">
        <f t="shared" si="10"/>
        <v>0</v>
      </c>
      <c r="AP18">
        <f t="shared" si="11"/>
        <v>-7.1597314473184293</v>
      </c>
      <c r="AQ18">
        <f t="shared" si="12"/>
        <v>-277.23189844819967</v>
      </c>
      <c r="AR18">
        <f t="shared" si="13"/>
        <v>-284.39162989551812</v>
      </c>
      <c r="AS18">
        <f t="shared" si="14"/>
        <v>31.678560893262997</v>
      </c>
      <c r="AT18">
        <f t="shared" si="15"/>
        <v>15.736148563710795</v>
      </c>
      <c r="AU18">
        <f t="shared" si="16"/>
        <v>-236.97692043854434</v>
      </c>
      <c r="AW18">
        <v>15</v>
      </c>
      <c r="AX18">
        <f>IF(Z18&gt;0, (R18*SUMPRODUCT(K18:$K$98, X18:$X$98)-K18*$AZ$3)/Z18, 0)</f>
        <v>2433.2156893811393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2.1348979000000001E-2</v>
      </c>
      <c r="Q19" s="5">
        <f t="shared" si="30"/>
        <v>25</v>
      </c>
      <c r="R19">
        <f t="shared" si="0"/>
        <v>50000</v>
      </c>
      <c r="S19">
        <f t="shared" si="1"/>
        <v>2373.9661311911254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1842.7433828731723</v>
      </c>
      <c r="AC19">
        <f t="shared" si="27"/>
        <v>1741.5105569936891</v>
      </c>
      <c r="AE19">
        <f t="shared" si="2"/>
        <v>0</v>
      </c>
      <c r="AF19">
        <f t="shared" si="3"/>
        <v>0</v>
      </c>
      <c r="AG19">
        <f t="shared" si="4"/>
        <v>-18.339673575291226</v>
      </c>
      <c r="AH19">
        <f t="shared" si="5"/>
        <v>-808.40942204663679</v>
      </c>
      <c r="AI19">
        <f t="shared" si="6"/>
        <v>-826.74909562192806</v>
      </c>
      <c r="AJ19">
        <f t="shared" si="7"/>
        <v>101.23282587948324</v>
      </c>
      <c r="AK19">
        <f t="shared" si="28"/>
        <v>41.093177438071741</v>
      </c>
      <c r="AL19">
        <f t="shared" si="8"/>
        <v>-684.42309230437309</v>
      </c>
      <c r="AN19">
        <f t="shared" si="9"/>
        <v>0</v>
      </c>
      <c r="AO19">
        <f t="shared" si="10"/>
        <v>0</v>
      </c>
      <c r="AP19">
        <f t="shared" si="11"/>
        <v>-6.4676687275303593</v>
      </c>
      <c r="AQ19">
        <f t="shared" si="12"/>
        <v>-285.09364229122588</v>
      </c>
      <c r="AR19">
        <f t="shared" si="13"/>
        <v>-291.56131101875627</v>
      </c>
      <c r="AS19">
        <f t="shared" si="14"/>
        <v>35.700765308188579</v>
      </c>
      <c r="AT19">
        <f t="shared" si="15"/>
        <v>14.491918710546205</v>
      </c>
      <c r="AU19">
        <f t="shared" si="16"/>
        <v>-241.36862700002149</v>
      </c>
      <c r="AW19">
        <v>16</v>
      </c>
      <c r="AX19">
        <f>IF(Z19&gt;0, (R19*SUMPRODUCT(K19:$K$98, X19:$X$98)-K19*$AZ$3)/Z19, 0)</f>
        <v>2373.9661311911254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2.4063398E-2</v>
      </c>
      <c r="Q20" s="5">
        <f t="shared" si="30"/>
        <v>25</v>
      </c>
      <c r="R20">
        <f t="shared" si="0"/>
        <v>50000</v>
      </c>
      <c r="S20">
        <f t="shared" si="1"/>
        <v>2232.2810815341891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1741.5105569936891</v>
      </c>
      <c r="AC20">
        <f t="shared" si="27"/>
        <v>1581.7909790850663</v>
      </c>
      <c r="AE20">
        <f t="shared" si="2"/>
        <v>0</v>
      </c>
      <c r="AF20">
        <f t="shared" si="3"/>
        <v>0</v>
      </c>
      <c r="AG20">
        <f t="shared" si="4"/>
        <v>-17.714961975106</v>
      </c>
      <c r="AH20">
        <f t="shared" si="5"/>
        <v>-882.6297288646316</v>
      </c>
      <c r="AI20">
        <f t="shared" si="6"/>
        <v>-900.34469083973761</v>
      </c>
      <c r="AJ20">
        <f t="shared" si="7"/>
        <v>159.7195779086228</v>
      </c>
      <c r="AK20">
        <f t="shared" si="28"/>
        <v>7.4884953950728628</v>
      </c>
      <c r="AL20">
        <f t="shared" si="8"/>
        <v>-733.13661753604197</v>
      </c>
      <c r="AN20">
        <f t="shared" si="9"/>
        <v>0</v>
      </c>
      <c r="AO20">
        <f t="shared" si="10"/>
        <v>0</v>
      </c>
      <c r="AP20">
        <f t="shared" si="11"/>
        <v>-5.9255979830525849</v>
      </c>
      <c r="AQ20">
        <f t="shared" si="12"/>
        <v>-295.23681442230225</v>
      </c>
      <c r="AR20">
        <f t="shared" si="13"/>
        <v>-301.16241240535481</v>
      </c>
      <c r="AS20">
        <f t="shared" si="14"/>
        <v>53.425686718341503</v>
      </c>
      <c r="AT20">
        <f t="shared" si="15"/>
        <v>2.5048777000762827</v>
      </c>
      <c r="AU20">
        <f t="shared" si="16"/>
        <v>-245.23184798693703</v>
      </c>
      <c r="AW20">
        <v>17</v>
      </c>
      <c r="AX20">
        <f>IF(Z20&gt;0, (R20*SUMPRODUCT(K20:$K$98, X20:$X$98)-K20*$AZ$3)/Z20, 0)</f>
        <v>2232.2810815341891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2.6767890999999999E-2</v>
      </c>
      <c r="Q21" s="5">
        <f t="shared" si="30"/>
        <v>25</v>
      </c>
      <c r="R21">
        <f t="shared" si="0"/>
        <v>50000</v>
      </c>
      <c r="S21">
        <f t="shared" si="1"/>
        <v>2050.9249690838938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1581.7909790850663</v>
      </c>
      <c r="AC21">
        <f t="shared" si="27"/>
        <v>1399.8481879443502</v>
      </c>
      <c r="AE21">
        <f t="shared" si="2"/>
        <v>0</v>
      </c>
      <c r="AF21">
        <f t="shared" si="3"/>
        <v>0</v>
      </c>
      <c r="AG21">
        <f t="shared" si="4"/>
        <v>-17.063620184136159</v>
      </c>
      <c r="AH21">
        <f t="shared" si="5"/>
        <v>-948.38434243756433</v>
      </c>
      <c r="AI21">
        <f t="shared" si="6"/>
        <v>-965.44796262170053</v>
      </c>
      <c r="AJ21">
        <f t="shared" si="7"/>
        <v>181.94279114071605</v>
      </c>
      <c r="AK21">
        <f t="shared" si="28"/>
        <v>2.5308655665361064</v>
      </c>
      <c r="AL21">
        <f t="shared" si="8"/>
        <v>-780.97430591444834</v>
      </c>
      <c r="AN21">
        <f t="shared" si="9"/>
        <v>0</v>
      </c>
      <c r="AO21">
        <f t="shared" si="10"/>
        <v>0</v>
      </c>
      <c r="AP21">
        <f t="shared" si="11"/>
        <v>-5.4276590360421144</v>
      </c>
      <c r="AQ21">
        <f t="shared" si="12"/>
        <v>-301.66557801478024</v>
      </c>
      <c r="AR21">
        <f t="shared" si="13"/>
        <v>-307.09323705082238</v>
      </c>
      <c r="AS21">
        <f t="shared" si="14"/>
        <v>57.873031849110149</v>
      </c>
      <c r="AT21">
        <f t="shared" si="15"/>
        <v>0.80502702316290209</v>
      </c>
      <c r="AU21">
        <f t="shared" si="16"/>
        <v>-248.41517817854933</v>
      </c>
      <c r="AW21">
        <v>18</v>
      </c>
      <c r="AX21">
        <f>IF(Z21&gt;0, (R21*SUMPRODUCT(K21:$K$98, X21:$X$98)-K21*$AZ$3)/Z21, 0)</f>
        <v>2050.9249690838938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2.9742653000000001E-2</v>
      </c>
      <c r="Q22" s="5">
        <f t="shared" si="30"/>
        <v>25</v>
      </c>
      <c r="R22">
        <f t="shared" si="0"/>
        <v>50000</v>
      </c>
      <c r="S22">
        <f t="shared" si="1"/>
        <v>1897.6226270240898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1399.8481879443502</v>
      </c>
      <c r="AC22">
        <f t="shared" si="27"/>
        <v>1243.7372906415144</v>
      </c>
      <c r="AE22">
        <f t="shared" si="2"/>
        <v>0</v>
      </c>
      <c r="AF22">
        <f t="shared" si="3"/>
        <v>0</v>
      </c>
      <c r="AG22">
        <f t="shared" si="4"/>
        <v>-16.385466648234235</v>
      </c>
      <c r="AH22">
        <f t="shared" si="5"/>
        <v>-1015.0346681211158</v>
      </c>
      <c r="AI22">
        <f t="shared" si="6"/>
        <v>-1031.4201347693502</v>
      </c>
      <c r="AJ22">
        <f t="shared" si="7"/>
        <v>156.11089730283584</v>
      </c>
      <c r="AK22">
        <f t="shared" si="28"/>
        <v>29.396811946831356</v>
      </c>
      <c r="AL22">
        <f t="shared" si="8"/>
        <v>-845.91242551968298</v>
      </c>
      <c r="AN22">
        <f t="shared" si="9"/>
        <v>0</v>
      </c>
      <c r="AO22">
        <f t="shared" si="10"/>
        <v>0</v>
      </c>
      <c r="AP22">
        <f t="shared" si="11"/>
        <v>-4.8664327417090352</v>
      </c>
      <c r="AQ22">
        <f t="shared" si="12"/>
        <v>-301.46214623961737</v>
      </c>
      <c r="AR22">
        <f t="shared" si="13"/>
        <v>-306.32857898132647</v>
      </c>
      <c r="AS22">
        <f t="shared" si="14"/>
        <v>46.36445200381069</v>
      </c>
      <c r="AT22">
        <f t="shared" si="15"/>
        <v>8.7307619142686974</v>
      </c>
      <c r="AU22">
        <f t="shared" si="16"/>
        <v>-251.23336506324708</v>
      </c>
      <c r="AW22">
        <v>19</v>
      </c>
      <c r="AX22">
        <f>IF(Z22&gt;0, (R22*SUMPRODUCT(K22:$K$98, X22:$X$98)-K22*$AZ$3)/Z22, 0)</f>
        <v>1897.6226270240898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3.2906918E-2</v>
      </c>
      <c r="Q23" s="5">
        <f t="shared" si="30"/>
        <v>25</v>
      </c>
      <c r="R23">
        <f t="shared" si="0"/>
        <v>50000</v>
      </c>
      <c r="S23">
        <f t="shared" si="1"/>
        <v>1852.2736031549673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1243.7372906415144</v>
      </c>
      <c r="AC23">
        <f t="shared" si="27"/>
        <v>1161.9250649933654</v>
      </c>
      <c r="AE23">
        <f t="shared" si="2"/>
        <v>0</v>
      </c>
      <c r="AF23">
        <f t="shared" si="3"/>
        <v>0</v>
      </c>
      <c r="AG23">
        <f t="shared" si="4"/>
        <v>-15.682416774366715</v>
      </c>
      <c r="AH23">
        <f t="shared" si="5"/>
        <v>-1078.3904147703577</v>
      </c>
      <c r="AI23">
        <f t="shared" si="6"/>
        <v>-1094.0728315447243</v>
      </c>
      <c r="AJ23">
        <f t="shared" si="7"/>
        <v>81.812225648149024</v>
      </c>
      <c r="AK23">
        <f t="shared" si="28"/>
        <v>87.061610344906015</v>
      </c>
      <c r="AL23">
        <f t="shared" si="8"/>
        <v>-925.19899555166921</v>
      </c>
      <c r="AN23">
        <f t="shared" si="9"/>
        <v>0</v>
      </c>
      <c r="AO23">
        <f t="shared" si="10"/>
        <v>0</v>
      </c>
      <c r="AP23">
        <f t="shared" si="11"/>
        <v>-4.1585974206321525</v>
      </c>
      <c r="AQ23">
        <f t="shared" si="12"/>
        <v>-285.96304139988291</v>
      </c>
      <c r="AR23">
        <f t="shared" si="13"/>
        <v>-290.12163882051499</v>
      </c>
      <c r="AS23">
        <f t="shared" si="14"/>
        <v>21.694622420230065</v>
      </c>
      <c r="AT23">
        <f t="shared" si="15"/>
        <v>23.086632208894862</v>
      </c>
      <c r="AU23">
        <f t="shared" si="16"/>
        <v>-245.34038419139009</v>
      </c>
      <c r="AW23">
        <v>20</v>
      </c>
      <c r="AX23">
        <f>IF(Z23&gt;0, (R23*SUMPRODUCT(K23:$K$98, X23:$X$98)-K23*$AZ$3)/Z23, 0)</f>
        <v>1852.2736031549673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3.6429437000000002E-2</v>
      </c>
      <c r="Q24" s="5">
        <f t="shared" si="30"/>
        <v>25</v>
      </c>
      <c r="R24">
        <f t="shared" si="0"/>
        <v>50000</v>
      </c>
      <c r="S24">
        <f t="shared" si="1"/>
        <v>1792.2581963974658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1161.9250649933654</v>
      </c>
      <c r="AC24">
        <f t="shared" si="27"/>
        <v>1072.0780241215773</v>
      </c>
      <c r="AE24">
        <f t="shared" si="2"/>
        <v>0</v>
      </c>
      <c r="AF24">
        <f t="shared" si="3"/>
        <v>0</v>
      </c>
      <c r="AG24">
        <f t="shared" si="4"/>
        <v>-14.954290992733513</v>
      </c>
      <c r="AH24">
        <f t="shared" si="5"/>
        <v>-1142.6032277790709</v>
      </c>
      <c r="AI24">
        <f t="shared" ref="AI24:AI69" si="39">SUM(AE24:AH24)</f>
        <v>-1157.5575187718046</v>
      </c>
      <c r="AJ24">
        <f t="shared" si="7"/>
        <v>89.847040871788067</v>
      </c>
      <c r="AK24">
        <f t="shared" si="28"/>
        <v>81.334754549535589</v>
      </c>
      <c r="AL24">
        <f t="shared" ref="AL24:AL69" si="40">SUM(AI24:AK24)</f>
        <v>-986.37572335048094</v>
      </c>
      <c r="AN24">
        <f t="shared" si="9"/>
        <v>0</v>
      </c>
      <c r="AO24">
        <f t="shared" si="10"/>
        <v>0</v>
      </c>
      <c r="AP24">
        <f t="shared" si="11"/>
        <v>-3.5406393604308479</v>
      </c>
      <c r="AQ24">
        <f t="shared" si="12"/>
        <v>-270.52743347014552</v>
      </c>
      <c r="AR24">
        <f t="shared" si="13"/>
        <v>-274.0680728305764</v>
      </c>
      <c r="AS24">
        <f t="shared" si="14"/>
        <v>21.272554444972929</v>
      </c>
      <c r="AT24">
        <f t="shared" si="15"/>
        <v>19.257150570963177</v>
      </c>
      <c r="AU24">
        <f t="shared" si="16"/>
        <v>-233.53836781464031</v>
      </c>
      <c r="AW24">
        <v>21</v>
      </c>
      <c r="AX24">
        <f>IF(Z24&gt;0, (R24*SUMPRODUCT(K24:$K$98, X24:$X$98)-K24*$AZ$3)/Z24, 0)</f>
        <v>1792.2581963974658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4.0492944000000003E-2</v>
      </c>
      <c r="Q25" s="5">
        <f t="shared" si="30"/>
        <v>25</v>
      </c>
      <c r="R25">
        <f t="shared" si="0"/>
        <v>50000</v>
      </c>
      <c r="S25">
        <f t="shared" si="1"/>
        <v>1719.5578472014788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1072.0780241215773</v>
      </c>
      <c r="AC25">
        <f t="shared" si="27"/>
        <v>976.65416255151627</v>
      </c>
      <c r="AE25">
        <f t="shared" si="2"/>
        <v>0</v>
      </c>
      <c r="AF25">
        <f t="shared" si="3"/>
        <v>0</v>
      </c>
      <c r="AG25">
        <f t="shared" si="4"/>
        <v>-14.199204815077715</v>
      </c>
      <c r="AH25">
        <f t="shared" si="5"/>
        <v>-1211.086535456925</v>
      </c>
      <c r="AI25">
        <f t="shared" si="39"/>
        <v>-1225.2857402720028</v>
      </c>
      <c r="AJ25">
        <f t="shared" si="7"/>
        <v>95.423861570061035</v>
      </c>
      <c r="AK25">
        <f t="shared" si="28"/>
        <v>75.045461688510414</v>
      </c>
      <c r="AL25">
        <f t="shared" si="40"/>
        <v>-1054.8164170134314</v>
      </c>
      <c r="AN25">
        <f t="shared" si="9"/>
        <v>0</v>
      </c>
      <c r="AO25">
        <f t="shared" si="10"/>
        <v>0</v>
      </c>
      <c r="AP25">
        <f t="shared" si="11"/>
        <v>-3.0016625495360865</v>
      </c>
      <c r="AQ25">
        <f t="shared" si="12"/>
        <v>-256.01948454664665</v>
      </c>
      <c r="AR25">
        <f t="shared" si="13"/>
        <v>-259.02114709618274</v>
      </c>
      <c r="AS25">
        <f t="shared" si="14"/>
        <v>20.17227269676512</v>
      </c>
      <c r="AT25">
        <f t="shared" si="15"/>
        <v>15.86434978554917</v>
      </c>
      <c r="AU25">
        <f t="shared" si="16"/>
        <v>-222.98452461386847</v>
      </c>
      <c r="AW25">
        <v>22</v>
      </c>
      <c r="AX25">
        <f>IF(Z25&gt;0, (R25*SUMPRODUCT(K25:$K$98, X25:$X$98)-K25*$AZ$3)/Z25, 0)</f>
        <v>1719.5578472014788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4.4837097999999999E-2</v>
      </c>
      <c r="Q26" s="5">
        <f t="shared" si="30"/>
        <v>25</v>
      </c>
      <c r="R26">
        <f t="shared" si="0"/>
        <v>50000</v>
      </c>
      <c r="S26">
        <f t="shared" si="1"/>
        <v>1633.6446587551195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976.65416255151627</v>
      </c>
      <c r="AC26">
        <f t="shared" si="27"/>
        <v>876.97715291565851</v>
      </c>
      <c r="AE26">
        <f t="shared" si="2"/>
        <v>0</v>
      </c>
      <c r="AF26">
        <f t="shared" si="3"/>
        <v>0</v>
      </c>
      <c r="AG26">
        <f t="shared" si="4"/>
        <v>-13.420561629111226</v>
      </c>
      <c r="AH26">
        <f t="shared" si="5"/>
        <v>-1273.3022756314226</v>
      </c>
      <c r="AI26">
        <f t="shared" si="39"/>
        <v>-1286.7228372605339</v>
      </c>
      <c r="AJ26">
        <f t="shared" si="7"/>
        <v>99.677009635857758</v>
      </c>
      <c r="AK26">
        <f t="shared" si="28"/>
        <v>68.365791378606147</v>
      </c>
      <c r="AL26">
        <f t="shared" si="40"/>
        <v>-1118.6800362460699</v>
      </c>
      <c r="AN26">
        <f t="shared" si="9"/>
        <v>0</v>
      </c>
      <c r="AO26">
        <f t="shared" si="10"/>
        <v>0</v>
      </c>
      <c r="AP26">
        <f t="shared" si="11"/>
        <v>-2.5330893626287914</v>
      </c>
      <c r="AQ26">
        <f t="shared" si="12"/>
        <v>-240.33185338657026</v>
      </c>
      <c r="AR26">
        <f t="shared" si="13"/>
        <v>-242.86494274919906</v>
      </c>
      <c r="AS26">
        <f t="shared" si="14"/>
        <v>18.813726264595974</v>
      </c>
      <c r="AT26">
        <f t="shared" si="15"/>
        <v>12.903830979263939</v>
      </c>
      <c r="AU26">
        <f t="shared" si="16"/>
        <v>-211.14738550533914</v>
      </c>
      <c r="AW26">
        <v>23</v>
      </c>
      <c r="AX26">
        <f>IF(Z26&gt;0, (R26*SUMPRODUCT(K26:$K$98, X26:$X$98)-K26*$AZ$3)/Z26, 0)</f>
        <v>1633.6446587551195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4.9451519999999999E-2</v>
      </c>
      <c r="Q27" s="5">
        <f t="shared" si="30"/>
        <v>25</v>
      </c>
      <c r="R27">
        <f t="shared" si="0"/>
        <v>50000</v>
      </c>
      <c r="S27">
        <f t="shared" si="1"/>
        <v>1537.384001068411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876.97715291565851</v>
      </c>
      <c r="AC27">
        <f t="shared" si="27"/>
        <v>776.23679498515025</v>
      </c>
      <c r="AE27">
        <f t="shared" si="2"/>
        <v>0</v>
      </c>
      <c r="AF27">
        <f t="shared" si="3"/>
        <v>0</v>
      </c>
      <c r="AG27">
        <f t="shared" si="4"/>
        <v>-12.622688841006891</v>
      </c>
      <c r="AH27">
        <f t="shared" si="5"/>
        <v>-1327.3343436264529</v>
      </c>
      <c r="AI27">
        <f t="shared" si="39"/>
        <v>-1339.9570324674598</v>
      </c>
      <c r="AJ27">
        <f t="shared" si="7"/>
        <v>100.74035793050825</v>
      </c>
      <c r="AK27">
        <f t="shared" si="28"/>
        <v>61.3884007040961</v>
      </c>
      <c r="AL27">
        <f t="shared" si="40"/>
        <v>-1177.8282738328555</v>
      </c>
      <c r="AN27">
        <f t="shared" si="9"/>
        <v>0</v>
      </c>
      <c r="AO27">
        <f t="shared" si="10"/>
        <v>0</v>
      </c>
      <c r="AP27">
        <f t="shared" si="11"/>
        <v>-2.1272262051113202</v>
      </c>
      <c r="AQ27">
        <f t="shared" si="12"/>
        <v>-223.68771299611592</v>
      </c>
      <c r="AR27">
        <f t="shared" si="13"/>
        <v>-225.81493920122728</v>
      </c>
      <c r="AS27">
        <f t="shared" si="14"/>
        <v>16.977169603190269</v>
      </c>
      <c r="AT27">
        <f t="shared" si="15"/>
        <v>10.345419768519838</v>
      </c>
      <c r="AU27">
        <f t="shared" si="16"/>
        <v>-198.49234982951717</v>
      </c>
      <c r="AW27">
        <v>24</v>
      </c>
      <c r="AX27">
        <f>IF(Z27&gt;0, (R27*SUMPRODUCT(K27:$K$98, X27:$X$98)-K27*$AZ$3)/Z27, 0)</f>
        <v>1537.384001068411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5.4649795000000001E-2</v>
      </c>
      <c r="Q28" s="5">
        <f t="shared" si="30"/>
        <v>25</v>
      </c>
      <c r="R28">
        <f t="shared" si="0"/>
        <v>50000</v>
      </c>
      <c r="S28">
        <f t="shared" si="1"/>
        <v>1433.9063776710766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776.23679498515025</v>
      </c>
      <c r="AC28">
        <f t="shared" si="27"/>
        <v>677.18434578908909</v>
      </c>
      <c r="AE28">
        <f t="shared" si="2"/>
        <v>0</v>
      </c>
      <c r="AF28">
        <f t="shared" si="3"/>
        <v>0</v>
      </c>
      <c r="AG28">
        <f t="shared" si="4"/>
        <v>-11.806634595087006</v>
      </c>
      <c r="AH28">
        <f t="shared" si="5"/>
        <v>-1379.6547150196284</v>
      </c>
      <c r="AI28">
        <f t="shared" si="39"/>
        <v>-1391.4613496147153</v>
      </c>
      <c r="AJ28">
        <f t="shared" si="7"/>
        <v>99.052449196061161</v>
      </c>
      <c r="AK28">
        <f t="shared" si="28"/>
        <v>54.336575648960526</v>
      </c>
      <c r="AL28">
        <f t="shared" si="40"/>
        <v>-1238.0723247696938</v>
      </c>
      <c r="AN28">
        <f t="shared" si="9"/>
        <v>0</v>
      </c>
      <c r="AO28">
        <f t="shared" si="10"/>
        <v>0</v>
      </c>
      <c r="AP28">
        <f t="shared" si="11"/>
        <v>-1.7765191669930762</v>
      </c>
      <c r="AQ28">
        <f t="shared" si="12"/>
        <v>-207.5937071927886</v>
      </c>
      <c r="AR28">
        <f t="shared" si="13"/>
        <v>-209.37022635978167</v>
      </c>
      <c r="AS28">
        <f t="shared" si="14"/>
        <v>14.904211112592142</v>
      </c>
      <c r="AT28">
        <f t="shared" si="15"/>
        <v>8.1759088359790368</v>
      </c>
      <c r="AU28">
        <f t="shared" si="16"/>
        <v>-186.2901064112105</v>
      </c>
      <c r="AW28">
        <v>25</v>
      </c>
      <c r="AX28">
        <f>IF(Z28&gt;0, (R28*SUMPRODUCT(K28:$K$98, X28:$X$98)-K28*$AZ$3)/Z28, 0)</f>
        <v>1433.9063776710766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6.0510883000000001E-2</v>
      </c>
      <c r="Q29" s="5">
        <f t="shared" si="30"/>
        <v>25</v>
      </c>
      <c r="R29">
        <f t="shared" si="0"/>
        <v>50000</v>
      </c>
      <c r="S29">
        <f t="shared" si="1"/>
        <v>1323.2750144867312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677.18434578908909</v>
      </c>
      <c r="AC29">
        <f t="shared" si="27"/>
        <v>580.87212413206407</v>
      </c>
      <c r="AE29">
        <f t="shared" si="2"/>
        <v>0</v>
      </c>
      <c r="AF29">
        <f t="shared" si="3"/>
        <v>0</v>
      </c>
      <c r="AG29">
        <f t="shared" si="4"/>
        <v>-10.974138364529074</v>
      </c>
      <c r="AH29">
        <f t="shared" si="5"/>
        <v>-1428.8597692141245</v>
      </c>
      <c r="AI29">
        <f t="shared" si="39"/>
        <v>-1439.8339075786537</v>
      </c>
      <c r="AJ29">
        <f t="shared" si="7"/>
        <v>96.31222165702502</v>
      </c>
      <c r="AK29">
        <f t="shared" si="28"/>
        <v>47.40290420523624</v>
      </c>
      <c r="AL29">
        <f t="shared" si="40"/>
        <v>-1296.1187817163925</v>
      </c>
      <c r="AN29">
        <f t="shared" si="9"/>
        <v>0</v>
      </c>
      <c r="AO29">
        <f t="shared" si="10"/>
        <v>0</v>
      </c>
      <c r="AP29">
        <f t="shared" si="11"/>
        <v>-1.4743350284481873</v>
      </c>
      <c r="AQ29">
        <f t="shared" si="12"/>
        <v>-191.96204189495626</v>
      </c>
      <c r="AR29">
        <f t="shared" si="13"/>
        <v>-193.43637692340445</v>
      </c>
      <c r="AS29">
        <f t="shared" si="14"/>
        <v>12.939191883672912</v>
      </c>
      <c r="AT29">
        <f t="shared" si="15"/>
        <v>6.3684054090157014</v>
      </c>
      <c r="AU29">
        <f t="shared" si="16"/>
        <v>-174.12877963071585</v>
      </c>
      <c r="AW29">
        <v>26</v>
      </c>
      <c r="AX29">
        <f>IF(Z29&gt;0, (R29*SUMPRODUCT(K29:$K$98, X29:$X$98)-K29*$AZ$3)/Z29, 0)</f>
        <v>1323.2750144867312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6.7218873999999998E-2</v>
      </c>
      <c r="Q30" s="5">
        <f t="shared" si="30"/>
        <v>25</v>
      </c>
      <c r="R30">
        <f t="shared" si="0"/>
        <v>50000</v>
      </c>
      <c r="S30">
        <f t="shared" si="1"/>
        <v>1205.3956697235742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580.87212413206407</v>
      </c>
      <c r="AC30">
        <f t="shared" si="27"/>
        <v>488.26855146546831</v>
      </c>
      <c r="AE30">
        <f t="shared" si="2"/>
        <v>0</v>
      </c>
      <c r="AF30">
        <f t="shared" si="3"/>
        <v>0</v>
      </c>
      <c r="AG30">
        <f t="shared" si="4"/>
        <v>-10.126727756899937</v>
      </c>
      <c r="AH30">
        <f t="shared" si="5"/>
        <v>-1475.3384479676918</v>
      </c>
      <c r="AI30">
        <f t="shared" si="39"/>
        <v>-1485.4651757245917</v>
      </c>
      <c r="AJ30">
        <f t="shared" si="7"/>
        <v>92.603572666595767</v>
      </c>
      <c r="AK30">
        <f t="shared" si="28"/>
        <v>40.661048689244488</v>
      </c>
      <c r="AL30">
        <f t="shared" si="40"/>
        <v>-1352.2005543687515</v>
      </c>
      <c r="AN30">
        <f t="shared" si="9"/>
        <v>0</v>
      </c>
      <c r="AO30">
        <f t="shared" si="10"/>
        <v>0</v>
      </c>
      <c r="AP30">
        <f t="shared" si="11"/>
        <v>-1.2147219086184466</v>
      </c>
      <c r="AQ30">
        <f t="shared" si="12"/>
        <v>-176.96989376972343</v>
      </c>
      <c r="AR30">
        <f t="shared" si="13"/>
        <v>-178.18461567834188</v>
      </c>
      <c r="AS30">
        <f t="shared" si="14"/>
        <v>11.107989790464131</v>
      </c>
      <c r="AT30">
        <f t="shared" si="15"/>
        <v>4.8773767653201761</v>
      </c>
      <c r="AU30">
        <f t="shared" si="16"/>
        <v>-162.19924912255757</v>
      </c>
      <c r="AW30">
        <v>27</v>
      </c>
      <c r="AX30">
        <f>IF(Z30&gt;0, (R30*SUMPRODUCT(K30:$K$98, X30:$X$98)-K30*$AZ$3)/Z30, 0)</f>
        <v>1205.3956697235742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7.4959660999999997E-2</v>
      </c>
      <c r="Q31" s="5">
        <f t="shared" si="30"/>
        <v>25</v>
      </c>
      <c r="R31">
        <f t="shared" si="0"/>
        <v>50000</v>
      </c>
      <c r="S31">
        <f t="shared" si="1"/>
        <v>1079.2031248669089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488.26855146546831</v>
      </c>
      <c r="AC31">
        <f t="shared" si="27"/>
        <v>400.01157664963807</v>
      </c>
      <c r="AE31">
        <f t="shared" si="2"/>
        <v>0</v>
      </c>
      <c r="AF31">
        <f t="shared" si="3"/>
        <v>0</v>
      </c>
      <c r="AG31">
        <f t="shared" si="4"/>
        <v>-9.266364399634428</v>
      </c>
      <c r="AH31">
        <f t="shared" si="5"/>
        <v>-1518.1921593930192</v>
      </c>
      <c r="AI31">
        <f t="shared" si="39"/>
        <v>-1527.4585237926538</v>
      </c>
      <c r="AJ31">
        <f t="shared" si="7"/>
        <v>88.256974815830233</v>
      </c>
      <c r="AK31">
        <f t="shared" si="28"/>
        <v>34.178798602582788</v>
      </c>
      <c r="AL31">
        <f t="shared" si="40"/>
        <v>-1405.0227503742408</v>
      </c>
      <c r="AN31">
        <f t="shared" si="9"/>
        <v>0</v>
      </c>
      <c r="AO31">
        <f t="shared" si="10"/>
        <v>0</v>
      </c>
      <c r="AP31">
        <f t="shared" si="11"/>
        <v>-0.99242816701156289</v>
      </c>
      <c r="AQ31">
        <f t="shared" si="12"/>
        <v>-162.59846871305666</v>
      </c>
      <c r="AR31">
        <f t="shared" si="13"/>
        <v>-163.59089688006821</v>
      </c>
      <c r="AS31">
        <f t="shared" si="14"/>
        <v>9.452327144172699</v>
      </c>
      <c r="AT31">
        <f t="shared" si="15"/>
        <v>3.6605513214175773</v>
      </c>
      <c r="AU31">
        <f t="shared" si="16"/>
        <v>-150.47801841447796</v>
      </c>
      <c r="AW31">
        <v>28</v>
      </c>
      <c r="AX31">
        <f>IF(Z31&gt;0, (R31*SUMPRODUCT(K31:$K$98, X31:$X$98)-K31*$AZ$3)/Z31, 0)</f>
        <v>1079.2031248669089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8.3883494000000003E-2</v>
      </c>
      <c r="Q32" s="5">
        <f t="shared" si="30"/>
        <v>25</v>
      </c>
      <c r="R32">
        <f t="shared" si="0"/>
        <v>50000</v>
      </c>
      <c r="S32">
        <f t="shared" si="1"/>
        <v>942.72799978972967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400.01157664963807</v>
      </c>
      <c r="AC32">
        <f t="shared" si="27"/>
        <v>316.62107128827188</v>
      </c>
      <c r="AE32">
        <f t="shared" si="2"/>
        <v>0</v>
      </c>
      <c r="AF32">
        <f t="shared" si="3"/>
        <v>0</v>
      </c>
      <c r="AG32">
        <f t="shared" si="4"/>
        <v>-8.3964057331195345</v>
      </c>
      <c r="AH32">
        <f t="shared" si="5"/>
        <v>-1554.5900450370962</v>
      </c>
      <c r="AI32">
        <f t="shared" si="39"/>
        <v>-1562.9864507702157</v>
      </c>
      <c r="AJ32">
        <f t="shared" si="7"/>
        <v>83.390505361366195</v>
      </c>
      <c r="AK32">
        <f t="shared" si="28"/>
        <v>28.000810365474667</v>
      </c>
      <c r="AL32">
        <f t="shared" si="40"/>
        <v>-1451.5951350433747</v>
      </c>
      <c r="AN32">
        <f t="shared" si="9"/>
        <v>0</v>
      </c>
      <c r="AO32">
        <f t="shared" si="10"/>
        <v>0</v>
      </c>
      <c r="AP32">
        <f t="shared" si="11"/>
        <v>-0.80290673495401921</v>
      </c>
      <c r="AQ32">
        <f t="shared" si="12"/>
        <v>-148.65775391597396</v>
      </c>
      <c r="AR32">
        <f t="shared" si="13"/>
        <v>-149.46066065092796</v>
      </c>
      <c r="AS32">
        <f t="shared" si="14"/>
        <v>7.9742214125929705</v>
      </c>
      <c r="AT32">
        <f t="shared" si="15"/>
        <v>2.6775789476120426</v>
      </c>
      <c r="AU32">
        <f t="shared" si="16"/>
        <v>-138.80886029072295</v>
      </c>
      <c r="AW32">
        <v>29</v>
      </c>
      <c r="AX32">
        <f>IF(Z32&gt;0, (R32*SUMPRODUCT(K32:$K$98, X32:$X$98)-K32*$AZ$3)/Z32, 0)</f>
        <v>942.72799978972967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9.4514217999999997E-2</v>
      </c>
      <c r="Q33" s="5">
        <f t="shared" si="30"/>
        <v>25</v>
      </c>
      <c r="R33">
        <f t="shared" si="0"/>
        <v>50000</v>
      </c>
      <c r="S33">
        <f t="shared" si="1"/>
        <v>793.61981469097589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316.62107128827188</v>
      </c>
      <c r="AC33">
        <f t="shared" si="27"/>
        <v>238.68471322202137</v>
      </c>
      <c r="AE33">
        <f t="shared" si="2"/>
        <v>0</v>
      </c>
      <c r="AF33">
        <f t="shared" si="3"/>
        <v>0</v>
      </c>
      <c r="AG33">
        <f t="shared" si="4"/>
        <v>-7.5188619539118289</v>
      </c>
      <c r="AH33">
        <f t="shared" si="5"/>
        <v>-1587.1594437530189</v>
      </c>
      <c r="AI33">
        <f t="shared" si="39"/>
        <v>-1594.6783057069308</v>
      </c>
      <c r="AJ33">
        <f t="shared" si="7"/>
        <v>77.936358066250506</v>
      </c>
      <c r="AK33">
        <f t="shared" si="28"/>
        <v>22.163474990179033</v>
      </c>
      <c r="AL33">
        <f t="shared" si="40"/>
        <v>-1494.5784726505012</v>
      </c>
      <c r="AN33">
        <f t="shared" si="9"/>
        <v>0</v>
      </c>
      <c r="AO33">
        <f t="shared" si="10"/>
        <v>0</v>
      </c>
      <c r="AP33">
        <f t="shared" si="11"/>
        <v>-0.64195675484229153</v>
      </c>
      <c r="AQ33">
        <f t="shared" si="12"/>
        <v>-135.51089675198639</v>
      </c>
      <c r="AR33">
        <f t="shared" si="13"/>
        <v>-136.15285350682871</v>
      </c>
      <c r="AS33">
        <f t="shared" si="14"/>
        <v>6.6541681194727955</v>
      </c>
      <c r="AT33">
        <f t="shared" si="15"/>
        <v>1.8923066506522628</v>
      </c>
      <c r="AU33">
        <f t="shared" si="16"/>
        <v>-127.60637873670363</v>
      </c>
      <c r="AW33">
        <v>30</v>
      </c>
      <c r="AX33">
        <f>IF(Z33&gt;0, (R33*SUMPRODUCT(K33:$K$98, X33:$X$98)-K33*$AZ$3)/Z33, 0)</f>
        <v>793.61981469097589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0.106775126</v>
      </c>
      <c r="Q34" s="5">
        <f t="shared" si="30"/>
        <v>25</v>
      </c>
      <c r="R34">
        <f t="shared" si="0"/>
        <v>50000</v>
      </c>
      <c r="S34">
        <f t="shared" si="1"/>
        <v>626.11722348701801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238.68471322202137</v>
      </c>
      <c r="AC34">
        <f t="shared" si="27"/>
        <v>166.31791990728857</v>
      </c>
      <c r="AE34">
        <f t="shared" si="2"/>
        <v>0</v>
      </c>
      <c r="AF34">
        <f t="shared" si="3"/>
        <v>0</v>
      </c>
      <c r="AG34">
        <f t="shared" si="4"/>
        <v>-6.6408459018671691</v>
      </c>
      <c r="AH34">
        <f t="shared" si="5"/>
        <v>-1605.6548650110833</v>
      </c>
      <c r="AI34">
        <f t="shared" si="39"/>
        <v>-1612.2957109129504</v>
      </c>
      <c r="AJ34">
        <f t="shared" si="7"/>
        <v>72.366793314732803</v>
      </c>
      <c r="AK34">
        <f t="shared" si="28"/>
        <v>16.707929925541496</v>
      </c>
      <c r="AL34">
        <f t="shared" si="40"/>
        <v>-1523.2209876726761</v>
      </c>
      <c r="AN34">
        <f t="shared" si="9"/>
        <v>0</v>
      </c>
      <c r="AO34">
        <f t="shared" si="10"/>
        <v>0</v>
      </c>
      <c r="AP34">
        <f t="shared" si="11"/>
        <v>-0.50624301241877845</v>
      </c>
      <c r="AQ34">
        <f t="shared" si="12"/>
        <v>-122.40180961577997</v>
      </c>
      <c r="AR34">
        <f t="shared" si="13"/>
        <v>-122.90805262819875</v>
      </c>
      <c r="AS34">
        <f t="shared" si="14"/>
        <v>5.516644112527433</v>
      </c>
      <c r="AT34">
        <f t="shared" si="15"/>
        <v>1.273674002043899</v>
      </c>
      <c r="AU34">
        <f t="shared" si="16"/>
        <v>-116.11773451362741</v>
      </c>
      <c r="AW34">
        <v>31</v>
      </c>
      <c r="AX34">
        <f>IF(Z34&gt;0, (R34*SUMPRODUCT(K34:$K$98, X34:$X$98)-K34*$AZ$3)/Z34, 0)</f>
        <v>626.11722348701801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0.120854822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434.41277200856382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166.31791990728857</v>
      </c>
      <c r="AC35">
        <f t="shared" si="27"/>
        <v>100.2947740747702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-5.7718591934489121</v>
      </c>
      <c r="AH35">
        <f t="shared" ref="AH35:AH66" si="46">-X35*R35</f>
        <v>-1605.1564987991724</v>
      </c>
      <c r="AI35">
        <f t="shared" si="39"/>
        <v>-1610.9283579926214</v>
      </c>
      <c r="AJ35">
        <f t="shared" ref="AJ35:AJ66" si="47">AB35-AC35</f>
        <v>66.023145832518367</v>
      </c>
      <c r="AK35">
        <f t="shared" si="28"/>
        <v>11.642254393510202</v>
      </c>
      <c r="AL35">
        <f t="shared" si="40"/>
        <v>-1533.2629577665928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-0.39285595816069235</v>
      </c>
      <c r="AQ35">
        <f t="shared" ref="AQ35:AQ66" si="51">AH35*$K35</f>
        <v>-109.25340920467009</v>
      </c>
      <c r="AR35">
        <f t="shared" ref="AR35:AR66" si="52">AI35*$K35</f>
        <v>-109.6462651628308</v>
      </c>
      <c r="AS35">
        <f t="shared" ref="AS35:AS66" si="53">AJ35*$K35</f>
        <v>4.4938009309472431</v>
      </c>
      <c r="AT35">
        <f t="shared" ref="AT35:AT66" si="54">AK35*$K35</f>
        <v>0.79241867336337402</v>
      </c>
      <c r="AU35">
        <f t="shared" ref="AU35:AU66" si="55">AL35*$K35</f>
        <v>-104.36004555852018</v>
      </c>
      <c r="AW35">
        <v>32</v>
      </c>
      <c r="AX35">
        <f>IF(Z35&gt;0, (R35*SUMPRODUCT(K35:$K$98, X35:$X$98)-K35*$AZ$3)/Z35, 0)</f>
        <v>434.41277200856382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0.137118778</v>
      </c>
      <c r="Q36" s="5">
        <f t="shared" si="30"/>
        <v>25</v>
      </c>
      <c r="R36">
        <f t="shared" si="41"/>
        <v>50000</v>
      </c>
      <c r="S36">
        <f t="shared" si="42"/>
        <v>210.14570646064868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100.2947740747702</v>
      </c>
      <c r="AC36">
        <f t="shared" si="27"/>
        <v>41.379457533726793</v>
      </c>
      <c r="AE36">
        <f t="shared" si="43"/>
        <v>0</v>
      </c>
      <c r="AF36">
        <f t="shared" si="44"/>
        <v>0</v>
      </c>
      <c r="AG36">
        <f t="shared" si="45"/>
        <v>-4.9227103221206425</v>
      </c>
      <c r="AH36">
        <f t="shared" si="46"/>
        <v>-1582.8605587875609</v>
      </c>
      <c r="AI36">
        <f t="shared" si="39"/>
        <v>-1587.7832691096814</v>
      </c>
      <c r="AJ36">
        <f t="shared" si="47"/>
        <v>58.91531654104341</v>
      </c>
      <c r="AK36">
        <f t="shared" ref="AK36:AK67" si="59">G36*SUM(AB36:AB36, AE36:AF36)</f>
        <v>7.0206341852339147</v>
      </c>
      <c r="AL36">
        <f t="shared" si="40"/>
        <v>-1521.8473183834042</v>
      </c>
      <c r="AN36">
        <f t="shared" si="48"/>
        <v>0</v>
      </c>
      <c r="AO36">
        <f t="shared" si="49"/>
        <v>0</v>
      </c>
      <c r="AP36">
        <f t="shared" si="50"/>
        <v>-0.29916024077327869</v>
      </c>
      <c r="AQ36">
        <f t="shared" si="51"/>
        <v>-96.192730201809397</v>
      </c>
      <c r="AR36">
        <f t="shared" si="52"/>
        <v>-96.491890442582658</v>
      </c>
      <c r="AS36">
        <f t="shared" si="53"/>
        <v>3.5803691723342745</v>
      </c>
      <c r="AT36">
        <f t="shared" si="54"/>
        <v>0.42665411446166679</v>
      </c>
      <c r="AU36">
        <f t="shared" si="55"/>
        <v>-92.484867155786731</v>
      </c>
      <c r="AW36">
        <v>33</v>
      </c>
      <c r="AX36">
        <f>IF(Z36&gt;0, (R36*SUMPRODUCT(K36:$K$98, X36:$X$98)-K36*$AZ$3)/Z36, 0)</f>
        <v>210.14570646064868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41"/>
        <v>50000</v>
      </c>
      <c r="S37">
        <f t="shared" si="42"/>
        <v>-60.042718658201373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41.379457533726793</v>
      </c>
      <c r="AC37">
        <f t="shared" si="27"/>
        <v>-9.8685470755587517</v>
      </c>
      <c r="AE37">
        <f t="shared" si="43"/>
        <v>0</v>
      </c>
      <c r="AF37">
        <f t="shared" si="44"/>
        <v>0</v>
      </c>
      <c r="AG37">
        <f t="shared" si="45"/>
        <v>-4.1089691206923655</v>
      </c>
      <c r="AH37">
        <f t="shared" si="46"/>
        <v>-1529.0281964141404</v>
      </c>
      <c r="AI37">
        <f t="shared" si="39"/>
        <v>-1533.1371655348328</v>
      </c>
      <c r="AJ37">
        <f t="shared" si="47"/>
        <v>51.248004609285545</v>
      </c>
      <c r="AK37">
        <f t="shared" si="59"/>
        <v>2.8965620273608756</v>
      </c>
      <c r="AL37">
        <f t="shared" si="40"/>
        <v>-1478.9925988981863</v>
      </c>
      <c r="AN37">
        <f t="shared" si="48"/>
        <v>0</v>
      </c>
      <c r="AO37">
        <f t="shared" si="49"/>
        <v>0</v>
      </c>
      <c r="AP37">
        <f t="shared" si="50"/>
        <v>-0.22295357911165639</v>
      </c>
      <c r="AQ37">
        <f t="shared" si="51"/>
        <v>-82.965410286590554</v>
      </c>
      <c r="AR37">
        <f t="shared" si="52"/>
        <v>-83.188363865702215</v>
      </c>
      <c r="AS37">
        <f t="shared" si="53"/>
        <v>2.7807281374861237</v>
      </c>
      <c r="AT37">
        <f t="shared" si="54"/>
        <v>0.157168100355596</v>
      </c>
      <c r="AU37">
        <f t="shared" si="55"/>
        <v>-80.250467627860488</v>
      </c>
      <c r="AW37">
        <v>34</v>
      </c>
      <c r="AX37">
        <f>IF(Z37&gt;0, (R37*SUMPRODUCT(K37:$K$98, X37:$X$98)-K37*$AZ$3)/Z37, 0)</f>
        <v>-60.042718658201373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41"/>
        <v>50000</v>
      </c>
      <c r="S38">
        <f t="shared" si="42"/>
        <v>-393.72124961009132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-9.8685470755587517</v>
      </c>
      <c r="AC38">
        <f t="shared" si="27"/>
        <v>-52.704738083110328</v>
      </c>
      <c r="AE38">
        <f t="shared" si="43"/>
        <v>0</v>
      </c>
      <c r="AF38">
        <f t="shared" si="44"/>
        <v>0</v>
      </c>
      <c r="AG38">
        <f t="shared" si="45"/>
        <v>-3.3465769332557427</v>
      </c>
      <c r="AH38">
        <f t="shared" si="46"/>
        <v>-1442.6049924593995</v>
      </c>
      <c r="AI38">
        <f t="shared" si="39"/>
        <v>-1445.9515693926553</v>
      </c>
      <c r="AJ38">
        <f t="shared" si="47"/>
        <v>42.836191007551577</v>
      </c>
      <c r="AK38">
        <f t="shared" si="59"/>
        <v>-0.69079829528911263</v>
      </c>
      <c r="AL38">
        <f t="shared" si="40"/>
        <v>-1403.8061766803928</v>
      </c>
      <c r="AN38">
        <f t="shared" si="48"/>
        <v>0</v>
      </c>
      <c r="AO38">
        <f t="shared" si="49"/>
        <v>0</v>
      </c>
      <c r="AP38">
        <f t="shared" si="50"/>
        <v>-0.16213036546346923</v>
      </c>
      <c r="AQ38">
        <f t="shared" si="51"/>
        <v>-69.889346431168391</v>
      </c>
      <c r="AR38">
        <f t="shared" si="52"/>
        <v>-70.051476796631874</v>
      </c>
      <c r="AS38">
        <f t="shared" si="53"/>
        <v>2.0752689812992795</v>
      </c>
      <c r="AT38">
        <f t="shared" si="54"/>
        <v>-3.346684756110057E-2</v>
      </c>
      <c r="AU38">
        <f t="shared" si="55"/>
        <v>-68.009674662893687</v>
      </c>
      <c r="AW38">
        <v>35</v>
      </c>
      <c r="AX38">
        <f>IF(Z38&gt;0, (R38*SUMPRODUCT(K38:$K$98, X38:$X$98)-K38*$AZ$3)/Z38, 0)</f>
        <v>-393.72124961009132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41"/>
        <v>50000</v>
      </c>
      <c r="S39">
        <f t="shared" si="42"/>
        <v>-818.00300915534808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-52.704738083110328</v>
      </c>
      <c r="AC39">
        <f t="shared" si="27"/>
        <v>-86.764424443708151</v>
      </c>
      <c r="AE39">
        <f t="shared" si="43"/>
        <v>0</v>
      </c>
      <c r="AF39">
        <f t="shared" si="44"/>
        <v>0</v>
      </c>
      <c r="AG39">
        <f t="shared" si="45"/>
        <v>-2.6517147086445072</v>
      </c>
      <c r="AH39">
        <f t="shared" si="46"/>
        <v>-1322.792910557356</v>
      </c>
      <c r="AI39">
        <f t="shared" si="39"/>
        <v>-1325.4446252660005</v>
      </c>
      <c r="AJ39">
        <f t="shared" si="47"/>
        <v>34.059686360597823</v>
      </c>
      <c r="AK39">
        <f t="shared" si="59"/>
        <v>-3.6893316658177233</v>
      </c>
      <c r="AL39">
        <f t="shared" si="40"/>
        <v>-1295.0742705712203</v>
      </c>
      <c r="AN39">
        <f t="shared" si="48"/>
        <v>0</v>
      </c>
      <c r="AO39">
        <f t="shared" si="49"/>
        <v>0</v>
      </c>
      <c r="AP39">
        <f t="shared" si="50"/>
        <v>-0.11470235199381147</v>
      </c>
      <c r="AQ39">
        <f t="shared" si="51"/>
        <v>-57.218620671010136</v>
      </c>
      <c r="AR39">
        <f t="shared" si="52"/>
        <v>-57.333323023003949</v>
      </c>
      <c r="AS39">
        <f t="shared" si="53"/>
        <v>1.473282974596138</v>
      </c>
      <c r="AT39">
        <f t="shared" si="54"/>
        <v>-0.15958542522504476</v>
      </c>
      <c r="AU39">
        <f t="shared" si="55"/>
        <v>-56.01962547363285</v>
      </c>
      <c r="AW39">
        <v>36</v>
      </c>
      <c r="AX39">
        <f>IF(Z39&gt;0, (R39*SUMPRODUCT(K39:$K$98, X39:$X$98)-K39*$AZ$3)/Z39, 0)</f>
        <v>-818.00300915534808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41"/>
        <v>50000</v>
      </c>
      <c r="S40">
        <f t="shared" si="42"/>
        <v>-1374.6520878321094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-86.764424443708151</v>
      </c>
      <c r="AC40">
        <f t="shared" si="27"/>
        <v>-111.99227719456607</v>
      </c>
      <c r="AE40">
        <f t="shared" si="43"/>
        <v>0</v>
      </c>
      <c r="AF40">
        <f t="shared" si="44"/>
        <v>0</v>
      </c>
      <c r="AG40">
        <f t="shared" si="45"/>
        <v>-2.0367385716334803</v>
      </c>
      <c r="AH40">
        <f t="shared" si="46"/>
        <v>-1176.9179798491641</v>
      </c>
      <c r="AI40">
        <f t="shared" si="39"/>
        <v>-1178.9547184207977</v>
      </c>
      <c r="AJ40">
        <f t="shared" si="47"/>
        <v>25.22785275085792</v>
      </c>
      <c r="AK40">
        <f t="shared" si="59"/>
        <v>-6.0735097110595708</v>
      </c>
      <c r="AL40">
        <f t="shared" si="40"/>
        <v>-1159.8003753809994</v>
      </c>
      <c r="AN40">
        <f t="shared" si="48"/>
        <v>0</v>
      </c>
      <c r="AO40">
        <f t="shared" si="49"/>
        <v>0</v>
      </c>
      <c r="AP40">
        <f t="shared" si="50"/>
        <v>-7.866160277122039E-2</v>
      </c>
      <c r="AQ40">
        <f t="shared" si="51"/>
        <v>-45.454166732333071</v>
      </c>
      <c r="AR40">
        <f t="shared" si="52"/>
        <v>-45.532828335104291</v>
      </c>
      <c r="AS40">
        <f t="shared" si="53"/>
        <v>0.97433384897663633</v>
      </c>
      <c r="AT40">
        <f t="shared" si="54"/>
        <v>-0.23456717272033428</v>
      </c>
      <c r="AU40">
        <f t="shared" si="55"/>
        <v>-44.793061658847996</v>
      </c>
      <c r="AW40">
        <v>37</v>
      </c>
      <c r="AX40">
        <f>IF(Z40&gt;0, (R40*SUMPRODUCT(K40:$K$98, X40:$X$98)-K40*$AZ$3)/Z40, 0)</f>
        <v>-1374.6520878321094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41"/>
        <v>50000</v>
      </c>
      <c r="S41">
        <f t="shared" si="42"/>
        <v>-2135.5970315465252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-111.99227719456607</v>
      </c>
      <c r="AC41">
        <f t="shared" si="27"/>
        <v>-128.883258283906</v>
      </c>
      <c r="AE41">
        <f t="shared" si="43"/>
        <v>0</v>
      </c>
      <c r="AF41">
        <f t="shared" si="44"/>
        <v>0</v>
      </c>
      <c r="AG41">
        <f t="shared" si="45"/>
        <v>-1.5087497357890267</v>
      </c>
      <c r="AH41">
        <f t="shared" si="46"/>
        <v>-1015.242900256237</v>
      </c>
      <c r="AI41">
        <f t="shared" si="39"/>
        <v>-1016.751649992026</v>
      </c>
      <c r="AJ41">
        <f t="shared" si="47"/>
        <v>16.890981089339931</v>
      </c>
      <c r="AK41">
        <f t="shared" si="59"/>
        <v>-7.8394594036196255</v>
      </c>
      <c r="AL41">
        <f t="shared" si="40"/>
        <v>-1007.7001283063057</v>
      </c>
      <c r="AN41">
        <f t="shared" si="48"/>
        <v>0</v>
      </c>
      <c r="AO41">
        <f t="shared" si="49"/>
        <v>0</v>
      </c>
      <c r="AP41">
        <f t="shared" si="50"/>
        <v>-5.2026748815631053E-2</v>
      </c>
      <c r="AQ41">
        <f t="shared" si="51"/>
        <v>-35.008978696431051</v>
      </c>
      <c r="AR41">
        <f t="shared" si="52"/>
        <v>-35.061005445246685</v>
      </c>
      <c r="AS41">
        <f t="shared" si="53"/>
        <v>0.58245765320720211</v>
      </c>
      <c r="AT41">
        <f t="shared" si="54"/>
        <v>-0.27033084120419537</v>
      </c>
      <c r="AU41">
        <f t="shared" si="55"/>
        <v>-34.748878633243677</v>
      </c>
      <c r="AW41">
        <v>38</v>
      </c>
      <c r="AX41">
        <f>IF(Z41&gt;0, (R41*SUMPRODUCT(K41:$K$98, X41:$X$98)-K41*$AZ$3)/Z41, 0)</f>
        <v>-2135.5970315465252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41"/>
        <v>50000</v>
      </c>
      <c r="S42">
        <f t="shared" si="42"/>
        <v>-3229.425007057052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-128.883258283906</v>
      </c>
      <c r="AC42">
        <f t="shared" si="27"/>
        <v>-138.38939265623605</v>
      </c>
      <c r="AE42">
        <f t="shared" si="43"/>
        <v>0</v>
      </c>
      <c r="AF42">
        <f t="shared" si="44"/>
        <v>0</v>
      </c>
      <c r="AG42">
        <f t="shared" si="45"/>
        <v>-1.071316041972044</v>
      </c>
      <c r="AH42">
        <f t="shared" si="46"/>
        <v>-844.69239291818519</v>
      </c>
      <c r="AI42">
        <f t="shared" si="39"/>
        <v>-845.76370896015726</v>
      </c>
      <c r="AJ42">
        <f t="shared" si="47"/>
        <v>9.5061343723300524</v>
      </c>
      <c r="AK42">
        <f t="shared" si="59"/>
        <v>-9.0218280798734209</v>
      </c>
      <c r="AL42">
        <f t="shared" si="40"/>
        <v>-845.27940266770065</v>
      </c>
      <c r="AN42">
        <f t="shared" si="48"/>
        <v>0</v>
      </c>
      <c r="AO42">
        <f t="shared" si="49"/>
        <v>0</v>
      </c>
      <c r="AP42">
        <f t="shared" si="50"/>
        <v>-3.2984436251904121E-2</v>
      </c>
      <c r="AQ42">
        <f t="shared" si="51"/>
        <v>-26.006987009539507</v>
      </c>
      <c r="AR42">
        <f t="shared" si="52"/>
        <v>-26.039971445791412</v>
      </c>
      <c r="AS42">
        <f t="shared" si="53"/>
        <v>0.29268159060604959</v>
      </c>
      <c r="AT42">
        <f t="shared" si="54"/>
        <v>-0.27777042582919598</v>
      </c>
      <c r="AU42">
        <f t="shared" si="55"/>
        <v>-26.025060281014561</v>
      </c>
      <c r="AW42">
        <v>39</v>
      </c>
      <c r="AX42">
        <f>IF(Z42&gt;0, (R42*SUMPRODUCT(K42:$K$98, X42:$X$98)-K42*$AZ$3)/Z42, 0)</f>
        <v>-3229.425007057052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41"/>
        <v>50000</v>
      </c>
      <c r="S43">
        <f t="shared" si="42"/>
        <v>-4892.9817325979147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-138.38939265623605</v>
      </c>
      <c r="AC43">
        <f t="shared" si="27"/>
        <v>-141.62598294782828</v>
      </c>
      <c r="AE43">
        <f t="shared" si="43"/>
        <v>0</v>
      </c>
      <c r="AF43">
        <f t="shared" si="44"/>
        <v>0</v>
      </c>
      <c r="AG43">
        <f t="shared" si="45"/>
        <v>-0.72361798330602167</v>
      </c>
      <c r="AH43">
        <f t="shared" si="46"/>
        <v>-673.9697964926039</v>
      </c>
      <c r="AI43">
        <f t="shared" si="39"/>
        <v>-674.69341447590989</v>
      </c>
      <c r="AJ43">
        <f t="shared" si="47"/>
        <v>3.236590291592222</v>
      </c>
      <c r="AK43">
        <f t="shared" si="59"/>
        <v>-9.6872574859365255</v>
      </c>
      <c r="AL43">
        <f t="shared" si="40"/>
        <v>-681.14408167025408</v>
      </c>
      <c r="AN43">
        <f t="shared" si="48"/>
        <v>0</v>
      </c>
      <c r="AO43">
        <f t="shared" si="49"/>
        <v>0</v>
      </c>
      <c r="AP43">
        <f t="shared" si="50"/>
        <v>-1.9892198595318007E-2</v>
      </c>
      <c r="AQ43">
        <f t="shared" si="51"/>
        <v>-18.52737404040878</v>
      </c>
      <c r="AR43">
        <f t="shared" si="52"/>
        <v>-18.547266239004095</v>
      </c>
      <c r="AS43">
        <f t="shared" si="53"/>
        <v>8.8973599796237854E-2</v>
      </c>
      <c r="AT43">
        <f t="shared" si="54"/>
        <v>-0.26630190818894595</v>
      </c>
      <c r="AU43">
        <f t="shared" si="55"/>
        <v>-18.724594547396801</v>
      </c>
      <c r="AW43">
        <v>40</v>
      </c>
      <c r="AX43">
        <f>IF(Z43&gt;0, (R43*SUMPRODUCT(K43:$K$98, X43:$X$98)-K43*$AZ$3)/Z43, 0)</f>
        <v>-4892.9817325979147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41"/>
        <v>50000</v>
      </c>
      <c r="S44">
        <f t="shared" si="42"/>
        <v>-7571.0249840213437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-141.62598294782828</v>
      </c>
      <c r="AC44">
        <f t="shared" si="27"/>
        <v>-139.82264563292696</v>
      </c>
      <c r="AE44">
        <f t="shared" si="43"/>
        <v>0</v>
      </c>
      <c r="AF44">
        <f t="shared" si="44"/>
        <v>0</v>
      </c>
      <c r="AG44">
        <f t="shared" si="45"/>
        <v>-0.46170315752498109</v>
      </c>
      <c r="AH44">
        <f t="shared" si="46"/>
        <v>-509.35729189596083</v>
      </c>
      <c r="AI44">
        <f t="shared" si="39"/>
        <v>-509.81899505348582</v>
      </c>
      <c r="AJ44">
        <f t="shared" si="47"/>
        <v>-1.803337314901313</v>
      </c>
      <c r="AK44">
        <f t="shared" si="59"/>
        <v>-9.9138188063479795</v>
      </c>
      <c r="AL44">
        <f t="shared" si="40"/>
        <v>-521.5361511747351</v>
      </c>
      <c r="AN44">
        <f t="shared" si="48"/>
        <v>0</v>
      </c>
      <c r="AO44">
        <f t="shared" si="49"/>
        <v>0</v>
      </c>
      <c r="AP44">
        <f t="shared" si="50"/>
        <v>-1.1332305059752475E-2</v>
      </c>
      <c r="AQ44">
        <f t="shared" si="51"/>
        <v>-12.501955254360812</v>
      </c>
      <c r="AR44">
        <f t="shared" si="52"/>
        <v>-12.513287559420565</v>
      </c>
      <c r="AS44">
        <f t="shared" si="53"/>
        <v>-4.4262137360390211E-2</v>
      </c>
      <c r="AT44">
        <f t="shared" si="54"/>
        <v>-0.24333041087025226</v>
      </c>
      <c r="AU44">
        <f t="shared" si="55"/>
        <v>-12.800880107651208</v>
      </c>
      <c r="AW44">
        <v>41</v>
      </c>
      <c r="AX44">
        <f>IF(Z44&gt;0, (R44*SUMPRODUCT(K44:$K$98, X44:$X$98)-K44*$AZ$3)/Z44, 0)</f>
        <v>-7571.0249840213437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41"/>
        <v>50000</v>
      </c>
      <c r="S45">
        <f t="shared" si="42"/>
        <v>-12129.271904661875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-139.82264563292696</v>
      </c>
      <c r="AC45">
        <f t="shared" si="27"/>
        <v>-134.17218003433231</v>
      </c>
      <c r="AE45">
        <f t="shared" si="43"/>
        <v>0</v>
      </c>
      <c r="AF45">
        <f t="shared" si="44"/>
        <v>0</v>
      </c>
      <c r="AG45">
        <f t="shared" si="45"/>
        <v>-0.27654623684123064</v>
      </c>
      <c r="AH45">
        <f t="shared" si="46"/>
        <v>-361.07977821700126</v>
      </c>
      <c r="AI45">
        <f t="shared" si="39"/>
        <v>-361.35632445384249</v>
      </c>
      <c r="AJ45">
        <f t="shared" si="47"/>
        <v>-5.6504655985946499</v>
      </c>
      <c r="AK45">
        <f t="shared" si="59"/>
        <v>-9.7875851943048886</v>
      </c>
      <c r="AL45">
        <f t="shared" si="40"/>
        <v>-376.79437524674205</v>
      </c>
      <c r="AN45">
        <f t="shared" si="48"/>
        <v>0</v>
      </c>
      <c r="AO45">
        <f t="shared" si="49"/>
        <v>0</v>
      </c>
      <c r="AP45">
        <f t="shared" si="50"/>
        <v>-6.0604537707175058E-3</v>
      </c>
      <c r="AQ45">
        <f t="shared" si="51"/>
        <v>-7.9129889034845409</v>
      </c>
      <c r="AR45">
        <f t="shared" si="52"/>
        <v>-7.9190493572552585</v>
      </c>
      <c r="AS45">
        <f t="shared" si="53"/>
        <v>-0.12382878875684253</v>
      </c>
      <c r="AT45">
        <f t="shared" si="54"/>
        <v>-0.2144929118348437</v>
      </c>
      <c r="AU45">
        <f t="shared" si="55"/>
        <v>-8.2573710578469459</v>
      </c>
      <c r="AW45">
        <v>42</v>
      </c>
      <c r="AX45">
        <f>IF(Z45&gt;0, (R45*SUMPRODUCT(K45:$K$98, X45:$X$98)-K45*$AZ$3)/Z45, 0)</f>
        <v>-12129.271904661875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41"/>
        <v>50000</v>
      </c>
      <c r="S46">
        <f t="shared" si="42"/>
        <v>-19223.042871792899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-134.17218003433231</v>
      </c>
      <c r="AC46">
        <f t="shared" si="27"/>
        <v>-125.87765031910661</v>
      </c>
      <c r="AE46">
        <f t="shared" si="43"/>
        <v>0</v>
      </c>
      <c r="AF46">
        <f t="shared" si="44"/>
        <v>0</v>
      </c>
      <c r="AG46">
        <f t="shared" si="45"/>
        <v>-0.16370671797207284</v>
      </c>
      <c r="AH46">
        <f t="shared" si="46"/>
        <v>-220.14811300149103</v>
      </c>
      <c r="AI46">
        <f t="shared" si="39"/>
        <v>-220.3118197194631</v>
      </c>
      <c r="AJ46">
        <f t="shared" si="47"/>
        <v>-8.2945297152257069</v>
      </c>
      <c r="AK46">
        <f t="shared" si="59"/>
        <v>-9.3920526024032629</v>
      </c>
      <c r="AL46">
        <f t="shared" si="40"/>
        <v>-237.99840203709206</v>
      </c>
      <c r="AN46">
        <f t="shared" si="48"/>
        <v>0</v>
      </c>
      <c r="AO46">
        <f t="shared" si="49"/>
        <v>0</v>
      </c>
      <c r="AP46">
        <f t="shared" si="50"/>
        <v>-3.2032133718075556E-3</v>
      </c>
      <c r="AQ46">
        <f t="shared" si="51"/>
        <v>-4.3075897439033355</v>
      </c>
      <c r="AR46">
        <f t="shared" si="52"/>
        <v>-4.3107929572751429</v>
      </c>
      <c r="AS46">
        <f t="shared" si="53"/>
        <v>-0.1622972400020786</v>
      </c>
      <c r="AT46">
        <f t="shared" si="54"/>
        <v>-0.18377222912666491</v>
      </c>
      <c r="AU46">
        <f t="shared" si="55"/>
        <v>-4.6568624264038867</v>
      </c>
      <c r="AW46">
        <v>43</v>
      </c>
      <c r="AX46">
        <f>IF(Z46&gt;0, (R46*SUMPRODUCT(K46:$K$98, X46:$X$98)-K46*$AZ$3)/Z46, 0)</f>
        <v>-19223.042871792899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41"/>
        <v>50000</v>
      </c>
      <c r="S47">
        <f t="shared" si="42"/>
        <v>-30237.470695869568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-125.87765031910661</v>
      </c>
      <c r="AC47">
        <f t="shared" si="27"/>
        <v>-115.71424129630441</v>
      </c>
      <c r="AE47">
        <f t="shared" si="43"/>
        <v>0</v>
      </c>
      <c r="AF47">
        <f t="shared" si="44"/>
        <v>0</v>
      </c>
      <c r="AG47">
        <f t="shared" si="45"/>
        <v>-9.5671230623227146E-2</v>
      </c>
      <c r="AH47">
        <f t="shared" si="46"/>
        <v>-132.79684033824992</v>
      </c>
      <c r="AI47">
        <f t="shared" si="39"/>
        <v>-132.89251156887315</v>
      </c>
      <c r="AJ47">
        <f t="shared" si="47"/>
        <v>-10.163409022802199</v>
      </c>
      <c r="AK47">
        <f t="shared" si="59"/>
        <v>-8.8114355223374634</v>
      </c>
      <c r="AL47">
        <f t="shared" si="40"/>
        <v>-151.86735611401281</v>
      </c>
      <c r="AN47">
        <f t="shared" si="48"/>
        <v>0</v>
      </c>
      <c r="AO47">
        <f t="shared" si="49"/>
        <v>0</v>
      </c>
      <c r="AP47">
        <f t="shared" si="50"/>
        <v>-1.6714088780328833E-3</v>
      </c>
      <c r="AQ47">
        <f t="shared" si="51"/>
        <v>-2.3200058833797326</v>
      </c>
      <c r="AR47">
        <f t="shared" si="52"/>
        <v>-2.3216772922577658</v>
      </c>
      <c r="AS47">
        <f t="shared" si="53"/>
        <v>-0.17755820596361113</v>
      </c>
      <c r="AT47">
        <f t="shared" si="54"/>
        <v>-0.15393876993439232</v>
      </c>
      <c r="AU47">
        <f t="shared" si="55"/>
        <v>-2.6531742681557691</v>
      </c>
      <c r="AW47">
        <v>44</v>
      </c>
      <c r="AX47">
        <f>IF(Z47&gt;0, (R47*SUMPRODUCT(K47:$K$98, X47:$X$98)-K47*$AZ$3)/Z47, 0)</f>
        <v>-30237.470695869568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41"/>
        <v>50000</v>
      </c>
      <c r="S48">
        <f t="shared" si="42"/>
        <v>-47680.449494303604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-115.71424129630441</v>
      </c>
      <c r="AC48">
        <f t="shared" si="27"/>
        <v>-105.11371256655418</v>
      </c>
      <c r="AE48">
        <f t="shared" si="43"/>
        <v>0</v>
      </c>
      <c r="AF48">
        <f t="shared" si="44"/>
        <v>0</v>
      </c>
      <c r="AG48">
        <f t="shared" si="45"/>
        <v>-5.5113633408128915E-2</v>
      </c>
      <c r="AH48">
        <f t="shared" si="46"/>
        <v>-79.201769817731929</v>
      </c>
      <c r="AI48">
        <f t="shared" si="39"/>
        <v>-79.256883451140055</v>
      </c>
      <c r="AJ48">
        <f t="shared" si="47"/>
        <v>-10.600528729750224</v>
      </c>
      <c r="AK48">
        <f t="shared" si="59"/>
        <v>-8.0999968907413091</v>
      </c>
      <c r="AL48">
        <f t="shared" si="40"/>
        <v>-97.957409071631588</v>
      </c>
      <c r="AN48">
        <f t="shared" si="48"/>
        <v>0</v>
      </c>
      <c r="AO48">
        <f t="shared" si="49"/>
        <v>0</v>
      </c>
      <c r="AP48">
        <f t="shared" si="50"/>
        <v>-8.5969096959638027E-4</v>
      </c>
      <c r="AQ48">
        <f t="shared" si="51"/>
        <v>-1.2354301844725153</v>
      </c>
      <c r="AR48">
        <f t="shared" si="52"/>
        <v>-1.2362898754421117</v>
      </c>
      <c r="AS48">
        <f t="shared" si="53"/>
        <v>-0.16535253182144799</v>
      </c>
      <c r="AT48">
        <f t="shared" si="54"/>
        <v>-0.12634794242583886</v>
      </c>
      <c r="AU48">
        <f t="shared" si="55"/>
        <v>-1.5279903496893985</v>
      </c>
      <c r="AW48">
        <v>45</v>
      </c>
      <c r="AX48">
        <f>IF(Z48&gt;0, (R48*SUMPRODUCT(K48:$K$98, X48:$X$98)-K48*$AZ$3)/Z48, 0)</f>
        <v>-47680.449494303604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41"/>
        <v>50000</v>
      </c>
      <c r="S49">
        <f t="shared" si="42"/>
        <v>-75870.777089866431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-105.11371256655418</v>
      </c>
      <c r="AC49">
        <f t="shared" si="27"/>
        <v>-94.812951132160649</v>
      </c>
      <c r="AE49">
        <f t="shared" si="43"/>
        <v>0</v>
      </c>
      <c r="AF49">
        <f t="shared" si="44"/>
        <v>0</v>
      </c>
      <c r="AG49">
        <f t="shared" si="45"/>
        <v>-3.1241590889420391E-2</v>
      </c>
      <c r="AH49">
        <f t="shared" si="46"/>
        <v>-46.641812369254474</v>
      </c>
      <c r="AI49">
        <f t="shared" si="39"/>
        <v>-46.673053960143896</v>
      </c>
      <c r="AJ49">
        <f t="shared" si="47"/>
        <v>-10.300761434393536</v>
      </c>
      <c r="AK49">
        <f t="shared" si="59"/>
        <v>-7.3579598796587939</v>
      </c>
      <c r="AL49">
        <f t="shared" si="40"/>
        <v>-64.331775274196232</v>
      </c>
      <c r="AN49">
        <f t="shared" si="48"/>
        <v>0</v>
      </c>
      <c r="AO49">
        <f t="shared" si="49"/>
        <v>0</v>
      </c>
      <c r="AP49">
        <f t="shared" si="50"/>
        <v>-4.351093741401912E-4</v>
      </c>
      <c r="AQ49">
        <f t="shared" si="51"/>
        <v>-0.64959207297036115</v>
      </c>
      <c r="AR49">
        <f t="shared" si="52"/>
        <v>-0.65002718234450141</v>
      </c>
      <c r="AS49">
        <f t="shared" si="53"/>
        <v>-0.14346125575839844</v>
      </c>
      <c r="AT49">
        <f t="shared" si="54"/>
        <v>-0.10247612964137276</v>
      </c>
      <c r="AU49">
        <f t="shared" si="55"/>
        <v>-0.89596456774427269</v>
      </c>
      <c r="AW49">
        <v>46</v>
      </c>
      <c r="AX49">
        <f>IF(Z49&gt;0, (R49*SUMPRODUCT(K49:$K$98, X49:$X$98)-K49*$AZ$3)/Z49, 0)</f>
        <v>-75870.777089866431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41"/>
        <v>50000</v>
      </c>
      <c r="S50">
        <f t="shared" si="42"/>
        <v>-122194.02673007654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-94.812951132160649</v>
      </c>
      <c r="AC50">
        <f t="shared" si="27"/>
        <v>-85.162372116857782</v>
      </c>
      <c r="AE50">
        <f t="shared" si="43"/>
        <v>0</v>
      </c>
      <c r="AF50">
        <f t="shared" si="44"/>
        <v>0</v>
      </c>
      <c r="AG50">
        <f t="shared" si="45"/>
        <v>-1.7423595570874195E-2</v>
      </c>
      <c r="AH50">
        <f t="shared" si="46"/>
        <v>-27.011158819303979</v>
      </c>
      <c r="AI50">
        <f t="shared" si="39"/>
        <v>-27.028582414874855</v>
      </c>
      <c r="AJ50">
        <f t="shared" si="47"/>
        <v>-9.650579015302867</v>
      </c>
      <c r="AK50">
        <f t="shared" si="59"/>
        <v>-6.6369065792512458</v>
      </c>
      <c r="AL50">
        <f t="shared" si="40"/>
        <v>-43.316068009428967</v>
      </c>
      <c r="AN50">
        <f t="shared" si="48"/>
        <v>0</v>
      </c>
      <c r="AO50">
        <f t="shared" si="49"/>
        <v>0</v>
      </c>
      <c r="AP50">
        <f t="shared" si="50"/>
        <v>-2.1666315262436846E-4</v>
      </c>
      <c r="AQ50">
        <f t="shared" si="51"/>
        <v>-0.33588490974910096</v>
      </c>
      <c r="AR50">
        <f t="shared" si="52"/>
        <v>-0.33610157290172532</v>
      </c>
      <c r="AS50">
        <f t="shared" si="53"/>
        <v>-0.12000536086830121</v>
      </c>
      <c r="AT50">
        <f t="shared" si="54"/>
        <v>-8.2530215837754342E-2</v>
      </c>
      <c r="AU50">
        <f t="shared" si="55"/>
        <v>-0.53863714960778086</v>
      </c>
      <c r="AW50">
        <v>47</v>
      </c>
      <c r="AX50">
        <f>IF(Z50&gt;0, (R50*SUMPRODUCT(K50:$K$98, X50:$X$98)-K50*$AZ$3)/Z50, 0)</f>
        <v>-122194.02673007654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41"/>
        <v>50000</v>
      </c>
      <c r="S51">
        <f t="shared" si="42"/>
        <v>-199847.17116672324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-85.162372116857782</v>
      </c>
      <c r="AC51">
        <f t="shared" si="27"/>
        <v>-76.301675697791495</v>
      </c>
      <c r="AE51">
        <f t="shared" si="43"/>
        <v>0</v>
      </c>
      <c r="AF51">
        <f t="shared" si="44"/>
        <v>0</v>
      </c>
      <c r="AG51">
        <f t="shared" si="45"/>
        <v>-9.5450032207531899E-3</v>
      </c>
      <c r="AH51">
        <f t="shared" si="46"/>
        <v>-15.408712788824529</v>
      </c>
      <c r="AI51">
        <f t="shared" si="39"/>
        <v>-15.418257792045281</v>
      </c>
      <c r="AJ51">
        <f t="shared" si="47"/>
        <v>-8.8606964190662865</v>
      </c>
      <c r="AK51">
        <f t="shared" si="59"/>
        <v>-5.9613660481800457</v>
      </c>
      <c r="AL51">
        <f t="shared" si="40"/>
        <v>-30.240320259291614</v>
      </c>
      <c r="AN51">
        <f t="shared" si="48"/>
        <v>0</v>
      </c>
      <c r="AO51">
        <f t="shared" si="49"/>
        <v>0</v>
      </c>
      <c r="AP51">
        <f t="shared" si="50"/>
        <v>-1.0597546550789928E-4</v>
      </c>
      <c r="AQ51">
        <f t="shared" si="51"/>
        <v>-0.17107857094513854</v>
      </c>
      <c r="AR51">
        <f t="shared" si="52"/>
        <v>-0.17118454641064643</v>
      </c>
      <c r="AS51">
        <f t="shared" si="53"/>
        <v>-9.8377801035527429E-2</v>
      </c>
      <c r="AT51">
        <f t="shared" si="54"/>
        <v>-6.6187357658011828E-2</v>
      </c>
      <c r="AU51">
        <f t="shared" si="55"/>
        <v>-0.33574970510418567</v>
      </c>
      <c r="AW51">
        <v>48</v>
      </c>
      <c r="AX51">
        <f>IF(Z51&gt;0, (R51*SUMPRODUCT(K51:$K$98, X51:$X$98)-K51*$AZ$3)/Z51, 0)</f>
        <v>-199847.17116672324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41"/>
        <v>50000</v>
      </c>
      <c r="S52">
        <f t="shared" si="42"/>
        <v>-332652.72060613666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-76.301675697791495</v>
      </c>
      <c r="AC52">
        <f t="shared" si="27"/>
        <v>-68.261520939437176</v>
      </c>
      <c r="AE52">
        <f t="shared" si="43"/>
        <v>0</v>
      </c>
      <c r="AF52">
        <f t="shared" si="44"/>
        <v>0</v>
      </c>
      <c r="AG52">
        <f t="shared" si="45"/>
        <v>-5.1300888818116216E-3</v>
      </c>
      <c r="AH52">
        <f t="shared" si="46"/>
        <v>-8.6389286134680709</v>
      </c>
      <c r="AI52">
        <f t="shared" si="39"/>
        <v>-8.6440587023498825</v>
      </c>
      <c r="AJ52">
        <f t="shared" si="47"/>
        <v>-8.0401547583543191</v>
      </c>
      <c r="AK52">
        <f t="shared" si="59"/>
        <v>-5.341117298845405</v>
      </c>
      <c r="AL52">
        <f t="shared" si="40"/>
        <v>-22.025330759549604</v>
      </c>
      <c r="AN52">
        <f t="shared" si="48"/>
        <v>0</v>
      </c>
      <c r="AO52">
        <f t="shared" si="49"/>
        <v>0</v>
      </c>
      <c r="AP52">
        <f t="shared" si="50"/>
        <v>-5.0855288286637848E-5</v>
      </c>
      <c r="AQ52">
        <f t="shared" si="51"/>
        <v>-8.5638907092474778E-2</v>
      </c>
      <c r="AR52">
        <f t="shared" si="52"/>
        <v>-8.5689762380761425E-2</v>
      </c>
      <c r="AS52">
        <f t="shared" si="53"/>
        <v>-7.9703178156418211E-2</v>
      </c>
      <c r="AT52">
        <f t="shared" si="54"/>
        <v>-5.2947242487075802E-2</v>
      </c>
      <c r="AU52">
        <f t="shared" si="55"/>
        <v>-0.2183401830242554</v>
      </c>
      <c r="AW52">
        <v>49</v>
      </c>
      <c r="AX52">
        <f>IF(Z52&gt;0, (R52*SUMPRODUCT(K52:$K$98, X52:$X$98)-K52*$AZ$3)/Z52, 0)</f>
        <v>-332652.72060613666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41"/>
        <v>50000</v>
      </c>
      <c r="S53">
        <f t="shared" si="42"/>
        <v>-564471.87315725291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-68.261520939437176</v>
      </c>
      <c r="AC53">
        <f t="shared" si="27"/>
        <v>-61.015701516797989</v>
      </c>
      <c r="AE53">
        <f t="shared" si="43"/>
        <v>0</v>
      </c>
      <c r="AF53">
        <f t="shared" si="44"/>
        <v>0</v>
      </c>
      <c r="AG53">
        <f t="shared" si="45"/>
        <v>-2.7023357769590758E-3</v>
      </c>
      <c r="AH53">
        <f t="shared" si="46"/>
        <v>-4.7529044320688589</v>
      </c>
      <c r="AI53">
        <f t="shared" si="39"/>
        <v>-4.7556067678458183</v>
      </c>
      <c r="AJ53">
        <f t="shared" si="47"/>
        <v>-7.2458194226391868</v>
      </c>
      <c r="AK53">
        <f t="shared" si="59"/>
        <v>-4.7783064657606031</v>
      </c>
      <c r="AL53">
        <f t="shared" si="40"/>
        <v>-16.77973265624561</v>
      </c>
      <c r="AN53">
        <f t="shared" si="48"/>
        <v>0</v>
      </c>
      <c r="AO53">
        <f t="shared" si="49"/>
        <v>0</v>
      </c>
      <c r="AP53">
        <f t="shared" si="50"/>
        <v>-2.3918421742267994E-5</v>
      </c>
      <c r="AQ53">
        <f t="shared" si="51"/>
        <v>-4.20680411650559E-2</v>
      </c>
      <c r="AR53">
        <f t="shared" si="52"/>
        <v>-4.2091959586798171E-2</v>
      </c>
      <c r="AS53">
        <f t="shared" si="53"/>
        <v>-6.4132875824196828E-2</v>
      </c>
      <c r="AT53">
        <f t="shared" si="54"/>
        <v>-4.2292875014398684E-2</v>
      </c>
      <c r="AU53">
        <f t="shared" si="55"/>
        <v>-0.14851771042539369</v>
      </c>
      <c r="AW53">
        <v>50</v>
      </c>
      <c r="AX53">
        <f>IF(Z53&gt;0, (R53*SUMPRODUCT(K53:$K$98, X53:$X$98)-K53*$AZ$3)/Z53, 0)</f>
        <v>-564471.87315725291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41"/>
        <v>50000</v>
      </c>
      <c r="S54">
        <f t="shared" si="42"/>
        <v>-978697.2959367662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-61.015701516797989</v>
      </c>
      <c r="AC54">
        <f t="shared" si="27"/>
        <v>-54.51182462070264</v>
      </c>
      <c r="AE54">
        <f t="shared" si="43"/>
        <v>0</v>
      </c>
      <c r="AF54">
        <f t="shared" si="44"/>
        <v>0</v>
      </c>
      <c r="AG54">
        <f t="shared" si="45"/>
        <v>-1.3924587522367248E-3</v>
      </c>
      <c r="AH54">
        <f t="shared" si="46"/>
        <v>-2.5657073339055203</v>
      </c>
      <c r="AI54">
        <f t="shared" si="39"/>
        <v>-2.567099792657757</v>
      </c>
      <c r="AJ54">
        <f t="shared" si="47"/>
        <v>-6.503876896095349</v>
      </c>
      <c r="AK54">
        <f t="shared" si="59"/>
        <v>-4.2710991061758596</v>
      </c>
      <c r="AL54">
        <f t="shared" si="40"/>
        <v>-13.342075794928967</v>
      </c>
      <c r="AN54">
        <f t="shared" si="48"/>
        <v>0</v>
      </c>
      <c r="AO54">
        <f t="shared" si="49"/>
        <v>0</v>
      </c>
      <c r="AP54">
        <f t="shared" si="50"/>
        <v>-1.1004175925284643E-5</v>
      </c>
      <c r="AQ54">
        <f t="shared" si="51"/>
        <v>-2.0276000872368777E-2</v>
      </c>
      <c r="AR54">
        <f t="shared" si="52"/>
        <v>-2.0287005048294064E-2</v>
      </c>
      <c r="AS54">
        <f t="shared" si="53"/>
        <v>-5.1398151253000443E-2</v>
      </c>
      <c r="AT54">
        <f t="shared" si="54"/>
        <v>-3.3753190809557951E-2</v>
      </c>
      <c r="AU54">
        <f t="shared" si="55"/>
        <v>-0.10543834711085245</v>
      </c>
      <c r="AW54">
        <v>51</v>
      </c>
      <c r="AX54">
        <f>IF(Z54&gt;0, (R54*SUMPRODUCT(K54:$K$98, X54:$X$98)-K54*$AZ$3)/Z54, 0)</f>
        <v>-978697.2959367662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41"/>
        <v>50000</v>
      </c>
      <c r="S55">
        <f t="shared" si="42"/>
        <v>-1736203.3260736936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-54.51182462070264</v>
      </c>
      <c r="AC55">
        <f t="shared" si="27"/>
        <v>-48.687506927592501</v>
      </c>
      <c r="AE55">
        <f t="shared" si="43"/>
        <v>0</v>
      </c>
      <c r="AF55">
        <f t="shared" si="44"/>
        <v>0</v>
      </c>
      <c r="AG55">
        <f t="shared" si="45"/>
        <v>-7.0106286222962149E-4</v>
      </c>
      <c r="AH55">
        <f t="shared" si="46"/>
        <v>-1.3549426049694719</v>
      </c>
      <c r="AI55">
        <f t="shared" si="39"/>
        <v>-1.3556436678317016</v>
      </c>
      <c r="AJ55">
        <f t="shared" si="47"/>
        <v>-5.8243176931101388</v>
      </c>
      <c r="AK55">
        <f t="shared" si="59"/>
        <v>-3.8158277234491851</v>
      </c>
      <c r="AL55">
        <f t="shared" si="40"/>
        <v>-10.995789084391026</v>
      </c>
      <c r="AN55">
        <f t="shared" si="48"/>
        <v>0</v>
      </c>
      <c r="AO55">
        <f t="shared" si="49"/>
        <v>0</v>
      </c>
      <c r="AP55">
        <f t="shared" si="50"/>
        <v>-4.9466835054143374E-6</v>
      </c>
      <c r="AQ55">
        <f t="shared" si="51"/>
        <v>-9.5604439999423859E-3</v>
      </c>
      <c r="AR55">
        <f t="shared" si="52"/>
        <v>-9.5653906834478018E-3</v>
      </c>
      <c r="AS55">
        <f t="shared" si="53"/>
        <v>-4.1096252297792124E-2</v>
      </c>
      <c r="AT55">
        <f t="shared" si="54"/>
        <v>-2.6924393055221353E-2</v>
      </c>
      <c r="AU55">
        <f t="shared" si="55"/>
        <v>-7.7586036036461289E-2</v>
      </c>
      <c r="AW55">
        <v>52</v>
      </c>
      <c r="AX55">
        <f>IF(Z55&gt;0, (R55*SUMPRODUCT(K55:$K$98, X55:$X$98)-K55*$AZ$3)/Z55, 0)</f>
        <v>-1736203.3260736936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41"/>
        <v>50000</v>
      </c>
      <c r="S56">
        <f t="shared" si="42"/>
        <v>-3157981.8924787496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-48.687506927592501</v>
      </c>
      <c r="AC56">
        <f t="shared" si="27"/>
        <v>-43.478680144822349</v>
      </c>
      <c r="AE56">
        <f t="shared" si="43"/>
        <v>0</v>
      </c>
      <c r="AF56">
        <f t="shared" si="44"/>
        <v>0</v>
      </c>
      <c r="AG56">
        <f t="shared" si="45"/>
        <v>-3.4419671822987597E-4</v>
      </c>
      <c r="AH56">
        <f t="shared" si="46"/>
        <v>-0.6997110307548986</v>
      </c>
      <c r="AI56">
        <f t="shared" si="39"/>
        <v>-0.70005522747312843</v>
      </c>
      <c r="AJ56">
        <f t="shared" si="47"/>
        <v>-5.2088267827701529</v>
      </c>
      <c r="AK56">
        <f t="shared" si="59"/>
        <v>-3.4081254849314755</v>
      </c>
      <c r="AL56">
        <f t="shared" si="40"/>
        <v>-9.3170074951747566</v>
      </c>
      <c r="AN56">
        <f t="shared" si="48"/>
        <v>0</v>
      </c>
      <c r="AO56">
        <f t="shared" si="49"/>
        <v>0</v>
      </c>
      <c r="AP56">
        <f t="shared" si="50"/>
        <v>-2.1684322889474107E-6</v>
      </c>
      <c r="AQ56">
        <f t="shared" si="51"/>
        <v>-4.408165190605523E-3</v>
      </c>
      <c r="AR56">
        <f t="shared" si="52"/>
        <v>-4.4103336228944702E-3</v>
      </c>
      <c r="AS56">
        <f t="shared" si="53"/>
        <v>-3.281550225516492E-2</v>
      </c>
      <c r="AT56">
        <f t="shared" si="54"/>
        <v>-2.1471120887835628E-2</v>
      </c>
      <c r="AU56">
        <f t="shared" si="55"/>
        <v>-5.8696956765895016E-2</v>
      </c>
      <c r="AW56">
        <v>53</v>
      </c>
      <c r="AX56">
        <f>IF(Z56&gt;0, (R56*SUMPRODUCT(K56:$K$98, X56:$X$98)-K56*$AZ$3)/Z56, 0)</f>
        <v>-3157981.8924787496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41"/>
        <v>50000</v>
      </c>
      <c r="S57">
        <f t="shared" si="42"/>
        <v>-5902751.1661767028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-43.478680144822349</v>
      </c>
      <c r="AC57">
        <f t="shared" si="27"/>
        <v>-38.823814000396794</v>
      </c>
      <c r="AE57">
        <f t="shared" si="43"/>
        <v>0</v>
      </c>
      <c r="AF57">
        <f t="shared" si="44"/>
        <v>0</v>
      </c>
      <c r="AG57">
        <f t="shared" si="45"/>
        <v>-1.6443101236784618E-4</v>
      </c>
      <c r="AH57">
        <f t="shared" si="46"/>
        <v>-0.35264747735946211</v>
      </c>
      <c r="AI57">
        <f t="shared" si="39"/>
        <v>-0.35281190837182996</v>
      </c>
      <c r="AJ57">
        <f t="shared" si="47"/>
        <v>-4.6548661444255544</v>
      </c>
      <c r="AK57">
        <f t="shared" si="59"/>
        <v>-3.0435076101375649</v>
      </c>
      <c r="AL57">
        <f t="shared" si="40"/>
        <v>-8.0511856629349499</v>
      </c>
      <c r="AN57">
        <f t="shared" si="48"/>
        <v>0</v>
      </c>
      <c r="AO57">
        <f t="shared" si="49"/>
        <v>0</v>
      </c>
      <c r="AP57">
        <f t="shared" si="50"/>
        <v>-9.2492144348140662E-7</v>
      </c>
      <c r="AQ57">
        <f t="shared" si="51"/>
        <v>-1.9836356238549305E-3</v>
      </c>
      <c r="AR57">
        <f t="shared" si="52"/>
        <v>-1.9845605452984121E-3</v>
      </c>
      <c r="AS57">
        <f t="shared" si="53"/>
        <v>-2.6183537104809033E-2</v>
      </c>
      <c r="AT57">
        <f t="shared" si="54"/>
        <v>-1.7119674758905429E-2</v>
      </c>
      <c r="AU57">
        <f t="shared" si="55"/>
        <v>-4.5287772409012876E-2</v>
      </c>
      <c r="AW57">
        <v>54</v>
      </c>
      <c r="AX57">
        <f>IF(Z57&gt;0, (R57*SUMPRODUCT(K57:$K$98, X57:$X$98)-K57*$AZ$3)/Z57, 0)</f>
        <v>-5902751.1661767028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41"/>
        <v>50000</v>
      </c>
      <c r="S58">
        <f t="shared" si="42"/>
        <v>-11353105.491188956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-38.823814000396794</v>
      </c>
      <c r="AC58">
        <f t="shared" si="27"/>
        <v>-34.665731288149082</v>
      </c>
      <c r="AE58">
        <f t="shared" si="43"/>
        <v>0</v>
      </c>
      <c r="AF58">
        <f t="shared" si="44"/>
        <v>0</v>
      </c>
      <c r="AG58">
        <f t="shared" si="45"/>
        <v>-7.6335350083404154E-5</v>
      </c>
      <c r="AH58">
        <f t="shared" si="46"/>
        <v>-0.17290270432152713</v>
      </c>
      <c r="AI58">
        <f t="shared" si="39"/>
        <v>-0.17297903967161055</v>
      </c>
      <c r="AJ58">
        <f t="shared" si="47"/>
        <v>-4.1580827122477118</v>
      </c>
      <c r="AK58">
        <f t="shared" si="59"/>
        <v>-2.7176669800277757</v>
      </c>
      <c r="AL58">
        <f t="shared" si="40"/>
        <v>-7.0487287319470981</v>
      </c>
      <c r="AN58">
        <f t="shared" si="48"/>
        <v>0</v>
      </c>
      <c r="AO58">
        <f t="shared" si="49"/>
        <v>0</v>
      </c>
      <c r="AP58">
        <f t="shared" si="50"/>
        <v>-3.8337942053219921E-7</v>
      </c>
      <c r="AQ58">
        <f t="shared" si="51"/>
        <v>-8.6837013937594539E-4</v>
      </c>
      <c r="AR58">
        <f t="shared" si="52"/>
        <v>-8.6875351879647767E-4</v>
      </c>
      <c r="AS58">
        <f t="shared" si="53"/>
        <v>-2.0883160148014529E-2</v>
      </c>
      <c r="AT58">
        <f t="shared" si="54"/>
        <v>-1.3648952822829281E-2</v>
      </c>
      <c r="AU58">
        <f t="shared" si="55"/>
        <v>-3.540086648964029E-2</v>
      </c>
      <c r="AW58">
        <v>55</v>
      </c>
      <c r="AX58">
        <f>IF(Z58&gt;0, (R58*SUMPRODUCT(K58:$K$98, X58:$X$98)-K58*$AZ$3)/Z58, 0)</f>
        <v>-11353105.491188956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41"/>
        <v>50000</v>
      </c>
      <c r="S59">
        <f t="shared" si="42"/>
        <v>-22519146.674406804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-34.665731288149082</v>
      </c>
      <c r="AC59">
        <f t="shared" si="27"/>
        <v>-30.952254704831706</v>
      </c>
      <c r="AE59">
        <f t="shared" si="43"/>
        <v>0</v>
      </c>
      <c r="AF59">
        <f t="shared" si="44"/>
        <v>0</v>
      </c>
      <c r="AG59">
        <f t="shared" si="45"/>
        <v>-3.4362153184970812E-5</v>
      </c>
      <c r="AH59">
        <f t="shared" si="46"/>
        <v>-8.2419686795198593E-2</v>
      </c>
      <c r="AI59">
        <f t="shared" si="39"/>
        <v>-8.2454048948383568E-2</v>
      </c>
      <c r="AJ59">
        <f t="shared" si="47"/>
        <v>-3.7134765833173766</v>
      </c>
      <c r="AK59">
        <f t="shared" si="59"/>
        <v>-2.4266011901704361</v>
      </c>
      <c r="AL59">
        <f t="shared" si="40"/>
        <v>-6.2225318224361956</v>
      </c>
      <c r="AN59">
        <f t="shared" si="48"/>
        <v>0</v>
      </c>
      <c r="AO59">
        <f t="shared" si="49"/>
        <v>0</v>
      </c>
      <c r="AP59">
        <f t="shared" si="50"/>
        <v>-1.5408680206459202E-7</v>
      </c>
      <c r="AQ59">
        <f t="shared" si="51"/>
        <v>-3.6958644288309666E-4</v>
      </c>
      <c r="AR59">
        <f t="shared" si="52"/>
        <v>-3.6974052968516131E-4</v>
      </c>
      <c r="AS59">
        <f t="shared" si="53"/>
        <v>-1.6651975450577634E-2</v>
      </c>
      <c r="AT59">
        <f t="shared" si="54"/>
        <v>-1.0881367511132379E-2</v>
      </c>
      <c r="AU59">
        <f t="shared" si="55"/>
        <v>-2.7903083491395173E-2</v>
      </c>
      <c r="AW59">
        <v>56</v>
      </c>
      <c r="AX59">
        <f>IF(Z59&gt;0, (R59*SUMPRODUCT(K59:$K$98, X59:$X$98)-K59*$AZ$3)/Z59, 0)</f>
        <v>-22519146.674406804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41"/>
        <v>50000</v>
      </c>
      <c r="S60">
        <f t="shared" si="42"/>
        <v>-46120272.101369411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-30.952254704831706</v>
      </c>
      <c r="AC60">
        <f t="shared" si="27"/>
        <v>-27.636244868545344</v>
      </c>
      <c r="AE60">
        <f t="shared" si="43"/>
        <v>0</v>
      </c>
      <c r="AF60">
        <f t="shared" si="44"/>
        <v>0</v>
      </c>
      <c r="AG60">
        <f t="shared" si="45"/>
        <v>-1.4980530040999456E-5</v>
      </c>
      <c r="AH60">
        <f t="shared" si="46"/>
        <v>-3.8076003224243302E-2</v>
      </c>
      <c r="AI60">
        <f t="shared" si="39"/>
        <v>-3.8090983754284304E-2</v>
      </c>
      <c r="AJ60">
        <f t="shared" si="47"/>
        <v>-3.3160098362863621</v>
      </c>
      <c r="AK60">
        <f t="shared" si="59"/>
        <v>-2.1666578293382197</v>
      </c>
      <c r="AL60">
        <f t="shared" si="40"/>
        <v>-5.5207586493788661</v>
      </c>
      <c r="AN60">
        <f t="shared" si="48"/>
        <v>0</v>
      </c>
      <c r="AO60">
        <f t="shared" si="49"/>
        <v>0</v>
      </c>
      <c r="AP60">
        <f t="shared" si="50"/>
        <v>-5.9978310679085249E-8</v>
      </c>
      <c r="AQ60">
        <f t="shared" si="51"/>
        <v>-1.5244683229173326E-4</v>
      </c>
      <c r="AR60">
        <f t="shared" si="52"/>
        <v>-1.5250681060241235E-4</v>
      </c>
      <c r="AS60">
        <f t="shared" si="53"/>
        <v>-1.3276477376391734E-2</v>
      </c>
      <c r="AT60">
        <f t="shared" si="54"/>
        <v>-8.6747582407070926E-3</v>
      </c>
      <c r="AU60">
        <f t="shared" si="55"/>
        <v>-2.2103742427701238E-2</v>
      </c>
      <c r="AW60">
        <v>57</v>
      </c>
      <c r="AX60">
        <f>IF(Z60&gt;0, (R60*SUMPRODUCT(K60:$K$98, X60:$X$98)-K60*$AZ$3)/Z60, 0)</f>
        <v>-46120272.101369411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41"/>
        <v>50000</v>
      </c>
      <c r="S61">
        <f t="shared" si="42"/>
        <v>-97579403.137305245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-27.636244868545344</v>
      </c>
      <c r="AC61">
        <f t="shared" si="27"/>
        <v>-24.675344259369382</v>
      </c>
      <c r="AE61">
        <f t="shared" si="43"/>
        <v>0</v>
      </c>
      <c r="AF61">
        <f t="shared" si="44"/>
        <v>0</v>
      </c>
      <c r="AG61">
        <f t="shared" si="45"/>
        <v>-6.3218628793640972E-6</v>
      </c>
      <c r="AH61">
        <f t="shared" si="46"/>
        <v>-1.701772372245073E-2</v>
      </c>
      <c r="AI61">
        <f t="shared" si="39"/>
        <v>-1.7024045585330095E-2</v>
      </c>
      <c r="AJ61">
        <f t="shared" si="47"/>
        <v>-2.9609006091759618</v>
      </c>
      <c r="AK61">
        <f t="shared" si="59"/>
        <v>-1.9345371407981742</v>
      </c>
      <c r="AL61">
        <f t="shared" si="40"/>
        <v>-4.9124617955594658</v>
      </c>
      <c r="AN61">
        <f t="shared" si="48"/>
        <v>0</v>
      </c>
      <c r="AO61">
        <f t="shared" si="49"/>
        <v>0</v>
      </c>
      <c r="AP61">
        <f t="shared" si="50"/>
        <v>-2.2599253760627259E-8</v>
      </c>
      <c r="AQ61">
        <f t="shared" si="51"/>
        <v>-6.0834577429271174E-5</v>
      </c>
      <c r="AR61">
        <f t="shared" si="52"/>
        <v>-6.0857176683031809E-5</v>
      </c>
      <c r="AS61">
        <f t="shared" si="53"/>
        <v>-1.0584561149718286E-2</v>
      </c>
      <c r="AT61">
        <f t="shared" si="54"/>
        <v>-6.9155400217497057E-3</v>
      </c>
      <c r="AU61">
        <f t="shared" si="55"/>
        <v>-1.7560958348151023E-2</v>
      </c>
      <c r="AW61">
        <v>58</v>
      </c>
      <c r="AX61">
        <f>IF(Z61&gt;0, (R61*SUMPRODUCT(K61:$K$98, X61:$X$98)-K61*$AZ$3)/Z61, 0)</f>
        <v>-97579403.137305245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41"/>
        <v>50000</v>
      </c>
      <c r="S62">
        <f t="shared" si="42"/>
        <v>-213689228.9629617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-24.675344259369382</v>
      </c>
      <c r="AC62">
        <f t="shared" si="27"/>
        <v>-22.031607722510866</v>
      </c>
      <c r="AE62">
        <f t="shared" si="43"/>
        <v>0</v>
      </c>
      <c r="AF62">
        <f t="shared" si="44"/>
        <v>0</v>
      </c>
      <c r="AG62">
        <f t="shared" si="45"/>
        <v>-2.577529039417513E-6</v>
      </c>
      <c r="AH62">
        <f t="shared" si="46"/>
        <v>-7.3622304223058864E-3</v>
      </c>
      <c r="AI62">
        <f t="shared" si="39"/>
        <v>-7.3648079513453039E-3</v>
      </c>
      <c r="AJ62">
        <f t="shared" si="47"/>
        <v>-2.6437365368585155</v>
      </c>
      <c r="AK62">
        <f t="shared" si="59"/>
        <v>-1.727274098155857</v>
      </c>
      <c r="AL62">
        <f t="shared" si="40"/>
        <v>-4.3783754429657176</v>
      </c>
      <c r="AN62">
        <f t="shared" si="48"/>
        <v>0</v>
      </c>
      <c r="AO62">
        <f t="shared" si="49"/>
        <v>0</v>
      </c>
      <c r="AP62">
        <f t="shared" si="50"/>
        <v>-8.2268687970975582E-9</v>
      </c>
      <c r="AQ62">
        <f t="shared" si="51"/>
        <v>-2.3498514589770929E-5</v>
      </c>
      <c r="AR62">
        <f t="shared" si="52"/>
        <v>-2.3506741458568024E-5</v>
      </c>
      <c r="AS62">
        <f t="shared" si="53"/>
        <v>-8.4381876169834398E-3</v>
      </c>
      <c r="AT62">
        <f t="shared" si="54"/>
        <v>-5.5130542332762723E-3</v>
      </c>
      <c r="AU62">
        <f t="shared" si="55"/>
        <v>-1.3974748591718281E-2</v>
      </c>
      <c r="AW62">
        <v>59</v>
      </c>
      <c r="AX62">
        <f>IF(Z62&gt;0, (R62*SUMPRODUCT(K62:$K$98, X62:$X$98)-K62*$AZ$3)/Z62, 0)</f>
        <v>-213689228.9629617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41"/>
        <v>50000</v>
      </c>
      <c r="S63">
        <f t="shared" si="42"/>
        <v>-485261542.56351215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-22.031607722510866</v>
      </c>
      <c r="AC63">
        <f t="shared" si="27"/>
        <v>-19.671097853671938</v>
      </c>
      <c r="AE63">
        <f t="shared" si="43"/>
        <v>0</v>
      </c>
      <c r="AF63">
        <f t="shared" si="44"/>
        <v>0</v>
      </c>
      <c r="AG63">
        <f t="shared" si="45"/>
        <v>-1.0134276121364667E-6</v>
      </c>
      <c r="AH63">
        <f t="shared" si="46"/>
        <v>-3.0766522737737429E-3</v>
      </c>
      <c r="AI63">
        <f t="shared" si="39"/>
        <v>-3.0776657013858793E-3</v>
      </c>
      <c r="AJ63">
        <f t="shared" si="47"/>
        <v>-2.3605098688389283</v>
      </c>
      <c r="AK63">
        <f t="shared" si="59"/>
        <v>-1.5422125405757607</v>
      </c>
      <c r="AL63">
        <f t="shared" si="40"/>
        <v>-3.9058000751160749</v>
      </c>
      <c r="AN63">
        <f t="shared" si="48"/>
        <v>0</v>
      </c>
      <c r="AO63">
        <f t="shared" si="49"/>
        <v>0</v>
      </c>
      <c r="AP63">
        <f t="shared" si="50"/>
        <v>-2.8880566955869119E-9</v>
      </c>
      <c r="AQ63">
        <f t="shared" si="51"/>
        <v>-8.7678153751236453E-6</v>
      </c>
      <c r="AR63">
        <f t="shared" si="52"/>
        <v>-8.7707034318192333E-6</v>
      </c>
      <c r="AS63">
        <f t="shared" si="53"/>
        <v>-6.7269593309455282E-3</v>
      </c>
      <c r="AT63">
        <f t="shared" si="54"/>
        <v>-4.3949831250780632E-3</v>
      </c>
      <c r="AU63">
        <f t="shared" si="55"/>
        <v>-1.1130713159455411E-2</v>
      </c>
      <c r="AW63">
        <v>60</v>
      </c>
      <c r="AX63">
        <f>IF(Z63&gt;0, (R63*SUMPRODUCT(K63:$K$98, X63:$X$98)-K63*$AZ$3)/Z63, 0)</f>
        <v>-485261542.56351215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41"/>
        <v>50000</v>
      </c>
      <c r="S64">
        <f t="shared" si="42"/>
        <v>-1144752544.1200244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-19.671097853671938</v>
      </c>
      <c r="AC64">
        <f t="shared" si="27"/>
        <v>-17.5634875434931</v>
      </c>
      <c r="AE64">
        <f t="shared" si="43"/>
        <v>0</v>
      </c>
      <c r="AF64">
        <f t="shared" si="44"/>
        <v>0</v>
      </c>
      <c r="AG64">
        <f t="shared" si="45"/>
        <v>-3.8356515636735754E-7</v>
      </c>
      <c r="AH64">
        <f t="shared" si="46"/>
        <v>-1.2394563592954889E-3</v>
      </c>
      <c r="AI64">
        <f t="shared" si="39"/>
        <v>-1.2398399244518562E-3</v>
      </c>
      <c r="AJ64">
        <f t="shared" si="47"/>
        <v>-2.1076103101788384</v>
      </c>
      <c r="AK64">
        <f t="shared" si="59"/>
        <v>-1.3769768497570358</v>
      </c>
      <c r="AL64">
        <f t="shared" si="40"/>
        <v>-3.485826999860326</v>
      </c>
      <c r="AN64">
        <f t="shared" si="48"/>
        <v>0</v>
      </c>
      <c r="AO64">
        <f t="shared" si="49"/>
        <v>0</v>
      </c>
      <c r="AP64">
        <f t="shared" si="50"/>
        <v>-9.759646943050824E-10</v>
      </c>
      <c r="AQ64">
        <f t="shared" si="51"/>
        <v>-3.1537422696595544E-6</v>
      </c>
      <c r="AR64">
        <f t="shared" si="52"/>
        <v>-3.1547182343538594E-6</v>
      </c>
      <c r="AS64">
        <f t="shared" si="53"/>
        <v>-5.3627218686097067E-3</v>
      </c>
      <c r="AT64">
        <f t="shared" si="54"/>
        <v>-3.5036571177784613E-3</v>
      </c>
      <c r="AU64">
        <f t="shared" si="55"/>
        <v>-8.8695337046225207E-3</v>
      </c>
      <c r="AW64">
        <v>61</v>
      </c>
      <c r="AX64">
        <f>IF(Z64&gt;0, (R64*SUMPRODUCT(K64:$K$98, X64:$X$98)-K64*$AZ$3)/Z64, 0)</f>
        <v>-1144752544.1200244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41"/>
        <v>50000</v>
      </c>
      <c r="S65">
        <f t="shared" si="42"/>
        <v>-2810094128.8647351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-17.5634875434931</v>
      </c>
      <c r="AC65">
        <f t="shared" si="27"/>
        <v>-15.681687949026252</v>
      </c>
      <c r="AE65">
        <f t="shared" si="43"/>
        <v>0</v>
      </c>
      <c r="AF65">
        <f t="shared" si="44"/>
        <v>0</v>
      </c>
      <c r="AG65">
        <f t="shared" si="45"/>
        <v>-1.39512123347996E-7</v>
      </c>
      <c r="AH65">
        <f t="shared" si="46"/>
        <v>-4.8043476291137596E-4</v>
      </c>
      <c r="AI65">
        <f t="shared" si="39"/>
        <v>-4.8057427503472394E-4</v>
      </c>
      <c r="AJ65">
        <f t="shared" si="47"/>
        <v>-1.8817995944668482</v>
      </c>
      <c r="AK65">
        <f t="shared" si="59"/>
        <v>-1.2294441280445172</v>
      </c>
      <c r="AL65">
        <f t="shared" si="40"/>
        <v>-3.1117242967864001</v>
      </c>
      <c r="AN65">
        <f t="shared" si="48"/>
        <v>0</v>
      </c>
      <c r="AO65">
        <f t="shared" si="49"/>
        <v>0</v>
      </c>
      <c r="AP65">
        <f t="shared" si="50"/>
        <v>-3.1694863439868865E-10</v>
      </c>
      <c r="AQ65">
        <f t="shared" si="51"/>
        <v>-1.0914688872062506E-6</v>
      </c>
      <c r="AR65">
        <f t="shared" si="52"/>
        <v>-1.0917858358406491E-6</v>
      </c>
      <c r="AS65">
        <f t="shared" si="53"/>
        <v>-4.2751396607343013E-3</v>
      </c>
      <c r="AT65">
        <f t="shared" si="54"/>
        <v>-2.7930951669426626E-3</v>
      </c>
      <c r="AU65">
        <f t="shared" si="55"/>
        <v>-7.0693266135128047E-3</v>
      </c>
      <c r="AW65">
        <v>62</v>
      </c>
      <c r="AX65">
        <f>IF(Z65&gt;0, (R65*SUMPRODUCT(K65:$K$98, X65:$X$98)-K65*$AZ$3)/Z65, 0)</f>
        <v>-2810094128.8647351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41"/>
        <v>50000</v>
      </c>
      <c r="S66">
        <f t="shared" si="42"/>
        <v>-7191456390.2592039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-15.681687949026252</v>
      </c>
      <c r="AC66">
        <f t="shared" si="27"/>
        <v>-14.001508015308424</v>
      </c>
      <c r="AE66">
        <f t="shared" si="43"/>
        <v>0</v>
      </c>
      <c r="AF66">
        <f t="shared" si="44"/>
        <v>0</v>
      </c>
      <c r="AG66">
        <f t="shared" si="45"/>
        <v>-4.8674104574538633E-8</v>
      </c>
      <c r="AH66">
        <f t="shared" si="46"/>
        <v>-1.788857950799548E-4</v>
      </c>
      <c r="AI66">
        <f t="shared" si="39"/>
        <v>-1.7893446918452934E-4</v>
      </c>
      <c r="AJ66">
        <f t="shared" si="47"/>
        <v>-1.6801799337178274</v>
      </c>
      <c r="AK66">
        <f t="shared" si="59"/>
        <v>-1.0977181564318377</v>
      </c>
      <c r="AL66">
        <f t="shared" si="40"/>
        <v>-2.7780770246188498</v>
      </c>
      <c r="AN66">
        <f t="shared" si="48"/>
        <v>0</v>
      </c>
      <c r="AO66">
        <f t="shared" si="49"/>
        <v>0</v>
      </c>
      <c r="AP66">
        <f t="shared" si="50"/>
        <v>-9.8731761270089792E-11</v>
      </c>
      <c r="AQ66">
        <f t="shared" si="51"/>
        <v>-3.6285638470035915E-7</v>
      </c>
      <c r="AR66">
        <f t="shared" si="52"/>
        <v>-3.6295511646162923E-7</v>
      </c>
      <c r="AS66">
        <f t="shared" si="53"/>
        <v>-3.4081186609727422E-3</v>
      </c>
      <c r="AT66">
        <f t="shared" si="54"/>
        <v>-2.2266387416886258E-3</v>
      </c>
      <c r="AU66">
        <f t="shared" si="55"/>
        <v>-5.6351203577778295E-3</v>
      </c>
      <c r="AW66">
        <v>63</v>
      </c>
      <c r="AX66">
        <f>IF(Z66&gt;0, (R66*SUMPRODUCT(K66:$K$98, X66:$X$98)-K66*$AZ$3)/Z66, 0)</f>
        <v>-7191456390.2592039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-19227501189.623913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-14.001508015308424</v>
      </c>
      <c r="AC67">
        <f t="shared" si="27"/>
        <v>-12.501346748533813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-1.6254513034798488E-8</v>
      </c>
      <c r="AH67">
        <f t="shared" ref="AH67:AH79" si="66">-X67*R67</f>
        <v>-6.3865700987989524E-5</v>
      </c>
      <c r="AI67">
        <f t="shared" si="39"/>
        <v>-6.3881955501024325E-5</v>
      </c>
      <c r="AJ67">
        <f t="shared" ref="AJ67:AJ79" si="67">AB67-AC67</f>
        <v>-1.5001612667746116</v>
      </c>
      <c r="AK67">
        <f t="shared" si="59"/>
        <v>-0.98010556107158975</v>
      </c>
      <c r="AL67">
        <f t="shared" si="40"/>
        <v>-2.4803307098017022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-2.9438444193221395E-11</v>
      </c>
      <c r="AQ67">
        <f t="shared" ref="AQ67:AQ79" si="71">AH67*$K67</f>
        <v>-1.1566676100175167E-7</v>
      </c>
      <c r="AR67">
        <f t="shared" ref="AR67:AR79" si="72">AI67*$K67</f>
        <v>-1.1569619944594489E-7</v>
      </c>
      <c r="AS67">
        <f t="shared" ref="AS67:AS79" si="73">AJ67*$K67</f>
        <v>-2.7169324382853902E-3</v>
      </c>
      <c r="AT67">
        <f t="shared" ref="AT67:AT79" si="74">AK67*$K67</f>
        <v>-1.7750628887683334E-3</v>
      </c>
      <c r="AU67">
        <f t="shared" ref="AU67:AU79" si="75">AL67*$K67</f>
        <v>-4.4921110232531694E-3</v>
      </c>
      <c r="AW67">
        <v>64</v>
      </c>
      <c r="AX67">
        <f>IF(Z67&gt;0, (R67*SUMPRODUCT(K67:$K$98, X67:$X$98)-K67*$AZ$3)/Z67, 0)</f>
        <v>-19227501189.623913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1"/>
        <v>50000</v>
      </c>
      <c r="S68">
        <f t="shared" si="62"/>
        <v>-53819228709.015198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-12.501346748533813</v>
      </c>
      <c r="AC68">
        <f t="shared" ref="AC68:AC79" si="79">S68*Z68</f>
        <v>-11.161916837744329</v>
      </c>
      <c r="AE68">
        <f t="shared" si="63"/>
        <v>0</v>
      </c>
      <c r="AF68">
        <f t="shared" si="64"/>
        <v>0</v>
      </c>
      <c r="AG68">
        <f t="shared" si="65"/>
        <v>-5.1849111857834044E-9</v>
      </c>
      <c r="AH68">
        <f t="shared" si="66"/>
        <v>-2.1814113437334194E-5</v>
      </c>
      <c r="AI68">
        <f t="shared" si="39"/>
        <v>-2.1819298348519977E-5</v>
      </c>
      <c r="AJ68">
        <f t="shared" si="67"/>
        <v>-1.3394299107894838</v>
      </c>
      <c r="AK68">
        <f t="shared" ref="AK68:AK79" si="80">G68*SUM(AB68:AB68, AE68:AF68)</f>
        <v>-0.87509427239736692</v>
      </c>
      <c r="AL68">
        <f t="shared" si="40"/>
        <v>-2.2145460024851991</v>
      </c>
      <c r="AN68">
        <f t="shared" si="68"/>
        <v>0</v>
      </c>
      <c r="AO68">
        <f t="shared" si="69"/>
        <v>0</v>
      </c>
      <c r="AP68">
        <f t="shared" si="70"/>
        <v>-8.3842494269747346E-12</v>
      </c>
      <c r="AQ68">
        <f t="shared" si="71"/>
        <v>-3.5274464987638336E-8</v>
      </c>
      <c r="AR68">
        <f t="shared" si="72"/>
        <v>-3.5282849237065312E-8</v>
      </c>
      <c r="AS68">
        <f t="shared" si="73"/>
        <v>-2.1659222423715935E-3</v>
      </c>
      <c r="AT68">
        <f t="shared" si="74"/>
        <v>-1.4150693018646035E-3</v>
      </c>
      <c r="AU68">
        <f t="shared" si="75"/>
        <v>-3.5810268270854342E-3</v>
      </c>
      <c r="AW68">
        <v>65</v>
      </c>
      <c r="AX68">
        <f>IF(Z68&gt;0, (R68*SUMPRODUCT(K68:$K$98, X68:$X$98)-K68*$AZ$3)/Z68, 0)</f>
        <v>-53819228709.015198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0.68591378599999997</v>
      </c>
      <c r="Q69" s="5">
        <f t="shared" ref="Q69:Q79" si="81">$C$8</f>
        <v>25</v>
      </c>
      <c r="R69">
        <f t="shared" si="61"/>
        <v>50000</v>
      </c>
      <c r="S69">
        <f t="shared" si="62"/>
        <v>-158023878453.34177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-11.161916837744329</v>
      </c>
      <c r="AC69">
        <f t="shared" si="79"/>
        <v>-9.9659972065400044</v>
      </c>
      <c r="AE69">
        <f t="shared" si="63"/>
        <v>0</v>
      </c>
      <c r="AF69">
        <f t="shared" si="64"/>
        <v>0</v>
      </c>
      <c r="AG69">
        <f t="shared" si="65"/>
        <v>-1.5766600124111261E-9</v>
      </c>
      <c r="AH69">
        <f t="shared" si="66"/>
        <v>-7.1128041230288886E-6</v>
      </c>
      <c r="AI69">
        <f t="shared" si="39"/>
        <v>-7.1143807830412999E-6</v>
      </c>
      <c r="AJ69">
        <f t="shared" si="67"/>
        <v>-1.1959196312043243</v>
      </c>
      <c r="AK69">
        <f t="shared" si="80"/>
        <v>-0.78133417864210308</v>
      </c>
      <c r="AL69">
        <f t="shared" si="40"/>
        <v>-1.9772609242272103</v>
      </c>
      <c r="AN69">
        <f t="shared" si="68"/>
        <v>0</v>
      </c>
      <c r="AO69">
        <f t="shared" si="69"/>
        <v>0</v>
      </c>
      <c r="AP69">
        <f t="shared" si="70"/>
        <v>-2.2763702370360862E-12</v>
      </c>
      <c r="AQ69">
        <f t="shared" si="71"/>
        <v>-1.026941476290102E-8</v>
      </c>
      <c r="AR69">
        <f t="shared" si="72"/>
        <v>-1.0271691133138055E-8</v>
      </c>
      <c r="AS69">
        <f t="shared" si="73"/>
        <v>-1.7266600490472904E-3</v>
      </c>
      <c r="AT69">
        <f t="shared" si="74"/>
        <v>-1.1280845936594572E-3</v>
      </c>
      <c r="AU69">
        <f t="shared" si="75"/>
        <v>-2.8547549143978805E-3</v>
      </c>
      <c r="AW69">
        <v>66</v>
      </c>
      <c r="AX69">
        <f>IF(Z69&gt;0, (R69*SUMPRODUCT(K69:$K$98, X69:$X$98)-K69*$AZ$3)/Z69, 0)</f>
        <v>-158023878453.34177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0.70320868400000003</v>
      </c>
      <c r="Q70" s="5">
        <f t="shared" si="81"/>
        <v>25</v>
      </c>
      <c r="R70">
        <f t="shared" si="61"/>
        <v>50000</v>
      </c>
      <c r="S70">
        <f t="shared" si="62"/>
        <v>-491970087259.9212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-9.9659972065400044</v>
      </c>
      <c r="AC70">
        <f t="shared" si="79"/>
        <v>-8.8982118003105004</v>
      </c>
      <c r="AE70">
        <f t="shared" si="63"/>
        <v>0</v>
      </c>
      <c r="AF70">
        <f t="shared" si="64"/>
        <v>0</v>
      </c>
      <c r="AG70">
        <f t="shared" si="65"/>
        <v>-4.5217239984396312E-10</v>
      </c>
      <c r="AH70">
        <f t="shared" si="66"/>
        <v>-2.2174420248861033E-6</v>
      </c>
      <c r="AI70">
        <f t="shared" ref="AI70:AI79" si="88">SUM(AE70:AH70)</f>
        <v>-2.2178941972859473E-6</v>
      </c>
      <c r="AJ70">
        <f t="shared" si="67"/>
        <v>-1.067785406229504</v>
      </c>
      <c r="AK70">
        <f t="shared" si="80"/>
        <v>-0.69761980445780036</v>
      </c>
      <c r="AL70">
        <f t="shared" ref="AL70:AL79" si="89">SUM(AI70:AK70)</f>
        <v>-1.7654074285815016</v>
      </c>
      <c r="AN70">
        <f t="shared" si="68"/>
        <v>0</v>
      </c>
      <c r="AO70">
        <f t="shared" si="69"/>
        <v>0</v>
      </c>
      <c r="AP70">
        <f t="shared" si="70"/>
        <v>-5.8289572855608119E-13</v>
      </c>
      <c r="AQ70">
        <f t="shared" si="71"/>
        <v>-2.8585059262194895E-9</v>
      </c>
      <c r="AR70">
        <f t="shared" si="72"/>
        <v>-2.8590888219480459E-9</v>
      </c>
      <c r="AS70">
        <f t="shared" si="73"/>
        <v>-1.3764828470744345E-3</v>
      </c>
      <c r="AT70">
        <f t="shared" si="74"/>
        <v>-8.9930213413048823E-4</v>
      </c>
      <c r="AU70">
        <f t="shared" si="75"/>
        <v>-2.2757878402937443E-3</v>
      </c>
      <c r="AW70">
        <v>67</v>
      </c>
      <c r="AX70">
        <f>IF(Z70&gt;0, (R70*SUMPRODUCT(K70:$K$98, X70:$X$98)-K70*$AZ$3)/Z70, 0)</f>
        <v>-491970087259.9212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0.72040963400000002</v>
      </c>
      <c r="Q71" s="5">
        <f t="shared" si="81"/>
        <v>25</v>
      </c>
      <c r="R71">
        <f t="shared" si="61"/>
        <v>50000</v>
      </c>
      <c r="S71">
        <f t="shared" si="62"/>
        <v>-1629357210106.4089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-8.8982118003105004</v>
      </c>
      <c r="AC71">
        <f t="shared" si="79"/>
        <v>-7.9448319670092573</v>
      </c>
      <c r="AE71">
        <f t="shared" si="63"/>
        <v>0</v>
      </c>
      <c r="AF71">
        <f t="shared" si="64"/>
        <v>0</v>
      </c>
      <c r="AG71">
        <f t="shared" si="65"/>
        <v>-1.2190132276903236E-10</v>
      </c>
      <c r="AH71">
        <f t="shared" si="66"/>
        <v>-6.514987061529823E-7</v>
      </c>
      <c r="AI71">
        <f t="shared" si="88"/>
        <v>-6.5162060747575134E-7</v>
      </c>
      <c r="AJ71">
        <f t="shared" si="67"/>
        <v>-0.9533798333012431</v>
      </c>
      <c r="AK71">
        <f t="shared" si="80"/>
        <v>-0.62287482602173505</v>
      </c>
      <c r="AL71">
        <f t="shared" si="89"/>
        <v>-1.5762553109435857</v>
      </c>
      <c r="AN71">
        <f t="shared" si="68"/>
        <v>0</v>
      </c>
      <c r="AO71">
        <f t="shared" si="69"/>
        <v>0</v>
      </c>
      <c r="AP71">
        <f t="shared" si="70"/>
        <v>-1.4030631500113444E-13</v>
      </c>
      <c r="AQ71">
        <f t="shared" si="71"/>
        <v>-7.4986374726651755E-10</v>
      </c>
      <c r="AR71">
        <f t="shared" si="72"/>
        <v>-7.500040535815187E-10</v>
      </c>
      <c r="AS71">
        <f t="shared" si="73"/>
        <v>-1.0973237055051448E-3</v>
      </c>
      <c r="AT71">
        <f t="shared" si="74"/>
        <v>-7.1691815610292657E-4</v>
      </c>
      <c r="AU71">
        <f t="shared" si="75"/>
        <v>-1.8142426116121251E-3</v>
      </c>
      <c r="AW71">
        <v>68</v>
      </c>
      <c r="AX71">
        <f>IF(Z71&gt;0, (R71*SUMPRODUCT(K71:$K$98, X71:$X$98)-K71*$AZ$3)/Z71, 0)</f>
        <v>-1629357210106.4089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0.73749531199999996</v>
      </c>
      <c r="Q72" s="5">
        <f t="shared" si="81"/>
        <v>25</v>
      </c>
      <c r="R72">
        <f t="shared" si="61"/>
        <v>50000</v>
      </c>
      <c r="S72">
        <f t="shared" si="62"/>
        <v>-5761410748307.9844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-7.9448319670092573</v>
      </c>
      <c r="AC72">
        <f t="shared" si="79"/>
        <v>-7.0935999711879152</v>
      </c>
      <c r="AE72">
        <f t="shared" si="63"/>
        <v>0</v>
      </c>
      <c r="AF72">
        <f t="shared" si="64"/>
        <v>0</v>
      </c>
      <c r="AG72">
        <f t="shared" si="65"/>
        <v>-3.0780655472581822E-11</v>
      </c>
      <c r="AH72">
        <f t="shared" si="66"/>
        <v>-1.7980330813752045E-7</v>
      </c>
      <c r="AI72">
        <f t="shared" si="88"/>
        <v>-1.7983408879299304E-7</v>
      </c>
      <c r="AJ72">
        <f t="shared" si="67"/>
        <v>-0.85123199582134212</v>
      </c>
      <c r="AK72">
        <f t="shared" si="80"/>
        <v>-0.55613823769064807</v>
      </c>
      <c r="AL72">
        <f t="shared" si="89"/>
        <v>-1.4073704133460789</v>
      </c>
      <c r="AN72">
        <f t="shared" si="68"/>
        <v>0</v>
      </c>
      <c r="AO72">
        <f t="shared" si="69"/>
        <v>0</v>
      </c>
      <c r="AP72">
        <f t="shared" si="70"/>
        <v>-3.1632144905170701E-14</v>
      </c>
      <c r="AQ72">
        <f t="shared" si="71"/>
        <v>-1.8477723135237844E-10</v>
      </c>
      <c r="AR72">
        <f t="shared" si="72"/>
        <v>-1.8480886349728362E-10</v>
      </c>
      <c r="AS72">
        <f t="shared" si="73"/>
        <v>-8.7477974157253472E-4</v>
      </c>
      <c r="AT72">
        <f t="shared" si="74"/>
        <v>-5.7152276492639857E-4</v>
      </c>
      <c r="AU72">
        <f t="shared" si="75"/>
        <v>-1.4463026913077968E-3</v>
      </c>
      <c r="AW72">
        <v>69</v>
      </c>
      <c r="AX72">
        <f>IF(Z72&gt;0, (R72*SUMPRODUCT(K72:$K$98, X72:$X$98)-K72*$AZ$3)/Z72, 0)</f>
        <v>-5761410748307.9844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0.75444439200000002</v>
      </c>
      <c r="Q73" s="5">
        <f t="shared" si="81"/>
        <v>25</v>
      </c>
      <c r="R73">
        <f t="shared" si="61"/>
        <v>50000</v>
      </c>
      <c r="S73">
        <f t="shared" si="62"/>
        <v>-21838226579984.453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-7.0935999711879152</v>
      </c>
      <c r="AC73">
        <f t="shared" si="79"/>
        <v>-6.3335714030055463</v>
      </c>
      <c r="AE73">
        <f t="shared" si="63"/>
        <v>0</v>
      </c>
      <c r="AF73">
        <f t="shared" si="64"/>
        <v>0</v>
      </c>
      <c r="AG73">
        <f t="shared" si="65"/>
        <v>-7.2505560144825361E-12</v>
      </c>
      <c r="AH73">
        <f t="shared" si="66"/>
        <v>-4.6444585806746935E-8</v>
      </c>
      <c r="AI73">
        <f t="shared" si="88"/>
        <v>-4.6451836362761419E-8</v>
      </c>
      <c r="AJ73">
        <f t="shared" si="67"/>
        <v>-0.76002856818236886</v>
      </c>
      <c r="AK73">
        <f t="shared" si="80"/>
        <v>-0.49655199798315414</v>
      </c>
      <c r="AL73">
        <f t="shared" si="89"/>
        <v>-1.2565806126173593</v>
      </c>
      <c r="AN73">
        <f t="shared" si="68"/>
        <v>0</v>
      </c>
      <c r="AO73">
        <f t="shared" si="69"/>
        <v>0</v>
      </c>
      <c r="AP73">
        <f t="shared" si="70"/>
        <v>-6.652793862037129E-15</v>
      </c>
      <c r="AQ73">
        <f t="shared" si="71"/>
        <v>-4.2615525590423943E-11</v>
      </c>
      <c r="AR73">
        <f t="shared" si="72"/>
        <v>-4.262217838428598E-11</v>
      </c>
      <c r="AS73">
        <f t="shared" si="73"/>
        <v>-6.9736905463206665E-4</v>
      </c>
      <c r="AT73">
        <f t="shared" si="74"/>
        <v>-4.5561444912171531E-4</v>
      </c>
      <c r="AU73">
        <f t="shared" si="75"/>
        <v>-1.1529835463759603E-3</v>
      </c>
      <c r="AW73">
        <v>70</v>
      </c>
      <c r="AX73">
        <f>IF(Z73&gt;0, (R73*SUMPRODUCT(K73:$K$98, X73:$X$98)-K73*$AZ$3)/Z73, 0)</f>
        <v>-21838226579984.453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0.77123612500000005</v>
      </c>
      <c r="Q74" s="5">
        <f t="shared" si="81"/>
        <v>25</v>
      </c>
      <c r="R74">
        <f t="shared" si="61"/>
        <v>50000</v>
      </c>
      <c r="S74">
        <f t="shared" si="62"/>
        <v>-89129965308023.656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-6.3335714030055463</v>
      </c>
      <c r="AC74">
        <f t="shared" si="79"/>
        <v>-5.654974467006066</v>
      </c>
      <c r="AE74">
        <f t="shared" si="63"/>
        <v>0</v>
      </c>
      <c r="AF74">
        <f t="shared" si="64"/>
        <v>0</v>
      </c>
      <c r="AG74">
        <f t="shared" si="65"/>
        <v>-1.5861597296327551E-12</v>
      </c>
      <c r="AH74">
        <f t="shared" si="66"/>
        <v>-1.1183781449409911E-8</v>
      </c>
      <c r="AI74">
        <f t="shared" si="88"/>
        <v>-1.1185367609139544E-8</v>
      </c>
      <c r="AJ74">
        <f t="shared" si="67"/>
        <v>-0.67859693599948034</v>
      </c>
      <c r="AK74">
        <f t="shared" si="80"/>
        <v>-0.44334999821038829</v>
      </c>
      <c r="AL74">
        <f t="shared" si="89"/>
        <v>-1.1219469453952362</v>
      </c>
      <c r="AN74">
        <f t="shared" si="68"/>
        <v>0</v>
      </c>
      <c r="AO74">
        <f t="shared" si="69"/>
        <v>0</v>
      </c>
      <c r="AP74">
        <f t="shared" si="70"/>
        <v>-1.2994562186030866E-15</v>
      </c>
      <c r="AQ74">
        <f t="shared" si="71"/>
        <v>-9.1622767117523218E-12</v>
      </c>
      <c r="AR74">
        <f t="shared" si="72"/>
        <v>-9.1635761679709239E-12</v>
      </c>
      <c r="AS74">
        <f t="shared" si="73"/>
        <v>-5.5593834084647395E-4</v>
      </c>
      <c r="AT74">
        <f t="shared" si="74"/>
        <v>-3.6321304937274166E-4</v>
      </c>
      <c r="AU74">
        <f t="shared" si="75"/>
        <v>-9.191513993827917E-4</v>
      </c>
      <c r="AW74">
        <v>71</v>
      </c>
      <c r="AX74">
        <f>IF(Z74&gt;0, (R74*SUMPRODUCT(K74:$K$98, X74:$X$98)-K74*$AZ$3)/Z74, 0)</f>
        <v>-89129965308023.656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0.78794255700000004</v>
      </c>
      <c r="Q75" s="5">
        <f t="shared" si="81"/>
        <v>25</v>
      </c>
      <c r="R75">
        <f t="shared" si="61"/>
        <v>50000</v>
      </c>
      <c r="S75">
        <f t="shared" si="62"/>
        <v>-393850011098098.69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-5.654974467006066</v>
      </c>
      <c r="AC75">
        <f t="shared" si="79"/>
        <v>-5.0490843455490717</v>
      </c>
      <c r="AE75">
        <f t="shared" si="63"/>
        <v>0</v>
      </c>
      <c r="AF75">
        <f t="shared" si="64"/>
        <v>0</v>
      </c>
      <c r="AG75">
        <f t="shared" si="65"/>
        <v>-3.204953791591658E-13</v>
      </c>
      <c r="AH75">
        <f t="shared" si="66"/>
        <v>-2.4996055063545235E-9</v>
      </c>
      <c r="AI75">
        <f t="shared" si="88"/>
        <v>-2.4999260017336825E-9</v>
      </c>
      <c r="AJ75">
        <f t="shared" si="67"/>
        <v>-0.60589012145699428</v>
      </c>
      <c r="AK75">
        <f t="shared" si="80"/>
        <v>-0.39584821269042464</v>
      </c>
      <c r="AL75">
        <f t="shared" si="89"/>
        <v>-1.0017383366473449</v>
      </c>
      <c r="AN75">
        <f t="shared" si="68"/>
        <v>0</v>
      </c>
      <c r="AO75">
        <f t="shared" si="69"/>
        <v>0</v>
      </c>
      <c r="AP75">
        <f t="shared" si="70"/>
        <v>-2.3443285787623989E-16</v>
      </c>
      <c r="AQ75">
        <f t="shared" si="71"/>
        <v>-1.8283872421351196E-12</v>
      </c>
      <c r="AR75">
        <f t="shared" si="72"/>
        <v>-1.8286216749929957E-12</v>
      </c>
      <c r="AS75">
        <f t="shared" si="73"/>
        <v>-4.4319064163981121E-4</v>
      </c>
      <c r="AT75">
        <f t="shared" si="74"/>
        <v>-2.8955121920847177E-4</v>
      </c>
      <c r="AU75">
        <f t="shared" si="75"/>
        <v>-7.327418626769046E-4</v>
      </c>
      <c r="AW75">
        <v>72</v>
      </c>
      <c r="AX75">
        <f>IF(Z75&gt;0, (R75*SUMPRODUCT(K75:$K$98, X75:$X$98)-K75*$AZ$3)/Z75, 0)</f>
        <v>-393850011098098.69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0.80464841200000004</v>
      </c>
      <c r="Q76" s="5">
        <f t="shared" si="81"/>
        <v>25</v>
      </c>
      <c r="R76">
        <f t="shared" si="61"/>
        <v>50000</v>
      </c>
      <c r="S76">
        <f t="shared" si="62"/>
        <v>-1897214906102807.8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-5.0490843455490717</v>
      </c>
      <c r="AC76">
        <f t="shared" si="79"/>
        <v>-4.5081110228132593</v>
      </c>
      <c r="AE76">
        <f t="shared" si="63"/>
        <v>0</v>
      </c>
      <c r="AF76">
        <f t="shared" si="64"/>
        <v>0</v>
      </c>
      <c r="AG76">
        <f t="shared" si="65"/>
        <v>-5.9404327473813477E-14</v>
      </c>
      <c r="AH76">
        <f t="shared" si="66"/>
        <v>-5.1577219578752136E-10</v>
      </c>
      <c r="AI76">
        <f t="shared" si="88"/>
        <v>-5.1583160011499512E-10</v>
      </c>
      <c r="AJ76">
        <f t="shared" si="67"/>
        <v>-0.54097332273581245</v>
      </c>
      <c r="AK76">
        <f t="shared" si="80"/>
        <v>-0.35343590418843507</v>
      </c>
      <c r="AL76">
        <f t="shared" si="89"/>
        <v>-0.89440922744007911</v>
      </c>
      <c r="AN76">
        <f t="shared" si="68"/>
        <v>0</v>
      </c>
      <c r="AO76">
        <f t="shared" si="69"/>
        <v>0</v>
      </c>
      <c r="AP76">
        <f t="shared" si="70"/>
        <v>-3.8796877220303004E-17</v>
      </c>
      <c r="AQ76">
        <f t="shared" si="71"/>
        <v>-3.3685004787631809E-13</v>
      </c>
      <c r="AR76">
        <f t="shared" si="72"/>
        <v>-3.3688884475353834E-13</v>
      </c>
      <c r="AS76">
        <f t="shared" si="73"/>
        <v>-3.5330886610731508E-4</v>
      </c>
      <c r="AT76">
        <f t="shared" si="74"/>
        <v>-2.3082845919079019E-4</v>
      </c>
      <c r="AU76">
        <f t="shared" si="75"/>
        <v>-5.841373256349941E-4</v>
      </c>
      <c r="AW76">
        <v>73</v>
      </c>
      <c r="AX76">
        <f>IF(Z76&gt;0, (R76*SUMPRODUCT(K76:$K$98, X76:$X$98)-K76*$AZ$3)/Z76, 0)</f>
        <v>-1897214906102807.8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0.82135484400000003</v>
      </c>
      <c r="Q77" s="5">
        <f t="shared" si="81"/>
        <v>25</v>
      </c>
      <c r="R77">
        <f t="shared" si="61"/>
        <v>50000</v>
      </c>
      <c r="S77">
        <f t="shared" si="62"/>
        <v>-1.0044414678883864E+16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-4.5081110228132593</v>
      </c>
      <c r="AC77">
        <f t="shared" si="79"/>
        <v>-4.0250991275121324</v>
      </c>
      <c r="AE77">
        <f t="shared" si="63"/>
        <v>0</v>
      </c>
      <c r="AF77">
        <f t="shared" si="64"/>
        <v>0</v>
      </c>
      <c r="AG77">
        <f t="shared" si="65"/>
        <v>-1.0018252073896359E-14</v>
      </c>
      <c r="AH77">
        <f t="shared" si="66"/>
        <v>-9.7584064250357968E-11</v>
      </c>
      <c r="AI77">
        <f t="shared" si="88"/>
        <v>-9.7594082502431869E-11</v>
      </c>
      <c r="AJ77">
        <f t="shared" si="67"/>
        <v>-0.48301189530112687</v>
      </c>
      <c r="AK77">
        <f t="shared" si="80"/>
        <v>-0.31556777159692817</v>
      </c>
      <c r="AL77">
        <f t="shared" si="89"/>
        <v>-0.79857966699564908</v>
      </c>
      <c r="AN77">
        <f t="shared" si="68"/>
        <v>0</v>
      </c>
      <c r="AO77">
        <f t="shared" si="69"/>
        <v>0</v>
      </c>
      <c r="AP77">
        <f t="shared" si="70"/>
        <v>-5.8418798313668261E-18</v>
      </c>
      <c r="AQ77">
        <f t="shared" si="71"/>
        <v>-5.6903576851730585E-14</v>
      </c>
      <c r="AR77">
        <f t="shared" si="72"/>
        <v>-5.6909418731561947E-14</v>
      </c>
      <c r="AS77">
        <f t="shared" si="73"/>
        <v>-2.8165566494599953E-4</v>
      </c>
      <c r="AT77">
        <f t="shared" si="74"/>
        <v>-1.8401503443149831E-4</v>
      </c>
      <c r="AU77">
        <f t="shared" si="75"/>
        <v>-4.6567069943440726E-4</v>
      </c>
      <c r="AW77">
        <v>74</v>
      </c>
      <c r="AX77">
        <f>IF(Z77&gt;0, (R77*SUMPRODUCT(K77:$K$98, X77:$X$98)-K77*$AZ$3)/Z77, 0)</f>
        <v>-1.0044414678883864E+16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0.83806127600000002</v>
      </c>
      <c r="Q78" s="5">
        <f t="shared" si="81"/>
        <v>25</v>
      </c>
      <c r="R78">
        <f t="shared" si="61"/>
        <v>50000</v>
      </c>
      <c r="S78">
        <f t="shared" si="62"/>
        <v>-5.902529095782536E+16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-4.0250991275121324</v>
      </c>
      <c r="AC78">
        <f t="shared" si="79"/>
        <v>-3.5938385067073111</v>
      </c>
      <c r="AE78">
        <f t="shared" si="63"/>
        <v>0</v>
      </c>
      <c r="AF78">
        <f t="shared" si="64"/>
        <v>0</v>
      </c>
      <c r="AG78">
        <f t="shared" si="65"/>
        <v>-1.5221604368181658E-15</v>
      </c>
      <c r="AH78">
        <f t="shared" si="66"/>
        <v>-1.6791818232678459E-11</v>
      </c>
      <c r="AI78">
        <f t="shared" si="88"/>
        <v>-1.6793340393115276E-11</v>
      </c>
      <c r="AJ78">
        <f t="shared" si="67"/>
        <v>-0.4312606208048213</v>
      </c>
      <c r="AK78">
        <f t="shared" si="80"/>
        <v>-0.2817569389258493</v>
      </c>
      <c r="AL78">
        <f t="shared" si="89"/>
        <v>-0.71301755974746395</v>
      </c>
      <c r="AN78">
        <f t="shared" si="68"/>
        <v>0</v>
      </c>
      <c r="AO78">
        <f t="shared" si="69"/>
        <v>0</v>
      </c>
      <c r="AP78">
        <f t="shared" si="70"/>
        <v>-7.9250693512429493E-19</v>
      </c>
      <c r="AQ78">
        <f t="shared" si="71"/>
        <v>-8.742595117346334E-15</v>
      </c>
      <c r="AR78">
        <f t="shared" si="72"/>
        <v>-8.7433876242814588E-15</v>
      </c>
      <c r="AS78">
        <f t="shared" si="73"/>
        <v>-2.2453417167263932E-4</v>
      </c>
      <c r="AT78">
        <f t="shared" si="74"/>
        <v>-1.4669565882614139E-4</v>
      </c>
      <c r="AU78">
        <f t="shared" si="75"/>
        <v>-3.7122983050752407E-4</v>
      </c>
      <c r="AW78">
        <v>75</v>
      </c>
      <c r="AX78">
        <f>IF(Z78&gt;0, (R78*SUMPRODUCT(K78:$K$98, X78:$X$98)-K78*$AZ$3)/Z78, 0)</f>
        <v>-5.902529095782536E+16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-3.5938385067073111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-3.5938385067073111</v>
      </c>
      <c r="AK79">
        <f t="shared" si="80"/>
        <v>-0.25156869546951183</v>
      </c>
      <c r="AL79">
        <f t="shared" si="89"/>
        <v>-3.8454072021798673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-1.4151909555790979E-15</v>
      </c>
      <c r="AR79">
        <f t="shared" si="72"/>
        <v>-1.4151909555790979E-15</v>
      </c>
      <c r="AS79">
        <f t="shared" si="73"/>
        <v>-1.6706411582787831E-3</v>
      </c>
      <c r="AT79">
        <f t="shared" si="74"/>
        <v>-1.1694488107951485E-4</v>
      </c>
      <c r="AU79">
        <f t="shared" si="75"/>
        <v>-1.7875860393597133E-3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13121.387914029945</v>
      </c>
      <c r="AO81" s="6">
        <f t="shared" ref="AO81:AU81" si="90">SUM(AO3:AO79)</f>
        <v>-1312.1387914029947</v>
      </c>
      <c r="AP81" s="6">
        <f t="shared" si="90"/>
        <v>-1746.5736895368327</v>
      </c>
      <c r="AQ81" s="6">
        <f t="shared" si="90"/>
        <v>-6902.6510037613662</v>
      </c>
      <c r="AR81" s="6">
        <f t="shared" si="90"/>
        <v>3160.024429328751</v>
      </c>
      <c r="AS81" s="6">
        <f t="shared" si="90"/>
        <v>-1193.5909309926092</v>
      </c>
      <c r="AT81" s="6">
        <f t="shared" si="90"/>
        <v>325.12162340200661</v>
      </c>
      <c r="AU81" s="6">
        <f t="shared" si="90"/>
        <v>2291.555121738148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22262.410594179895</v>
      </c>
      <c r="K3">
        <v>1</v>
      </c>
      <c r="L3" s="2">
        <v>0</v>
      </c>
      <c r="O3">
        <f>$C$3</f>
        <v>22262.410594179895</v>
      </c>
      <c r="P3" s="2">
        <f>O3*C5</f>
        <v>2226.2410594179896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22262.410594179895</v>
      </c>
      <c r="AF3">
        <f t="shared" ref="AF3:AF34" si="3">-$Z3*P3</f>
        <v>-2226.2410594179896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18513.736947761907</v>
      </c>
      <c r="AJ3">
        <f t="shared" ref="AJ3:AJ34" si="7">AB3-AC3</f>
        <v>0</v>
      </c>
      <c r="AL3">
        <f t="shared" ref="AL3:AL23" si="8">SUM(AI3:AK3)</f>
        <v>18513.736947761907</v>
      </c>
      <c r="AN3">
        <f t="shared" ref="AN3:AN34" si="9">AE3*$K3</f>
        <v>22262.410594179895</v>
      </c>
      <c r="AO3">
        <f t="shared" ref="AO3:AO34" si="10">AF3*$K3</f>
        <v>-2226.2410594179896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18513.736947761907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18513.736947761907</v>
      </c>
      <c r="AW3">
        <v>0</v>
      </c>
      <c r="AX3">
        <f>IF(Z3&gt;0, (R3*SUMPRODUCT(K3:$K$98, X3:$X$98)-K3*$AZ$3)/Z3, 0)</f>
        <v>0</v>
      </c>
      <c r="AZ3">
        <f>C6*ABS(SUMPRODUCT(X4:X69, K4:K69))/1</f>
        <v>14190.245234323414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972.4633065045698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951.84124670944402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-951.84124670944402</v>
      </c>
      <c r="AK4">
        <f t="shared" ref="AK4:AK35" si="27">G4*SUM(AB4:AB4, AE4:AF4)</f>
        <v>0</v>
      </c>
      <c r="AL4">
        <f t="shared" si="8"/>
        <v>-1512.1413967094441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-522.71681126970805</v>
      </c>
      <c r="AR4">
        <f t="shared" si="13"/>
        <v>-522.71681126970805</v>
      </c>
      <c r="AS4">
        <f t="shared" si="14"/>
        <v>-887.99444603922382</v>
      </c>
      <c r="AT4">
        <f t="shared" si="15"/>
        <v>0</v>
      </c>
      <c r="AU4">
        <f t="shared" si="16"/>
        <v>-1410.7112573089319</v>
      </c>
      <c r="AW4">
        <v>1</v>
      </c>
      <c r="AX4">
        <f>IF(Z4&gt;0, (R4*SUMPRODUCT(K4:$K$98, X4:$X$98)-K4*$AZ$3)/Z4, 0)</f>
        <v>972.4633065045698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</v>
      </c>
      <c r="S5">
        <f t="shared" si="1"/>
        <v>1603.3331380356369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951.84124670944402</v>
      </c>
      <c r="AC5">
        <f>S5*Z5</f>
        <v>1533.3359504469463</v>
      </c>
      <c r="AE5">
        <f t="shared" si="2"/>
        <v>0</v>
      </c>
      <c r="AF5">
        <f t="shared" si="3"/>
        <v>0</v>
      </c>
      <c r="AG5">
        <f t="shared" si="4"/>
        <v>-23.908567628146677</v>
      </c>
      <c r="AH5">
        <f t="shared" si="5"/>
        <v>-633.16759520664368</v>
      </c>
      <c r="AI5">
        <f t="shared" si="6"/>
        <v>-657.07616283479035</v>
      </c>
      <c r="AJ5">
        <f t="shared" si="7"/>
        <v>-581.49470373750228</v>
      </c>
      <c r="AK5">
        <f t="shared" si="27"/>
        <v>39.025491115087206</v>
      </c>
      <c r="AL5">
        <f t="shared" si="8"/>
        <v>-1199.5453754572056</v>
      </c>
      <c r="AN5">
        <f t="shared" si="9"/>
        <v>0</v>
      </c>
      <c r="AO5">
        <f t="shared" si="10"/>
        <v>0</v>
      </c>
      <c r="AP5">
        <f t="shared" si="11"/>
        <v>-20.444407869889741</v>
      </c>
      <c r="AQ5">
        <f t="shared" si="12"/>
        <v>-541.42668719151982</v>
      </c>
      <c r="AR5">
        <f t="shared" si="13"/>
        <v>-561.87109506140951</v>
      </c>
      <c r="AS5">
        <f t="shared" si="14"/>
        <v>-497.24078339994395</v>
      </c>
      <c r="AT5">
        <f t="shared" si="15"/>
        <v>33.371010346111987</v>
      </c>
      <c r="AU5">
        <f t="shared" si="16"/>
        <v>-1025.7408681152417</v>
      </c>
      <c r="AW5">
        <v>2</v>
      </c>
      <c r="AX5">
        <f>IF(Z5&gt;0, (R5*SUMPRODUCT(K5:$K$98, X5:$X$98)-K5*$AZ$3)/Z5, 0)</f>
        <v>1603.3331380356369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</v>
      </c>
      <c r="S6">
        <f t="shared" si="1"/>
        <v>2336.9262176030311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1533.3359504469463</v>
      </c>
      <c r="AC6">
        <f t="shared" ref="AC6:AC67" si="30">S6*Z6</f>
        <v>2179.6042414041258</v>
      </c>
      <c r="AE6">
        <f t="shared" si="2"/>
        <v>0</v>
      </c>
      <c r="AF6">
        <f t="shared" si="3"/>
        <v>0</v>
      </c>
      <c r="AG6">
        <f t="shared" si="4"/>
        <v>-23.316998895666149</v>
      </c>
      <c r="AH6">
        <f t="shared" si="5"/>
        <v>-704.96611239812262</v>
      </c>
      <c r="AI6">
        <f t="shared" si="6"/>
        <v>-728.28311129378881</v>
      </c>
      <c r="AJ6">
        <f t="shared" si="7"/>
        <v>-646.26829095717949</v>
      </c>
      <c r="AK6">
        <f t="shared" si="27"/>
        <v>89.70015310114637</v>
      </c>
      <c r="AL6">
        <f t="shared" si="8"/>
        <v>-1284.851249149822</v>
      </c>
      <c r="AN6">
        <f t="shared" si="9"/>
        <v>0</v>
      </c>
      <c r="AO6">
        <f t="shared" si="10"/>
        <v>0</v>
      </c>
      <c r="AP6">
        <f t="shared" si="11"/>
        <v>-17.986966805359828</v>
      </c>
      <c r="AQ6">
        <f t="shared" si="12"/>
        <v>-543.81792954347236</v>
      </c>
      <c r="AR6">
        <f t="shared" si="13"/>
        <v>-561.80489634883224</v>
      </c>
      <c r="AS6">
        <f t="shared" si="14"/>
        <v>-498.53784137563275</v>
      </c>
      <c r="AT6">
        <f t="shared" si="15"/>
        <v>69.195597747611416</v>
      </c>
      <c r="AU6">
        <f t="shared" si="16"/>
        <v>-991.14713997685374</v>
      </c>
      <c r="AW6">
        <v>3</v>
      </c>
      <c r="AX6">
        <f>IF(Z6&gt;0, (R6*SUMPRODUCT(K6:$K$98, X6:$X$98)-K6*$AZ$3)/Z6, 0)</f>
        <v>2336.9262176030311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</v>
      </c>
      <c r="S7">
        <f t="shared" si="1"/>
        <v>2889.1487632660078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2179.6042414041258</v>
      </c>
      <c r="AC7">
        <f t="shared" si="30"/>
        <v>2622.7737576806849</v>
      </c>
      <c r="AE7">
        <f t="shared" si="2"/>
        <v>0</v>
      </c>
      <c r="AF7">
        <f t="shared" si="3"/>
        <v>0</v>
      </c>
      <c r="AG7">
        <f t="shared" si="4"/>
        <v>-22.695039028691259</v>
      </c>
      <c r="AH7">
        <f t="shared" si="5"/>
        <v>-777.57975603646275</v>
      </c>
      <c r="AI7">
        <f t="shared" si="6"/>
        <v>-800.27479506515397</v>
      </c>
      <c r="AJ7">
        <f t="shared" si="7"/>
        <v>-443.16951627655908</v>
      </c>
      <c r="AK7">
        <f t="shared" si="27"/>
        <v>107.01856825294257</v>
      </c>
      <c r="AL7">
        <f t="shared" si="8"/>
        <v>-1136.4257430887706</v>
      </c>
      <c r="AN7">
        <f t="shared" si="9"/>
        <v>0</v>
      </c>
      <c r="AO7">
        <f t="shared" si="10"/>
        <v>0</v>
      </c>
      <c r="AP7">
        <f t="shared" si="11"/>
        <v>-15.928651374801976</v>
      </c>
      <c r="AQ7">
        <f t="shared" si="12"/>
        <v>-545.74908791080554</v>
      </c>
      <c r="AR7">
        <f t="shared" si="13"/>
        <v>-561.67773928560746</v>
      </c>
      <c r="AS7">
        <f t="shared" si="14"/>
        <v>-311.04122428627574</v>
      </c>
      <c r="AT7">
        <f t="shared" si="15"/>
        <v>75.111633964432727</v>
      </c>
      <c r="AU7">
        <f t="shared" si="16"/>
        <v>-797.60732960745054</v>
      </c>
      <c r="AW7">
        <v>4</v>
      </c>
      <c r="AX7">
        <f>IF(Z7&gt;0, (R7*SUMPRODUCT(K7:$K$98, X7:$X$98)-K7*$AZ$3)/Z7, 0)</f>
        <v>2889.1487632660078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</v>
      </c>
      <c r="S8">
        <f t="shared" si="1"/>
        <v>3107.6539458270495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2622.7737576806849</v>
      </c>
      <c r="AC8">
        <f t="shared" si="30"/>
        <v>2739.8764073484217</v>
      </c>
      <c r="AE8">
        <f t="shared" si="2"/>
        <v>0</v>
      </c>
      <c r="AF8">
        <f t="shared" si="3"/>
        <v>0</v>
      </c>
      <c r="AG8">
        <f t="shared" si="4"/>
        <v>-22.041357042243405</v>
      </c>
      <c r="AH8">
        <f t="shared" si="5"/>
        <v>-853.46319232187921</v>
      </c>
      <c r="AI8">
        <f t="shared" si="6"/>
        <v>-875.50454936412257</v>
      </c>
      <c r="AJ8">
        <f t="shared" si="7"/>
        <v>-117.10264966773684</v>
      </c>
      <c r="AK8">
        <f t="shared" si="27"/>
        <v>55.865081038598589</v>
      </c>
      <c r="AL8">
        <f t="shared" si="8"/>
        <v>-936.74211799326076</v>
      </c>
      <c r="AN8">
        <f t="shared" si="9"/>
        <v>0</v>
      </c>
      <c r="AO8">
        <f t="shared" si="10"/>
        <v>0</v>
      </c>
      <c r="AP8">
        <f t="shared" si="11"/>
        <v>-14.440269477384533</v>
      </c>
      <c r="AQ8">
        <f t="shared" si="12"/>
        <v>-559.14154752526144</v>
      </c>
      <c r="AR8">
        <f t="shared" si="13"/>
        <v>-573.58181700264595</v>
      </c>
      <c r="AS8">
        <f t="shared" si="14"/>
        <v>-76.719133693855454</v>
      </c>
      <c r="AT8">
        <f t="shared" si="15"/>
        <v>36.599689530331233</v>
      </c>
      <c r="AU8">
        <f t="shared" si="16"/>
        <v>-613.70126116617018</v>
      </c>
      <c r="AW8">
        <v>5</v>
      </c>
      <c r="AX8">
        <f>IF(Z8&gt;0, (R8*SUMPRODUCT(K8:$K$98, X8:$X$98)-K8*$AZ$3)/Z8, 0)</f>
        <v>3107.6539458270495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</v>
      </c>
      <c r="S9">
        <f t="shared" si="1"/>
        <v>3129.8100232505285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2739.8764073484217</v>
      </c>
      <c r="AC9">
        <f t="shared" si="30"/>
        <v>2672.9057089454491</v>
      </c>
      <c r="AE9">
        <f t="shared" si="2"/>
        <v>0</v>
      </c>
      <c r="AF9">
        <f t="shared" si="3"/>
        <v>0</v>
      </c>
      <c r="AG9">
        <f t="shared" si="4"/>
        <v>-21.350383003194615</v>
      </c>
      <c r="AH9">
        <f t="shared" si="5"/>
        <v>-941.12093725271325</v>
      </c>
      <c r="AI9">
        <f t="shared" si="6"/>
        <v>-962.47132025590781</v>
      </c>
      <c r="AJ9">
        <f t="shared" si="7"/>
        <v>66.97069840297263</v>
      </c>
      <c r="AK9">
        <f t="shared" si="27"/>
        <v>16.165270803355689</v>
      </c>
      <c r="AL9">
        <f t="shared" si="8"/>
        <v>-879.33535104957946</v>
      </c>
      <c r="AN9">
        <f t="shared" si="9"/>
        <v>0</v>
      </c>
      <c r="AO9">
        <f t="shared" si="10"/>
        <v>0</v>
      </c>
      <c r="AP9">
        <f t="shared" si="11"/>
        <v>-13.247070530148369</v>
      </c>
      <c r="AQ9">
        <f t="shared" si="12"/>
        <v>-583.92842092437422</v>
      </c>
      <c r="AR9">
        <f t="shared" si="13"/>
        <v>-597.17549145452256</v>
      </c>
      <c r="AS9">
        <f t="shared" si="14"/>
        <v>41.552676833231907</v>
      </c>
      <c r="AT9">
        <f t="shared" si="15"/>
        <v>10.029912926571823</v>
      </c>
      <c r="AU9">
        <f t="shared" si="16"/>
        <v>-545.59290169471876</v>
      </c>
      <c r="AW9">
        <v>6</v>
      </c>
      <c r="AX9">
        <f>IF(Z9&gt;0, (R9*SUMPRODUCT(K9:$K$98, X9:$X$98)-K9*$AZ$3)/Z9, 0)</f>
        <v>3129.8100232505285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</v>
      </c>
      <c r="S10">
        <f t="shared" si="1"/>
        <v>3080.1037817030478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2672.9057089454491</v>
      </c>
      <c r="AC10">
        <f t="shared" si="30"/>
        <v>2540.8535537366624</v>
      </c>
      <c r="AE10">
        <f t="shared" si="2"/>
        <v>0</v>
      </c>
      <c r="AF10">
        <f t="shared" si="3"/>
        <v>0</v>
      </c>
      <c r="AG10">
        <f t="shared" si="4"/>
        <v>-20.623116409504362</v>
      </c>
      <c r="AH10">
        <f t="shared" si="5"/>
        <v>-1027.5255273166144</v>
      </c>
      <c r="AI10">
        <f t="shared" si="6"/>
        <v>-1048.1486437261187</v>
      </c>
      <c r="AJ10">
        <f t="shared" si="7"/>
        <v>132.05215520878664</v>
      </c>
      <c r="AK10">
        <f t="shared" si="27"/>
        <v>10.958913406676341</v>
      </c>
      <c r="AL10">
        <f t="shared" si="8"/>
        <v>-905.1375751106558</v>
      </c>
      <c r="AN10">
        <f t="shared" si="9"/>
        <v>0</v>
      </c>
      <c r="AO10">
        <f t="shared" si="10"/>
        <v>0</v>
      </c>
      <c r="AP10">
        <f t="shared" si="11"/>
        <v>-12.13910472853226</v>
      </c>
      <c r="AQ10">
        <f t="shared" si="12"/>
        <v>-604.8183863030664</v>
      </c>
      <c r="AR10">
        <f t="shared" si="13"/>
        <v>-616.95749103159869</v>
      </c>
      <c r="AS10">
        <f t="shared" si="14"/>
        <v>77.728065432880072</v>
      </c>
      <c r="AT10">
        <f t="shared" si="15"/>
        <v>6.4505962587328236</v>
      </c>
      <c r="AU10">
        <f t="shared" si="16"/>
        <v>-532.7788293399858</v>
      </c>
      <c r="AW10">
        <v>7</v>
      </c>
      <c r="AX10">
        <f>IF(Z10&gt;0, (R10*SUMPRODUCT(K10:$K$98, X10:$X$98)-K10*$AZ$3)/Z10, 0)</f>
        <v>3080.1037817030478</v>
      </c>
    </row>
    <row r="11" spans="1:52" x14ac:dyDescent="0.25">
      <c r="A11" t="s">
        <v>33</v>
      </c>
      <c r="C11" s="25">
        <f>AU71</f>
        <v>3483.0977865238501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</v>
      </c>
      <c r="S11">
        <f t="shared" si="1"/>
        <v>2959.9014017555919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2540.8535537366624</v>
      </c>
      <c r="AC11">
        <f t="shared" si="30"/>
        <v>2351.9196473670927</v>
      </c>
      <c r="AE11">
        <f t="shared" si="2"/>
        <v>0</v>
      </c>
      <c r="AF11">
        <f t="shared" si="3"/>
        <v>0</v>
      </c>
      <c r="AG11">
        <f t="shared" si="4"/>
        <v>-19.864847913279394</v>
      </c>
      <c r="AH11">
        <f t="shared" si="5"/>
        <v>-1104.0746642598483</v>
      </c>
      <c r="AI11">
        <f t="shared" si="6"/>
        <v>-1123.9395121731277</v>
      </c>
      <c r="AJ11">
        <f t="shared" si="7"/>
        <v>188.93390636956974</v>
      </c>
      <c r="AK11">
        <f t="shared" si="27"/>
        <v>6.0980485289679889</v>
      </c>
      <c r="AL11">
        <f t="shared" si="8"/>
        <v>-928.90755727458998</v>
      </c>
      <c r="AN11">
        <f t="shared" si="9"/>
        <v>0</v>
      </c>
      <c r="AO11">
        <f t="shared" si="10"/>
        <v>0</v>
      </c>
      <c r="AP11">
        <f t="shared" si="11"/>
        <v>-11.110581004405171</v>
      </c>
      <c r="AQ11">
        <f t="shared" si="12"/>
        <v>-617.51849526973797</v>
      </c>
      <c r="AR11">
        <f t="shared" si="13"/>
        <v>-628.62907627414313</v>
      </c>
      <c r="AS11">
        <f t="shared" si="14"/>
        <v>105.67236559583935</v>
      </c>
      <c r="AT11">
        <f t="shared" si="15"/>
        <v>3.4106912091987733</v>
      </c>
      <c r="AU11">
        <f t="shared" si="16"/>
        <v>-519.54601946910509</v>
      </c>
      <c r="AW11">
        <v>8</v>
      </c>
      <c r="AX11">
        <f>IF(Z11&gt;0, (R11*SUMPRODUCT(K11:$K$98, X11:$X$98)-K11*$AZ$3)/Z11, 0)</f>
        <v>2959.9014017555919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</v>
      </c>
      <c r="S12">
        <f t="shared" si="1"/>
        <v>2790.0665925320304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2351.9196473670927</v>
      </c>
      <c r="AC12">
        <f t="shared" si="30"/>
        <v>2128.8616740605485</v>
      </c>
      <c r="AE12">
        <f t="shared" si="2"/>
        <v>0</v>
      </c>
      <c r="AF12">
        <f t="shared" si="3"/>
        <v>0</v>
      </c>
      <c r="AG12">
        <f t="shared" si="4"/>
        <v>-19.075366155764158</v>
      </c>
      <c r="AH12">
        <f t="shared" si="5"/>
        <v>-1181.6665567648863</v>
      </c>
      <c r="AI12">
        <f t="shared" si="6"/>
        <v>-1200.7419229206505</v>
      </c>
      <c r="AJ12">
        <f t="shared" si="7"/>
        <v>223.05797330654423</v>
      </c>
      <c r="AK12">
        <f t="shared" si="27"/>
        <v>5.4094151889443127</v>
      </c>
      <c r="AL12">
        <f t="shared" si="8"/>
        <v>-972.27453442516196</v>
      </c>
      <c r="AN12">
        <f t="shared" si="9"/>
        <v>0</v>
      </c>
      <c r="AO12">
        <f t="shared" si="10"/>
        <v>0</v>
      </c>
      <c r="AP12">
        <f t="shared" si="11"/>
        <v>-10.138759896340115</v>
      </c>
      <c r="AQ12">
        <f t="shared" si="12"/>
        <v>-628.06833686670052</v>
      </c>
      <c r="AR12">
        <f t="shared" si="13"/>
        <v>-638.20709676304057</v>
      </c>
      <c r="AS12">
        <f t="shared" si="14"/>
        <v>118.55768407548547</v>
      </c>
      <c r="AT12">
        <f t="shared" si="15"/>
        <v>2.8751616788099663</v>
      </c>
      <c r="AU12">
        <f t="shared" si="16"/>
        <v>-516.77425100874518</v>
      </c>
      <c r="AW12">
        <v>9</v>
      </c>
      <c r="AX12">
        <f>IF(Z12&gt;0, (R12*SUMPRODUCT(K12:$K$98, X12:$X$98)-K12*$AZ$3)/Z12, 0)</f>
        <v>2790.0665925320304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</v>
      </c>
      <c r="S13">
        <f t="shared" si="1"/>
        <v>2565.6120058204515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2128.8616740605485</v>
      </c>
      <c r="AC13">
        <f t="shared" si="30"/>
        <v>1873.6049741756899</v>
      </c>
      <c r="AE13">
        <f t="shared" si="2"/>
        <v>0</v>
      </c>
      <c r="AF13">
        <f t="shared" si="3"/>
        <v>0</v>
      </c>
      <c r="AG13">
        <f t="shared" si="4"/>
        <v>-18.256900984298809</v>
      </c>
      <c r="AH13">
        <f t="shared" si="5"/>
        <v>-1255.4230198154125</v>
      </c>
      <c r="AI13">
        <f t="shared" si="6"/>
        <v>-1273.6799207997115</v>
      </c>
      <c r="AJ13">
        <f t="shared" si="7"/>
        <v>255.25669988485856</v>
      </c>
      <c r="AK13">
        <f t="shared" si="27"/>
        <v>4.2577233481210968</v>
      </c>
      <c r="AL13">
        <f t="shared" si="8"/>
        <v>-1014.1654975667318</v>
      </c>
      <c r="AN13">
        <f t="shared" si="9"/>
        <v>0</v>
      </c>
      <c r="AO13">
        <f t="shared" si="10"/>
        <v>0</v>
      </c>
      <c r="AP13">
        <f t="shared" si="11"/>
        <v>-9.2240845597396959</v>
      </c>
      <c r="AQ13">
        <f t="shared" si="12"/>
        <v>-634.28771963983388</v>
      </c>
      <c r="AR13">
        <f t="shared" si="13"/>
        <v>-643.51180419957359</v>
      </c>
      <c r="AS13">
        <f t="shared" si="14"/>
        <v>128.96544633741206</v>
      </c>
      <c r="AT13">
        <f t="shared" si="15"/>
        <v>2.1511646598085217</v>
      </c>
      <c r="AU13">
        <f t="shared" si="16"/>
        <v>-512.39519320235297</v>
      </c>
      <c r="AW13">
        <v>10</v>
      </c>
      <c r="AX13">
        <f>IF(Z13&gt;0, (R13*SUMPRODUCT(K13:$K$98, X13:$X$98)-K13*$AZ$3)/Z13, 0)</f>
        <v>2565.6120058204515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</v>
      </c>
      <c r="S14">
        <f t="shared" si="1"/>
        <v>2286.7235247215817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1873.6049741756899</v>
      </c>
      <c r="AC14">
        <f t="shared" si="30"/>
        <v>1592.4050526632288</v>
      </c>
      <c r="AE14">
        <f t="shared" si="2"/>
        <v>0</v>
      </c>
      <c r="AF14">
        <f t="shared" si="3"/>
        <v>0</v>
      </c>
      <c r="AG14">
        <f t="shared" si="4"/>
        <v>-17.409243350233069</v>
      </c>
      <c r="AH14">
        <f t="shared" si="5"/>
        <v>-1330.177248445503</v>
      </c>
      <c r="AI14">
        <f t="shared" si="6"/>
        <v>-1347.586491795736</v>
      </c>
      <c r="AJ14">
        <f t="shared" si="7"/>
        <v>281.19992151246106</v>
      </c>
      <c r="AK14">
        <f t="shared" si="27"/>
        <v>3.3724889535162417</v>
      </c>
      <c r="AL14">
        <f t="shared" si="8"/>
        <v>-1063.0140813297587</v>
      </c>
      <c r="AN14">
        <f t="shared" si="9"/>
        <v>0</v>
      </c>
      <c r="AO14">
        <f t="shared" si="10"/>
        <v>0</v>
      </c>
      <c r="AP14">
        <f t="shared" si="11"/>
        <v>-8.3626312101070432</v>
      </c>
      <c r="AQ14">
        <f t="shared" si="12"/>
        <v>-638.95837108140336</v>
      </c>
      <c r="AR14">
        <f t="shared" si="13"/>
        <v>-647.32100229151035</v>
      </c>
      <c r="AS14">
        <f t="shared" si="14"/>
        <v>135.07601637886668</v>
      </c>
      <c r="AT14">
        <f t="shared" si="15"/>
        <v>1.6199946666859932</v>
      </c>
      <c r="AU14">
        <f t="shared" si="16"/>
        <v>-510.62499124595769</v>
      </c>
      <c r="AW14">
        <v>11</v>
      </c>
      <c r="AX14">
        <f>IF(Z14&gt;0, (R14*SUMPRODUCT(K14:$K$98, X14:$X$98)-K14*$AZ$3)/Z14, 0)</f>
        <v>2286.7235247215817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</v>
      </c>
      <c r="S15">
        <f t="shared" si="1"/>
        <v>1971.0679133024246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1592.4050526632288</v>
      </c>
      <c r="AC15">
        <f t="shared" si="30"/>
        <v>1303.2858255658575</v>
      </c>
      <c r="AE15">
        <f t="shared" si="2"/>
        <v>0</v>
      </c>
      <c r="AF15">
        <f t="shared" si="3"/>
        <v>0</v>
      </c>
      <c r="AG15">
        <f t="shared" si="4"/>
        <v>-16.530199400667378</v>
      </c>
      <c r="AH15">
        <f t="shared" si="5"/>
        <v>-1409.9030321267203</v>
      </c>
      <c r="AI15">
        <f t="shared" si="6"/>
        <v>-1426.4332315273878</v>
      </c>
      <c r="AJ15">
        <f t="shared" si="7"/>
        <v>289.11922709737132</v>
      </c>
      <c r="AK15">
        <f t="shared" si="27"/>
        <v>6.5288607159192384</v>
      </c>
      <c r="AL15">
        <f t="shared" si="8"/>
        <v>-1130.7851437140971</v>
      </c>
      <c r="AN15">
        <f t="shared" si="9"/>
        <v>0</v>
      </c>
      <c r="AO15">
        <f t="shared" si="10"/>
        <v>0</v>
      </c>
      <c r="AP15">
        <f t="shared" si="11"/>
        <v>-7.5328501477302501</v>
      </c>
      <c r="AQ15">
        <f t="shared" si="12"/>
        <v>-642.49607681152986</v>
      </c>
      <c r="AR15">
        <f t="shared" si="13"/>
        <v>-650.02892695926016</v>
      </c>
      <c r="AS15">
        <f t="shared" si="14"/>
        <v>131.7523013342574</v>
      </c>
      <c r="AT15">
        <f t="shared" si="15"/>
        <v>2.9752169478631254</v>
      </c>
      <c r="AU15">
        <f t="shared" si="16"/>
        <v>-515.30140867713953</v>
      </c>
      <c r="AW15">
        <v>12</v>
      </c>
      <c r="AX15">
        <f>IF(Z15&gt;0, (R15*SUMPRODUCT(K15:$K$98, X15:$X$98)-K15*$AZ$3)/Z15, 0)</f>
        <v>1971.0679133024246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</v>
      </c>
      <c r="S16">
        <f t="shared" si="1"/>
        <v>1616.2652998593562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1303.2858255658575</v>
      </c>
      <c r="AC16">
        <f t="shared" si="30"/>
        <v>1010.0837860542342</v>
      </c>
      <c r="AE16">
        <f t="shared" si="2"/>
        <v>0</v>
      </c>
      <c r="AF16">
        <f t="shared" si="3"/>
        <v>0</v>
      </c>
      <c r="AG16">
        <f t="shared" si="4"/>
        <v>-15.623731236173441</v>
      </c>
      <c r="AH16">
        <f t="shared" si="5"/>
        <v>-1482.332340974529</v>
      </c>
      <c r="AI16">
        <f t="shared" si="6"/>
        <v>-1497.9560722107024</v>
      </c>
      <c r="AJ16">
        <f t="shared" si="7"/>
        <v>293.2020395116233</v>
      </c>
      <c r="AK16">
        <f t="shared" si="27"/>
        <v>9.2533293615175882</v>
      </c>
      <c r="AL16">
        <f t="shared" si="8"/>
        <v>-1195.5007033375614</v>
      </c>
      <c r="AN16">
        <f t="shared" si="9"/>
        <v>0</v>
      </c>
      <c r="AO16">
        <f t="shared" si="10"/>
        <v>0</v>
      </c>
      <c r="AP16">
        <f t="shared" si="11"/>
        <v>-6.7351910944658524</v>
      </c>
      <c r="AQ16">
        <f t="shared" si="12"/>
        <v>-639.01454979301047</v>
      </c>
      <c r="AR16">
        <f t="shared" si="13"/>
        <v>-645.74974088747638</v>
      </c>
      <c r="AS16">
        <f t="shared" si="14"/>
        <v>126.39565642461542</v>
      </c>
      <c r="AT16">
        <f t="shared" si="15"/>
        <v>3.9889921663243335</v>
      </c>
      <c r="AU16">
        <f t="shared" si="16"/>
        <v>-515.36509229653655</v>
      </c>
      <c r="AW16">
        <v>13</v>
      </c>
      <c r="AX16">
        <f>IF(Z16&gt;0, (R16*SUMPRODUCT(K16:$K$98, X16:$X$98)-K16*$AZ$3)/Z16, 0)</f>
        <v>1616.2652998593562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</v>
      </c>
      <c r="S17">
        <f t="shared" si="1"/>
        <v>1255.4413650556135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1010.0837860542342</v>
      </c>
      <c r="AC17">
        <f t="shared" si="30"/>
        <v>737.94224084107361</v>
      </c>
      <c r="AE17">
        <f t="shared" si="2"/>
        <v>0</v>
      </c>
      <c r="AF17">
        <f t="shared" si="3"/>
        <v>0</v>
      </c>
      <c r="AG17">
        <f t="shared" si="4"/>
        <v>-14.694876666111451</v>
      </c>
      <c r="AH17">
        <f t="shared" si="5"/>
        <v>-1545.2345154005111</v>
      </c>
      <c r="AI17">
        <f t="shared" si="6"/>
        <v>-1559.9293920666225</v>
      </c>
      <c r="AJ17">
        <f t="shared" si="7"/>
        <v>272.14154521316061</v>
      </c>
      <c r="AK17">
        <f t="shared" si="27"/>
        <v>13.939156247548432</v>
      </c>
      <c r="AL17">
        <f t="shared" si="8"/>
        <v>-1273.8486906059134</v>
      </c>
      <c r="AN17">
        <f t="shared" si="9"/>
        <v>0</v>
      </c>
      <c r="AO17">
        <f t="shared" si="10"/>
        <v>0</v>
      </c>
      <c r="AP17">
        <f t="shared" si="11"/>
        <v>-5.9548540575384408</v>
      </c>
      <c r="AQ17">
        <f t="shared" si="12"/>
        <v>-626.1805548257189</v>
      </c>
      <c r="AR17">
        <f t="shared" si="13"/>
        <v>-632.13540888325736</v>
      </c>
      <c r="AS17">
        <f t="shared" si="14"/>
        <v>110.2808292685183</v>
      </c>
      <c r="AT17">
        <f t="shared" si="15"/>
        <v>5.6486109428056182</v>
      </c>
      <c r="AU17">
        <f t="shared" si="16"/>
        <v>-516.20596867193342</v>
      </c>
      <c r="AW17">
        <v>14</v>
      </c>
      <c r="AX17">
        <f>IF(Z17&gt;0, (R17*SUMPRODUCT(K17:$K$98, X17:$X$98)-K17*$AZ$3)/Z17, 0)</f>
        <v>1255.4413650556135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</v>
      </c>
      <c r="S18">
        <f t="shared" si="1"/>
        <v>902.11502442062806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737.94224084107361</v>
      </c>
      <c r="AC18">
        <f t="shared" si="30"/>
        <v>495.97764071113215</v>
      </c>
      <c r="AE18">
        <f t="shared" si="2"/>
        <v>0</v>
      </c>
      <c r="AF18">
        <f t="shared" si="3"/>
        <v>0</v>
      </c>
      <c r="AG18">
        <f t="shared" si="4"/>
        <v>-13.744855902097061</v>
      </c>
      <c r="AH18">
        <f t="shared" si="5"/>
        <v>-1606.1439947065485</v>
      </c>
      <c r="AI18">
        <f t="shared" si="6"/>
        <v>-1619.8888506086455</v>
      </c>
      <c r="AJ18">
        <f t="shared" si="7"/>
        <v>241.96460012994146</v>
      </c>
      <c r="AK18">
        <f t="shared" si="27"/>
        <v>15.939552402167191</v>
      </c>
      <c r="AL18">
        <f t="shared" si="8"/>
        <v>-1361.9846980765367</v>
      </c>
      <c r="AN18">
        <f t="shared" si="9"/>
        <v>0</v>
      </c>
      <c r="AO18">
        <f t="shared" si="10"/>
        <v>0</v>
      </c>
      <c r="AP18">
        <f t="shared" si="11"/>
        <v>-5.1977173977824389</v>
      </c>
      <c r="AQ18">
        <f t="shared" si="12"/>
        <v>-607.37505319035836</v>
      </c>
      <c r="AR18">
        <f t="shared" si="13"/>
        <v>-612.57277058814077</v>
      </c>
      <c r="AS18">
        <f t="shared" si="14"/>
        <v>91.500676376751628</v>
      </c>
      <c r="AT18">
        <f t="shared" si="15"/>
        <v>6.0276578687863083</v>
      </c>
      <c r="AU18">
        <f t="shared" si="16"/>
        <v>-515.04443634260269</v>
      </c>
      <c r="AW18">
        <v>15</v>
      </c>
      <c r="AX18">
        <f>IF(Z18&gt;0, (R18*SUMPRODUCT(K18:$K$98, X18:$X$98)-K18*$AZ$3)/Z18, 0)</f>
        <v>902.11502442062806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</v>
      </c>
      <c r="S19">
        <f t="shared" si="1"/>
        <v>490.02377513993832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495.97764071113215</v>
      </c>
      <c r="AC19">
        <f t="shared" si="30"/>
        <v>250.41575168083909</v>
      </c>
      <c r="AE19">
        <f t="shared" si="2"/>
        <v>0</v>
      </c>
      <c r="AF19">
        <f t="shared" si="3"/>
        <v>0</v>
      </c>
      <c r="AG19">
        <f t="shared" si="4"/>
        <v>-12.775693975732437</v>
      </c>
      <c r="AH19">
        <f t="shared" si="5"/>
        <v>-1663.4267346873094</v>
      </c>
      <c r="AI19">
        <f t="shared" si="6"/>
        <v>-1676.2024286630417</v>
      </c>
      <c r="AJ19">
        <f t="shared" si="7"/>
        <v>245.56188903029306</v>
      </c>
      <c r="AK19">
        <f t="shared" si="27"/>
        <v>11.060301387858248</v>
      </c>
      <c r="AL19">
        <f t="shared" si="8"/>
        <v>-1419.5802382448903</v>
      </c>
      <c r="AN19">
        <f t="shared" si="9"/>
        <v>0</v>
      </c>
      <c r="AO19">
        <f t="shared" si="10"/>
        <v>0</v>
      </c>
      <c r="AP19">
        <f t="shared" si="11"/>
        <v>-4.5054758504899173</v>
      </c>
      <c r="AQ19">
        <f t="shared" si="12"/>
        <v>-586.62402186753263</v>
      </c>
      <c r="AR19">
        <f t="shared" si="13"/>
        <v>-591.12949771802255</v>
      </c>
      <c r="AS19">
        <f t="shared" si="14"/>
        <v>86.599848347043803</v>
      </c>
      <c r="AT19">
        <f t="shared" si="15"/>
        <v>3.9005255524116103</v>
      </c>
      <c r="AU19">
        <f t="shared" si="16"/>
        <v>-500.62912381856711</v>
      </c>
      <c r="AW19">
        <v>16</v>
      </c>
      <c r="AX19">
        <f>IF(Z19&gt;0, (R19*SUMPRODUCT(K19:$K$98, X19:$X$98)-K19*$AZ$3)/Z19, 0)</f>
        <v>490.02377513993832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</v>
      </c>
      <c r="S20">
        <f t="shared" si="1"/>
        <v>-166.39923489814126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250.41575168083909</v>
      </c>
      <c r="AC20">
        <f t="shared" si="30"/>
        <v>-78.468349880200549</v>
      </c>
      <c r="AE20">
        <f t="shared" si="2"/>
        <v>0</v>
      </c>
      <c r="AF20">
        <f t="shared" si="3"/>
        <v>0</v>
      </c>
      <c r="AG20">
        <f t="shared" si="4"/>
        <v>-11.789169272357796</v>
      </c>
      <c r="AH20">
        <f t="shared" si="5"/>
        <v>-1717.5355272346358</v>
      </c>
      <c r="AI20">
        <f t="shared" si="6"/>
        <v>-1729.3246965069936</v>
      </c>
      <c r="AJ20">
        <f t="shared" si="7"/>
        <v>328.88410156103964</v>
      </c>
      <c r="AK20">
        <f t="shared" si="27"/>
        <v>1.076787732227608</v>
      </c>
      <c r="AL20">
        <f t="shared" si="8"/>
        <v>-1399.3638072137264</v>
      </c>
      <c r="AN20">
        <f t="shared" si="9"/>
        <v>0</v>
      </c>
      <c r="AO20">
        <f t="shared" si="10"/>
        <v>0</v>
      </c>
      <c r="AP20">
        <f t="shared" si="11"/>
        <v>-3.9434393232295299</v>
      </c>
      <c r="AQ20">
        <f t="shared" si="12"/>
        <v>-574.51012710637315</v>
      </c>
      <c r="AR20">
        <f t="shared" si="13"/>
        <v>-578.45356642960269</v>
      </c>
      <c r="AS20">
        <f t="shared" si="14"/>
        <v>110.01067750564543</v>
      </c>
      <c r="AT20">
        <f t="shared" si="15"/>
        <v>0.3601820440388217</v>
      </c>
      <c r="AU20">
        <f t="shared" si="16"/>
        <v>-468.08270687991848</v>
      </c>
      <c r="AW20">
        <v>17</v>
      </c>
      <c r="AX20">
        <f>IF(Z20&gt;0, (R20*SUMPRODUCT(K20:$K$98, X20:$X$98)-K20*$AZ$3)/Z20, 0)</f>
        <v>-166.39923489814126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</v>
      </c>
      <c r="S21">
        <f t="shared" si="1"/>
        <v>-973.51045975796421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-78.468349880200549</v>
      </c>
      <c r="AC21">
        <f t="shared" si="30"/>
        <v>-420.07231193885355</v>
      </c>
      <c r="AE21">
        <f t="shared" si="2"/>
        <v>0</v>
      </c>
      <c r="AF21">
        <f t="shared" si="3"/>
        <v>0</v>
      </c>
      <c r="AG21">
        <f t="shared" si="4"/>
        <v>-10.787565447506662</v>
      </c>
      <c r="AH21">
        <f t="shared" si="5"/>
        <v>-1767.4242642551139</v>
      </c>
      <c r="AI21">
        <f t="shared" si="6"/>
        <v>-1778.2118297026207</v>
      </c>
      <c r="AJ21">
        <f t="shared" si="7"/>
        <v>341.603962058653</v>
      </c>
      <c r="AK21">
        <f t="shared" si="27"/>
        <v>-0.12554935980832088</v>
      </c>
      <c r="AL21">
        <f t="shared" si="8"/>
        <v>-1436.7334170037759</v>
      </c>
      <c r="AN21">
        <f t="shared" si="9"/>
        <v>0</v>
      </c>
      <c r="AO21">
        <f t="shared" si="10"/>
        <v>0</v>
      </c>
      <c r="AP21">
        <f t="shared" si="11"/>
        <v>-3.4313484739006088</v>
      </c>
      <c r="AQ21">
        <f t="shared" si="12"/>
        <v>-562.18880723346319</v>
      </c>
      <c r="AR21">
        <f t="shared" si="13"/>
        <v>-565.62015570736389</v>
      </c>
      <c r="AS21">
        <f t="shared" si="14"/>
        <v>108.65864402790558</v>
      </c>
      <c r="AT21">
        <f t="shared" si="15"/>
        <v>-3.9935201902024355E-2</v>
      </c>
      <c r="AU21">
        <f t="shared" si="16"/>
        <v>-457.00144688136027</v>
      </c>
      <c r="AW21">
        <v>18</v>
      </c>
      <c r="AX21">
        <f>IF(Z21&gt;0, (R21*SUMPRODUCT(K21:$K$98, X21:$X$98)-K21*$AZ$3)/Z21, 0)</f>
        <v>-973.51045975796421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</v>
      </c>
      <c r="S22">
        <f t="shared" si="1"/>
        <v>-1746.9287500705673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-420.07231193885355</v>
      </c>
      <c r="AC22">
        <f t="shared" si="30"/>
        <v>-683.03454474741284</v>
      </c>
      <c r="AE22">
        <f t="shared" si="2"/>
        <v>0</v>
      </c>
      <c r="AF22">
        <f t="shared" si="3"/>
        <v>0</v>
      </c>
      <c r="AG22">
        <f t="shared" si="4"/>
        <v>-9.7747911115410631</v>
      </c>
      <c r="AH22">
        <f t="shared" si="5"/>
        <v>-1809.7973629810647</v>
      </c>
      <c r="AI22">
        <f t="shared" si="6"/>
        <v>-1819.5721540926058</v>
      </c>
      <c r="AJ22">
        <f t="shared" si="7"/>
        <v>262.96223280855929</v>
      </c>
      <c r="AK22">
        <f t="shared" si="27"/>
        <v>-8.8215185507159255</v>
      </c>
      <c r="AL22">
        <f t="shared" si="8"/>
        <v>-1565.4314398347624</v>
      </c>
      <c r="AN22">
        <f t="shared" si="9"/>
        <v>0</v>
      </c>
      <c r="AO22">
        <f t="shared" si="10"/>
        <v>0</v>
      </c>
      <c r="AP22">
        <f t="shared" si="11"/>
        <v>-2.9030826237528027</v>
      </c>
      <c r="AQ22">
        <f t="shared" si="12"/>
        <v>-537.50420004173827</v>
      </c>
      <c r="AR22">
        <f t="shared" si="13"/>
        <v>-540.40728266549104</v>
      </c>
      <c r="AS22">
        <f t="shared" si="14"/>
        <v>78.098967032494699</v>
      </c>
      <c r="AT22">
        <f t="shared" si="15"/>
        <v>-2.6199636316994277</v>
      </c>
      <c r="AU22">
        <f t="shared" si="16"/>
        <v>-464.92827926469579</v>
      </c>
      <c r="AW22">
        <v>19</v>
      </c>
      <c r="AX22">
        <f>IF(Z22&gt;0, (R22*SUMPRODUCT(K22:$K$98, X22:$X$98)-K22*$AZ$3)/Z22, 0)</f>
        <v>-1746.9287500705673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</v>
      </c>
      <c r="S23">
        <f t="shared" si="1"/>
        <v>-2196.3132840684657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-683.03454474741284</v>
      </c>
      <c r="AC23">
        <f t="shared" si="30"/>
        <v>-768.9895882123343</v>
      </c>
      <c r="AE23">
        <f t="shared" si="2"/>
        <v>0</v>
      </c>
      <c r="AF23">
        <f t="shared" si="3"/>
        <v>0</v>
      </c>
      <c r="AG23">
        <f t="shared" si="4"/>
        <v>-8.7531864624049973</v>
      </c>
      <c r="AH23">
        <f t="shared" si="5"/>
        <v>-1847.7134760413087</v>
      </c>
      <c r="AI23">
        <f t="shared" si="6"/>
        <v>-1856.4666625037137</v>
      </c>
      <c r="AJ23">
        <f t="shared" si="7"/>
        <v>85.955043464921459</v>
      </c>
      <c r="AK23">
        <f t="shared" si="27"/>
        <v>-47.812418132318903</v>
      </c>
      <c r="AL23">
        <f t="shared" si="8"/>
        <v>-1818.3240371711111</v>
      </c>
      <c r="AN23">
        <f t="shared" si="9"/>
        <v>0</v>
      </c>
      <c r="AO23">
        <f t="shared" si="10"/>
        <v>0</v>
      </c>
      <c r="AP23">
        <f t="shared" si="11"/>
        <v>-2.3211332263766877</v>
      </c>
      <c r="AQ23">
        <f t="shared" si="12"/>
        <v>-489.9688999524721</v>
      </c>
      <c r="AR23">
        <f t="shared" si="13"/>
        <v>-492.29003317884877</v>
      </c>
      <c r="AS23">
        <f t="shared" si="14"/>
        <v>22.793197450778855</v>
      </c>
      <c r="AT23">
        <f t="shared" si="15"/>
        <v>-12.678696248160168</v>
      </c>
      <c r="AU23">
        <f t="shared" si="16"/>
        <v>-482.1755319762301</v>
      </c>
      <c r="AW23">
        <v>20</v>
      </c>
      <c r="AX23">
        <f>IF(Z23&gt;0, (R23*SUMPRODUCT(K23:$K$98, X23:$X$98)-K23*$AZ$3)/Z23, 0)</f>
        <v>-2196.3132840684657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</v>
      </c>
      <c r="S24">
        <f t="shared" si="1"/>
        <v>-2767.3847334278862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-768.9895882123343</v>
      </c>
      <c r="AC24">
        <f t="shared" si="30"/>
        <v>-855.78959836407739</v>
      </c>
      <c r="AE24">
        <f t="shared" si="2"/>
        <v>0</v>
      </c>
      <c r="AF24">
        <f t="shared" si="3"/>
        <v>0</v>
      </c>
      <c r="AG24">
        <f t="shared" si="4"/>
        <v>-7.7310320103561594</v>
      </c>
      <c r="AH24">
        <f t="shared" si="5"/>
        <v>-1869.2451748495757</v>
      </c>
      <c r="AI24">
        <f t="shared" ref="AI24:AI69" si="39">SUM(AE24:AH24)</f>
        <v>-1876.9762068599318</v>
      </c>
      <c r="AJ24">
        <f t="shared" si="7"/>
        <v>86.800010151743095</v>
      </c>
      <c r="AK24">
        <f t="shared" si="27"/>
        <v>-53.829271174863408</v>
      </c>
      <c r="AL24">
        <f t="shared" ref="AL24:AL69" si="40">SUM(AI24:AK24)</f>
        <v>-1844.0054678830522</v>
      </c>
      <c r="AN24">
        <f t="shared" si="9"/>
        <v>0</v>
      </c>
      <c r="AO24">
        <f t="shared" si="10"/>
        <v>0</v>
      </c>
      <c r="AP24">
        <f t="shared" si="11"/>
        <v>-1.8304308941105027</v>
      </c>
      <c r="AQ24">
        <f t="shared" si="12"/>
        <v>-442.57016555206667</v>
      </c>
      <c r="AR24">
        <f t="shared" si="13"/>
        <v>-444.40059644617713</v>
      </c>
      <c r="AS24">
        <f t="shared" si="14"/>
        <v>20.551126935967293</v>
      </c>
      <c r="AT24">
        <f t="shared" si="15"/>
        <v>-12.744839347959543</v>
      </c>
      <c r="AU24">
        <f t="shared" si="16"/>
        <v>-436.59430885816943</v>
      </c>
      <c r="AW24">
        <v>21</v>
      </c>
      <c r="AX24">
        <f>IF(Z24&gt;0, (R24*SUMPRODUCT(K24:$K$98, X24:$X$98)-K24*$AZ$3)/Z24, 0)</f>
        <v>-2767.3847334278862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</v>
      </c>
      <c r="S25">
        <f t="shared" si="1"/>
        <v>-3491.3424195245866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-855.78959836407739</v>
      </c>
      <c r="AC25">
        <f t="shared" si="30"/>
        <v>-938.38754087977895</v>
      </c>
      <c r="AE25">
        <f t="shared" si="2"/>
        <v>0</v>
      </c>
      <c r="AF25">
        <f t="shared" si="3"/>
        <v>0</v>
      </c>
      <c r="AG25">
        <f t="shared" si="4"/>
        <v>-6.7193891927647016</v>
      </c>
      <c r="AH25">
        <f t="shared" si="5"/>
        <v>-1868.6649949757914</v>
      </c>
      <c r="AI25">
        <f t="shared" si="39"/>
        <v>-1875.3843841685562</v>
      </c>
      <c r="AJ25">
        <f t="shared" si="7"/>
        <v>82.597942515701561</v>
      </c>
      <c r="AK25">
        <f t="shared" si="27"/>
        <v>-59.905271885485426</v>
      </c>
      <c r="AL25">
        <f t="shared" si="40"/>
        <v>-1852.6917135383401</v>
      </c>
      <c r="AN25">
        <f t="shared" si="9"/>
        <v>0</v>
      </c>
      <c r="AO25">
        <f t="shared" si="10"/>
        <v>0</v>
      </c>
      <c r="AP25">
        <f t="shared" si="11"/>
        <v>-1.4204555225699749</v>
      </c>
      <c r="AQ25">
        <f t="shared" si="12"/>
        <v>-395.02928551968864</v>
      </c>
      <c r="AR25">
        <f t="shared" si="13"/>
        <v>-396.44974104225861</v>
      </c>
      <c r="AS25">
        <f t="shared" si="14"/>
        <v>17.460917984283537</v>
      </c>
      <c r="AT25">
        <f t="shared" si="15"/>
        <v>-12.663766279890405</v>
      </c>
      <c r="AU25">
        <f t="shared" si="16"/>
        <v>-391.65258933786549</v>
      </c>
      <c r="AW25">
        <v>22</v>
      </c>
      <c r="AX25">
        <f>IF(Z25&gt;0, (R25*SUMPRODUCT(K25:$K$98, X25:$X$98)-K25*$AZ$3)/Z25, 0)</f>
        <v>-3491.3424195245866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</v>
      </c>
      <c r="S26">
        <f t="shared" si="1"/>
        <v>-4414.7668707195044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-938.38754087977895</v>
      </c>
      <c r="AC26">
        <f t="shared" si="30"/>
        <v>-1012.0130558312843</v>
      </c>
      <c r="AE26">
        <f t="shared" si="2"/>
        <v>0</v>
      </c>
      <c r="AF26">
        <f t="shared" si="3"/>
        <v>0</v>
      </c>
      <c r="AG26">
        <f t="shared" si="4"/>
        <v>-5.7308408658187524</v>
      </c>
      <c r="AH26">
        <f t="shared" si="5"/>
        <v>-1842.7088700366048</v>
      </c>
      <c r="AI26">
        <f t="shared" si="39"/>
        <v>-1848.4397109024235</v>
      </c>
      <c r="AJ26">
        <f t="shared" si="7"/>
        <v>73.625514951505352</v>
      </c>
      <c r="AK26">
        <f t="shared" si="27"/>
        <v>-65.687127861584528</v>
      </c>
      <c r="AL26">
        <f t="shared" si="40"/>
        <v>-1840.5013238125025</v>
      </c>
      <c r="AN26">
        <f t="shared" si="9"/>
        <v>0</v>
      </c>
      <c r="AO26">
        <f t="shared" si="10"/>
        <v>0</v>
      </c>
      <c r="AP26">
        <f t="shared" si="11"/>
        <v>-1.0816784302554723</v>
      </c>
      <c r="AQ26">
        <f t="shared" si="12"/>
        <v>-347.80558117526141</v>
      </c>
      <c r="AR26">
        <f t="shared" si="13"/>
        <v>-348.88725960551687</v>
      </c>
      <c r="AS26">
        <f t="shared" si="14"/>
        <v>13.896587482388108</v>
      </c>
      <c r="AT26">
        <f t="shared" si="15"/>
        <v>-12.398241552491294</v>
      </c>
      <c r="AU26">
        <f t="shared" si="16"/>
        <v>-347.38891367562007</v>
      </c>
      <c r="AW26">
        <v>23</v>
      </c>
      <c r="AX26">
        <f>IF(Z26&gt;0, (R26*SUMPRODUCT(K26:$K$98, X26:$X$98)-K26*$AZ$3)/Z26, 0)</f>
        <v>-4414.7668707195044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</v>
      </c>
      <c r="S27">
        <f t="shared" si="1"/>
        <v>-5607.02466545483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-1012.0130558312843</v>
      </c>
      <c r="AC27">
        <f t="shared" si="30"/>
        <v>-1072.8509847135256</v>
      </c>
      <c r="AE27">
        <f t="shared" si="2"/>
        <v>0</v>
      </c>
      <c r="AF27">
        <f t="shared" si="3"/>
        <v>0</v>
      </c>
      <c r="AG27">
        <f t="shared" si="4"/>
        <v>-4.7835128643334501</v>
      </c>
      <c r="AH27">
        <f t="shared" si="5"/>
        <v>-1780.0391856542294</v>
      </c>
      <c r="AI27">
        <f t="shared" si="39"/>
        <v>-1784.8226985185629</v>
      </c>
      <c r="AJ27">
        <f t="shared" si="7"/>
        <v>60.837928882241272</v>
      </c>
      <c r="AK27">
        <f t="shared" si="27"/>
        <v>-70.840913908189904</v>
      </c>
      <c r="AL27">
        <f t="shared" si="40"/>
        <v>-1794.8256835445115</v>
      </c>
      <c r="AN27">
        <f t="shared" si="9"/>
        <v>0</v>
      </c>
      <c r="AO27">
        <f t="shared" si="10"/>
        <v>0</v>
      </c>
      <c r="AP27">
        <f t="shared" si="11"/>
        <v>-0.8061367942811094</v>
      </c>
      <c r="AQ27">
        <f t="shared" si="12"/>
        <v>-299.97935063941929</v>
      </c>
      <c r="AR27">
        <f t="shared" si="13"/>
        <v>-300.78548743370044</v>
      </c>
      <c r="AS27">
        <f t="shared" si="14"/>
        <v>10.252652046889812</v>
      </c>
      <c r="AT27">
        <f t="shared" si="15"/>
        <v>-11.93839524665934</v>
      </c>
      <c r="AU27">
        <f t="shared" si="16"/>
        <v>-302.47123063346999</v>
      </c>
      <c r="AW27">
        <v>24</v>
      </c>
      <c r="AX27">
        <f>IF(Z27&gt;0, (R27*SUMPRODUCT(K27:$K$98, X27:$X$98)-K27*$AZ$3)/Z27, 0)</f>
        <v>-5607.02466545483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</v>
      </c>
      <c r="S28">
        <f t="shared" si="1"/>
        <v>-7165.1672982635819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-1072.8509847135256</v>
      </c>
      <c r="AC28">
        <f t="shared" si="30"/>
        <v>-1116.6092172341769</v>
      </c>
      <c r="AE28">
        <f t="shared" si="2"/>
        <v>0</v>
      </c>
      <c r="AF28">
        <f t="shared" si="3"/>
        <v>0</v>
      </c>
      <c r="AG28">
        <f t="shared" si="4"/>
        <v>-3.8959635230875129</v>
      </c>
      <c r="AH28">
        <f t="shared" si="5"/>
        <v>-1679.4284252052055</v>
      </c>
      <c r="AI28">
        <f t="shared" si="39"/>
        <v>-1683.3243887282929</v>
      </c>
      <c r="AJ28">
        <f t="shared" si="7"/>
        <v>43.758232520651291</v>
      </c>
      <c r="AK28">
        <f t="shared" si="27"/>
        <v>-75.099568929946798</v>
      </c>
      <c r="AL28">
        <f t="shared" si="40"/>
        <v>-1714.6657251375884</v>
      </c>
      <c r="AN28">
        <f t="shared" si="9"/>
        <v>0</v>
      </c>
      <c r="AO28">
        <f t="shared" si="10"/>
        <v>0</v>
      </c>
      <c r="AP28">
        <f t="shared" si="11"/>
        <v>-0.58621733542519572</v>
      </c>
      <c r="AQ28">
        <f t="shared" si="12"/>
        <v>-252.70001903942713</v>
      </c>
      <c r="AR28">
        <f t="shared" si="13"/>
        <v>-253.28623637485231</v>
      </c>
      <c r="AS28">
        <f t="shared" si="14"/>
        <v>6.5842080705220551</v>
      </c>
      <c r="AT28">
        <f t="shared" si="15"/>
        <v>-11.300072223162168</v>
      </c>
      <c r="AU28">
        <f t="shared" si="16"/>
        <v>-258.00210052749242</v>
      </c>
      <c r="AW28">
        <v>25</v>
      </c>
      <c r="AX28">
        <f>IF(Z28&gt;0, (R28*SUMPRODUCT(K28:$K$98, X28:$X$98)-K28*$AZ$3)/Z28, 0)</f>
        <v>-7165.1672982635819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</v>
      </c>
      <c r="S29">
        <f t="shared" si="1"/>
        <v>-9236.5504866178835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-1116.6092172341769</v>
      </c>
      <c r="AC29">
        <f t="shared" si="30"/>
        <v>-1140.540380810417</v>
      </c>
      <c r="AE29">
        <f t="shared" si="2"/>
        <v>0</v>
      </c>
      <c r="AF29">
        <f t="shared" si="3"/>
        <v>0</v>
      </c>
      <c r="AG29">
        <f t="shared" si="4"/>
        <v>-3.0870301160126199</v>
      </c>
      <c r="AH29">
        <f t="shared" si="5"/>
        <v>-1539.9475436880364</v>
      </c>
      <c r="AI29">
        <f t="shared" si="39"/>
        <v>-1543.0345738040489</v>
      </c>
      <c r="AJ29">
        <f t="shared" si="7"/>
        <v>23.931163576240124</v>
      </c>
      <c r="AK29">
        <f t="shared" si="27"/>
        <v>-78.162645206392384</v>
      </c>
      <c r="AL29">
        <f t="shared" si="40"/>
        <v>-1597.2660554342012</v>
      </c>
      <c r="AN29">
        <f t="shared" si="9"/>
        <v>0</v>
      </c>
      <c r="AO29">
        <f t="shared" si="10"/>
        <v>0</v>
      </c>
      <c r="AP29">
        <f t="shared" si="11"/>
        <v>-0.41473111443744631</v>
      </c>
      <c r="AQ29">
        <f t="shared" si="12"/>
        <v>-206.88627482322121</v>
      </c>
      <c r="AR29">
        <f t="shared" si="13"/>
        <v>-207.30100593765866</v>
      </c>
      <c r="AS29">
        <f t="shared" si="14"/>
        <v>3.2150635940599668</v>
      </c>
      <c r="AT29">
        <f t="shared" si="15"/>
        <v>-10.500863203659563</v>
      </c>
      <c r="AU29">
        <f t="shared" si="16"/>
        <v>-214.58680554725825</v>
      </c>
      <c r="AW29">
        <v>26</v>
      </c>
      <c r="AX29">
        <f>IF(Z29&gt;0, (R29*SUMPRODUCT(K29:$K$98, X29:$X$98)-K29*$AZ$3)/Z29, 0)</f>
        <v>-9236.5504866178835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</v>
      </c>
      <c r="S30">
        <f t="shared" si="1"/>
        <v>-12053.162045755325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-1140.540380810417</v>
      </c>
      <c r="AC30">
        <f t="shared" si="30"/>
        <v>-1143.1687489700794</v>
      </c>
      <c r="AE30">
        <f t="shared" si="2"/>
        <v>0</v>
      </c>
      <c r="AF30">
        <f t="shared" si="3"/>
        <v>0</v>
      </c>
      <c r="AG30">
        <f t="shared" si="4"/>
        <v>-2.3710971955543005</v>
      </c>
      <c r="AH30">
        <f t="shared" si="5"/>
        <v>-1370.1252385963867</v>
      </c>
      <c r="AI30">
        <f t="shared" si="39"/>
        <v>-1372.496335791941</v>
      </c>
      <c r="AJ30">
        <f t="shared" si="7"/>
        <v>2.6283681596623865</v>
      </c>
      <c r="AK30">
        <f t="shared" si="27"/>
        <v>-79.837826656729192</v>
      </c>
      <c r="AL30">
        <f t="shared" si="40"/>
        <v>-1449.7057942890078</v>
      </c>
      <c r="AN30">
        <f t="shared" si="9"/>
        <v>0</v>
      </c>
      <c r="AO30">
        <f t="shared" si="10"/>
        <v>0</v>
      </c>
      <c r="AP30">
        <f t="shared" si="11"/>
        <v>-0.28441800550440394</v>
      </c>
      <c r="AQ30">
        <f t="shared" si="12"/>
        <v>-164.34935201453473</v>
      </c>
      <c r="AR30">
        <f t="shared" si="13"/>
        <v>-164.63377002003915</v>
      </c>
      <c r="AS30">
        <f t="shared" si="14"/>
        <v>0.31527818897685372</v>
      </c>
      <c r="AT30">
        <f t="shared" si="15"/>
        <v>-9.5767121921819296</v>
      </c>
      <c r="AU30">
        <f t="shared" si="16"/>
        <v>-173.89520402324422</v>
      </c>
      <c r="AW30">
        <v>27</v>
      </c>
      <c r="AX30">
        <f>IF(Z30&gt;0, (R30*SUMPRODUCT(K30:$K$98, X30:$X$98)-K30*$AZ$3)/Z30, 0)</f>
        <v>-12053.162045755325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</v>
      </c>
      <c r="S31">
        <f t="shared" si="1"/>
        <v>-16014.641307876247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-1143.1687489700794</v>
      </c>
      <c r="AC31">
        <f t="shared" si="30"/>
        <v>-1125.1449700350081</v>
      </c>
      <c r="AE31">
        <f t="shared" si="2"/>
        <v>0</v>
      </c>
      <c r="AF31">
        <f t="shared" si="3"/>
        <v>0</v>
      </c>
      <c r="AG31">
        <f t="shared" si="4"/>
        <v>-1.756431737065576</v>
      </c>
      <c r="AH31">
        <f t="shared" si="5"/>
        <v>-1181.9089730663629</v>
      </c>
      <c r="AI31">
        <f t="shared" si="39"/>
        <v>-1183.6654048034286</v>
      </c>
      <c r="AJ31">
        <f t="shared" si="7"/>
        <v>-18.023778935071277</v>
      </c>
      <c r="AK31">
        <f t="shared" si="27"/>
        <v>-80.021812427905559</v>
      </c>
      <c r="AL31">
        <f t="shared" si="40"/>
        <v>-1281.7109961664055</v>
      </c>
      <c r="AN31">
        <f t="shared" si="9"/>
        <v>0</v>
      </c>
      <c r="AO31">
        <f t="shared" si="10"/>
        <v>0</v>
      </c>
      <c r="AP31">
        <f t="shared" si="11"/>
        <v>-0.18811394136039955</v>
      </c>
      <c r="AQ31">
        <f t="shared" si="12"/>
        <v>-126.58251986734346</v>
      </c>
      <c r="AR31">
        <f t="shared" si="13"/>
        <v>-126.77063380870388</v>
      </c>
      <c r="AS31">
        <f t="shared" si="14"/>
        <v>-1.9303477739187644</v>
      </c>
      <c r="AT31">
        <f t="shared" si="15"/>
        <v>-8.5703407726877749</v>
      </c>
      <c r="AU31">
        <f t="shared" si="16"/>
        <v>-137.27132235531042</v>
      </c>
      <c r="AW31">
        <v>28</v>
      </c>
      <c r="AX31">
        <f>IF(Z31&gt;0, (R31*SUMPRODUCT(K31:$K$98, X31:$X$98)-K31*$AZ$3)/Z31, 0)</f>
        <v>-16014.641307876247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</v>
      </c>
      <c r="S32">
        <f t="shared" si="1"/>
        <v>-21827.001138482756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-1125.1449700350081</v>
      </c>
      <c r="AC32">
        <f t="shared" si="30"/>
        <v>-1088.8943372687745</v>
      </c>
      <c r="AE32">
        <f t="shared" si="2"/>
        <v>0</v>
      </c>
      <c r="AF32">
        <f t="shared" si="3"/>
        <v>0</v>
      </c>
      <c r="AG32">
        <f t="shared" si="4"/>
        <v>-1.2471872915113456</v>
      </c>
      <c r="AH32">
        <f t="shared" si="5"/>
        <v>-983.36025636714919</v>
      </c>
      <c r="AI32">
        <f t="shared" si="39"/>
        <v>-984.60744365866049</v>
      </c>
      <c r="AJ32">
        <f t="shared" si="7"/>
        <v>-36.250632766233593</v>
      </c>
      <c r="AK32">
        <f t="shared" si="27"/>
        <v>-78.760147902450569</v>
      </c>
      <c r="AL32">
        <f t="shared" si="40"/>
        <v>-1099.6182243273447</v>
      </c>
      <c r="AN32">
        <f t="shared" si="9"/>
        <v>0</v>
      </c>
      <c r="AO32">
        <f t="shared" si="10"/>
        <v>0</v>
      </c>
      <c r="AP32">
        <f t="shared" si="11"/>
        <v>-0.11926234962105363</v>
      </c>
      <c r="AQ32">
        <f t="shared" si="12"/>
        <v>-94.033875662884768</v>
      </c>
      <c r="AR32">
        <f t="shared" si="13"/>
        <v>-94.153138012505806</v>
      </c>
      <c r="AS32">
        <f t="shared" si="14"/>
        <v>-3.4664686437848009</v>
      </c>
      <c r="AT32">
        <f t="shared" si="15"/>
        <v>-7.5314432397441609</v>
      </c>
      <c r="AU32">
        <f t="shared" si="16"/>
        <v>-105.15104989603478</v>
      </c>
      <c r="AW32">
        <v>29</v>
      </c>
      <c r="AX32">
        <f>IF(Z32&gt;0, (R32*SUMPRODUCT(K32:$K$98, X32:$X$98)-K32*$AZ$3)/Z32, 0)</f>
        <v>-21827.001138482756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</v>
      </c>
      <c r="S33">
        <f t="shared" si="1"/>
        <v>-30790.876556663359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-1088.8943372687745</v>
      </c>
      <c r="AC33">
        <f t="shared" si="30"/>
        <v>-1037.5414695088225</v>
      </c>
      <c r="AE33">
        <f t="shared" si="2"/>
        <v>0</v>
      </c>
      <c r="AF33">
        <f t="shared" si="3"/>
        <v>0</v>
      </c>
      <c r="AG33">
        <f t="shared" si="4"/>
        <v>-0.84240981870025022</v>
      </c>
      <c r="AH33">
        <f t="shared" si="5"/>
        <v>-784.61119979196383</v>
      </c>
      <c r="AI33">
        <f t="shared" si="39"/>
        <v>-785.4536096106641</v>
      </c>
      <c r="AJ33">
        <f t="shared" si="7"/>
        <v>-51.352867759952005</v>
      </c>
      <c r="AK33">
        <f t="shared" si="27"/>
        <v>-76.222603608814225</v>
      </c>
      <c r="AL33">
        <f t="shared" si="40"/>
        <v>-913.02908097943032</v>
      </c>
      <c r="AN33">
        <f t="shared" si="9"/>
        <v>0</v>
      </c>
      <c r="AO33">
        <f t="shared" si="10"/>
        <v>0</v>
      </c>
      <c r="AP33">
        <f t="shared" si="11"/>
        <v>-7.1924538151513645E-2</v>
      </c>
      <c r="AQ33">
        <f t="shared" si="12"/>
        <v>-66.989720348478215</v>
      </c>
      <c r="AR33">
        <f t="shared" si="13"/>
        <v>-67.061644886629736</v>
      </c>
      <c r="AS33">
        <f t="shared" si="14"/>
        <v>-4.3844827237282606</v>
      </c>
      <c r="AT33">
        <f t="shared" si="15"/>
        <v>-6.5078486023921656</v>
      </c>
      <c r="AU33">
        <f t="shared" si="16"/>
        <v>-77.953976212750163</v>
      </c>
      <c r="AW33">
        <v>30</v>
      </c>
      <c r="AX33">
        <f>IF(Z33&gt;0, (R33*SUMPRODUCT(K33:$K$98, X33:$X$98)-K33*$AZ$3)/Z33, 0)</f>
        <v>-30790.876556663359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</v>
      </c>
      <c r="S34">
        <f t="shared" si="1"/>
        <v>-45336.050604020384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-1037.5414695088225</v>
      </c>
      <c r="AC34">
        <f t="shared" si="30"/>
        <v>-974.72159751548247</v>
      </c>
      <c r="AE34">
        <f t="shared" si="2"/>
        <v>0</v>
      </c>
      <c r="AF34">
        <f t="shared" si="3"/>
        <v>0</v>
      </c>
      <c r="AG34">
        <f t="shared" si="4"/>
        <v>-0.53749807522329951</v>
      </c>
      <c r="AH34">
        <f t="shared" si="5"/>
        <v>-592.9752905798963</v>
      </c>
      <c r="AI34">
        <f t="shared" si="39"/>
        <v>-593.51278865511961</v>
      </c>
      <c r="AJ34">
        <f t="shared" si="7"/>
        <v>-62.81987199334003</v>
      </c>
      <c r="AK34">
        <f t="shared" si="27"/>
        <v>-72.627902865617585</v>
      </c>
      <c r="AL34">
        <f t="shared" si="40"/>
        <v>-728.96056351407719</v>
      </c>
      <c r="AN34">
        <f t="shared" si="9"/>
        <v>0</v>
      </c>
      <c r="AO34">
        <f t="shared" si="10"/>
        <v>0</v>
      </c>
      <c r="AP34">
        <f t="shared" si="11"/>
        <v>-4.0974395248929388E-2</v>
      </c>
      <c r="AQ34">
        <f t="shared" si="12"/>
        <v>-45.203518019995698</v>
      </c>
      <c r="AR34">
        <f t="shared" si="13"/>
        <v>-45.244492415244629</v>
      </c>
      <c r="AS34">
        <f t="shared" si="14"/>
        <v>-4.7888660130976515</v>
      </c>
      <c r="AT34">
        <f t="shared" si="15"/>
        <v>-5.5365489390457023</v>
      </c>
      <c r="AU34">
        <f t="shared" si="16"/>
        <v>-55.569907367387984</v>
      </c>
      <c r="AW34">
        <v>31</v>
      </c>
      <c r="AX34">
        <f>IF(Z34&gt;0, (R34*SUMPRODUCT(K34:$K$98, X34:$X$98)-K34*$AZ$3)/Z34, 0)</f>
        <v>-45336.050604020384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-70200.143516748663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-974.72159751548247</v>
      </c>
      <c r="AC35">
        <f t="shared" si="30"/>
        <v>-904.02369380171183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-0.32194510171693086</v>
      </c>
      <c r="AH35">
        <f t="shared" ref="AH35:AH69" si="46">-X35*R35</f>
        <v>-420.35598550827132</v>
      </c>
      <c r="AI35">
        <f t="shared" si="39"/>
        <v>-420.67793060998827</v>
      </c>
      <c r="AJ35">
        <f t="shared" ref="AJ35:AJ69" si="47">AB35-AC35</f>
        <v>-70.697903713770643</v>
      </c>
      <c r="AK35">
        <f t="shared" si="27"/>
        <v>-68.230511826083784</v>
      </c>
      <c r="AL35">
        <f t="shared" si="40"/>
        <v>-559.60634614984269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-2.1912878878559552E-2</v>
      </c>
      <c r="AQ35">
        <f t="shared" ref="AQ35:AQ69" si="51">AH35*$K35</f>
        <v>-28.611119557952488</v>
      </c>
      <c r="AR35">
        <f t="shared" ref="AR35:AR69" si="52">AI35*$K35</f>
        <v>-28.633032436831048</v>
      </c>
      <c r="AS35">
        <f t="shared" ref="AS35:AS69" si="53">AJ35*$K35</f>
        <v>-4.8119837599208006</v>
      </c>
      <c r="AT35">
        <f t="shared" ref="AT35:AT69" si="54">AK35*$K35</f>
        <v>-4.6440431411864882</v>
      </c>
      <c r="AU35">
        <f t="shared" ref="AU35:AU69" si="55">AL35*$K35</f>
        <v>-38.089059337938338</v>
      </c>
      <c r="AW35">
        <v>32</v>
      </c>
      <c r="AX35">
        <f>IF(Z35&gt;0, (R35*SUMPRODUCT(K35:$K$98, X35:$X$98)-K35*$AZ$3)/Z35, 0)</f>
        <v>-70200.143516748663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41"/>
        <v>50000</v>
      </c>
      <c r="S36">
        <f t="shared" si="42"/>
        <v>-108766.03004966493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-904.02369380171183</v>
      </c>
      <c r="AC36">
        <f t="shared" si="30"/>
        <v>-829.15140109737274</v>
      </c>
      <c r="AE36">
        <f t="shared" si="43"/>
        <v>0</v>
      </c>
      <c r="AF36">
        <f t="shared" si="44"/>
        <v>0</v>
      </c>
      <c r="AG36">
        <f t="shared" si="45"/>
        <v>-0.19058142526640998</v>
      </c>
      <c r="AH36">
        <f t="shared" si="46"/>
        <v>-256.28845086670322</v>
      </c>
      <c r="AI36">
        <f t="shared" si="39"/>
        <v>-256.47903229196965</v>
      </c>
      <c r="AJ36">
        <f t="shared" si="47"/>
        <v>-74.872292704339088</v>
      </c>
      <c r="AK36">
        <f t="shared" ref="AK36:AK69" si="59">G36*SUM(AB36:AB36, AE36:AF36)</f>
        <v>-63.281658566119837</v>
      </c>
      <c r="AL36">
        <f t="shared" si="40"/>
        <v>-394.63298356242859</v>
      </c>
      <c r="AN36">
        <f t="shared" si="48"/>
        <v>0</v>
      </c>
      <c r="AO36">
        <f t="shared" si="49"/>
        <v>0</v>
      </c>
      <c r="AP36">
        <f t="shared" si="50"/>
        <v>-1.1581909423638955E-2</v>
      </c>
      <c r="AQ36">
        <f t="shared" si="51"/>
        <v>-15.575020598747011</v>
      </c>
      <c r="AR36">
        <f t="shared" si="52"/>
        <v>-15.586602508170651</v>
      </c>
      <c r="AS36">
        <f t="shared" si="53"/>
        <v>-4.5500977402684848</v>
      </c>
      <c r="AT36">
        <f t="shared" si="54"/>
        <v>-3.8457181053500284</v>
      </c>
      <c r="AU36">
        <f t="shared" si="55"/>
        <v>-23.982418353789164</v>
      </c>
      <c r="AW36">
        <v>33</v>
      </c>
      <c r="AX36">
        <f>IF(Z36&gt;0, (R36*SUMPRODUCT(K36:$K$98, X36:$X$98)-K36*$AZ$3)/Z36, 0)</f>
        <v>-108766.03004966493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41"/>
        <v>50000</v>
      </c>
      <c r="S37">
        <f t="shared" si="42"/>
        <v>-168870.29369109802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-829.15140109737274</v>
      </c>
      <c r="AC37">
        <f t="shared" si="30"/>
        <v>-752.33051789050239</v>
      </c>
      <c r="AE37">
        <f t="shared" si="43"/>
        <v>0</v>
      </c>
      <c r="AF37">
        <f t="shared" si="44"/>
        <v>0</v>
      </c>
      <c r="AG37">
        <f t="shared" si="45"/>
        <v>-0.1113769777748307</v>
      </c>
      <c r="AH37">
        <f t="shared" si="46"/>
        <v>-154.59726647783029</v>
      </c>
      <c r="AI37">
        <f t="shared" si="39"/>
        <v>-154.70864345560511</v>
      </c>
      <c r="AJ37">
        <f t="shared" si="47"/>
        <v>-76.820883206870349</v>
      </c>
      <c r="AK37">
        <f t="shared" si="59"/>
        <v>-58.040598076816096</v>
      </c>
      <c r="AL37">
        <f t="shared" si="40"/>
        <v>-289.57012473929154</v>
      </c>
      <c r="AN37">
        <f t="shared" si="48"/>
        <v>0</v>
      </c>
      <c r="AO37">
        <f t="shared" si="49"/>
        <v>0</v>
      </c>
      <c r="AP37">
        <f t="shared" si="50"/>
        <v>-6.043339605665791E-3</v>
      </c>
      <c r="AQ37">
        <f t="shared" si="51"/>
        <v>-8.388482091172996</v>
      </c>
      <c r="AR37">
        <f t="shared" si="52"/>
        <v>-8.3945254307786605</v>
      </c>
      <c r="AS37">
        <f t="shared" si="53"/>
        <v>-4.1683182225045012</v>
      </c>
      <c r="AT37">
        <f t="shared" si="54"/>
        <v>-3.1492957710100304</v>
      </c>
      <c r="AU37">
        <f t="shared" si="55"/>
        <v>-15.712139424293191</v>
      </c>
      <c r="AW37">
        <v>34</v>
      </c>
      <c r="AX37">
        <f>IF(Z37&gt;0, (R37*SUMPRODUCT(K37:$K$98, X37:$X$98)-K37*$AZ$3)/Z37, 0)</f>
        <v>-168870.29369109802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41"/>
        <v>50000</v>
      </c>
      <c r="S38">
        <f t="shared" si="42"/>
        <v>-264264.72198825103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-752.33051789050239</v>
      </c>
      <c r="AC38">
        <f t="shared" si="30"/>
        <v>-678.22265729808851</v>
      </c>
      <c r="AE38">
        <f t="shared" si="43"/>
        <v>0</v>
      </c>
      <c r="AF38">
        <f t="shared" si="44"/>
        <v>0</v>
      </c>
      <c r="AG38">
        <f t="shared" si="45"/>
        <v>-6.4161293663730273E-2</v>
      </c>
      <c r="AH38">
        <f t="shared" si="46"/>
        <v>-92.203828666704268</v>
      </c>
      <c r="AI38">
        <f t="shared" si="39"/>
        <v>-92.267989960367998</v>
      </c>
      <c r="AJ38">
        <f t="shared" si="47"/>
        <v>-74.107860592413886</v>
      </c>
      <c r="AK38">
        <f t="shared" si="59"/>
        <v>-52.663136252335171</v>
      </c>
      <c r="AL38">
        <f t="shared" si="40"/>
        <v>-219.03898680511705</v>
      </c>
      <c r="AN38">
        <f t="shared" si="48"/>
        <v>0</v>
      </c>
      <c r="AO38">
        <f t="shared" si="49"/>
        <v>0</v>
      </c>
      <c r="AP38">
        <f t="shared" si="50"/>
        <v>-3.108398282118504E-3</v>
      </c>
      <c r="AQ38">
        <f t="shared" si="51"/>
        <v>-4.4669645243507308</v>
      </c>
      <c r="AR38">
        <f t="shared" si="52"/>
        <v>-4.4700729226328493</v>
      </c>
      <c r="AS38">
        <f t="shared" si="53"/>
        <v>-3.5902759031673832</v>
      </c>
      <c r="AT38">
        <f t="shared" si="54"/>
        <v>-2.5513513352095671</v>
      </c>
      <c r="AU38">
        <f t="shared" si="55"/>
        <v>-10.611700161009798</v>
      </c>
      <c r="AW38">
        <v>35</v>
      </c>
      <c r="AX38">
        <f>IF(Z38&gt;0, (R38*SUMPRODUCT(K38:$K$98, X38:$X$98)-K38*$AZ$3)/Z38, 0)</f>
        <v>-264264.72198825103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41"/>
        <v>50000</v>
      </c>
      <c r="S39">
        <f t="shared" si="42"/>
        <v>-418632.58984273585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-678.22265729808851</v>
      </c>
      <c r="AC39">
        <f t="shared" si="30"/>
        <v>-609.03217299780817</v>
      </c>
      <c r="AE39">
        <f t="shared" si="43"/>
        <v>0</v>
      </c>
      <c r="AF39">
        <f t="shared" si="44"/>
        <v>0</v>
      </c>
      <c r="AG39">
        <f t="shared" si="45"/>
        <v>-3.6370327333246924E-2</v>
      </c>
      <c r="AH39">
        <f t="shared" si="46"/>
        <v>-54.298706787692097</v>
      </c>
      <c r="AI39">
        <f t="shared" si="39"/>
        <v>-54.335077115025342</v>
      </c>
      <c r="AJ39">
        <f t="shared" si="47"/>
        <v>-69.190484300280332</v>
      </c>
      <c r="AK39">
        <f t="shared" si="59"/>
        <v>-47.475586010866202</v>
      </c>
      <c r="AL39">
        <f t="shared" si="40"/>
        <v>-171.00114742617188</v>
      </c>
      <c r="AN39">
        <f t="shared" si="48"/>
        <v>0</v>
      </c>
      <c r="AO39">
        <f t="shared" si="49"/>
        <v>0</v>
      </c>
      <c r="AP39">
        <f t="shared" si="50"/>
        <v>-1.5732318692913748E-3</v>
      </c>
      <c r="AQ39">
        <f t="shared" si="51"/>
        <v>-2.3487403673053198</v>
      </c>
      <c r="AR39">
        <f t="shared" si="52"/>
        <v>-2.3503135991746111</v>
      </c>
      <c r="AS39">
        <f t="shared" si="53"/>
        <v>-2.9928978630170562</v>
      </c>
      <c r="AT39">
        <f t="shared" si="54"/>
        <v>-2.0536000196320092</v>
      </c>
      <c r="AU39">
        <f t="shared" si="55"/>
        <v>-7.3968114818236765</v>
      </c>
      <c r="AW39">
        <v>36</v>
      </c>
      <c r="AX39">
        <f>IF(Z39&gt;0, (R39*SUMPRODUCT(K39:$K$98, X39:$X$98)-K39*$AZ$3)/Z39, 0)</f>
        <v>-418632.58984273585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41"/>
        <v>50000</v>
      </c>
      <c r="S40">
        <f t="shared" si="42"/>
        <v>-672472.80395844032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-609.03217299780817</v>
      </c>
      <c r="AC40">
        <f t="shared" si="30"/>
        <v>-545.61533405740704</v>
      </c>
      <c r="AE40">
        <f t="shared" si="43"/>
        <v>0</v>
      </c>
      <c r="AF40">
        <f t="shared" si="44"/>
        <v>0</v>
      </c>
      <c r="AG40">
        <f t="shared" si="45"/>
        <v>-2.0283918206271682E-2</v>
      </c>
      <c r="AH40">
        <f t="shared" si="46"/>
        <v>-31.44541170728554</v>
      </c>
      <c r="AI40">
        <f t="shared" si="39"/>
        <v>-31.465695625491811</v>
      </c>
      <c r="AJ40">
        <f t="shared" si="47"/>
        <v>-63.416838940401135</v>
      </c>
      <c r="AK40">
        <f t="shared" si="59"/>
        <v>-42.632252109846576</v>
      </c>
      <c r="AL40">
        <f t="shared" si="40"/>
        <v>-137.51478667573951</v>
      </c>
      <c r="AN40">
        <f t="shared" si="48"/>
        <v>0</v>
      </c>
      <c r="AO40">
        <f t="shared" si="49"/>
        <v>0</v>
      </c>
      <c r="AP40">
        <f t="shared" si="50"/>
        <v>-7.8339239940156493E-4</v>
      </c>
      <c r="AQ40">
        <f t="shared" si="51"/>
        <v>-1.2144643986941215</v>
      </c>
      <c r="AR40">
        <f t="shared" si="52"/>
        <v>-1.2152477910935231</v>
      </c>
      <c r="AS40">
        <f t="shared" si="53"/>
        <v>-2.4492442295799912</v>
      </c>
      <c r="AT40">
        <f t="shared" si="54"/>
        <v>-1.6465153296614419</v>
      </c>
      <c r="AU40">
        <f t="shared" si="55"/>
        <v>-5.3110073503349557</v>
      </c>
      <c r="AW40">
        <v>37</v>
      </c>
      <c r="AX40">
        <f>IF(Z40&gt;0, (R40*SUMPRODUCT(K40:$K$98, X40:$X$98)-K40*$AZ$3)/Z40, 0)</f>
        <v>-672472.80395844032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41"/>
        <v>50000</v>
      </c>
      <c r="S41">
        <f t="shared" si="42"/>
        <v>-1098166.1138090193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-545.61533405740704</v>
      </c>
      <c r="AC41">
        <f t="shared" si="30"/>
        <v>-488.11053121707755</v>
      </c>
      <c r="AE41">
        <f t="shared" si="43"/>
        <v>0</v>
      </c>
      <c r="AF41">
        <f t="shared" si="44"/>
        <v>0</v>
      </c>
      <c r="AG41">
        <f t="shared" si="45"/>
        <v>-1.1111946659965056E-2</v>
      </c>
      <c r="AH41">
        <f t="shared" si="46"/>
        <v>-17.93826472848782</v>
      </c>
      <c r="AI41">
        <f t="shared" si="39"/>
        <v>-17.949376675147786</v>
      </c>
      <c r="AJ41">
        <f t="shared" si="47"/>
        <v>-57.504802840329489</v>
      </c>
      <c r="AK41">
        <f t="shared" si="59"/>
        <v>-38.193073384018497</v>
      </c>
      <c r="AL41">
        <f t="shared" si="40"/>
        <v>-113.64725289949578</v>
      </c>
      <c r="AN41">
        <f t="shared" si="48"/>
        <v>0</v>
      </c>
      <c r="AO41">
        <f t="shared" si="49"/>
        <v>0</v>
      </c>
      <c r="AP41">
        <f t="shared" si="50"/>
        <v>-3.831771724741051E-4</v>
      </c>
      <c r="AQ41">
        <f t="shared" si="51"/>
        <v>-0.61857150399384198</v>
      </c>
      <c r="AR41">
        <f t="shared" si="52"/>
        <v>-0.61895468116631613</v>
      </c>
      <c r="AS41">
        <f t="shared" si="53"/>
        <v>-1.9829583807692284</v>
      </c>
      <c r="AT41">
        <f t="shared" si="54"/>
        <v>-1.3170252085632519</v>
      </c>
      <c r="AU41">
        <f t="shared" si="55"/>
        <v>-3.9189382704987969</v>
      </c>
      <c r="AW41">
        <v>38</v>
      </c>
      <c r="AX41">
        <f>IF(Z41&gt;0, (R41*SUMPRODUCT(K41:$K$98, X41:$X$98)-K41*$AZ$3)/Z41, 0)</f>
        <v>-1098166.1138090193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41"/>
        <v>50000</v>
      </c>
      <c r="S42">
        <f t="shared" si="42"/>
        <v>-1826364.4430918887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-488.11053121707755</v>
      </c>
      <c r="AC42">
        <f t="shared" si="30"/>
        <v>-436.30118554337179</v>
      </c>
      <c r="AE42">
        <f t="shared" si="43"/>
        <v>0</v>
      </c>
      <c r="AF42">
        <f t="shared" si="44"/>
        <v>0</v>
      </c>
      <c r="AG42">
        <f t="shared" si="45"/>
        <v>-5.972263465729064E-3</v>
      </c>
      <c r="AH42">
        <f t="shared" si="46"/>
        <v>-10.057127455272683</v>
      </c>
      <c r="AI42">
        <f t="shared" si="39"/>
        <v>-10.063099718738412</v>
      </c>
      <c r="AJ42">
        <f t="shared" si="47"/>
        <v>-51.809345673705764</v>
      </c>
      <c r="AK42">
        <f t="shared" si="59"/>
        <v>-34.167737185195435</v>
      </c>
      <c r="AL42">
        <f t="shared" si="40"/>
        <v>-96.040182577639612</v>
      </c>
      <c r="AN42">
        <f t="shared" si="48"/>
        <v>0</v>
      </c>
      <c r="AO42">
        <f t="shared" si="49"/>
        <v>0</v>
      </c>
      <c r="AP42">
        <f t="shared" si="50"/>
        <v>-1.8387827293456772E-4</v>
      </c>
      <c r="AQ42">
        <f t="shared" si="51"/>
        <v>-0.30964595546901463</v>
      </c>
      <c r="AR42">
        <f t="shared" si="52"/>
        <v>-0.30982983374194922</v>
      </c>
      <c r="AS42">
        <f t="shared" si="53"/>
        <v>-1.5951427894998387</v>
      </c>
      <c r="AT42">
        <f t="shared" si="54"/>
        <v>-1.051980465990541</v>
      </c>
      <c r="AU42">
        <f t="shared" si="55"/>
        <v>-2.956953089232329</v>
      </c>
      <c r="AW42">
        <v>39</v>
      </c>
      <c r="AX42">
        <f>IF(Z42&gt;0, (R42*SUMPRODUCT(K42:$K$98, X42:$X$98)-K42*$AZ$3)/Z42, 0)</f>
        <v>-1826364.4430918887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41"/>
        <v>50000</v>
      </c>
      <c r="S43">
        <f t="shared" si="42"/>
        <v>-3097623.8300869195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-436.30118554337179</v>
      </c>
      <c r="AC43">
        <f t="shared" si="30"/>
        <v>-389.80019116160901</v>
      </c>
      <c r="AE43">
        <f t="shared" si="43"/>
        <v>0</v>
      </c>
      <c r="AF43">
        <f t="shared" si="44"/>
        <v>0</v>
      </c>
      <c r="AG43">
        <f t="shared" si="45"/>
        <v>-3.1459613282891034E-3</v>
      </c>
      <c r="AH43">
        <f t="shared" si="46"/>
        <v>-5.5331590055653379</v>
      </c>
      <c r="AI43">
        <f t="shared" si="39"/>
        <v>-5.5363049668936268</v>
      </c>
      <c r="AJ43">
        <f t="shared" si="47"/>
        <v>-46.50099438176278</v>
      </c>
      <c r="AK43">
        <f t="shared" si="59"/>
        <v>-30.541082988036028</v>
      </c>
      <c r="AL43">
        <f t="shared" si="40"/>
        <v>-82.578382336692428</v>
      </c>
      <c r="AN43">
        <f t="shared" si="48"/>
        <v>0</v>
      </c>
      <c r="AO43">
        <f t="shared" si="49"/>
        <v>0</v>
      </c>
      <c r="AP43">
        <f t="shared" si="50"/>
        <v>-8.6482217080351148E-5</v>
      </c>
      <c r="AQ43">
        <f t="shared" si="51"/>
        <v>-0.15210608406290843</v>
      </c>
      <c r="AR43">
        <f t="shared" si="52"/>
        <v>-0.15219256627998878</v>
      </c>
      <c r="AS43">
        <f t="shared" si="53"/>
        <v>-1.2783084948990302</v>
      </c>
      <c r="AT43">
        <f t="shared" si="54"/>
        <v>-0.83957184886210023</v>
      </c>
      <c r="AU43">
        <f t="shared" si="55"/>
        <v>-2.2700729100411192</v>
      </c>
      <c r="AW43">
        <v>40</v>
      </c>
      <c r="AX43">
        <f>IF(Z43&gt;0, (R43*SUMPRODUCT(K43:$K$98, X43:$X$98)-K43*$AZ$3)/Z43, 0)</f>
        <v>-3097623.8300869195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41"/>
        <v>50000</v>
      </c>
      <c r="S44">
        <f t="shared" si="42"/>
        <v>-5369314.4055201337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-389.80019116160901</v>
      </c>
      <c r="AC44">
        <f t="shared" si="30"/>
        <v>-348.15708265885786</v>
      </c>
      <c r="AE44">
        <f t="shared" si="43"/>
        <v>0</v>
      </c>
      <c r="AF44">
        <f t="shared" si="44"/>
        <v>0</v>
      </c>
      <c r="AG44">
        <f t="shared" si="45"/>
        <v>-1.6210499905766429E-3</v>
      </c>
      <c r="AH44">
        <f t="shared" si="46"/>
        <v>-2.9869034488591395</v>
      </c>
      <c r="AI44">
        <f t="shared" si="39"/>
        <v>-2.9885244988497162</v>
      </c>
      <c r="AJ44">
        <f t="shared" si="47"/>
        <v>-41.643108502751147</v>
      </c>
      <c r="AK44">
        <f t="shared" si="59"/>
        <v>-27.286013381312632</v>
      </c>
      <c r="AL44">
        <f t="shared" si="40"/>
        <v>-71.917646382913489</v>
      </c>
      <c r="AN44">
        <f t="shared" si="48"/>
        <v>0</v>
      </c>
      <c r="AO44">
        <f t="shared" si="49"/>
        <v>0</v>
      </c>
      <c r="AP44">
        <f t="shared" si="50"/>
        <v>-3.9787973530004384E-5</v>
      </c>
      <c r="AQ44">
        <f t="shared" si="51"/>
        <v>-7.3312258135611999E-2</v>
      </c>
      <c r="AR44">
        <f t="shared" si="52"/>
        <v>-7.3352046109142005E-2</v>
      </c>
      <c r="AS44">
        <f t="shared" si="53"/>
        <v>-1.0221121547430931</v>
      </c>
      <c r="AT44">
        <f t="shared" si="54"/>
        <v>-0.66972344126711425</v>
      </c>
      <c r="AU44">
        <f t="shared" si="55"/>
        <v>-1.7651876421193493</v>
      </c>
      <c r="AW44">
        <v>41</v>
      </c>
      <c r="AX44">
        <f>IF(Z44&gt;0, (R44*SUMPRODUCT(K44:$K$98, X44:$X$98)-K44*$AZ$3)/Z44, 0)</f>
        <v>-5369314.4055201337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41"/>
        <v>50000</v>
      </c>
      <c r="S45">
        <f t="shared" si="42"/>
        <v>-9523754.5376240183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-348.15708265885786</v>
      </c>
      <c r="AC45">
        <f t="shared" si="30"/>
        <v>-310.91323903590944</v>
      </c>
      <c r="AE45">
        <f t="shared" si="43"/>
        <v>0</v>
      </c>
      <c r="AF45">
        <f t="shared" si="44"/>
        <v>0</v>
      </c>
      <c r="AG45">
        <f t="shared" si="45"/>
        <v>-8.1615196456301137E-4</v>
      </c>
      <c r="AH45">
        <f t="shared" si="46"/>
        <v>-1.5773750522157304</v>
      </c>
      <c r="AI45">
        <f t="shared" si="39"/>
        <v>-1.5781912041802935</v>
      </c>
      <c r="AJ45">
        <f t="shared" si="47"/>
        <v>-37.243843622948418</v>
      </c>
      <c r="AK45">
        <f t="shared" si="59"/>
        <v>-24.370995786120051</v>
      </c>
      <c r="AL45">
        <f t="shared" si="40"/>
        <v>-63.193030613248766</v>
      </c>
      <c r="AN45">
        <f t="shared" si="48"/>
        <v>0</v>
      </c>
      <c r="AO45">
        <f t="shared" si="49"/>
        <v>0</v>
      </c>
      <c r="AP45">
        <f t="shared" si="50"/>
        <v>-1.788580205469988E-5</v>
      </c>
      <c r="AQ45">
        <f t="shared" si="51"/>
        <v>-3.4567849095429419E-2</v>
      </c>
      <c r="AR45">
        <f t="shared" si="52"/>
        <v>-3.4585734897484122E-2</v>
      </c>
      <c r="AS45">
        <f t="shared" si="53"/>
        <v>-0.81619115522550756</v>
      </c>
      <c r="AT45">
        <f t="shared" si="54"/>
        <v>-0.5340853486027658</v>
      </c>
      <c r="AU45">
        <f t="shared" si="55"/>
        <v>-1.3848622387257576</v>
      </c>
      <c r="AW45">
        <v>42</v>
      </c>
      <c r="AX45">
        <f>IF(Z45&gt;0, (R45*SUMPRODUCT(K45:$K$98, X45:$X$98)-K45*$AZ$3)/Z45, 0)</f>
        <v>-9523754.5376240183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41"/>
        <v>50000</v>
      </c>
      <c r="S46">
        <f t="shared" si="42"/>
        <v>-17321436.848659728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-310.91323903590944</v>
      </c>
      <c r="AC46">
        <f t="shared" si="30"/>
        <v>-277.62891770546554</v>
      </c>
      <c r="AE46">
        <f t="shared" si="43"/>
        <v>0</v>
      </c>
      <c r="AF46">
        <f t="shared" si="44"/>
        <v>0</v>
      </c>
      <c r="AG46">
        <f t="shared" si="45"/>
        <v>-4.0070133922946976E-4</v>
      </c>
      <c r="AH46">
        <f t="shared" si="46"/>
        <v>-0.81457821137582309</v>
      </c>
      <c r="AI46">
        <f t="shared" si="39"/>
        <v>-0.81497891271505252</v>
      </c>
      <c r="AJ46">
        <f t="shared" si="47"/>
        <v>-33.284321330443902</v>
      </c>
      <c r="AK46">
        <f t="shared" si="59"/>
        <v>-21.763926732513664</v>
      </c>
      <c r="AL46">
        <f t="shared" si="40"/>
        <v>-55.863226975672617</v>
      </c>
      <c r="AN46">
        <f t="shared" si="48"/>
        <v>0</v>
      </c>
      <c r="AO46">
        <f t="shared" si="49"/>
        <v>0</v>
      </c>
      <c r="AP46">
        <f t="shared" si="50"/>
        <v>-7.8404350403017305E-6</v>
      </c>
      <c r="AQ46">
        <f t="shared" si="51"/>
        <v>-1.5938672837526677E-2</v>
      </c>
      <c r="AR46">
        <f t="shared" si="52"/>
        <v>-1.5946513272566978E-2</v>
      </c>
      <c r="AS46">
        <f t="shared" si="53"/>
        <v>-0.65126700038910679</v>
      </c>
      <c r="AT46">
        <f t="shared" si="54"/>
        <v>-0.42584997119373236</v>
      </c>
      <c r="AU46">
        <f t="shared" si="55"/>
        <v>-1.0930634848554062</v>
      </c>
      <c r="AW46">
        <v>43</v>
      </c>
      <c r="AX46">
        <f>IF(Z46&gt;0, (R46*SUMPRODUCT(K46:$K$98, X46:$X$98)-K46*$AZ$3)/Z46, 0)</f>
        <v>-17321436.848659728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41"/>
        <v>50000</v>
      </c>
      <c r="S47">
        <f t="shared" si="42"/>
        <v>-32375125.636007592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-277.62891770546554</v>
      </c>
      <c r="AC47">
        <f t="shared" si="30"/>
        <v>-247.89584818228585</v>
      </c>
      <c r="AE47">
        <f t="shared" si="43"/>
        <v>0</v>
      </c>
      <c r="AF47">
        <f t="shared" si="44"/>
        <v>0</v>
      </c>
      <c r="AG47">
        <f t="shared" si="45"/>
        <v>-1.9142462253997887E-4</v>
      </c>
      <c r="AH47">
        <f t="shared" si="46"/>
        <v>-0.41053940659439236</v>
      </c>
      <c r="AI47">
        <f t="shared" si="39"/>
        <v>-0.41073083121693232</v>
      </c>
      <c r="AJ47">
        <f t="shared" si="47"/>
        <v>-29.733069523179694</v>
      </c>
      <c r="AK47">
        <f t="shared" si="59"/>
        <v>-19.434024239382591</v>
      </c>
      <c r="AL47">
        <f t="shared" si="40"/>
        <v>-49.577824593779212</v>
      </c>
      <c r="AN47">
        <f t="shared" si="48"/>
        <v>0</v>
      </c>
      <c r="AO47">
        <f t="shared" si="49"/>
        <v>0</v>
      </c>
      <c r="AP47">
        <f t="shared" si="50"/>
        <v>-3.344253141756251E-6</v>
      </c>
      <c r="AQ47">
        <f t="shared" si="51"/>
        <v>-7.1722628055923407E-3</v>
      </c>
      <c r="AR47">
        <f t="shared" si="52"/>
        <v>-7.1756070587340971E-3</v>
      </c>
      <c r="AS47">
        <f t="shared" si="53"/>
        <v>-0.51944681853131947</v>
      </c>
      <c r="AT47">
        <f t="shared" si="54"/>
        <v>-0.33951900104151328</v>
      </c>
      <c r="AU47">
        <f t="shared" si="55"/>
        <v>-0.86614142663156679</v>
      </c>
      <c r="AW47">
        <v>44</v>
      </c>
      <c r="AX47">
        <f>IF(Z47&gt;0, (R47*SUMPRODUCT(K47:$K$98, X47:$X$98)-K47*$AZ$3)/Z47, 0)</f>
        <v>-32375125.636007592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41"/>
        <v>50000</v>
      </c>
      <c r="S48">
        <f t="shared" si="42"/>
        <v>-62267711.21411179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-247.89584818228585</v>
      </c>
      <c r="AC48">
        <f t="shared" si="30"/>
        <v>-221.34140598436181</v>
      </c>
      <c r="AE48">
        <f t="shared" si="43"/>
        <v>0</v>
      </c>
      <c r="AF48">
        <f t="shared" si="44"/>
        <v>0</v>
      </c>
      <c r="AG48">
        <f t="shared" si="45"/>
        <v>-8.8866846744721444E-5</v>
      </c>
      <c r="AH48">
        <f t="shared" si="46"/>
        <v>-0.20128705913971526</v>
      </c>
      <c r="AI48">
        <f t="shared" si="39"/>
        <v>-0.20137592598645998</v>
      </c>
      <c r="AJ48">
        <f t="shared" si="47"/>
        <v>-26.554442197924033</v>
      </c>
      <c r="AK48">
        <f t="shared" si="59"/>
        <v>-17.35270937276001</v>
      </c>
      <c r="AL48">
        <f t="shared" si="40"/>
        <v>-44.108527496670504</v>
      </c>
      <c r="AN48">
        <f t="shared" si="48"/>
        <v>0</v>
      </c>
      <c r="AO48">
        <f t="shared" si="49"/>
        <v>0</v>
      </c>
      <c r="AP48">
        <f t="shared" si="50"/>
        <v>-1.3861910550733946E-6</v>
      </c>
      <c r="AQ48">
        <f t="shared" si="51"/>
        <v>-3.1397796940294403E-3</v>
      </c>
      <c r="AR48">
        <f t="shared" si="52"/>
        <v>-3.1411658850845135E-3</v>
      </c>
      <c r="AS48">
        <f t="shared" si="53"/>
        <v>-0.41420992862461631</v>
      </c>
      <c r="AT48">
        <f t="shared" si="54"/>
        <v>-0.27067653905742933</v>
      </c>
      <c r="AU48">
        <f t="shared" si="55"/>
        <v>-0.68802763356713015</v>
      </c>
      <c r="AW48">
        <v>45</v>
      </c>
      <c r="AX48">
        <f>IF(Z48&gt;0, (R48*SUMPRODUCT(K48:$K$98, X48:$X$98)-K48*$AZ$3)/Z48, 0)</f>
        <v>-62267711.21411179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41"/>
        <v>50000</v>
      </c>
      <c r="S49">
        <f t="shared" si="42"/>
        <v>-123508214.90150554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-221.34140598436181</v>
      </c>
      <c r="AC49">
        <f t="shared" si="30"/>
        <v>-197.62881856697578</v>
      </c>
      <c r="AE49">
        <f t="shared" si="43"/>
        <v>0</v>
      </c>
      <c r="AF49">
        <f t="shared" si="44"/>
        <v>0</v>
      </c>
      <c r="AG49">
        <f t="shared" si="45"/>
        <v>-4.0003172810120241E-5</v>
      </c>
      <c r="AH49">
        <f t="shared" si="46"/>
        <v>-9.595001093430798E-2</v>
      </c>
      <c r="AI49">
        <f t="shared" si="39"/>
        <v>-9.5990014107118105E-2</v>
      </c>
      <c r="AJ49">
        <f t="shared" si="47"/>
        <v>-23.712587417386032</v>
      </c>
      <c r="AK49">
        <f t="shared" si="59"/>
        <v>-15.493898418905328</v>
      </c>
      <c r="AL49">
        <f t="shared" si="40"/>
        <v>-39.30247585039848</v>
      </c>
      <c r="AN49">
        <f t="shared" si="48"/>
        <v>0</v>
      </c>
      <c r="AO49">
        <f t="shared" si="49"/>
        <v>0</v>
      </c>
      <c r="AP49">
        <f t="shared" si="50"/>
        <v>-5.5713409559202674E-7</v>
      </c>
      <c r="AQ49">
        <f t="shared" si="51"/>
        <v>-1.336319566892126E-3</v>
      </c>
      <c r="AR49">
        <f t="shared" si="52"/>
        <v>-1.336876700987718E-3</v>
      </c>
      <c r="AS49">
        <f t="shared" si="53"/>
        <v>-0.33025107802424158</v>
      </c>
      <c r="AT49">
        <f t="shared" si="54"/>
        <v>-0.21578736076223765</v>
      </c>
      <c r="AU49">
        <f t="shared" si="55"/>
        <v>-0.54737531548746698</v>
      </c>
      <c r="AW49">
        <v>46</v>
      </c>
      <c r="AX49">
        <f>IF(Z49&gt;0, (R49*SUMPRODUCT(K49:$K$98, X49:$X$98)-K49*$AZ$3)/Z49, 0)</f>
        <v>-123508214.90150554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41"/>
        <v>50000</v>
      </c>
      <c r="S50">
        <f t="shared" si="42"/>
        <v>-252949432.7113677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-197.62881856697578</v>
      </c>
      <c r="AC50">
        <f t="shared" si="30"/>
        <v>-176.45539846057835</v>
      </c>
      <c r="AE50">
        <f t="shared" si="43"/>
        <v>0</v>
      </c>
      <c r="AF50">
        <f t="shared" si="44"/>
        <v>0</v>
      </c>
      <c r="AG50">
        <f t="shared" si="45"/>
        <v>-1.7439789898829881E-5</v>
      </c>
      <c r="AH50">
        <f t="shared" si="46"/>
        <v>-4.4326702366378319E-2</v>
      </c>
      <c r="AI50">
        <f t="shared" si="39"/>
        <v>-4.4344142156277147E-2</v>
      </c>
      <c r="AJ50">
        <f t="shared" si="47"/>
        <v>-21.17342010639743</v>
      </c>
      <c r="AK50">
        <f t="shared" si="59"/>
        <v>-13.834017299688306</v>
      </c>
      <c r="AL50">
        <f t="shared" si="40"/>
        <v>-35.051781548242012</v>
      </c>
      <c r="AN50">
        <f t="shared" si="48"/>
        <v>0</v>
      </c>
      <c r="AO50">
        <f t="shared" si="49"/>
        <v>0</v>
      </c>
      <c r="AP50">
        <f t="shared" si="50"/>
        <v>-2.1686452978186958E-7</v>
      </c>
      <c r="AQ50">
        <f t="shared" si="51"/>
        <v>-5.5120443085787945E-4</v>
      </c>
      <c r="AR50">
        <f t="shared" si="52"/>
        <v>-5.5142129538766134E-4</v>
      </c>
      <c r="AS50">
        <f t="shared" si="53"/>
        <v>-0.26329238034891378</v>
      </c>
      <c r="AT50">
        <f t="shared" si="54"/>
        <v>-0.17202659401833992</v>
      </c>
      <c r="AU50">
        <f t="shared" si="55"/>
        <v>-0.43587039566264135</v>
      </c>
      <c r="AW50">
        <v>47</v>
      </c>
      <c r="AX50">
        <f>IF(Z50&gt;0, (R50*SUMPRODUCT(K50:$K$98, X50:$X$98)-K50*$AZ$3)/Z50, 0)</f>
        <v>-252949432.7113677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41"/>
        <v>50000</v>
      </c>
      <c r="S51">
        <f t="shared" si="42"/>
        <v>-535178979.68695331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-176.45539846057835</v>
      </c>
      <c r="AC51">
        <f t="shared" si="30"/>
        <v>-157.54991714182677</v>
      </c>
      <c r="AE51">
        <f t="shared" si="43"/>
        <v>0</v>
      </c>
      <c r="AF51">
        <f t="shared" si="44"/>
        <v>0</v>
      </c>
      <c r="AG51">
        <f t="shared" si="45"/>
        <v>-7.3596835414754027E-6</v>
      </c>
      <c r="AH51">
        <f t="shared" si="46"/>
        <v>-1.9811416916732355E-2</v>
      </c>
      <c r="AI51">
        <f t="shared" si="39"/>
        <v>-1.981877660027383E-2</v>
      </c>
      <c r="AJ51">
        <f t="shared" si="47"/>
        <v>-18.905481318751583</v>
      </c>
      <c r="AK51">
        <f t="shared" si="59"/>
        <v>-12.351877892240486</v>
      </c>
      <c r="AL51">
        <f t="shared" si="40"/>
        <v>-31.277177987592346</v>
      </c>
      <c r="AN51">
        <f t="shared" si="48"/>
        <v>0</v>
      </c>
      <c r="AO51">
        <f t="shared" si="49"/>
        <v>0</v>
      </c>
      <c r="AP51">
        <f t="shared" si="50"/>
        <v>-8.1712480473855249E-8</v>
      </c>
      <c r="AQ51">
        <f t="shared" si="51"/>
        <v>-2.1996054705952314E-4</v>
      </c>
      <c r="AR51">
        <f t="shared" si="52"/>
        <v>-2.2004225953999699E-4</v>
      </c>
      <c r="AS51">
        <f t="shared" si="53"/>
        <v>-0.20990220087610367</v>
      </c>
      <c r="AT51">
        <f t="shared" si="54"/>
        <v>-0.13713939945885353</v>
      </c>
      <c r="AU51">
        <f t="shared" si="55"/>
        <v>-0.34726164259449721</v>
      </c>
      <c r="AW51">
        <v>48</v>
      </c>
      <c r="AX51">
        <f>IF(Z51&gt;0, (R51*SUMPRODUCT(K51:$K$98, X51:$X$98)-K51*$AZ$3)/Z51, 0)</f>
        <v>-535178979.68695331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41"/>
        <v>50000</v>
      </c>
      <c r="S52">
        <f t="shared" si="42"/>
        <v>-1171987801.7361581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-157.54991714182677</v>
      </c>
      <c r="AC52">
        <f t="shared" si="30"/>
        <v>-140.66975092096095</v>
      </c>
      <c r="AE52">
        <f t="shared" si="43"/>
        <v>0</v>
      </c>
      <c r="AF52">
        <f t="shared" si="44"/>
        <v>0</v>
      </c>
      <c r="AG52">
        <f t="shared" si="45"/>
        <v>-3.000665849776246E-6</v>
      </c>
      <c r="AH52">
        <f t="shared" si="46"/>
        <v>-8.5708417125688052E-3</v>
      </c>
      <c r="AI52">
        <f t="shared" si="39"/>
        <v>-8.5738423784185811E-3</v>
      </c>
      <c r="AJ52">
        <f t="shared" si="47"/>
        <v>-16.880166220865817</v>
      </c>
      <c r="AK52">
        <f t="shared" si="59"/>
        <v>-11.028494199927875</v>
      </c>
      <c r="AL52">
        <f t="shared" si="40"/>
        <v>-27.917234263172112</v>
      </c>
      <c r="AN52">
        <f t="shared" si="48"/>
        <v>0</v>
      </c>
      <c r="AO52">
        <f t="shared" si="49"/>
        <v>0</v>
      </c>
      <c r="AP52">
        <f t="shared" si="50"/>
        <v>-2.9746020070582402E-8</v>
      </c>
      <c r="AQ52">
        <f t="shared" si="51"/>
        <v>-8.4963952125115017E-5</v>
      </c>
      <c r="AR52">
        <f t="shared" si="52"/>
        <v>-8.4993698145185588E-5</v>
      </c>
      <c r="AS52">
        <f t="shared" si="53"/>
        <v>-0.16733544764342342</v>
      </c>
      <c r="AT52">
        <f t="shared" si="54"/>
        <v>-0.10932700481921988</v>
      </c>
      <c r="AU52">
        <f t="shared" si="55"/>
        <v>-0.2767474461607885</v>
      </c>
      <c r="AW52">
        <v>49</v>
      </c>
      <c r="AX52">
        <f>IF(Z52&gt;0, (R52*SUMPRODUCT(K52:$K$98, X52:$X$98)-K52*$AZ$3)/Z52, 0)</f>
        <v>-1171987801.7361581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41"/>
        <v>50000</v>
      </c>
      <c r="S53">
        <f t="shared" si="42"/>
        <v>-2661436734.1123528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-140.66975092096095</v>
      </c>
      <c r="AC53">
        <f t="shared" si="30"/>
        <v>-125.59806250865152</v>
      </c>
      <c r="AE53">
        <f t="shared" si="43"/>
        <v>0</v>
      </c>
      <c r="AF53">
        <f t="shared" si="44"/>
        <v>0</v>
      </c>
      <c r="AG53">
        <f t="shared" si="45"/>
        <v>-1.1797956804573566E-6</v>
      </c>
      <c r="AH53">
        <f t="shared" si="46"/>
        <v>-3.5817270216422538E-3</v>
      </c>
      <c r="AI53">
        <f t="shared" si="39"/>
        <v>-3.5829068173227111E-3</v>
      </c>
      <c r="AJ53">
        <f t="shared" si="47"/>
        <v>-15.071688412309427</v>
      </c>
      <c r="AK53">
        <f t="shared" si="59"/>
        <v>-9.8468825644672666</v>
      </c>
      <c r="AL53">
        <f t="shared" si="40"/>
        <v>-24.922153883594017</v>
      </c>
      <c r="AN53">
        <f t="shared" si="48"/>
        <v>0</v>
      </c>
      <c r="AO53">
        <f t="shared" si="49"/>
        <v>0</v>
      </c>
      <c r="AP53">
        <f t="shared" si="50"/>
        <v>-1.0442392427872019E-8</v>
      </c>
      <c r="AQ53">
        <f t="shared" si="51"/>
        <v>-3.1701929197606981E-5</v>
      </c>
      <c r="AR53">
        <f t="shared" si="52"/>
        <v>-3.1712371590034856E-5</v>
      </c>
      <c r="AS53">
        <f t="shared" si="53"/>
        <v>-0.13339978062212871</v>
      </c>
      <c r="AT53">
        <f t="shared" si="54"/>
        <v>-8.715493168230376E-2</v>
      </c>
      <c r="AU53">
        <f t="shared" si="55"/>
        <v>-0.22058642467602249</v>
      </c>
      <c r="AW53">
        <v>50</v>
      </c>
      <c r="AX53">
        <f>IF(Z53&gt;0, (R53*SUMPRODUCT(K53:$K$98, X53:$X$98)-K53*$AZ$3)/Z53, 0)</f>
        <v>-2661436734.1123528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41"/>
        <v>50000</v>
      </c>
      <c r="S54">
        <f t="shared" si="42"/>
        <v>-6278440912.1036053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-125.59806250865152</v>
      </c>
      <c r="AC54">
        <f t="shared" si="30"/>
        <v>-112.14115369606155</v>
      </c>
      <c r="AE54">
        <f t="shared" si="43"/>
        <v>0</v>
      </c>
      <c r="AF54">
        <f t="shared" si="44"/>
        <v>0</v>
      </c>
      <c r="AG54">
        <f t="shared" si="45"/>
        <v>-4.4653264745979911E-7</v>
      </c>
      <c r="AH54">
        <f t="shared" si="46"/>
        <v>-1.4429301523859678E-3</v>
      </c>
      <c r="AI54">
        <f t="shared" si="39"/>
        <v>-1.4433766850334277E-3</v>
      </c>
      <c r="AJ54">
        <f t="shared" si="47"/>
        <v>-13.456908812589973</v>
      </c>
      <c r="AK54">
        <f t="shared" si="59"/>
        <v>-8.7918643756056074</v>
      </c>
      <c r="AL54">
        <f t="shared" si="40"/>
        <v>-22.250216564880613</v>
      </c>
      <c r="AN54">
        <f t="shared" si="48"/>
        <v>0</v>
      </c>
      <c r="AO54">
        <f t="shared" si="49"/>
        <v>0</v>
      </c>
      <c r="AP54">
        <f t="shared" si="50"/>
        <v>-3.5288110338189599E-9</v>
      </c>
      <c r="AQ54">
        <f t="shared" si="51"/>
        <v>-1.1403035974492971E-5</v>
      </c>
      <c r="AR54">
        <f t="shared" si="52"/>
        <v>-1.140656478552679E-5</v>
      </c>
      <c r="AS54">
        <f t="shared" si="53"/>
        <v>-0.10634583735165365</v>
      </c>
      <c r="AT54">
        <f t="shared" si="54"/>
        <v>-6.9479416998888183E-2</v>
      </c>
      <c r="AU54">
        <f t="shared" si="55"/>
        <v>-0.17583666091532735</v>
      </c>
      <c r="AW54">
        <v>51</v>
      </c>
      <c r="AX54">
        <f>IF(Z54&gt;0, (R54*SUMPRODUCT(K54:$K$98, X54:$X$98)-K54*$AZ$3)/Z54, 0)</f>
        <v>-6278440912.1036053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41"/>
        <v>50000</v>
      </c>
      <c r="S55">
        <f t="shared" si="42"/>
        <v>-15412072020.991652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-112.14115369606155</v>
      </c>
      <c r="AC55">
        <f t="shared" si="30"/>
        <v>-100.12603963970538</v>
      </c>
      <c r="AE55">
        <f t="shared" si="43"/>
        <v>0</v>
      </c>
      <c r="AF55">
        <f t="shared" si="44"/>
        <v>0</v>
      </c>
      <c r="AG55">
        <f t="shared" si="45"/>
        <v>-1.6241495547018445E-7</v>
      </c>
      <c r="AH55">
        <f t="shared" si="46"/>
        <v>-5.5930473103003333E-4</v>
      </c>
      <c r="AI55">
        <f t="shared" si="39"/>
        <v>-5.5946714598550354E-4</v>
      </c>
      <c r="AJ55">
        <f t="shared" si="47"/>
        <v>-12.015114056356168</v>
      </c>
      <c r="AK55">
        <f t="shared" si="59"/>
        <v>-7.8498807587243089</v>
      </c>
      <c r="AL55">
        <f t="shared" si="40"/>
        <v>-19.865554282226462</v>
      </c>
      <c r="AN55">
        <f t="shared" si="48"/>
        <v>0</v>
      </c>
      <c r="AO55">
        <f t="shared" si="49"/>
        <v>0</v>
      </c>
      <c r="AP55">
        <f t="shared" si="50"/>
        <v>-1.1459962073897735E-9</v>
      </c>
      <c r="AQ55">
        <f t="shared" si="51"/>
        <v>-3.9464413771503997E-6</v>
      </c>
      <c r="AR55">
        <f t="shared" si="52"/>
        <v>-3.9475873733577892E-6</v>
      </c>
      <c r="AS55">
        <f t="shared" si="53"/>
        <v>-8.477836970172023E-2</v>
      </c>
      <c r="AT55">
        <f t="shared" si="54"/>
        <v>-5.538857891452894E-2</v>
      </c>
      <c r="AU55">
        <f t="shared" si="55"/>
        <v>-0.14017089620362252</v>
      </c>
      <c r="AW55">
        <v>52</v>
      </c>
      <c r="AX55">
        <f>IF(Z55&gt;0, (R55*SUMPRODUCT(K55:$K$98, X55:$X$98)-K55*$AZ$3)/Z55, 0)</f>
        <v>-15412072020.991652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41"/>
        <v>50000</v>
      </c>
      <c r="S56">
        <f t="shared" si="42"/>
        <v>-39441824931.219063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-100.12603963970538</v>
      </c>
      <c r="AC56">
        <f t="shared" si="30"/>
        <v>-89.398252997403773</v>
      </c>
      <c r="AE56">
        <f t="shared" si="43"/>
        <v>0</v>
      </c>
      <c r="AF56">
        <f t="shared" si="44"/>
        <v>0</v>
      </c>
      <c r="AG56">
        <f t="shared" si="45"/>
        <v>-5.6664627684762063E-8</v>
      </c>
      <c r="AH56">
        <f t="shared" si="46"/>
        <v>-2.0825235646144106E-4</v>
      </c>
      <c r="AI56">
        <f t="shared" si="39"/>
        <v>-2.0830902108912583E-4</v>
      </c>
      <c r="AJ56">
        <f t="shared" si="47"/>
        <v>-10.727786642301609</v>
      </c>
      <c r="AK56">
        <f t="shared" si="59"/>
        <v>-7.0088227747793779</v>
      </c>
      <c r="AL56">
        <f t="shared" si="40"/>
        <v>-17.736817726102075</v>
      </c>
      <c r="AN56">
        <f t="shared" si="48"/>
        <v>0</v>
      </c>
      <c r="AO56">
        <f t="shared" si="49"/>
        <v>0</v>
      </c>
      <c r="AP56">
        <f t="shared" si="50"/>
        <v>-3.5698599610342277E-10</v>
      </c>
      <c r="AQ56">
        <f t="shared" si="51"/>
        <v>-1.3119855887143606E-6</v>
      </c>
      <c r="AR56">
        <f t="shared" si="52"/>
        <v>-1.3123425747104641E-6</v>
      </c>
      <c r="AS56">
        <f t="shared" si="53"/>
        <v>-6.758483655433753E-2</v>
      </c>
      <c r="AT56">
        <f t="shared" si="54"/>
        <v>-4.4155440210186185E-2</v>
      </c>
      <c r="AU56">
        <f t="shared" si="55"/>
        <v>-0.11174158910709842</v>
      </c>
      <c r="AW56">
        <v>53</v>
      </c>
      <c r="AX56">
        <f>IF(Z56&gt;0, (R56*SUMPRODUCT(K56:$K$98, X56:$X$98)-K56*$AZ$3)/Z56, 0)</f>
        <v>-39441824931.219063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41"/>
        <v>50000</v>
      </c>
      <c r="S57">
        <f t="shared" si="42"/>
        <v>-105453984085.13713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-89.398252997403773</v>
      </c>
      <c r="AC57">
        <f t="shared" si="30"/>
        <v>-79.81986985515455</v>
      </c>
      <c r="AE57">
        <f t="shared" si="43"/>
        <v>0</v>
      </c>
      <c r="AF57">
        <f t="shared" si="44"/>
        <v>0</v>
      </c>
      <c r="AG57">
        <f t="shared" si="45"/>
        <v>-1.8922914707213158E-8</v>
      </c>
      <c r="AH57">
        <f t="shared" si="46"/>
        <v>-7.4350133401402573E-5</v>
      </c>
      <c r="AI57">
        <f t="shared" si="39"/>
        <v>-7.4369056316109781E-5</v>
      </c>
      <c r="AJ57">
        <f t="shared" si="47"/>
        <v>-9.5783831422492227</v>
      </c>
      <c r="AK57">
        <f t="shared" si="59"/>
        <v>-6.2578777098182643</v>
      </c>
      <c r="AL57">
        <f t="shared" si="40"/>
        <v>-15.836335221123804</v>
      </c>
      <c r="AN57">
        <f t="shared" si="48"/>
        <v>0</v>
      </c>
      <c r="AO57">
        <f t="shared" si="49"/>
        <v>0</v>
      </c>
      <c r="AP57">
        <f t="shared" si="50"/>
        <v>-1.0644104985936108E-10</v>
      </c>
      <c r="AQ57">
        <f t="shared" si="51"/>
        <v>-4.1821814339268599E-7</v>
      </c>
      <c r="AR57">
        <f t="shared" si="52"/>
        <v>-4.1832458444254529E-7</v>
      </c>
      <c r="AS57">
        <f t="shared" si="53"/>
        <v>-5.3878230356742079E-2</v>
      </c>
      <c r="AT57">
        <f t="shared" si="54"/>
        <v>-3.5200447903020134E-2</v>
      </c>
      <c r="AU57">
        <f t="shared" si="55"/>
        <v>-8.9079096584346651E-2</v>
      </c>
      <c r="AW57">
        <v>54</v>
      </c>
      <c r="AX57">
        <f>IF(Z57&gt;0, (R57*SUMPRODUCT(K57:$K$98, X57:$X$98)-K57*$AZ$3)/Z57, 0)</f>
        <v>-105453984085.13713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41"/>
        <v>50000</v>
      </c>
      <c r="S58">
        <f t="shared" si="42"/>
        <v>-295173668703.76404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-79.81986985515455</v>
      </c>
      <c r="AC58">
        <f t="shared" si="30"/>
        <v>-71.267741296377338</v>
      </c>
      <c r="AE58">
        <f t="shared" si="43"/>
        <v>0</v>
      </c>
      <c r="AF58">
        <f t="shared" si="44"/>
        <v>0</v>
      </c>
      <c r="AG58">
        <f t="shared" si="45"/>
        <v>-6.0360856042262323E-9</v>
      </c>
      <c r="AH58">
        <f t="shared" si="46"/>
        <v>-2.539519991182959E-5</v>
      </c>
      <c r="AI58">
        <f t="shared" si="39"/>
        <v>-2.5401235997433817E-5</v>
      </c>
      <c r="AJ58">
        <f t="shared" si="47"/>
        <v>-8.5521285587772127</v>
      </c>
      <c r="AK58">
        <f t="shared" si="59"/>
        <v>-5.5873908898608189</v>
      </c>
      <c r="AL58">
        <f t="shared" si="40"/>
        <v>-14.13954484987403</v>
      </c>
      <c r="AN58">
        <f t="shared" si="48"/>
        <v>0</v>
      </c>
      <c r="AO58">
        <f t="shared" si="49"/>
        <v>0</v>
      </c>
      <c r="AP58">
        <f t="shared" si="50"/>
        <v>-3.0315063711669633E-11</v>
      </c>
      <c r="AQ58">
        <f t="shared" si="51"/>
        <v>-1.275424428637455E-7</v>
      </c>
      <c r="AR58">
        <f t="shared" si="52"/>
        <v>-1.2757275792745718E-7</v>
      </c>
      <c r="AS58">
        <f t="shared" si="53"/>
        <v>-4.2951399156466237E-2</v>
      </c>
      <c r="AT58">
        <f t="shared" si="54"/>
        <v>-2.806158194468588E-2</v>
      </c>
      <c r="AU58">
        <f t="shared" si="55"/>
        <v>-7.1013108673910044E-2</v>
      </c>
      <c r="AW58">
        <v>55</v>
      </c>
      <c r="AX58">
        <f>IF(Z58&gt;0, (R58*SUMPRODUCT(K58:$K$98, X58:$X$98)-K58*$AZ$3)/Z58, 0)</f>
        <v>-295173668703.76404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41"/>
        <v>50000</v>
      </c>
      <c r="S59">
        <f t="shared" si="42"/>
        <v>-866688152243.90613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-71.267741296377338</v>
      </c>
      <c r="AC59">
        <f t="shared" si="30"/>
        <v>-63.631911980173925</v>
      </c>
      <c r="AE59">
        <f t="shared" si="43"/>
        <v>0</v>
      </c>
      <c r="AF59">
        <f t="shared" si="44"/>
        <v>0</v>
      </c>
      <c r="AG59">
        <f t="shared" si="45"/>
        <v>-1.8354904187690577E-9</v>
      </c>
      <c r="AH59">
        <f t="shared" si="46"/>
        <v>-8.2804686588298248E-6</v>
      </c>
      <c r="AI59">
        <f t="shared" si="39"/>
        <v>-8.282304149248594E-6</v>
      </c>
      <c r="AJ59">
        <f t="shared" si="47"/>
        <v>-7.635829316203413</v>
      </c>
      <c r="AK59">
        <f t="shared" si="59"/>
        <v>-4.9887418907464145</v>
      </c>
      <c r="AL59">
        <f t="shared" si="40"/>
        <v>-12.624579489253977</v>
      </c>
      <c r="AN59">
        <f t="shared" si="48"/>
        <v>0</v>
      </c>
      <c r="AO59">
        <f t="shared" si="49"/>
        <v>0</v>
      </c>
      <c r="AP59">
        <f t="shared" si="50"/>
        <v>-8.2307079921878626E-12</v>
      </c>
      <c r="AQ59">
        <f t="shared" si="51"/>
        <v>-3.7131285934468795E-8</v>
      </c>
      <c r="AR59">
        <f t="shared" si="52"/>
        <v>-3.7139516642460989E-8</v>
      </c>
      <c r="AS59">
        <f t="shared" si="53"/>
        <v>-3.4240593542300274E-2</v>
      </c>
      <c r="AT59">
        <f t="shared" si="54"/>
        <v>-2.2370521431904683E-2</v>
      </c>
      <c r="AU59">
        <f t="shared" si="55"/>
        <v>-5.6611152113721593E-2</v>
      </c>
      <c r="AW59">
        <v>56</v>
      </c>
      <c r="AX59">
        <f>IF(Z59&gt;0, (R59*SUMPRODUCT(K59:$K$98, X59:$X$98)-K59*$AZ$3)/Z59, 0)</f>
        <v>-866688152243.90613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41"/>
        <v>50000</v>
      </c>
      <c r="S60">
        <f t="shared" si="42"/>
        <v>-2698229216228.7271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-63.631911980173925</v>
      </c>
      <c r="AC60">
        <f t="shared" si="30"/>
        <v>-56.814207156817844</v>
      </c>
      <c r="AE60">
        <f t="shared" si="43"/>
        <v>0</v>
      </c>
      <c r="AF60">
        <f t="shared" si="44"/>
        <v>0</v>
      </c>
      <c r="AG60">
        <f t="shared" si="45"/>
        <v>-5.2640271270416916E-10</v>
      </c>
      <c r="AH60">
        <f t="shared" si="46"/>
        <v>-2.5814656037543959E-6</v>
      </c>
      <c r="AI60">
        <f t="shared" si="39"/>
        <v>-2.5819920064671002E-6</v>
      </c>
      <c r="AJ60">
        <f t="shared" si="47"/>
        <v>-6.8177048233560811</v>
      </c>
      <c r="AK60">
        <f t="shared" si="59"/>
        <v>-4.4542338386121756</v>
      </c>
      <c r="AL60">
        <f t="shared" si="40"/>
        <v>-11.271941243960264</v>
      </c>
      <c r="AN60">
        <f t="shared" si="48"/>
        <v>0</v>
      </c>
      <c r="AO60">
        <f t="shared" si="49"/>
        <v>0</v>
      </c>
      <c r="AP60">
        <f t="shared" si="50"/>
        <v>-2.1075853363314955E-12</v>
      </c>
      <c r="AQ60">
        <f t="shared" si="51"/>
        <v>-1.0335545242097696E-8</v>
      </c>
      <c r="AR60">
        <f t="shared" si="52"/>
        <v>-1.0337652827434027E-8</v>
      </c>
      <c r="AS60">
        <f t="shared" si="53"/>
        <v>-2.729639184290621E-2</v>
      </c>
      <c r="AT60">
        <f t="shared" si="54"/>
        <v>-1.7833642753521128E-2</v>
      </c>
      <c r="AU60">
        <f t="shared" si="55"/>
        <v>-4.5130044934080168E-2</v>
      </c>
      <c r="AW60">
        <v>57</v>
      </c>
      <c r="AX60">
        <f>IF(Z60&gt;0, (R60*SUMPRODUCT(K60:$K$98, X60:$X$98)-K60*$AZ$3)/Z60, 0)</f>
        <v>-2698229216228.7271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41"/>
        <v>50000</v>
      </c>
      <c r="S61">
        <f t="shared" si="42"/>
        <v>-8936273446788.2441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-56.814207156817844</v>
      </c>
      <c r="AC61">
        <f t="shared" si="30"/>
        <v>-50.726970684575377</v>
      </c>
      <c r="AE61">
        <f t="shared" si="43"/>
        <v>0</v>
      </c>
      <c r="AF61">
        <f t="shared" si="44"/>
        <v>0</v>
      </c>
      <c r="AG61">
        <f t="shared" si="45"/>
        <v>-1.4191309998130984E-10</v>
      </c>
      <c r="AH61">
        <f t="shared" si="46"/>
        <v>-7.584511711916352E-7</v>
      </c>
      <c r="AI61">
        <f t="shared" si="39"/>
        <v>-7.5859308429161654E-7</v>
      </c>
      <c r="AJ61">
        <f t="shared" si="47"/>
        <v>-6.0872364722424663</v>
      </c>
      <c r="AK61">
        <f t="shared" si="59"/>
        <v>-3.9769945009772494</v>
      </c>
      <c r="AL61">
        <f t="shared" si="40"/>
        <v>-10.0642317318128</v>
      </c>
      <c r="AN61">
        <f t="shared" si="48"/>
        <v>0</v>
      </c>
      <c r="AO61">
        <f t="shared" si="49"/>
        <v>0</v>
      </c>
      <c r="AP61">
        <f t="shared" si="50"/>
        <v>-5.0730776981950092E-13</v>
      </c>
      <c r="AQ61">
        <f t="shared" si="51"/>
        <v>-2.7112942513756057E-9</v>
      </c>
      <c r="AR61">
        <f t="shared" si="52"/>
        <v>-2.7118015591454252E-9</v>
      </c>
      <c r="AS61">
        <f t="shared" si="53"/>
        <v>-2.1760516537965555E-2</v>
      </c>
      <c r="AT61">
        <f t="shared" si="54"/>
        <v>-1.4216870825462222E-2</v>
      </c>
      <c r="AU61">
        <f t="shared" si="55"/>
        <v>-3.5977390075229335E-2</v>
      </c>
      <c r="AW61">
        <v>58</v>
      </c>
      <c r="AX61">
        <f>IF(Z61&gt;0, (R61*SUMPRODUCT(K61:$K$98, X61:$X$98)-K61*$AZ$3)/Z61, 0)</f>
        <v>-8936273446788.2441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41"/>
        <v>50000</v>
      </c>
      <c r="S62">
        <f t="shared" si="42"/>
        <v>-31598682943659.496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-50.726970684575377</v>
      </c>
      <c r="AC62">
        <f t="shared" si="30"/>
        <v>-45.291938113556299</v>
      </c>
      <c r="AE62">
        <f t="shared" si="43"/>
        <v>0</v>
      </c>
      <c r="AF62">
        <f t="shared" si="44"/>
        <v>0</v>
      </c>
      <c r="AG62">
        <f t="shared" si="45"/>
        <v>-3.5833723033893458E-11</v>
      </c>
      <c r="AH62">
        <f t="shared" si="46"/>
        <v>-2.0932049189520657E-7</v>
      </c>
      <c r="AI62">
        <f t="shared" si="39"/>
        <v>-2.0935632561824048E-7</v>
      </c>
      <c r="AJ62">
        <f t="shared" si="47"/>
        <v>-5.4350325710190788</v>
      </c>
      <c r="AK62">
        <f t="shared" si="59"/>
        <v>-3.5508879479202768</v>
      </c>
      <c r="AL62">
        <f t="shared" si="40"/>
        <v>-8.9859207282956817</v>
      </c>
      <c r="AN62">
        <f t="shared" si="48"/>
        <v>0</v>
      </c>
      <c r="AO62">
        <f t="shared" si="49"/>
        <v>0</v>
      </c>
      <c r="AP62">
        <f t="shared" si="50"/>
        <v>-1.1437284833772225E-13</v>
      </c>
      <c r="AQ62">
        <f t="shared" si="51"/>
        <v>-6.6810196782688743E-10</v>
      </c>
      <c r="AR62">
        <f t="shared" si="52"/>
        <v>-6.6821634067522518E-10</v>
      </c>
      <c r="AS62">
        <f t="shared" si="53"/>
        <v>-1.7347350577214208E-2</v>
      </c>
      <c r="AT62">
        <f t="shared" si="54"/>
        <v>-1.1333602381968422E-2</v>
      </c>
      <c r="AU62">
        <f t="shared" si="55"/>
        <v>-2.8680953627398972E-2</v>
      </c>
      <c r="AW62">
        <v>59</v>
      </c>
      <c r="AX62">
        <f>IF(Z62&gt;0, (R62*SUMPRODUCT(K62:$K$98, X62:$X$98)-K62*$AZ$3)/Z62, 0)</f>
        <v>-31598682943659.496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41"/>
        <v>50000</v>
      </c>
      <c r="S63">
        <f t="shared" si="42"/>
        <v>-119772609156162.09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-45.291938113556299</v>
      </c>
      <c r="AC63">
        <f t="shared" si="30"/>
        <v>-40.439230459108003</v>
      </c>
      <c r="AE63">
        <f t="shared" si="43"/>
        <v>0</v>
      </c>
      <c r="AF63">
        <f t="shared" si="44"/>
        <v>0</v>
      </c>
      <c r="AG63">
        <f t="shared" si="45"/>
        <v>-8.4408344161523742E-12</v>
      </c>
      <c r="AH63">
        <f t="shared" si="46"/>
        <v>-5.4069102774804289E-8</v>
      </c>
      <c r="AI63">
        <f t="shared" si="39"/>
        <v>-5.407754360922044E-8</v>
      </c>
      <c r="AJ63">
        <f t="shared" si="47"/>
        <v>-4.8527076544482952</v>
      </c>
      <c r="AK63">
        <f t="shared" si="59"/>
        <v>-3.1704356679489414</v>
      </c>
      <c r="AL63">
        <f t="shared" si="40"/>
        <v>-8.0231433764747795</v>
      </c>
      <c r="AN63">
        <f t="shared" si="48"/>
        <v>0</v>
      </c>
      <c r="AO63">
        <f t="shared" si="49"/>
        <v>0</v>
      </c>
      <c r="AP63">
        <f t="shared" si="50"/>
        <v>-2.4054612347217805E-14</v>
      </c>
      <c r="AQ63">
        <f t="shared" si="51"/>
        <v>-1.5408563218832335E-10</v>
      </c>
      <c r="AR63">
        <f t="shared" si="52"/>
        <v>-1.5410968680067054E-10</v>
      </c>
      <c r="AS63">
        <f t="shared" si="53"/>
        <v>-1.3829201676881123E-2</v>
      </c>
      <c r="AT63">
        <f t="shared" si="54"/>
        <v>-9.0350784299673467E-3</v>
      </c>
      <c r="AU63">
        <f t="shared" si="55"/>
        <v>-2.2864280260958155E-2</v>
      </c>
      <c r="AW63">
        <v>60</v>
      </c>
      <c r="AX63">
        <f>IF(Z63&gt;0, (R63*SUMPRODUCT(K63:$K$98, X63:$X$98)-K63*$AZ$3)/Z63, 0)</f>
        <v>-119772609156162.09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41"/>
        <v>50000</v>
      </c>
      <c r="S64">
        <f t="shared" si="42"/>
        <v>-488836786256920.06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-40.439230459108003</v>
      </c>
      <c r="AC64">
        <f t="shared" si="30"/>
        <v>-36.106455767193886</v>
      </c>
      <c r="AE64">
        <f t="shared" si="43"/>
        <v>0</v>
      </c>
      <c r="AF64">
        <f t="shared" si="44"/>
        <v>0</v>
      </c>
      <c r="AG64">
        <f t="shared" si="45"/>
        <v>-1.8465496451108563E-12</v>
      </c>
      <c r="AH64">
        <f t="shared" si="46"/>
        <v>-1.3019752853759991E-8</v>
      </c>
      <c r="AI64">
        <f t="shared" si="39"/>
        <v>-1.3021599403405101E-8</v>
      </c>
      <c r="AJ64">
        <f t="shared" si="47"/>
        <v>-4.3327746919141177</v>
      </c>
      <c r="AK64">
        <f t="shared" si="59"/>
        <v>-2.8307461321375604</v>
      </c>
      <c r="AL64">
        <f t="shared" si="40"/>
        <v>-7.1635208370732784</v>
      </c>
      <c r="AN64">
        <f t="shared" si="48"/>
        <v>0</v>
      </c>
      <c r="AO64">
        <f t="shared" si="49"/>
        <v>0</v>
      </c>
      <c r="AP64">
        <f t="shared" si="50"/>
        <v>-4.6984644720537617E-15</v>
      </c>
      <c r="AQ64">
        <f t="shared" si="51"/>
        <v>-3.3128189312581098E-11</v>
      </c>
      <c r="AR64">
        <f t="shared" si="52"/>
        <v>-3.3132887777053156E-11</v>
      </c>
      <c r="AS64">
        <f t="shared" si="53"/>
        <v>-1.1024554909353669E-2</v>
      </c>
      <c r="AT64">
        <f t="shared" si="54"/>
        <v>-7.2027092076657742E-3</v>
      </c>
      <c r="AU64">
        <f t="shared" si="55"/>
        <v>-1.8227264150152332E-2</v>
      </c>
      <c r="AW64">
        <v>61</v>
      </c>
      <c r="AX64">
        <f>IF(Z64&gt;0, (R64*SUMPRODUCT(K64:$K$98, X64:$X$98)-K64*$AZ$3)/Z64, 0)</f>
        <v>-488836786256920.06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41"/>
        <v>50000</v>
      </c>
      <c r="S65">
        <f t="shared" si="42"/>
        <v>-2160085814315734.5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-36.106455767193886</v>
      </c>
      <c r="AC65">
        <f t="shared" si="30"/>
        <v>-32.237906935023254</v>
      </c>
      <c r="AE65">
        <f t="shared" si="43"/>
        <v>0</v>
      </c>
      <c r="AF65">
        <f t="shared" si="44"/>
        <v>0</v>
      </c>
      <c r="AG65">
        <f t="shared" si="45"/>
        <v>-3.7310909966365712E-13</v>
      </c>
      <c r="AH65">
        <f t="shared" si="46"/>
        <v>-2.9099500979921811E-9</v>
      </c>
      <c r="AI65">
        <f t="shared" si="39"/>
        <v>-2.9103232070918447E-9</v>
      </c>
      <c r="AJ65">
        <f t="shared" si="47"/>
        <v>-3.8685488321706316</v>
      </c>
      <c r="AK65">
        <f t="shared" si="59"/>
        <v>-2.5274519037035721</v>
      </c>
      <c r="AL65">
        <f t="shared" si="40"/>
        <v>-6.3960007387845268</v>
      </c>
      <c r="AN65">
        <f t="shared" si="48"/>
        <v>0</v>
      </c>
      <c r="AO65">
        <f t="shared" si="49"/>
        <v>0</v>
      </c>
      <c r="AP65">
        <f t="shared" si="50"/>
        <v>-8.4764260468707873E-16</v>
      </c>
      <c r="AQ65">
        <f t="shared" si="51"/>
        <v>-6.6109287680066E-12</v>
      </c>
      <c r="AR65">
        <f t="shared" si="52"/>
        <v>-6.6117764106112868E-12</v>
      </c>
      <c r="AS65">
        <f t="shared" si="53"/>
        <v>-8.7887076766990941E-3</v>
      </c>
      <c r="AT65">
        <f t="shared" si="54"/>
        <v>-5.7419556821526937E-3</v>
      </c>
      <c r="AU65">
        <f t="shared" si="55"/>
        <v>-1.4530663365463565E-2</v>
      </c>
      <c r="AW65">
        <v>62</v>
      </c>
      <c r="AX65">
        <f>IF(Z65&gt;0, (R65*SUMPRODUCT(K65:$K$98, X65:$X$98)-K65*$AZ$3)/Z65, 0)</f>
        <v>-2160085814315734.5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41"/>
        <v>50000</v>
      </c>
      <c r="S66">
        <f t="shared" si="42"/>
        <v>-1.0405349472897834E+16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-32.237906935023254</v>
      </c>
      <c r="AC66">
        <f t="shared" si="30"/>
        <v>-28.783845477705075</v>
      </c>
      <c r="AE66">
        <f t="shared" si="43"/>
        <v>0</v>
      </c>
      <c r="AF66">
        <f t="shared" si="44"/>
        <v>0</v>
      </c>
      <c r="AG66">
        <f t="shared" si="45"/>
        <v>-6.9156364119909108E-14</v>
      </c>
      <c r="AH66">
        <f t="shared" si="46"/>
        <v>-6.0044328909422288E-10</v>
      </c>
      <c r="AI66">
        <f t="shared" si="39"/>
        <v>-6.0051244545834281E-10</v>
      </c>
      <c r="AJ66">
        <f t="shared" si="47"/>
        <v>-3.4540614573181792</v>
      </c>
      <c r="AK66">
        <f t="shared" si="59"/>
        <v>-2.2566534854516278</v>
      </c>
      <c r="AL66">
        <f t="shared" si="40"/>
        <v>-5.7107149433703199</v>
      </c>
      <c r="AN66">
        <f t="shared" si="48"/>
        <v>0</v>
      </c>
      <c r="AO66">
        <f t="shared" si="49"/>
        <v>0</v>
      </c>
      <c r="AP66">
        <f t="shared" si="50"/>
        <v>-1.402784846742913E-16</v>
      </c>
      <c r="AQ66">
        <f t="shared" si="51"/>
        <v>-1.2179540639375028E-12</v>
      </c>
      <c r="AR66">
        <f t="shared" si="52"/>
        <v>-1.2180943424221772E-12</v>
      </c>
      <c r="AS66">
        <f t="shared" si="53"/>
        <v>-7.0063039514967678E-3</v>
      </c>
      <c r="AT66">
        <f t="shared" si="54"/>
        <v>-4.577451914985496E-3</v>
      </c>
      <c r="AU66">
        <f t="shared" si="55"/>
        <v>-1.1583755867700359E-2</v>
      </c>
      <c r="AW66">
        <v>63</v>
      </c>
      <c r="AX66">
        <f>IF(Z66&gt;0, (R66*SUMPRODUCT(K66:$K$98, X66:$X$98)-K66*$AZ$3)/Z66, 0)</f>
        <v>-1.0405349472897834E+16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41"/>
        <v>50000</v>
      </c>
      <c r="S67">
        <f t="shared" si="42"/>
        <v>-5.5088985780309152E+16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-28.783845477705075</v>
      </c>
      <c r="AC67">
        <f t="shared" si="30"/>
        <v>-25.699862033666303</v>
      </c>
      <c r="AE67">
        <f t="shared" si="43"/>
        <v>0</v>
      </c>
      <c r="AF67">
        <f t="shared" si="44"/>
        <v>0</v>
      </c>
      <c r="AG67">
        <f t="shared" si="45"/>
        <v>-1.1662885815394875E-14</v>
      </c>
      <c r="AH67">
        <f t="shared" si="46"/>
        <v>-1.1360382932663028E-10</v>
      </c>
      <c r="AI67">
        <f t="shared" si="39"/>
        <v>-1.1361549221244568E-10</v>
      </c>
      <c r="AJ67">
        <f t="shared" si="47"/>
        <v>-3.0839834440387719</v>
      </c>
      <c r="AK67">
        <f t="shared" si="59"/>
        <v>-2.0148691834393553</v>
      </c>
      <c r="AL67">
        <f t="shared" si="40"/>
        <v>-5.098852627591743</v>
      </c>
      <c r="AN67">
        <f t="shared" si="48"/>
        <v>0</v>
      </c>
      <c r="AO67">
        <f t="shared" si="49"/>
        <v>0</v>
      </c>
      <c r="AP67">
        <f t="shared" si="50"/>
        <v>-2.1122577617267378E-17</v>
      </c>
      <c r="AQ67">
        <f t="shared" si="51"/>
        <v>-2.0574716588608732E-13</v>
      </c>
      <c r="AR67">
        <f t="shared" si="52"/>
        <v>-2.0576828846370458E-13</v>
      </c>
      <c r="AS67">
        <f t="shared" si="53"/>
        <v>-5.5853826144032261E-3</v>
      </c>
      <c r="AT67">
        <f t="shared" si="54"/>
        <v>-3.6491166414113589E-3</v>
      </c>
      <c r="AU67">
        <f t="shared" si="55"/>
        <v>-9.2344992560203544E-3</v>
      </c>
      <c r="AW67">
        <v>64</v>
      </c>
      <c r="AX67">
        <f>IF(Z67&gt;0, (R67*SUMPRODUCT(K67:$K$98, X67:$X$98)-K67*$AZ$3)/Z67, 0)</f>
        <v>-5.5088985780309152E+16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41"/>
        <v>50000</v>
      </c>
      <c r="S68">
        <f t="shared" si="42"/>
        <v>-3.2372652048009158E+17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-25.699862033666303</v>
      </c>
      <c r="AC68">
        <f t="shared" ref="AC68:AC69" si="62">S68*Z68</f>
        <v>-22.946305387202237</v>
      </c>
      <c r="AE68">
        <f t="shared" si="43"/>
        <v>0</v>
      </c>
      <c r="AF68">
        <f t="shared" si="44"/>
        <v>0</v>
      </c>
      <c r="AG68">
        <f t="shared" si="45"/>
        <v>-1.7720439889487969E-15</v>
      </c>
      <c r="AH68">
        <f t="shared" si="46"/>
        <v>-1.9548425936584259E-11</v>
      </c>
      <c r="AI68">
        <f t="shared" si="39"/>
        <v>-1.9550197980573209E-11</v>
      </c>
      <c r="AJ68">
        <f t="shared" si="47"/>
        <v>-2.7535566464640659</v>
      </c>
      <c r="AK68">
        <f t="shared" si="59"/>
        <v>-1.7989903423566413</v>
      </c>
      <c r="AL68">
        <f t="shared" si="40"/>
        <v>-4.5525469888402572</v>
      </c>
      <c r="AN68">
        <f t="shared" si="48"/>
        <v>0</v>
      </c>
      <c r="AO68">
        <f t="shared" si="49"/>
        <v>0</v>
      </c>
      <c r="AP68">
        <f t="shared" si="50"/>
        <v>-2.8654799024630052E-18</v>
      </c>
      <c r="AQ68">
        <f t="shared" si="51"/>
        <v>-3.1610739911314531E-14</v>
      </c>
      <c r="AR68">
        <f t="shared" si="52"/>
        <v>-3.1613605391216998E-14</v>
      </c>
      <c r="AS68">
        <f t="shared" si="53"/>
        <v>-4.4526328239835808E-3</v>
      </c>
      <c r="AT68">
        <f t="shared" si="54"/>
        <v>-2.9090534450027976E-3</v>
      </c>
      <c r="AU68">
        <f t="shared" si="55"/>
        <v>-7.361686269017992E-3</v>
      </c>
      <c r="AW68">
        <v>65</v>
      </c>
      <c r="AX68">
        <f>IF(Z68&gt;0, (R68*SUMPRODUCT(K68:$K$98, X68:$X$98)-K68*$AZ$3)/Z68, 0)</f>
        <v>-3.2372652048009158E+17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-22.946305387202237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-22.946305387202237</v>
      </c>
      <c r="AK69">
        <f t="shared" si="59"/>
        <v>-1.6062413771041568</v>
      </c>
      <c r="AL69">
        <f t="shared" si="40"/>
        <v>-24.552546764309941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-5.1169283972553663E-15</v>
      </c>
      <c r="AR69">
        <f t="shared" si="52"/>
        <v>-5.1169283972553663E-15</v>
      </c>
      <c r="AS69">
        <f t="shared" si="53"/>
        <v>-3.3129708511785032E-2</v>
      </c>
      <c r="AT69">
        <f t="shared" si="54"/>
        <v>-2.3190795958249527E-3</v>
      </c>
      <c r="AU69">
        <f t="shared" si="55"/>
        <v>-3.5448788107615106E-2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22262.410594179895</v>
      </c>
      <c r="AO71" s="6">
        <f t="shared" si="63"/>
        <v>-2226.2410594179896</v>
      </c>
      <c r="AP71" s="6">
        <f t="shared" si="63"/>
        <v>-1704.8702778067968</v>
      </c>
      <c r="AQ71" s="6">
        <f t="shared" si="63"/>
        <v>-14190.245234323409</v>
      </c>
      <c r="AR71" s="6">
        <f t="shared" si="63"/>
        <v>4141.0540226317071</v>
      </c>
      <c r="AS71" s="6">
        <f t="shared" si="63"/>
        <v>-772.67134257108728</v>
      </c>
      <c r="AT71" s="6">
        <f t="shared" si="63"/>
        <v>114.71510646323914</v>
      </c>
      <c r="AU71" s="6">
        <f t="shared" si="63"/>
        <v>3483.0977865238501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5582.3780644830958</v>
      </c>
      <c r="K3">
        <v>1</v>
      </c>
      <c r="L3" s="2">
        <v>0</v>
      </c>
      <c r="O3">
        <f>$C$3</f>
        <v>5582.3780644830958</v>
      </c>
      <c r="P3">
        <f>O3*C5</f>
        <v>558.23780644830958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5582.3780644830958</v>
      </c>
      <c r="AF3">
        <f t="shared" ref="AF3:AF34" si="4">-$Z3*P3</f>
        <v>-558.23780644830958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3501.7076710347856</v>
      </c>
      <c r="AJ3">
        <f t="shared" ref="AJ3:AJ34" si="8">AB3-AC3</f>
        <v>0</v>
      </c>
      <c r="AL3">
        <f t="shared" ref="AL3:AL34" si="9">SUM(AI3:AK3)</f>
        <v>3501.7076710347856</v>
      </c>
      <c r="AN3">
        <f t="shared" ref="AN3:AN34" si="10">AE3*$K3</f>
        <v>5582.3780644830958</v>
      </c>
      <c r="AO3">
        <f t="shared" ref="AO3:AO34" si="11">AF3*$K3</f>
        <v>-558.23780644830958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3501.7076710347856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3501.7076710347856</v>
      </c>
      <c r="AW3">
        <v>0</v>
      </c>
      <c r="AX3">
        <f>IF(Z3&gt;0, (R3*SUMPRODUCT(K3:$K$98, X3:$X$98)-K3*$AZ$3)/Z3, 0)</f>
        <v>0</v>
      </c>
      <c r="AZ3">
        <f>C6*SUMPRODUCT(X4:X98, K4:K98)/1</f>
        <v>2907.6090657246846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197.23375764163274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195.03413735013055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-195.03413735013055</v>
      </c>
      <c r="AK4">
        <f>G4*SUM(AB4, AE4:AF4)</f>
        <v>0</v>
      </c>
      <c r="AL4">
        <f t="shared" si="9"/>
        <v>-310.26933735013051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-107.50555089094131</v>
      </c>
      <c r="AR4">
        <f t="shared" si="14"/>
        <v>-107.50555089094131</v>
      </c>
      <c r="AS4">
        <f t="shared" si="15"/>
        <v>-181.95180273358574</v>
      </c>
      <c r="AT4">
        <f t="shared" si="16"/>
        <v>0</v>
      </c>
      <c r="AU4">
        <f t="shared" si="17"/>
        <v>-289.457353624527</v>
      </c>
      <c r="AW4">
        <v>1</v>
      </c>
      <c r="AX4">
        <f>IF(Z4&gt;0, (R4*SUMPRODUCT(K4:$K$98, X4:$X$98)-K4*$AZ$3)/Z4, 0)</f>
        <v>197.23375764163274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</v>
      </c>
      <c r="S5">
        <f t="shared" si="1"/>
        <v>320.90387699029696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195.03413735013055</v>
      </c>
      <c r="AC5">
        <f t="shared" si="2"/>
        <v>313.78369047576598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-114.7082059785312</v>
      </c>
      <c r="AI5">
        <f t="shared" si="7"/>
        <v>-139.15350821503657</v>
      </c>
      <c r="AJ5">
        <f t="shared" si="8"/>
        <v>-118.74955312563543</v>
      </c>
      <c r="AK5">
        <f>G5*SUM(AB5, AE5:AF5)</f>
        <v>7.9963996313553531</v>
      </c>
      <c r="AL5">
        <f t="shared" si="9"/>
        <v>-249.90666170931667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-98.087906625053009</v>
      </c>
      <c r="AR5">
        <f t="shared" si="14"/>
        <v>-118.99128056191249</v>
      </c>
      <c r="AS5">
        <f t="shared" si="15"/>
        <v>-101.5436949727391</v>
      </c>
      <c r="AT5">
        <f t="shared" si="16"/>
        <v>6.8377854372841576</v>
      </c>
      <c r="AU5">
        <f t="shared" si="17"/>
        <v>-213.69719009736747</v>
      </c>
      <c r="AW5">
        <v>2</v>
      </c>
      <c r="AX5">
        <f>IF(Z5&gt;0, (R5*SUMPRODUCT(K5:$K$98, X5:$X$98)-K5*$AZ$3)/Z5, 0)</f>
        <v>320.90387699029696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</v>
      </c>
      <c r="S6">
        <f t="shared" si="1"/>
        <v>474.77645841238819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313.78369047576598</v>
      </c>
      <c r="AC6">
        <f t="shared" si="2"/>
        <v>459.05681311804756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-114.3540482690737</v>
      </c>
      <c r="AI6">
        <f t="shared" si="7"/>
        <v>-138.52630897114676</v>
      </c>
      <c r="AJ6">
        <f t="shared" si="8"/>
        <v>-145.27312264228158</v>
      </c>
      <c r="AK6">
        <f>G6*SUM(AB6, AE6:AF6)</f>
        <v>18.356345892832312</v>
      </c>
      <c r="AL6">
        <f t="shared" si="9"/>
        <v>-265.443085720596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-88.213859745760416</v>
      </c>
      <c r="AR6">
        <f t="shared" si="14"/>
        <v>-106.86058408640892</v>
      </c>
      <c r="AS6">
        <f t="shared" si="15"/>
        <v>-112.06514381931714</v>
      </c>
      <c r="AT6">
        <f t="shared" si="16"/>
        <v>14.160269326231624</v>
      </c>
      <c r="AU6">
        <f t="shared" si="17"/>
        <v>-204.76545857949441</v>
      </c>
      <c r="AW6">
        <v>3</v>
      </c>
      <c r="AX6">
        <f>IF(Z6&gt;0, (R6*SUMPRODUCT(K6:$K$98, X6:$X$98)-K6*$AZ$3)/Z6, 0)</f>
        <v>474.77645841238819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100000</v>
      </c>
      <c r="S7">
        <f t="shared" si="1"/>
        <v>599.40373081062546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459.05681311804756</v>
      </c>
      <c r="AC7">
        <f t="shared" si="2"/>
        <v>573.07861581745306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-114.03612066757069</v>
      </c>
      <c r="AI7">
        <f t="shared" si="7"/>
        <v>-137.93814973245611</v>
      </c>
      <c r="AJ7">
        <f t="shared" si="8"/>
        <v>-114.0218026994055</v>
      </c>
      <c r="AK7">
        <f>G7*SUM(AB7, AE7:AF7)</f>
        <v>22.539689524096133</v>
      </c>
      <c r="AL7">
        <f t="shared" si="9"/>
        <v>-229.42026290776548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-80.036945869633584</v>
      </c>
      <c r="AR7">
        <f t="shared" si="14"/>
        <v>-96.812730552956907</v>
      </c>
      <c r="AS7">
        <f t="shared" si="15"/>
        <v>-80.026896716467974</v>
      </c>
      <c r="AT7">
        <f t="shared" si="16"/>
        <v>15.819618378788368</v>
      </c>
      <c r="AU7">
        <f t="shared" si="17"/>
        <v>-161.02000889063652</v>
      </c>
      <c r="AW7">
        <v>4</v>
      </c>
      <c r="AX7">
        <f>IF(Z7&gt;0, (R7*SUMPRODUCT(K7:$K$98, X7:$X$98)-K7*$AZ$3)/Z7, 0)</f>
        <v>599.40373081062546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100000</v>
      </c>
      <c r="S8">
        <f t="shared" si="1"/>
        <v>665.19372956674067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573.07861581745306</v>
      </c>
      <c r="AC8">
        <f t="shared" si="2"/>
        <v>628.86129036938473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-113.9686032979078</v>
      </c>
      <c r="AI8">
        <f t="shared" si="7"/>
        <v>-137.60311992131989</v>
      </c>
      <c r="AJ8">
        <f t="shared" si="8"/>
        <v>-55.782674551931677</v>
      </c>
      <c r="AK8">
        <f>G8*SUM(AB8, AE8:AF8)</f>
        <v>12.206574516911751</v>
      </c>
      <c r="AL8">
        <f t="shared" si="9"/>
        <v>-181.17921995633981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-74.665881072058454</v>
      </c>
      <c r="AR8">
        <f t="shared" si="14"/>
        <v>-90.149899971425555</v>
      </c>
      <c r="AS8">
        <f t="shared" si="15"/>
        <v>-36.545701390133061</v>
      </c>
      <c r="AT8">
        <f t="shared" si="16"/>
        <v>7.9970677432499837</v>
      </c>
      <c r="AU8">
        <f t="shared" si="17"/>
        <v>-118.69853361830862</v>
      </c>
      <c r="AW8">
        <v>5</v>
      </c>
      <c r="AX8">
        <f>IF(Z8&gt;0, (R8*SUMPRODUCT(K8:$K$98, X8:$X$98)-K8*$AZ$3)/Z8, 0)</f>
        <v>665.19372956674067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</v>
      </c>
      <c r="S9">
        <f t="shared" si="1"/>
        <v>700.74387800880515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628.86129036938473</v>
      </c>
      <c r="AC9">
        <f t="shared" si="2"/>
        <v>655.04218108756868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-114.56898109845557</v>
      </c>
      <c r="AI9">
        <f t="shared" si="7"/>
        <v>-137.93851031035894</v>
      </c>
      <c r="AJ9">
        <f t="shared" si="8"/>
        <v>-26.180890718183946</v>
      </c>
      <c r="AK9">
        <f t="shared" ref="AK9:AK40" si="30">G9*SUM(AB9:AB9, AE9:AF9)</f>
        <v>3.7102816131793697</v>
      </c>
      <c r="AL9">
        <f t="shared" si="9"/>
        <v>-160.40911941536351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-71.085533826319903</v>
      </c>
      <c r="AR9">
        <f t="shared" si="14"/>
        <v>-85.585404937771386</v>
      </c>
      <c r="AS9">
        <f t="shared" si="15"/>
        <v>-16.244210037543379</v>
      </c>
      <c r="AT9">
        <f t="shared" si="16"/>
        <v>2.3020833963093548</v>
      </c>
      <c r="AU9">
        <f t="shared" si="17"/>
        <v>-99.527531579005412</v>
      </c>
      <c r="AW9">
        <v>6</v>
      </c>
      <c r="AX9">
        <f>IF(Z9&gt;0, (R9*SUMPRODUCT(K9:$K$98, X9:$X$98)-K9*$AZ$3)/Z9, 0)</f>
        <v>700.74387800880515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</v>
      </c>
      <c r="S10">
        <f t="shared" si="1"/>
        <v>731.97300757659639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655.04218108756868</v>
      </c>
      <c r="AC10">
        <f t="shared" si="2"/>
        <v>676.5469799217758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-115.47660251971284</v>
      </c>
      <c r="AI10">
        <f t="shared" si="7"/>
        <v>-138.58356728886724</v>
      </c>
      <c r="AJ10">
        <f t="shared" si="8"/>
        <v>-21.504798834207122</v>
      </c>
      <c r="AK10">
        <f t="shared" si="30"/>
        <v>2.685672942459032</v>
      </c>
      <c r="AL10">
        <f t="shared" si="9"/>
        <v>-157.40269318061533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-67.971423127683138</v>
      </c>
      <c r="AR10">
        <f t="shared" si="14"/>
        <v>-81.572561758797121</v>
      </c>
      <c r="AS10">
        <f t="shared" si="15"/>
        <v>-12.658077471460702</v>
      </c>
      <c r="AT10">
        <f t="shared" si="16"/>
        <v>1.5808311638133794</v>
      </c>
      <c r="AU10">
        <f t="shared" si="17"/>
        <v>-92.649808066444436</v>
      </c>
      <c r="AW10">
        <v>7</v>
      </c>
      <c r="AX10">
        <f>IF(Z10&gt;0, (R10*SUMPRODUCT(K10:$K$98, X10:$X$98)-K10*$AZ$3)/Z10, 0)</f>
        <v>731.97300757659639</v>
      </c>
    </row>
    <row r="11" spans="1:52" x14ac:dyDescent="0.25">
      <c r="A11" t="s">
        <v>33</v>
      </c>
      <c r="C11" s="25">
        <f>AU100</f>
        <v>-43.858030964061413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</v>
      </c>
      <c r="S11">
        <f t="shared" si="1"/>
        <v>759.17691954101963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676.5469799217758</v>
      </c>
      <c r="AC11">
        <f t="shared" si="2"/>
        <v>693.79110199298293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-116.30511762331651</v>
      </c>
      <c r="AI11">
        <f t="shared" si="7"/>
        <v>-139.15193646537352</v>
      </c>
      <c r="AJ11">
        <f t="shared" si="8"/>
        <v>-17.24412207120713</v>
      </c>
      <c r="AK11">
        <f t="shared" si="30"/>
        <v>1.6237127518122618</v>
      </c>
      <c r="AL11">
        <f t="shared" si="9"/>
        <v>-154.77234578476839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-65.050456777819008</v>
      </c>
      <c r="AR11">
        <f t="shared" si="14"/>
        <v>-77.828879877044201</v>
      </c>
      <c r="AS11">
        <f t="shared" si="15"/>
        <v>-9.6447864065408204</v>
      </c>
      <c r="AT11">
        <f t="shared" si="16"/>
        <v>0.90815656559021496</v>
      </c>
      <c r="AU11">
        <f t="shared" si="17"/>
        <v>-86.565509717994814</v>
      </c>
      <c r="AW11">
        <v>8</v>
      </c>
      <c r="AX11">
        <f>IF(Z11&gt;0, (R11*SUMPRODUCT(K11:$K$98, X11:$X$98)-K11*$AZ$3)/Z11, 0)</f>
        <v>759.17691954101963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</v>
      </c>
      <c r="S12">
        <f t="shared" si="1"/>
        <v>785.30315161294095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693.79110199298293</v>
      </c>
      <c r="AC12">
        <f t="shared" si="2"/>
        <v>709.56637942844304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-117.67464235334815</v>
      </c>
      <c r="AI12">
        <f t="shared" si="7"/>
        <v>-140.26357434639627</v>
      </c>
      <c r="AJ12">
        <f t="shared" si="8"/>
        <v>-15.775277435460112</v>
      </c>
      <c r="AK12">
        <f t="shared" si="30"/>
        <v>1.5957195345838606</v>
      </c>
      <c r="AL12">
        <f t="shared" si="9"/>
        <v>-154.44313224727253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-62.545323374973393</v>
      </c>
      <c r="AR12">
        <f t="shared" si="14"/>
        <v>-74.551580865504675</v>
      </c>
      <c r="AS12">
        <f t="shared" si="15"/>
        <v>-8.3847276592355868</v>
      </c>
      <c r="AT12">
        <f t="shared" si="16"/>
        <v>0.84814189625170244</v>
      </c>
      <c r="AU12">
        <f t="shared" si="17"/>
        <v>-82.088166628488565</v>
      </c>
      <c r="AW12">
        <v>9</v>
      </c>
      <c r="AX12">
        <f>IF(Z12&gt;0, (R12*SUMPRODUCT(K12:$K$98, X12:$X$98)-K12*$AZ$3)/Z12, 0)</f>
        <v>785.30315161294095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</v>
      </c>
      <c r="S13">
        <f t="shared" si="1"/>
        <v>809.79047947418758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709.56637942844304</v>
      </c>
      <c r="AC13">
        <f t="shared" si="2"/>
        <v>723.41089129564716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-119.07656108834544</v>
      </c>
      <c r="AI13">
        <f t="shared" si="7"/>
        <v>-141.40983462119098</v>
      </c>
      <c r="AJ13">
        <f t="shared" si="8"/>
        <v>-13.844511867204119</v>
      </c>
      <c r="AK13">
        <f t="shared" si="30"/>
        <v>1.4191327588568861</v>
      </c>
      <c r="AL13">
        <f t="shared" si="9"/>
        <v>-153.83521372953822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-60.162032401146476</v>
      </c>
      <c r="AR13">
        <f t="shared" si="14"/>
        <v>-71.445656261511942</v>
      </c>
      <c r="AS13">
        <f t="shared" si="15"/>
        <v>-6.9947768386998881</v>
      </c>
      <c r="AT13">
        <f t="shared" si="16"/>
        <v>0.71700014040993909</v>
      </c>
      <c r="AU13">
        <f t="shared" si="17"/>
        <v>-77.723432959801897</v>
      </c>
      <c r="AW13">
        <v>10</v>
      </c>
      <c r="AX13">
        <f>IF(Z13&gt;0, (R13*SUMPRODUCT(K13:$K$98, X13:$X$98)-K13*$AZ$3)/Z13, 0)</f>
        <v>809.79047947418758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</v>
      </c>
      <c r="S14">
        <f t="shared" si="1"/>
        <v>832.88814096015483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723.41089129564716</v>
      </c>
      <c r="AC14">
        <f t="shared" si="2"/>
        <v>735.59724089065367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-120.91162824207274</v>
      </c>
      <c r="AI14">
        <f t="shared" si="7"/>
        <v>-142.9913411325293</v>
      </c>
      <c r="AJ14">
        <f t="shared" si="8"/>
        <v>-12.186349595006504</v>
      </c>
      <c r="AK14">
        <f t="shared" si="30"/>
        <v>1.3021396043321649</v>
      </c>
      <c r="AL14">
        <f t="shared" si="9"/>
        <v>-153.87555112320365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-58.080603255424137</v>
      </c>
      <c r="AR14">
        <f t="shared" si="14"/>
        <v>-68.686721649734636</v>
      </c>
      <c r="AS14">
        <f t="shared" si="15"/>
        <v>-5.8537838440354957</v>
      </c>
      <c r="AT14">
        <f t="shared" si="16"/>
        <v>0.62549032580205832</v>
      </c>
      <c r="AU14">
        <f t="shared" si="17"/>
        <v>-73.915015167968079</v>
      </c>
      <c r="AW14">
        <v>11</v>
      </c>
      <c r="AX14">
        <f>IF(Z14&gt;0, (R14*SUMPRODUCT(K14:$K$98, X14:$X$98)-K14*$AZ$3)/Z14, 0)</f>
        <v>832.88814096015483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</v>
      </c>
      <c r="S15">
        <f t="shared" si="1"/>
        <v>858.07360803263964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735.59724089065367</v>
      </c>
      <c r="AC15">
        <f t="shared" si="2"/>
        <v>749.19936402905819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-123.88034882434408</v>
      </c>
      <c r="AI15">
        <f t="shared" si="7"/>
        <v>-145.70829449869001</v>
      </c>
      <c r="AJ15">
        <f t="shared" si="8"/>
        <v>-13.602123138404522</v>
      </c>
      <c r="AK15">
        <f t="shared" si="30"/>
        <v>3.0159486876516803</v>
      </c>
      <c r="AL15">
        <f t="shared" si="9"/>
        <v>-156.29446894944286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-56.452561842941833</v>
      </c>
      <c r="AR15">
        <f t="shared" si="14"/>
        <v>-66.39960723617564</v>
      </c>
      <c r="AS15">
        <f t="shared" si="15"/>
        <v>-6.1985190141407971</v>
      </c>
      <c r="AT15">
        <f t="shared" si="16"/>
        <v>1.3743748013352208</v>
      </c>
      <c r="AU15">
        <f t="shared" si="17"/>
        <v>-71.223751448981218</v>
      </c>
      <c r="AW15">
        <v>12</v>
      </c>
      <c r="AX15">
        <f>IF(Z15&gt;0, (R15*SUMPRODUCT(K15:$K$98, X15:$X$98)-K15*$AZ$3)/Z15, 0)</f>
        <v>858.07360803263964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</v>
      </c>
      <c r="S16">
        <f t="shared" si="1"/>
        <v>885.5364903439189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749.19936402905819</v>
      </c>
      <c r="AC16">
        <f t="shared" si="2"/>
        <v>764.317835151792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-127.38989912648485</v>
      </c>
      <c r="AI16">
        <f t="shared" si="7"/>
        <v>-148.96771786930569</v>
      </c>
      <c r="AJ16">
        <f t="shared" si="8"/>
        <v>-15.118471122733808</v>
      </c>
      <c r="AK16">
        <f t="shared" si="30"/>
        <v>5.3193154846063138</v>
      </c>
      <c r="AL16">
        <f t="shared" si="9"/>
        <v>-158.76687350743319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-54.916159344516728</v>
      </c>
      <c r="AR16">
        <f t="shared" si="14"/>
        <v>-64.218081557448983</v>
      </c>
      <c r="AS16">
        <f t="shared" si="15"/>
        <v>-6.517379909353525</v>
      </c>
      <c r="AT16">
        <f t="shared" si="16"/>
        <v>2.2930890028129665</v>
      </c>
      <c r="AU16">
        <f t="shared" si="17"/>
        <v>-68.442372463989543</v>
      </c>
      <c r="AW16">
        <v>13</v>
      </c>
      <c r="AX16">
        <f>IF(Z16&gt;0, (R16*SUMPRODUCT(K16:$K$98, X16:$X$98)-K16*$AZ$3)/Z16, 0)</f>
        <v>885.5364903439189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</v>
      </c>
      <c r="S17">
        <f t="shared" si="1"/>
        <v>919.59677152865709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764.317835151792</v>
      </c>
      <c r="AC17">
        <f t="shared" si="2"/>
        <v>784.57467362875309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-130.91254000141907</v>
      </c>
      <c r="AI17">
        <f t="shared" si="7"/>
        <v>-152.24185242181136</v>
      </c>
      <c r="AJ17">
        <f t="shared" si="8"/>
        <v>-20.256838476961093</v>
      </c>
      <c r="AK17">
        <f t="shared" si="30"/>
        <v>10.54758612509473</v>
      </c>
      <c r="AL17">
        <f t="shared" si="9"/>
        <v>-161.95110477367771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-53.050126770230442</v>
      </c>
      <c r="AR17">
        <f t="shared" si="14"/>
        <v>-61.69347543500615</v>
      </c>
      <c r="AS17">
        <f t="shared" si="15"/>
        <v>-8.2087464589352486</v>
      </c>
      <c r="AT17">
        <f t="shared" si="16"/>
        <v>4.2742336299496877</v>
      </c>
      <c r="AU17">
        <f t="shared" si="17"/>
        <v>-65.62798826399171</v>
      </c>
      <c r="AW17">
        <v>14</v>
      </c>
      <c r="AX17">
        <f>IF(Z17&gt;0, (R17*SUMPRODUCT(K17:$K$98, X17:$X$98)-K17*$AZ$3)/Z17, 0)</f>
        <v>919.59677152865709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</v>
      </c>
      <c r="S18">
        <f t="shared" si="1"/>
        <v>960.81603816652023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784.57467362875309</v>
      </c>
      <c r="AC18">
        <f t="shared" si="2"/>
        <v>810.25114915622953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-134.59922324963327</v>
      </c>
      <c r="AI18">
        <f t="shared" si="7"/>
        <v>-155.68159274000922</v>
      </c>
      <c r="AJ18">
        <f t="shared" si="8"/>
        <v>-25.676475527476441</v>
      </c>
      <c r="AK18">
        <f t="shared" si="30"/>
        <v>16.946812950381069</v>
      </c>
      <c r="AL18">
        <f t="shared" si="9"/>
        <v>-164.4112553171046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-50.899676897004184</v>
      </c>
      <c r="AR18">
        <f t="shared" si="14"/>
        <v>-58.872128515786606</v>
      </c>
      <c r="AS18">
        <f t="shared" si="15"/>
        <v>-9.709746287157321</v>
      </c>
      <c r="AT18">
        <f t="shared" si="16"/>
        <v>6.4085607835089267</v>
      </c>
      <c r="AU18">
        <f t="shared" si="17"/>
        <v>-62.173314019435004</v>
      </c>
      <c r="AW18">
        <v>15</v>
      </c>
      <c r="AX18">
        <f>IF(Z18&gt;0, (R18*SUMPRODUCT(K18:$K$98, X18:$X$98)-K18*$AZ$3)/Z18, 0)</f>
        <v>960.81603816652023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</v>
      </c>
      <c r="S19">
        <f t="shared" si="1"/>
        <v>1000.0191792442812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810.25114915622953</v>
      </c>
      <c r="AC19">
        <f t="shared" si="2"/>
        <v>833.48769885985803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-139.01183166242745</v>
      </c>
      <c r="AI19">
        <f t="shared" si="7"/>
        <v>-159.84862449998403</v>
      </c>
      <c r="AJ19">
        <f t="shared" si="8"/>
        <v>-23.236549703628498</v>
      </c>
      <c r="AK19">
        <f t="shared" si="30"/>
        <v>18.068600626183919</v>
      </c>
      <c r="AL19">
        <f t="shared" si="9"/>
        <v>-165.0165735774286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-49.023908343227951</v>
      </c>
      <c r="AR19">
        <f t="shared" si="14"/>
        <v>-56.372211074147913</v>
      </c>
      <c r="AS19">
        <f t="shared" si="15"/>
        <v>-8.1946009146172276</v>
      </c>
      <c r="AT19">
        <f t="shared" si="16"/>
        <v>6.372072149509318</v>
      </c>
      <c r="AU19">
        <f t="shared" si="17"/>
        <v>-58.194739839255824</v>
      </c>
      <c r="AW19">
        <v>16</v>
      </c>
      <c r="AX19">
        <f>IF(Z19&gt;0, (R19*SUMPRODUCT(K19:$K$98, X19:$X$98)-K19*$AZ$3)/Z19, 0)</f>
        <v>1000.0191792442812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</v>
      </c>
      <c r="S20">
        <f t="shared" si="1"/>
        <v>1016.4743663306239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833.48769885985803</v>
      </c>
      <c r="AC20">
        <f t="shared" si="2"/>
        <v>837.27520543634193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-143.18118884366896</v>
      </c>
      <c r="AI20">
        <f t="shared" si="7"/>
        <v>-163.77381845563906</v>
      </c>
      <c r="AJ20">
        <f t="shared" si="8"/>
        <v>-3.7875065764839064</v>
      </c>
      <c r="AK20">
        <f t="shared" si="30"/>
        <v>3.5839971050973896</v>
      </c>
      <c r="AL20">
        <f t="shared" si="9"/>
        <v>-163.97732792702558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-47.893648601412778</v>
      </c>
      <c r="AR20">
        <f t="shared" si="14"/>
        <v>-54.781817182633162</v>
      </c>
      <c r="AS20">
        <f t="shared" si="15"/>
        <v>-1.2669088063496756</v>
      </c>
      <c r="AT20">
        <f t="shared" si="16"/>
        <v>1.1988355406619109</v>
      </c>
      <c r="AU20">
        <f t="shared" si="17"/>
        <v>-54.849890448320927</v>
      </c>
      <c r="AW20">
        <v>17</v>
      </c>
      <c r="AX20">
        <f>IF(Z20&gt;0, (R20*SUMPRODUCT(K20:$K$98, X20:$X$98)-K20*$AZ$3)/Z20, 0)</f>
        <v>1016.4743663306239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</v>
      </c>
      <c r="S21">
        <f t="shared" si="1"/>
        <v>1028.40034611741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837.27520543634193</v>
      </c>
      <c r="AC21">
        <f t="shared" si="2"/>
        <v>837.10448662037857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-148.11578330483289</v>
      </c>
      <c r="AI21">
        <f t="shared" si="7"/>
        <v>-168.46545767485708</v>
      </c>
      <c r="AJ21">
        <f t="shared" si="8"/>
        <v>0.1707188159633688</v>
      </c>
      <c r="AK21">
        <f t="shared" si="30"/>
        <v>1.3396403286981471</v>
      </c>
      <c r="AL21">
        <f t="shared" si="9"/>
        <v>-166.95509853019556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-47.113212844618317</v>
      </c>
      <c r="AR21">
        <f t="shared" si="14"/>
        <v>-53.586112076028861</v>
      </c>
      <c r="AS21">
        <f t="shared" si="15"/>
        <v>5.4302868564048416E-2</v>
      </c>
      <c r="AT21">
        <f t="shared" si="16"/>
        <v>0.42611772042750873</v>
      </c>
      <c r="AU21">
        <f t="shared" si="17"/>
        <v>-53.105691487037305</v>
      </c>
      <c r="AW21">
        <v>18</v>
      </c>
      <c r="AX21">
        <f>IF(Z21&gt;0, (R21*SUMPRODUCT(K21:$K$98, X21:$X$98)-K21*$AZ$3)/Z21, 0)</f>
        <v>1028.40034611741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</v>
      </c>
      <c r="S22">
        <f t="shared" si="1"/>
        <v>1058.4226048359099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837.10448662037857</v>
      </c>
      <c r="AC22">
        <f t="shared" si="2"/>
        <v>851.30338545083907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-153.37980985783878</v>
      </c>
      <c r="AI22">
        <f t="shared" si="7"/>
        <v>-173.48764253169827</v>
      </c>
      <c r="AJ22">
        <f t="shared" si="8"/>
        <v>-14.198898830460507</v>
      </c>
      <c r="AK22">
        <f t="shared" si="30"/>
        <v>17.579194219027951</v>
      </c>
      <c r="AL22">
        <f t="shared" si="9"/>
        <v>-170.10734714313082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-45.553327508663259</v>
      </c>
      <c r="AR22">
        <f t="shared" si="14"/>
        <v>-51.525291407501719</v>
      </c>
      <c r="AS22">
        <f t="shared" si="15"/>
        <v>-4.2170288859129581</v>
      </c>
      <c r="AT22">
        <f t="shared" si="16"/>
        <v>5.2209661254633115</v>
      </c>
      <c r="AU22">
        <f t="shared" si="17"/>
        <v>-50.521354167951365</v>
      </c>
      <c r="AW22">
        <v>19</v>
      </c>
      <c r="AX22">
        <f>IF(Z22&gt;0, (R22*SUMPRODUCT(K22:$K$98, X22:$X$98)-K22*$AZ$3)/Z22, 0)</f>
        <v>1058.4226048359099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</v>
      </c>
      <c r="S23">
        <f t="shared" si="1"/>
        <v>1130.3603087401434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851.30338545083907</v>
      </c>
      <c r="AC23">
        <f t="shared" si="2"/>
        <v>898.273365298935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-159.13813322943503</v>
      </c>
      <c r="AI23">
        <f t="shared" si="7"/>
        <v>-179.00510304324857</v>
      </c>
      <c r="AJ23">
        <f t="shared" si="8"/>
        <v>-46.969979848095932</v>
      </c>
      <c r="AK23">
        <f t="shared" si="30"/>
        <v>59.591236981558744</v>
      </c>
      <c r="AL23">
        <f t="shared" si="9"/>
        <v>-166.38384590978575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-42.19958185614977</v>
      </c>
      <c r="AR23">
        <f t="shared" si="14"/>
        <v>-47.467821478409014</v>
      </c>
      <c r="AS23">
        <f t="shared" si="15"/>
        <v>-12.455302001838533</v>
      </c>
      <c r="AT23">
        <f t="shared" si="16"/>
        <v>15.802153964486562</v>
      </c>
      <c r="AU23">
        <f t="shared" si="17"/>
        <v>-44.120969515760983</v>
      </c>
      <c r="AW23">
        <v>20</v>
      </c>
      <c r="AX23">
        <f>IF(Z23&gt;0, (R23*SUMPRODUCT(K23:$K$98, X23:$X$98)-K23*$AZ$3)/Z23, 0)</f>
        <v>1130.3603087401434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</v>
      </c>
      <c r="S24">
        <f t="shared" si="1"/>
        <v>1195.6530587279838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898.273365298935</v>
      </c>
      <c r="AC24">
        <f t="shared" si="2"/>
        <v>938.68387929703351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-165.15229230100906</v>
      </c>
      <c r="AI24">
        <f t="shared" si="7"/>
        <v>-184.7793043436092</v>
      </c>
      <c r="AJ24">
        <f t="shared" si="8"/>
        <v>-40.410513998098509</v>
      </c>
      <c r="AK24">
        <f t="shared" si="30"/>
        <v>62.879135570925456</v>
      </c>
      <c r="AL24">
        <f t="shared" si="9"/>
        <v>-162.31068277078225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-39.102135090889185</v>
      </c>
      <c r="AR24">
        <f t="shared" si="14"/>
        <v>-43.749107080363473</v>
      </c>
      <c r="AS24">
        <f t="shared" si="15"/>
        <v>-9.5677592810273193</v>
      </c>
      <c r="AT24">
        <f t="shared" si="16"/>
        <v>14.88752241483505</v>
      </c>
      <c r="AU24">
        <f t="shared" si="17"/>
        <v>-38.42934394655574</v>
      </c>
      <c r="AW24">
        <v>21</v>
      </c>
      <c r="AX24">
        <f>IF(Z24&gt;0, (R24*SUMPRODUCT(K24:$K$98, X24:$X$98)-K24*$AZ$3)/Z24, 0)</f>
        <v>1195.6530587279838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</v>
      </c>
      <c r="S25">
        <f t="shared" si="1"/>
        <v>1255.7815204181193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938.68387929703351</v>
      </c>
      <c r="AC25">
        <f t="shared" si="2"/>
        <v>973.34075836172372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-214.20182967641003</v>
      </c>
      <c r="AI25">
        <f t="shared" si="7"/>
        <v>-233.57902114116507</v>
      </c>
      <c r="AJ25">
        <f t="shared" si="8"/>
        <v>-34.656879064690202</v>
      </c>
      <c r="AK25">
        <f t="shared" si="30"/>
        <v>65.707871550792348</v>
      </c>
      <c r="AL25">
        <f t="shared" si="9"/>
        <v>-202.52802865506294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-45.281522349691414</v>
      </c>
      <c r="AR25">
        <f t="shared" si="14"/>
        <v>-49.377793281228584</v>
      </c>
      <c r="AS25">
        <f t="shared" si="15"/>
        <v>-7.3263437866476355</v>
      </c>
      <c r="AT25">
        <f t="shared" si="16"/>
        <v>13.890415682595501</v>
      </c>
      <c r="AU25">
        <f t="shared" si="17"/>
        <v>-42.813721385280722</v>
      </c>
      <c r="AW25">
        <v>22</v>
      </c>
      <c r="AX25">
        <f>IF(Z25&gt;0, (R25*SUMPRODUCT(K25:$K$98, X25:$X$98)-K25*$AZ$3)/Z25, 0)</f>
        <v>1255.7815204181193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</v>
      </c>
      <c r="S26">
        <f t="shared" si="1"/>
        <v>1299.8385604668906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973.34075836172372</v>
      </c>
      <c r="AC26">
        <f t="shared" si="2"/>
        <v>993.91549865094294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-269.1441513756667</v>
      </c>
      <c r="AI26">
        <f t="shared" si="7"/>
        <v>-288.26028488793025</v>
      </c>
      <c r="AJ26">
        <f t="shared" si="8"/>
        <v>-20.574740289219221</v>
      </c>
      <c r="AK26">
        <f t="shared" si="30"/>
        <v>68.133853085320666</v>
      </c>
      <c r="AL26">
        <f t="shared" si="9"/>
        <v>-240.70117209182882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-50.800123400543875</v>
      </c>
      <c r="AR26">
        <f t="shared" si="14"/>
        <v>-54.408234282391774</v>
      </c>
      <c r="AS26">
        <f t="shared" si="15"/>
        <v>-3.8834183848476327</v>
      </c>
      <c r="AT26">
        <f t="shared" si="16"/>
        <v>12.860053346125747</v>
      </c>
      <c r="AU26">
        <f t="shared" si="17"/>
        <v>-45.431599321113666</v>
      </c>
      <c r="AW26">
        <v>23</v>
      </c>
      <c r="AX26">
        <f>IF(Z26&gt;0, (R26*SUMPRODUCT(K26:$K$98, X26:$X$98)-K26*$AZ$3)/Z26, 0)</f>
        <v>1299.8385604668906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</v>
      </c>
      <c r="S27">
        <f t="shared" si="1"/>
        <v>1329.2553607136517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993.91549865094294</v>
      </c>
      <c r="AC27">
        <f t="shared" si="2"/>
        <v>1001.9156097494262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-325.68753088209041</v>
      </c>
      <c r="AI27">
        <f t="shared" si="7"/>
        <v>-344.53108117651084</v>
      </c>
      <c r="AJ27">
        <f t="shared" si="8"/>
        <v>-8.0001110984832167</v>
      </c>
      <c r="AK27">
        <f t="shared" si="30"/>
        <v>69.574084905566011</v>
      </c>
      <c r="AL27">
        <f t="shared" si="9"/>
        <v>-282.95710736942806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-54.886170379140928</v>
      </c>
      <c r="AR27">
        <f t="shared" si="14"/>
        <v>-58.061761133893846</v>
      </c>
      <c r="AS27">
        <f t="shared" si="15"/>
        <v>-1.3482108437316045</v>
      </c>
      <c r="AT27">
        <f t="shared" si="16"/>
        <v>11.72490413666525</v>
      </c>
      <c r="AU27">
        <f t="shared" si="17"/>
        <v>-47.685067840960201</v>
      </c>
      <c r="AW27">
        <v>24</v>
      </c>
      <c r="AX27">
        <f>IF(Z27&gt;0, (R27*SUMPRODUCT(K27:$K$98, X27:$X$98)-K27*$AZ$3)/Z27, 0)</f>
        <v>1329.2553607136517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</v>
      </c>
      <c r="S28">
        <f t="shared" si="1"/>
        <v>1346.4527848274224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1001.9156097494262</v>
      </c>
      <c r="AC28">
        <f t="shared" si="2"/>
        <v>999.52964874441625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-386.17037333290602</v>
      </c>
      <c r="AI28">
        <f t="shared" si="7"/>
        <v>-404.72894553104902</v>
      </c>
      <c r="AJ28">
        <f t="shared" si="8"/>
        <v>2.3859610050099036</v>
      </c>
      <c r="AK28">
        <f t="shared" si="30"/>
        <v>70.134092682459837</v>
      </c>
      <c r="AL28">
        <f t="shared" si="9"/>
        <v>-332.20889184357929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-58.106233781153442</v>
      </c>
      <c r="AR28">
        <f t="shared" si="14"/>
        <v>-60.898702621998673</v>
      </c>
      <c r="AS28">
        <f t="shared" si="15"/>
        <v>0.3590104718631652</v>
      </c>
      <c r="AT28">
        <f t="shared" si="16"/>
        <v>10.552927585470055</v>
      </c>
      <c r="AU28">
        <f t="shared" si="17"/>
        <v>-49.986764564665457</v>
      </c>
      <c r="AW28">
        <v>25</v>
      </c>
      <c r="AX28">
        <f>IF(Z28&gt;0, (R28*SUMPRODUCT(K28:$K$98, X28:$X$98)-K28*$AZ$3)/Z28, 0)</f>
        <v>1346.4527848274224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</v>
      </c>
      <c r="S29">
        <f t="shared" si="1"/>
        <v>1353.0406987140113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999.52964874441625</v>
      </c>
      <c r="AC29">
        <f t="shared" si="2"/>
        <v>988.2986019044514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-449.16139389402548</v>
      </c>
      <c r="AI29">
        <f t="shared" si="7"/>
        <v>-467.42209002171353</v>
      </c>
      <c r="AJ29">
        <f t="shared" si="8"/>
        <v>11.231046839964847</v>
      </c>
      <c r="AK29">
        <f t="shared" si="30"/>
        <v>69.967075412109139</v>
      </c>
      <c r="AL29">
        <f t="shared" si="9"/>
        <v>-386.22396776963956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-60.343177245240859</v>
      </c>
      <c r="AR29">
        <f t="shared" si="14"/>
        <v>-62.796434444176676</v>
      </c>
      <c r="AS29">
        <f t="shared" si="15"/>
        <v>1.5088497349206746</v>
      </c>
      <c r="AT29">
        <f t="shared" si="16"/>
        <v>9.3998186182496717</v>
      </c>
      <c r="AU29">
        <f t="shared" si="17"/>
        <v>-51.887766091006327</v>
      </c>
      <c r="AW29">
        <v>26</v>
      </c>
      <c r="AX29">
        <f>IF(Z29&gt;0, (R29*SUMPRODUCT(K29:$K$98, X29:$X$98)-K29*$AZ$3)/Z29, 0)</f>
        <v>1353.0406987140113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</v>
      </c>
      <c r="S30">
        <f t="shared" si="1"/>
        <v>1350.850346807649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988.2986019044514</v>
      </c>
      <c r="AC30">
        <f t="shared" si="2"/>
        <v>969.80827014241436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-519.92810875230509</v>
      </c>
      <c r="AI30">
        <f t="shared" si="7"/>
        <v>-537.8762158915282</v>
      </c>
      <c r="AJ30">
        <f t="shared" si="8"/>
        <v>18.490331762037044</v>
      </c>
      <c r="AK30">
        <f t="shared" si="30"/>
        <v>69.180902133311605</v>
      </c>
      <c r="AL30">
        <f t="shared" si="9"/>
        <v>-450.20498199617953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-62.366450423993555</v>
      </c>
      <c r="AR30">
        <f t="shared" si="14"/>
        <v>-64.519362942589751</v>
      </c>
      <c r="AS30">
        <f t="shared" si="15"/>
        <v>2.2179534819296576</v>
      </c>
      <c r="AT30">
        <f t="shared" si="16"/>
        <v>8.2983920864332372</v>
      </c>
      <c r="AU30">
        <f t="shared" si="17"/>
        <v>-54.003017374226857</v>
      </c>
      <c r="AW30">
        <v>27</v>
      </c>
      <c r="AX30">
        <f>IF(Z30&gt;0, (R30*SUMPRODUCT(K30:$K$98, X30:$X$98)-K30*$AZ$3)/Z30, 0)</f>
        <v>1350.850346807649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</v>
      </c>
      <c r="S31">
        <f t="shared" si="1"/>
        <v>1340.6084035285621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969.80827014241436</v>
      </c>
      <c r="AC31">
        <f t="shared" si="2"/>
        <v>944.81043175699608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-598.26159895186697</v>
      </c>
      <c r="AI31">
        <f t="shared" si="7"/>
        <v>-615.88065961995983</v>
      </c>
      <c r="AJ31">
        <f t="shared" si="8"/>
        <v>24.997838385418277</v>
      </c>
      <c r="AK31">
        <f t="shared" si="30"/>
        <v>67.886578909969018</v>
      </c>
      <c r="AL31">
        <f t="shared" si="9"/>
        <v>-522.99624232457256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-64.073852099387722</v>
      </c>
      <c r="AR31">
        <f t="shared" si="14"/>
        <v>-65.960854523336295</v>
      </c>
      <c r="AS31">
        <f t="shared" si="15"/>
        <v>2.6772699473237509</v>
      </c>
      <c r="AT31">
        <f t="shared" si="16"/>
        <v>7.2706565559805005</v>
      </c>
      <c r="AU31">
        <f t="shared" si="17"/>
        <v>-56.012928020032049</v>
      </c>
      <c r="AW31">
        <v>28</v>
      </c>
      <c r="AX31">
        <f>IF(Z31&gt;0, (R31*SUMPRODUCT(K31:$K$98, X31:$X$98)-K31*$AZ$3)/Z31, 0)</f>
        <v>1340.6084035285621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</v>
      </c>
      <c r="S32">
        <f t="shared" si="1"/>
        <v>1323.0711344775843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944.81043175699608</v>
      </c>
      <c r="AC32">
        <f t="shared" si="2"/>
        <v>914.10141183490771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-682.11777566689886</v>
      </c>
      <c r="AI32">
        <f t="shared" si="7"/>
        <v>-699.39011628439414</v>
      </c>
      <c r="AJ32">
        <f t="shared" si="8"/>
        <v>30.709019922088373</v>
      </c>
      <c r="AK32">
        <f t="shared" si="30"/>
        <v>66.136730222989726</v>
      </c>
      <c r="AL32">
        <f t="shared" si="9"/>
        <v>-602.54436613931603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-65.227547777318804</v>
      </c>
      <c r="AR32">
        <f t="shared" si="14"/>
        <v>-66.879216247257588</v>
      </c>
      <c r="AS32">
        <f t="shared" si="15"/>
        <v>2.9365516273260455</v>
      </c>
      <c r="AT32">
        <f t="shared" si="16"/>
        <v>6.3243282675605679</v>
      </c>
      <c r="AU32">
        <f t="shared" si="17"/>
        <v>-57.618336352370974</v>
      </c>
      <c r="AW32">
        <v>29</v>
      </c>
      <c r="AX32">
        <f>IF(Z32&gt;0, (R32*SUMPRODUCT(K32:$K$98, X32:$X$98)-K32*$AZ$3)/Z32, 0)</f>
        <v>1323.0711344775843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</v>
      </c>
      <c r="S33">
        <f t="shared" si="1"/>
        <v>1299.3324889528442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914.10141183490771</v>
      </c>
      <c r="AC33">
        <f t="shared" si="2"/>
        <v>878.66389278731992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-774.21560310669429</v>
      </c>
      <c r="AI33">
        <f t="shared" si="7"/>
        <v>-791.12166641723786</v>
      </c>
      <c r="AJ33">
        <f t="shared" si="8"/>
        <v>35.437519047587784</v>
      </c>
      <c r="AK33">
        <f t="shared" si="30"/>
        <v>63.987098828443543</v>
      </c>
      <c r="AL33">
        <f t="shared" si="9"/>
        <v>-691.69704854120653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-66.102149389783747</v>
      </c>
      <c r="AR33">
        <f t="shared" si="14"/>
        <v>-67.545580803542904</v>
      </c>
      <c r="AS33">
        <f t="shared" si="15"/>
        <v>3.0256380376308902</v>
      </c>
      <c r="AT33">
        <f t="shared" si="16"/>
        <v>5.4631871907569147</v>
      </c>
      <c r="AU33">
        <f t="shared" si="17"/>
        <v>-59.056755575155094</v>
      </c>
      <c r="AW33">
        <v>30</v>
      </c>
      <c r="AX33">
        <f>IF(Z33&gt;0, (R33*SUMPRODUCT(K33:$K$98, X33:$X$98)-K33*$AZ$3)/Z33, 0)</f>
        <v>1299.3324889528442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</v>
      </c>
      <c r="S34">
        <f t="shared" si="1"/>
        <v>1270.0476960692686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878.66389278731992</v>
      </c>
      <c r="AC34">
        <f t="shared" si="2"/>
        <v>839.15998333479649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-874.90290978955977</v>
      </c>
      <c r="AI34">
        <f t="shared" si="7"/>
        <v>-891.42118673955054</v>
      </c>
      <c r="AJ34">
        <f t="shared" si="8"/>
        <v>39.50390945252343</v>
      </c>
      <c r="AK34">
        <f t="shared" si="30"/>
        <v>61.506472495112398</v>
      </c>
      <c r="AL34">
        <f t="shared" si="9"/>
        <v>-790.41080479191476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-66.695341402409298</v>
      </c>
      <c r="AR34">
        <f t="shared" si="14"/>
        <v>-67.95455783457794</v>
      </c>
      <c r="AS34">
        <f t="shared" si="15"/>
        <v>3.0114504114515337</v>
      </c>
      <c r="AT34">
        <f t="shared" si="16"/>
        <v>4.6887433286810287</v>
      </c>
      <c r="AU34">
        <f t="shared" si="17"/>
        <v>-60.254364094445386</v>
      </c>
      <c r="AW34">
        <v>31</v>
      </c>
      <c r="AX34">
        <f>IF(Z34&gt;0, (R34*SUMPRODUCT(K34:$K$98, X34:$X$98)-K34*$AZ$3)/Z34, 0)</f>
        <v>1270.0476960692686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1235.6215496025072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839.15998333479649</v>
      </c>
      <c r="AC35">
        <f t="shared" ref="AC35:AC66" si="33">S35*Z35</f>
        <v>796.2130704477978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-974.11318537054501</v>
      </c>
      <c r="AI35">
        <f t="shared" ref="AI35:AI66" si="38">SUM(AE35:AH35)</f>
        <v>-990.22275125469321</v>
      </c>
      <c r="AJ35">
        <f t="shared" ref="AJ35:AJ66" si="39">AB35-AC35</f>
        <v>42.946912886998689</v>
      </c>
      <c r="AK35">
        <f t="shared" si="30"/>
        <v>58.74119883343576</v>
      </c>
      <c r="AL35">
        <f t="shared" ref="AL35:AL66" si="40">SUM(AI35:AK35)</f>
        <v>-888.53463953425876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-66.302062467161406</v>
      </c>
      <c r="AR35">
        <f t="shared" ref="AR35:AR66" si="45">AI35*$K35</f>
        <v>-67.398544333550831</v>
      </c>
      <c r="AS35">
        <f t="shared" ref="AS35:AS66" si="46">AJ35*$K35</f>
        <v>2.9231396759323931</v>
      </c>
      <c r="AT35">
        <f t="shared" ref="AT35:AT66" si="47">AK35*$K35</f>
        <v>3.9981623213209123</v>
      </c>
      <c r="AU35">
        <f t="shared" ref="AU35:AU66" si="48">AL35*$K35</f>
        <v>-60.477242336297522</v>
      </c>
      <c r="AW35">
        <v>32</v>
      </c>
      <c r="AX35">
        <f>IF(Z35&gt;0, (R35*SUMPRODUCT(K35:$K$98, X35:$X$98)-K35*$AZ$3)/Z35, 0)</f>
        <v>1235.6215496025072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</v>
      </c>
      <c r="S36">
        <f t="shared" si="32"/>
        <v>1197.5793605454664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796.2130704477978</v>
      </c>
      <c r="AC36">
        <f t="shared" si="33"/>
        <v>751.11496201225339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-1074.4497922824512</v>
      </c>
      <c r="AI36">
        <f t="shared" si="38"/>
        <v>-1090.1296500596873</v>
      </c>
      <c r="AJ36">
        <f t="shared" si="39"/>
        <v>45.098108435544418</v>
      </c>
      <c r="AK36">
        <f t="shared" si="30"/>
        <v>55.734914931345848</v>
      </c>
      <c r="AL36">
        <f t="shared" si="40"/>
        <v>-989.29662669279696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-65.295871080130539</v>
      </c>
      <c r="AR36">
        <f t="shared" si="45"/>
        <v>-66.248758762115443</v>
      </c>
      <c r="AS36">
        <f t="shared" si="46"/>
        <v>2.7406774104442735</v>
      </c>
      <c r="AT36">
        <f t="shared" si="47"/>
        <v>3.3870915571478966</v>
      </c>
      <c r="AU36">
        <f t="shared" si="48"/>
        <v>-60.120989794523275</v>
      </c>
      <c r="AW36">
        <v>33</v>
      </c>
      <c r="AX36">
        <f>IF(Z36&gt;0, (R36*SUMPRODUCT(K36:$K$98, X36:$X$98)-K36*$AZ$3)/Z36, 0)</f>
        <v>1197.5793605454664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</v>
      </c>
      <c r="S37">
        <f t="shared" si="32"/>
        <v>1156.9812301256686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751.11496201225339</v>
      </c>
      <c r="AC37">
        <f t="shared" si="33"/>
        <v>704.75119274606641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-1179.3045569822682</v>
      </c>
      <c r="AI37">
        <f t="shared" si="38"/>
        <v>-1194.5327900424863</v>
      </c>
      <c r="AJ37">
        <f t="shared" si="39"/>
        <v>46.363769266186978</v>
      </c>
      <c r="AK37">
        <f t="shared" si="30"/>
        <v>52.578047340857744</v>
      </c>
      <c r="AL37">
        <f t="shared" si="40"/>
        <v>-1095.5909734354418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-63.989327765398009</v>
      </c>
      <c r="AR37">
        <f t="shared" si="45"/>
        <v>-64.815615080925454</v>
      </c>
      <c r="AS37">
        <f t="shared" si="46"/>
        <v>2.5157084405787922</v>
      </c>
      <c r="AT37">
        <f t="shared" si="47"/>
        <v>2.8528965521578549</v>
      </c>
      <c r="AU37">
        <f t="shared" si="48"/>
        <v>-59.447010088188826</v>
      </c>
      <c r="AW37">
        <v>34</v>
      </c>
      <c r="AX37">
        <f>IF(Z37&gt;0, (R37*SUMPRODUCT(K37:$K$98, X37:$X$98)-K37*$AZ$3)/Z37, 0)</f>
        <v>1156.9812301256686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</v>
      </c>
      <c r="S38">
        <f t="shared" si="32"/>
        <v>1114.6235929389577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704.75119274606641</v>
      </c>
      <c r="AC38">
        <f t="shared" si="33"/>
        <v>657.66552731454635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-1300.4289112388185</v>
      </c>
      <c r="AI38">
        <f t="shared" si="38"/>
        <v>-1315.1797547406247</v>
      </c>
      <c r="AJ38">
        <f t="shared" si="39"/>
        <v>47.085665431520056</v>
      </c>
      <c r="AK38">
        <f t="shared" si="30"/>
        <v>49.33258349222465</v>
      </c>
      <c r="AL38">
        <f t="shared" si="40"/>
        <v>-1218.7615058168801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-63.001394811292954</v>
      </c>
      <c r="AR38">
        <f t="shared" si="45"/>
        <v>-63.716023428993864</v>
      </c>
      <c r="AS38">
        <f t="shared" si="46"/>
        <v>2.2811416849981621</v>
      </c>
      <c r="AT38">
        <f t="shared" si="47"/>
        <v>2.3899972868904813</v>
      </c>
      <c r="AU38">
        <f t="shared" si="48"/>
        <v>-59.044884457105226</v>
      </c>
      <c r="AW38">
        <v>35</v>
      </c>
      <c r="AX38">
        <f>IF(Z38&gt;0, (R38*SUMPRODUCT(K38:$K$98, X38:$X$98)-K38*$AZ$3)/Z38, 0)</f>
        <v>1114.6235929389577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</v>
      </c>
      <c r="S39">
        <f t="shared" si="32"/>
        <v>1069.8702294390359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657.66552731454635</v>
      </c>
      <c r="AC39">
        <f t="shared" si="33"/>
        <v>609.75668815850213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-1419.8216720787188</v>
      </c>
      <c r="AI39">
        <f t="shared" si="38"/>
        <v>-1434.0700517274875</v>
      </c>
      <c r="AJ39">
        <f t="shared" si="39"/>
        <v>47.908839156044223</v>
      </c>
      <c r="AK39">
        <f t="shared" si="30"/>
        <v>46.036586912018251</v>
      </c>
      <c r="AL39">
        <f t="shared" si="40"/>
        <v>-1340.124625659425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-61.415688749738734</v>
      </c>
      <c r="AR39">
        <f t="shared" si="45"/>
        <v>-62.032015480697638</v>
      </c>
      <c r="AS39">
        <f t="shared" si="46"/>
        <v>2.072340781825857</v>
      </c>
      <c r="AT39">
        <f t="shared" si="47"/>
        <v>1.9913547936969731</v>
      </c>
      <c r="AU39">
        <f t="shared" si="48"/>
        <v>-57.968319905174809</v>
      </c>
      <c r="AW39">
        <v>36</v>
      </c>
      <c r="AX39">
        <f>IF(Z39&gt;0, (R39*SUMPRODUCT(K39:$K$98, X39:$X$98)-K39*$AZ$3)/Z39, 0)</f>
        <v>1069.8702294390359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</v>
      </c>
      <c r="S40">
        <f t="shared" si="32"/>
        <v>1023.3826867747134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609.75668815850213</v>
      </c>
      <c r="AC40">
        <f t="shared" si="33"/>
        <v>561.81649552952069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-1525.5962934594245</v>
      </c>
      <c r="AI40">
        <f t="shared" si="38"/>
        <v>-1539.3207902383406</v>
      </c>
      <c r="AJ40">
        <f t="shared" si="39"/>
        <v>47.940192628981436</v>
      </c>
      <c r="AK40">
        <f t="shared" si="30"/>
        <v>42.682968171095155</v>
      </c>
      <c r="AL40">
        <f t="shared" si="40"/>
        <v>-1448.6976294382639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-58.920595552479668</v>
      </c>
      <c r="AR40">
        <f t="shared" si="45"/>
        <v>-59.450654210421291</v>
      </c>
      <c r="AS40">
        <f t="shared" si="46"/>
        <v>1.851515183086218</v>
      </c>
      <c r="AT40">
        <f t="shared" si="47"/>
        <v>1.6484740526510384</v>
      </c>
      <c r="AU40">
        <f t="shared" si="48"/>
        <v>-55.950664974684031</v>
      </c>
      <c r="AW40">
        <v>37</v>
      </c>
      <c r="AX40">
        <f>IF(Z40&gt;0, (R40*SUMPRODUCT(K40:$K$98, X40:$X$98)-K40*$AZ$3)/Z40, 0)</f>
        <v>1023.3826867747134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</v>
      </c>
      <c r="S41">
        <f t="shared" si="32"/>
        <v>976.79202456902112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561.81649552952069</v>
      </c>
      <c r="AC41">
        <f t="shared" si="33"/>
        <v>514.92759294200323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-1632.8117811796724</v>
      </c>
      <c r="AI41">
        <f t="shared" si="38"/>
        <v>-1645.9908300455043</v>
      </c>
      <c r="AJ41">
        <f t="shared" si="39"/>
        <v>46.888902587517464</v>
      </c>
      <c r="AK41">
        <f t="shared" ref="AK41:AK72" si="61">G41*SUM(AB41:AB41, AE41:AF41)</f>
        <v>39.327154687066454</v>
      </c>
      <c r="AL41">
        <f t="shared" si="40"/>
        <v>-1559.7747727709202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-56.304824045726804</v>
      </c>
      <c r="AR41">
        <f t="shared" si="45"/>
        <v>-56.759281832003055</v>
      </c>
      <c r="AS41">
        <f t="shared" si="46"/>
        <v>1.6168865513574373</v>
      </c>
      <c r="AT41">
        <f t="shared" si="47"/>
        <v>1.3561321337812526</v>
      </c>
      <c r="AU41">
        <f t="shared" si="48"/>
        <v>-53.786263146864357</v>
      </c>
      <c r="AW41">
        <v>38</v>
      </c>
      <c r="AX41">
        <f>IF(Z41&gt;0, (R41*SUMPRODUCT(K41:$K$98, X41:$X$98)-K41*$AZ$3)/Z41, 0)</f>
        <v>976.79202456902112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</v>
      </c>
      <c r="S42">
        <f t="shared" si="32"/>
        <v>930.27808571730304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514.92759294200323</v>
      </c>
      <c r="AC42">
        <f t="shared" si="33"/>
        <v>469.36535190070674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-1734.7275213837038</v>
      </c>
      <c r="AI42">
        <f t="shared" si="38"/>
        <v>-1747.3410978805316</v>
      </c>
      <c r="AJ42">
        <f t="shared" si="39"/>
        <v>45.562241041296488</v>
      </c>
      <c r="AK42">
        <f t="shared" si="61"/>
        <v>36.044931505940227</v>
      </c>
      <c r="AL42">
        <f t="shared" si="40"/>
        <v>-1665.733925333295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-53.41001824090818</v>
      </c>
      <c r="AR42">
        <f t="shared" si="45"/>
        <v>-53.798373958145717</v>
      </c>
      <c r="AS42">
        <f t="shared" si="46"/>
        <v>1.402802512276532</v>
      </c>
      <c r="AT42">
        <f t="shared" si="47"/>
        <v>1.1097768528448497</v>
      </c>
      <c r="AU42">
        <f t="shared" si="48"/>
        <v>-51.285794593024342</v>
      </c>
      <c r="AW42">
        <v>39</v>
      </c>
      <c r="AX42">
        <f>IF(Z42&gt;0, (R42*SUMPRODUCT(K42:$K$98, X42:$X$98)-K42*$AZ$3)/Z42, 0)</f>
        <v>930.27808571730304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</v>
      </c>
      <c r="S43">
        <f t="shared" si="32"/>
        <v>884.49704185083294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469.36535190070674</v>
      </c>
      <c r="AC43">
        <f t="shared" si="33"/>
        <v>425.54692562803996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-1838.0219613434665</v>
      </c>
      <c r="AI43">
        <f t="shared" si="38"/>
        <v>-1850.0498965849902</v>
      </c>
      <c r="AJ43">
        <f t="shared" si="39"/>
        <v>43.818426272666784</v>
      </c>
      <c r="AK43">
        <f t="shared" si="61"/>
        <v>32.855574633049478</v>
      </c>
      <c r="AL43">
        <f t="shared" si="40"/>
        <v>-1773.375895679274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-50.527071909623579</v>
      </c>
      <c r="AR43">
        <f t="shared" si="45"/>
        <v>-50.857718855990072</v>
      </c>
      <c r="AS43">
        <f t="shared" si="46"/>
        <v>1.2045649191412715</v>
      </c>
      <c r="AT43">
        <f t="shared" si="47"/>
        <v>0.90319703302276133</v>
      </c>
      <c r="AU43">
        <f t="shared" si="48"/>
        <v>-48.749956903826039</v>
      </c>
      <c r="AW43">
        <v>40</v>
      </c>
      <c r="AX43">
        <f>IF(Z43&gt;0, (R43*SUMPRODUCT(K43:$K$98, X43:$X$98)-K43*$AZ$3)/Z43, 0)</f>
        <v>884.49704185083294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</v>
      </c>
      <c r="S44">
        <f t="shared" si="32"/>
        <v>839.67449179830271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425.54692562803996</v>
      </c>
      <c r="AC44">
        <f t="shared" si="33"/>
        <v>383.5837751186321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-1948.1860326825649</v>
      </c>
      <c r="AI44">
        <f t="shared" si="38"/>
        <v>-1959.6066420635027</v>
      </c>
      <c r="AJ44">
        <f t="shared" si="39"/>
        <v>41.963150509407853</v>
      </c>
      <c r="AK44">
        <f t="shared" si="61"/>
        <v>29.788284793962799</v>
      </c>
      <c r="AL44">
        <f t="shared" si="40"/>
        <v>-1887.8552067601322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-47.817386724961267</v>
      </c>
      <c r="AR44">
        <f t="shared" si="45"/>
        <v>-48.097700661228977</v>
      </c>
      <c r="AS44">
        <f t="shared" si="46"/>
        <v>1.0299674478946736</v>
      </c>
      <c r="AT44">
        <f t="shared" si="47"/>
        <v>0.73114061489542148</v>
      </c>
      <c r="AU44">
        <f t="shared" si="48"/>
        <v>-46.336592598438884</v>
      </c>
      <c r="AW44">
        <v>41</v>
      </c>
      <c r="AX44">
        <f>IF(Z44&gt;0, (R44*SUMPRODUCT(K44:$K$98, X44:$X$98)-K44*$AZ$3)/Z44, 0)</f>
        <v>839.67449179830271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</v>
      </c>
      <c r="S45">
        <f t="shared" si="32"/>
        <v>795.35401038183988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383.5837751186321</v>
      </c>
      <c r="AC45">
        <f t="shared" si="33"/>
        <v>343.41274678672033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-2048.2679281312944</v>
      </c>
      <c r="AI45">
        <f t="shared" si="38"/>
        <v>-2059.0622644363898</v>
      </c>
      <c r="AJ45">
        <f t="shared" si="39"/>
        <v>40.171028331911771</v>
      </c>
      <c r="AK45">
        <f t="shared" si="61"/>
        <v>26.850864258304249</v>
      </c>
      <c r="AL45">
        <f t="shared" si="40"/>
        <v>-1992.0403718461739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-44.887369397146323</v>
      </c>
      <c r="AR45">
        <f t="shared" si="45"/>
        <v>-45.12392505203367</v>
      </c>
      <c r="AS45">
        <f t="shared" si="46"/>
        <v>0.88033980468700224</v>
      </c>
      <c r="AT45">
        <f t="shared" si="47"/>
        <v>0.58843115494892351</v>
      </c>
      <c r="AU45">
        <f t="shared" si="48"/>
        <v>-43.655154092397744</v>
      </c>
      <c r="AW45">
        <v>42</v>
      </c>
      <c r="AX45">
        <f>IF(Z45&gt;0, (R45*SUMPRODUCT(K45:$K$98, X45:$X$98)-K45*$AZ$3)/Z45, 0)</f>
        <v>795.35401038183988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</v>
      </c>
      <c r="S46">
        <f t="shared" si="32"/>
        <v>751.9073567995614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343.41274678672033</v>
      </c>
      <c r="AC46">
        <f t="shared" si="33"/>
        <v>305.3524830976537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-2135.1853507126275</v>
      </c>
      <c r="AI46">
        <f t="shared" si="38"/>
        <v>-2145.3379473169939</v>
      </c>
      <c r="AJ46">
        <f t="shared" si="39"/>
        <v>38.06026368906663</v>
      </c>
      <c r="AK46">
        <f t="shared" si="61"/>
        <v>24.038892275070424</v>
      </c>
      <c r="AL46">
        <f t="shared" si="40"/>
        <v>-2083.2387913528569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-41.778702495624238</v>
      </c>
      <c r="AR46">
        <f t="shared" si="45"/>
        <v>-41.97735612208826</v>
      </c>
      <c r="AS46">
        <f t="shared" si="46"/>
        <v>0.74471681488439356</v>
      </c>
      <c r="AT46">
        <f t="shared" si="47"/>
        <v>0.47036372198288684</v>
      </c>
      <c r="AU46">
        <f t="shared" si="48"/>
        <v>-40.762275585220976</v>
      </c>
      <c r="AW46">
        <v>43</v>
      </c>
      <c r="AX46">
        <f>IF(Z46&gt;0, (R46*SUMPRODUCT(K46:$K$98, X46:$X$98)-K46*$AZ$3)/Z46, 0)</f>
        <v>751.9073567995614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</v>
      </c>
      <c r="S47">
        <f t="shared" si="32"/>
        <v>709.93782942221151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305.3524830976537</v>
      </c>
      <c r="AC47">
        <f t="shared" si="33"/>
        <v>269.66941069852948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-2219.3492925852797</v>
      </c>
      <c r="AI47">
        <f t="shared" si="38"/>
        <v>-2228.8455259004563</v>
      </c>
      <c r="AJ47">
        <f t="shared" si="39"/>
        <v>35.683072399124228</v>
      </c>
      <c r="AK47">
        <f t="shared" si="61"/>
        <v>21.37467381683576</v>
      </c>
      <c r="AL47">
        <f t="shared" si="40"/>
        <v>-2171.7877796844964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-38.772785579518349</v>
      </c>
      <c r="AR47">
        <f t="shared" si="45"/>
        <v>-38.938687999372917</v>
      </c>
      <c r="AS47">
        <f t="shared" si="46"/>
        <v>0.62339538871685296</v>
      </c>
      <c r="AT47">
        <f t="shared" si="47"/>
        <v>0.37342280798301719</v>
      </c>
      <c r="AU47">
        <f t="shared" si="48"/>
        <v>-37.941869802673047</v>
      </c>
      <c r="AW47">
        <v>44</v>
      </c>
      <c r="AX47">
        <f>IF(Z47&gt;0, (R47*SUMPRODUCT(K47:$K$98, X47:$X$98)-K47*$AZ$3)/Z47, 0)</f>
        <v>709.93782942221151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</v>
      </c>
      <c r="S48">
        <f t="shared" si="32"/>
        <v>669.3911959064917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269.66941069852948</v>
      </c>
      <c r="AC48">
        <f t="shared" si="33"/>
        <v>236.33915199088617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-2298.5018523013691</v>
      </c>
      <c r="AI48">
        <f t="shared" si="38"/>
        <v>-2307.3284978203183</v>
      </c>
      <c r="AJ48">
        <f t="shared" si="39"/>
        <v>33.33025870764331</v>
      </c>
      <c r="AK48">
        <f t="shared" si="61"/>
        <v>18.876858748897064</v>
      </c>
      <c r="AL48">
        <f t="shared" si="40"/>
        <v>-2255.1213803637779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-35.853221132987258</v>
      </c>
      <c r="AR48">
        <f t="shared" si="45"/>
        <v>-35.990903716682595</v>
      </c>
      <c r="AS48">
        <f t="shared" si="46"/>
        <v>0.51990262033868795</v>
      </c>
      <c r="AT48">
        <f t="shared" si="47"/>
        <v>0.29445100961860488</v>
      </c>
      <c r="AU48">
        <f t="shared" si="48"/>
        <v>-35.1765500867253</v>
      </c>
      <c r="AW48">
        <v>45</v>
      </c>
      <c r="AX48">
        <f>IF(Z48&gt;0, (R48*SUMPRODUCT(K48:$K$98, X48:$X$98)-K48*$AZ$3)/Z48, 0)</f>
        <v>669.3911959064917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</v>
      </c>
      <c r="S49">
        <f t="shared" si="32"/>
        <v>630.27553566878942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236.33915199088617</v>
      </c>
      <c r="AC49">
        <f t="shared" si="33"/>
        <v>205.34532985064448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-2373.2686919236726</v>
      </c>
      <c r="AI49">
        <f t="shared" si="38"/>
        <v>-2381.4137538144514</v>
      </c>
      <c r="AJ49">
        <f t="shared" si="39"/>
        <v>30.99382214024169</v>
      </c>
      <c r="AK49">
        <f t="shared" si="61"/>
        <v>16.543740639362031</v>
      </c>
      <c r="AL49">
        <f t="shared" si="40"/>
        <v>-2333.8761910348476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-33.053100876470033</v>
      </c>
      <c r="AR49">
        <f t="shared" si="45"/>
        <v>-33.166539170767336</v>
      </c>
      <c r="AS49">
        <f t="shared" si="46"/>
        <v>0.43165863740376109</v>
      </c>
      <c r="AT49">
        <f t="shared" si="47"/>
        <v>0.23040877338830063</v>
      </c>
      <c r="AU49">
        <f t="shared" si="48"/>
        <v>-32.504471759975274</v>
      </c>
      <c r="AW49">
        <v>46</v>
      </c>
      <c r="AX49">
        <f>IF(Z49&gt;0, (R49*SUMPRODUCT(K49:$K$98, X49:$X$98)-K49*$AZ$3)/Z49, 0)</f>
        <v>630.27553566878942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</v>
      </c>
      <c r="S50">
        <f t="shared" si="32"/>
        <v>592.47803413625172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205.34532985064448</v>
      </c>
      <c r="AC50">
        <f t="shared" si="33"/>
        <v>176.63097807484007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-2442.2043126272206</v>
      </c>
      <c r="AI50">
        <f t="shared" si="38"/>
        <v>-2449.6573728209351</v>
      </c>
      <c r="AJ50">
        <f t="shared" si="39"/>
        <v>28.714351775804403</v>
      </c>
      <c r="AK50">
        <f t="shared" si="61"/>
        <v>14.374173089545115</v>
      </c>
      <c r="AL50">
        <f t="shared" si="40"/>
        <v>-2406.5688479555856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-30.368914589085239</v>
      </c>
      <c r="AR50">
        <f t="shared" si="45"/>
        <v>-30.461593709861479</v>
      </c>
      <c r="AS50">
        <f t="shared" si="46"/>
        <v>0.35706418666596557</v>
      </c>
      <c r="AT50">
        <f t="shared" si="47"/>
        <v>0.1787434542589619</v>
      </c>
      <c r="AU50">
        <f t="shared" si="48"/>
        <v>-29.925786068936553</v>
      </c>
      <c r="AW50">
        <v>47</v>
      </c>
      <c r="AX50">
        <f>IF(Z50&gt;0, (R50*SUMPRODUCT(K50:$K$98, X50:$X$98)-K50*$AZ$3)/Z50, 0)</f>
        <v>592.47803413625172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</v>
      </c>
      <c r="S51">
        <f t="shared" si="32"/>
        <v>555.78398042222364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176.63097807484007</v>
      </c>
      <c r="AC51">
        <f t="shared" si="33"/>
        <v>150.13594661134931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-2500.7549201642905</v>
      </c>
      <c r="AI51">
        <f t="shared" si="38"/>
        <v>-2507.5082610260265</v>
      </c>
      <c r="AJ51">
        <f t="shared" si="39"/>
        <v>26.495031463490761</v>
      </c>
      <c r="AK51">
        <f t="shared" si="61"/>
        <v>12.364168465238807</v>
      </c>
      <c r="AL51">
        <f t="shared" si="40"/>
        <v>-2468.6490610972969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-27.765173112709306</v>
      </c>
      <c r="AR51">
        <f t="shared" si="45"/>
        <v>-27.840153542260119</v>
      </c>
      <c r="AS51">
        <f t="shared" si="46"/>
        <v>0.29416682509702785</v>
      </c>
      <c r="AT51">
        <f t="shared" si="47"/>
        <v>0.13727585820745028</v>
      </c>
      <c r="AU51">
        <f t="shared" si="48"/>
        <v>-27.40871085895564</v>
      </c>
      <c r="AW51">
        <v>48</v>
      </c>
      <c r="AX51">
        <f>IF(Z51&gt;0, (R51*SUMPRODUCT(K51:$K$98, X51:$X$98)-K51*$AZ$3)/Z51, 0)</f>
        <v>555.78398042222364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</v>
      </c>
      <c r="S52">
        <f t="shared" si="32"/>
        <v>520.17018001250062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150.13594661134931</v>
      </c>
      <c r="AC52">
        <f t="shared" si="33"/>
        <v>125.82959771792068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-2553.1469217377298</v>
      </c>
      <c r="AI52">
        <f t="shared" si="38"/>
        <v>-2559.1944424604139</v>
      </c>
      <c r="AJ52">
        <f t="shared" si="39"/>
        <v>24.306348893428634</v>
      </c>
      <c r="AK52">
        <f t="shared" si="61"/>
        <v>10.509516262794453</v>
      </c>
      <c r="AL52">
        <f t="shared" si="40"/>
        <v>-2524.3785773041909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-25.309702372498201</v>
      </c>
      <c r="AR52">
        <f t="shared" si="45"/>
        <v>-25.369652290883028</v>
      </c>
      <c r="AS52">
        <f t="shared" si="46"/>
        <v>0.24095223467831997</v>
      </c>
      <c r="AT52">
        <f t="shared" si="47"/>
        <v>0.10418230397380206</v>
      </c>
      <c r="AU52">
        <f t="shared" si="48"/>
        <v>-25.024517752230906</v>
      </c>
      <c r="AW52">
        <v>49</v>
      </c>
      <c r="AX52">
        <f>IF(Z52&gt;0, (R52*SUMPRODUCT(K52:$K$98, X52:$X$98)-K52*$AZ$3)/Z52, 0)</f>
        <v>520.17018001250062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</v>
      </c>
      <c r="S53">
        <f t="shared" si="32"/>
        <v>484.93685609649231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125.82959771792068</v>
      </c>
      <c r="AC53">
        <f t="shared" si="33"/>
        <v>103.60813125549448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-2582.8991486089062</v>
      </c>
      <c r="AI53">
        <f t="shared" si="38"/>
        <v>-2588.2404693372114</v>
      </c>
      <c r="AJ53">
        <f t="shared" si="39"/>
        <v>22.221466462426193</v>
      </c>
      <c r="AK53">
        <f t="shared" si="61"/>
        <v>8.8080718402544491</v>
      </c>
      <c r="AL53">
        <f t="shared" si="40"/>
        <v>-2557.2109310345309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-22.861286032963747</v>
      </c>
      <c r="AR53">
        <f t="shared" si="45"/>
        <v>-22.908562157170667</v>
      </c>
      <c r="AS53">
        <f t="shared" si="46"/>
        <v>0.1966825925600077</v>
      </c>
      <c r="AT53">
        <f t="shared" si="47"/>
        <v>7.7960399594928259E-2</v>
      </c>
      <c r="AU53">
        <f t="shared" si="48"/>
        <v>-22.633919165015733</v>
      </c>
      <c r="AW53">
        <v>50</v>
      </c>
      <c r="AX53">
        <f>IF(Z53&gt;0, (R53*SUMPRODUCT(K53:$K$98, X53:$X$98)-K53*$AZ$3)/Z53, 0)</f>
        <v>484.93685609649231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</v>
      </c>
      <c r="S54">
        <f t="shared" si="32"/>
        <v>449.68390114939581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103.60813125549448</v>
      </c>
      <c r="AC54">
        <f t="shared" si="33"/>
        <v>83.504198713666426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-2582.0974634569534</v>
      </c>
      <c r="AI54">
        <f t="shared" si="38"/>
        <v>-2586.7398466121113</v>
      </c>
      <c r="AJ54">
        <f t="shared" si="39"/>
        <v>20.103932541828058</v>
      </c>
      <c r="AK54">
        <f t="shared" si="61"/>
        <v>7.2525691878846148</v>
      </c>
      <c r="AL54">
        <f t="shared" si="40"/>
        <v>-2559.3833448823984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-20.405527056704553</v>
      </c>
      <c r="AR54">
        <f t="shared" si="45"/>
        <v>-20.442214391873279</v>
      </c>
      <c r="AS54">
        <f t="shared" si="46"/>
        <v>0.15887523427532099</v>
      </c>
      <c r="AT54">
        <f t="shared" si="47"/>
        <v>5.7314837603328318E-2</v>
      </c>
      <c r="AU54">
        <f t="shared" si="48"/>
        <v>-20.226024319994629</v>
      </c>
      <c r="AW54">
        <v>51</v>
      </c>
      <c r="AX54">
        <f>IF(Z54&gt;0, (R54*SUMPRODUCT(K54:$K$98, X54:$X$98)-K54*$AZ$3)/Z54, 0)</f>
        <v>449.68390114939581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</v>
      </c>
      <c r="S55">
        <f t="shared" si="32"/>
        <v>413.95521374039589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83.504198713666426</v>
      </c>
      <c r="AC55">
        <f t="shared" si="33"/>
        <v>65.560594416904507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-2546.2316209721612</v>
      </c>
      <c r="AI55">
        <f t="shared" si="38"/>
        <v>-2550.1910223905247</v>
      </c>
      <c r="AJ55">
        <f t="shared" si="39"/>
        <v>17.943604296761919</v>
      </c>
      <c r="AK55">
        <f t="shared" si="61"/>
        <v>5.8452939099566503</v>
      </c>
      <c r="AL55">
        <f t="shared" si="40"/>
        <v>-2526.4021241838063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-17.966152022900886</v>
      </c>
      <c r="AR55">
        <f t="shared" si="45"/>
        <v>-17.994089468660377</v>
      </c>
      <c r="AS55">
        <f t="shared" si="46"/>
        <v>0.12660966110825267</v>
      </c>
      <c r="AT55">
        <f t="shared" si="47"/>
        <v>4.1244260003621289E-2</v>
      </c>
      <c r="AU55">
        <f t="shared" si="48"/>
        <v>-17.826235547548503</v>
      </c>
      <c r="AW55">
        <v>52</v>
      </c>
      <c r="AX55">
        <f>IF(Z55&gt;0, (R55*SUMPRODUCT(K55:$K$98, X55:$X$98)-K55*$AZ$3)/Z55, 0)</f>
        <v>413.95521374039589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</v>
      </c>
      <c r="S56">
        <f t="shared" si="32"/>
        <v>376.65746079688864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65.560594416904507</v>
      </c>
      <c r="AC56">
        <f t="shared" si="33"/>
        <v>49.792587715380961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-2459.6354501686969</v>
      </c>
      <c r="AI56">
        <f t="shared" si="38"/>
        <v>-2462.9403487103345</v>
      </c>
      <c r="AJ56">
        <f t="shared" si="39"/>
        <v>15.768006701523547</v>
      </c>
      <c r="AK56">
        <f t="shared" si="61"/>
        <v>4.5892416091833157</v>
      </c>
      <c r="AL56">
        <f t="shared" si="40"/>
        <v>-2442.5831003996277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-15.495653057399066</v>
      </c>
      <c r="AR56">
        <f t="shared" si="45"/>
        <v>-15.516473850654265</v>
      </c>
      <c r="AS56">
        <f t="shared" si="46"/>
        <v>9.9338119897724786E-2</v>
      </c>
      <c r="AT56">
        <f t="shared" si="47"/>
        <v>2.8912128326824639E-2</v>
      </c>
      <c r="AU56">
        <f t="shared" si="48"/>
        <v>-15.388223602429715</v>
      </c>
      <c r="AW56">
        <v>53</v>
      </c>
      <c r="AX56">
        <f>IF(Z56&gt;0, (R56*SUMPRODUCT(K56:$K$98, X56:$X$98)-K56*$AZ$3)/Z56, 0)</f>
        <v>376.65746079688864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</v>
      </c>
      <c r="S57">
        <f t="shared" si="32"/>
        <v>336.77242487150443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49.792587715380961</v>
      </c>
      <c r="AC57">
        <f t="shared" si="33"/>
        <v>36.259564409211642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-2320.6127842278361</v>
      </c>
      <c r="AI57">
        <f t="shared" si="38"/>
        <v>-2323.3044805880004</v>
      </c>
      <c r="AJ57">
        <f t="shared" si="39"/>
        <v>13.533023306169319</v>
      </c>
      <c r="AK57">
        <f t="shared" si="61"/>
        <v>3.4854811400766676</v>
      </c>
      <c r="AL57">
        <f t="shared" si="40"/>
        <v>-2306.2859761417544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-13.053404556968676</v>
      </c>
      <c r="AR57">
        <f t="shared" si="45"/>
        <v>-13.068545299867512</v>
      </c>
      <c r="AS57">
        <f t="shared" si="46"/>
        <v>7.6123009101276382E-2</v>
      </c>
      <c r="AT57">
        <f t="shared" si="47"/>
        <v>1.9605767798199912E-2</v>
      </c>
      <c r="AU57">
        <f t="shared" si="48"/>
        <v>-12.972816522968037</v>
      </c>
      <c r="AW57">
        <v>54</v>
      </c>
      <c r="AX57">
        <f>IF(Z57&gt;0, (R57*SUMPRODUCT(K57:$K$98, X57:$X$98)-K57*$AZ$3)/Z57, 0)</f>
        <v>336.77242487150443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</v>
      </c>
      <c r="S58">
        <f t="shared" si="32"/>
        <v>292.55435970233219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36.259564409211642</v>
      </c>
      <c r="AC58">
        <f t="shared" si="33"/>
        <v>24.958507844412413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-2127.8798806123928</v>
      </c>
      <c r="AI58">
        <f t="shared" si="38"/>
        <v>-2130.0126900388022</v>
      </c>
      <c r="AJ58">
        <f t="shared" si="39"/>
        <v>11.301056564799229</v>
      </c>
      <c r="AK58">
        <f t="shared" si="61"/>
        <v>2.5381695086448151</v>
      </c>
      <c r="AL58">
        <f t="shared" si="40"/>
        <v>-2116.1734639653582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-10.686862046220732</v>
      </c>
      <c r="AR58">
        <f t="shared" si="45"/>
        <v>-10.697573665950111</v>
      </c>
      <c r="AS58">
        <f t="shared" si="46"/>
        <v>5.6757354390600624E-2</v>
      </c>
      <c r="AT58">
        <f t="shared" si="47"/>
        <v>1.2747461750991576E-2</v>
      </c>
      <c r="AU58">
        <f t="shared" si="48"/>
        <v>-10.628068849808519</v>
      </c>
      <c r="AW58">
        <v>55</v>
      </c>
      <c r="AX58">
        <f>IF(Z58&gt;0, (R58*SUMPRODUCT(K58:$K$98, X58:$X$98)-K58*$AZ$3)/Z58, 0)</f>
        <v>292.55435970233219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</v>
      </c>
      <c r="S59">
        <f t="shared" si="32"/>
        <v>241.67493051605473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24.958507844412413</v>
      </c>
      <c r="AC59">
        <f t="shared" si="33"/>
        <v>15.836242219771528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-1893.2215847730993</v>
      </c>
      <c r="AI59">
        <f t="shared" si="38"/>
        <v>-1894.8597607090514</v>
      </c>
      <c r="AJ59">
        <f t="shared" si="39"/>
        <v>9.1222656246408853</v>
      </c>
      <c r="AK59">
        <f t="shared" si="61"/>
        <v>1.7470955491088691</v>
      </c>
      <c r="AL59">
        <f t="shared" si="40"/>
        <v>-1883.9903995353015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-8.489586145170243</v>
      </c>
      <c r="AR59">
        <f t="shared" si="45"/>
        <v>-8.4969320553590268</v>
      </c>
      <c r="AS59">
        <f t="shared" si="46"/>
        <v>4.0906072739919482E-2</v>
      </c>
      <c r="AT59">
        <f t="shared" si="47"/>
        <v>7.8343276282585115E-3</v>
      </c>
      <c r="AU59">
        <f t="shared" si="48"/>
        <v>-8.4481916549908487</v>
      </c>
      <c r="AW59">
        <v>56</v>
      </c>
      <c r="AX59">
        <f>IF(Z59&gt;0, (R59*SUMPRODUCT(K59:$K$98, X59:$X$98)-K59*$AZ$3)/Z59, 0)</f>
        <v>241.67493051605473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</v>
      </c>
      <c r="S60">
        <f t="shared" si="32"/>
        <v>180.13109193738887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15.836242219771528</v>
      </c>
      <c r="AC60">
        <f t="shared" si="33"/>
        <v>8.7436171652975787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-1633.1467489340994</v>
      </c>
      <c r="AI60">
        <f t="shared" si="38"/>
        <v>-1634.3602564234584</v>
      </c>
      <c r="AJ60">
        <f t="shared" si="39"/>
        <v>7.0926250544739489</v>
      </c>
      <c r="AK60">
        <f t="shared" si="61"/>
        <v>1.108536955384007</v>
      </c>
      <c r="AL60">
        <f t="shared" si="40"/>
        <v>-1626.1590944136005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-6.538712770778055</v>
      </c>
      <c r="AR60">
        <f t="shared" si="45"/>
        <v>-6.5435713524843742</v>
      </c>
      <c r="AS60">
        <f t="shared" si="46"/>
        <v>2.8397103966497618E-2</v>
      </c>
      <c r="AT60">
        <f t="shared" si="47"/>
        <v>4.4383058361287019E-3</v>
      </c>
      <c r="AU60">
        <f t="shared" si="48"/>
        <v>-6.5107359426817482</v>
      </c>
      <c r="AW60">
        <v>57</v>
      </c>
      <c r="AX60">
        <f>IF(Z60&gt;0, (R60*SUMPRODUCT(K60:$K$98, X60:$X$98)-K60*$AZ$3)/Z60, 0)</f>
        <v>180.13109193738887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</v>
      </c>
      <c r="S61">
        <f t="shared" si="32"/>
        <v>100.15945967378781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8.7436171652975787</v>
      </c>
      <c r="AC61">
        <f t="shared" si="33"/>
        <v>3.4521910826412174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-1358.7946638144681</v>
      </c>
      <c r="AI61">
        <f t="shared" si="38"/>
        <v>-1359.6563375629798</v>
      </c>
      <c r="AJ61">
        <f t="shared" si="39"/>
        <v>5.2914260826563613</v>
      </c>
      <c r="AK61">
        <f t="shared" si="61"/>
        <v>0.61205320157083054</v>
      </c>
      <c r="AL61">
        <f t="shared" si="40"/>
        <v>-1353.7528582787525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-4.8573887162858238</v>
      </c>
      <c r="AR61">
        <f t="shared" si="45"/>
        <v>-4.8604690082935882</v>
      </c>
      <c r="AS61">
        <f t="shared" si="46"/>
        <v>1.8915671389820064E-2</v>
      </c>
      <c r="AT61">
        <f t="shared" si="47"/>
        <v>2.1879540700659537E-3</v>
      </c>
      <c r="AU61">
        <f t="shared" si="48"/>
        <v>-4.8393653828337007</v>
      </c>
      <c r="AW61">
        <v>58</v>
      </c>
      <c r="AX61">
        <f>IF(Z61&gt;0, (R61*SUMPRODUCT(K61:$K$98, X61:$X$98)-K61*$AZ$3)/Z61, 0)</f>
        <v>100.15945967378781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</v>
      </c>
      <c r="S62">
        <f t="shared" si="32"/>
        <v>-12.523239000262574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3.4521910826412174</v>
      </c>
      <c r="AC62">
        <f t="shared" si="33"/>
        <v>-0.2915488049645294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-1084.1657516086734</v>
      </c>
      <c r="AI62">
        <f t="shared" si="38"/>
        <v>-1084.7477671817981</v>
      </c>
      <c r="AJ62">
        <f t="shared" si="39"/>
        <v>3.7437398876057468</v>
      </c>
      <c r="AK62">
        <f t="shared" si="61"/>
        <v>0.24165337578488524</v>
      </c>
      <c r="AL62">
        <f t="shared" si="40"/>
        <v>-1080.7623739184075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-3.4604030668096204</v>
      </c>
      <c r="AR62">
        <f t="shared" si="45"/>
        <v>-3.4622607241569248</v>
      </c>
      <c r="AS62">
        <f t="shared" si="46"/>
        <v>1.1949140589606493E-2</v>
      </c>
      <c r="AT62">
        <f t="shared" si="47"/>
        <v>7.7130095783799039E-4</v>
      </c>
      <c r="AU62">
        <f t="shared" si="48"/>
        <v>-3.4495402826094805</v>
      </c>
      <c r="AW62">
        <v>59</v>
      </c>
      <c r="AX62">
        <f>IF(Z62&gt;0, (R62*SUMPRODUCT(K62:$K$98, X62:$X$98)-K62*$AZ$3)/Z62, 0)</f>
        <v>-12.523239000262574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</v>
      </c>
      <c r="S63">
        <f t="shared" si="32"/>
        <v>-185.6464861706292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-0.2915488049645294</v>
      </c>
      <c r="AC63">
        <f t="shared" si="33"/>
        <v>-2.7576225604526527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-819.36569573233544</v>
      </c>
      <c r="AI63">
        <f t="shared" si="38"/>
        <v>-819.7370497257956</v>
      </c>
      <c r="AJ63">
        <f t="shared" si="39"/>
        <v>2.4660737554881234</v>
      </c>
      <c r="AK63">
        <f t="shared" si="61"/>
        <v>-2.0408416347517059E-2</v>
      </c>
      <c r="AL63">
        <f t="shared" si="40"/>
        <v>-817.29138438665507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-2.3350208296627182</v>
      </c>
      <c r="AR63">
        <f t="shared" si="45"/>
        <v>-2.3360791108605086</v>
      </c>
      <c r="AS63">
        <f t="shared" si="46"/>
        <v>7.0277943249779703E-3</v>
      </c>
      <c r="AT63">
        <f t="shared" si="47"/>
        <v>-5.815971735220016E-5</v>
      </c>
      <c r="AU63">
        <f t="shared" si="48"/>
        <v>-2.3291094762528828</v>
      </c>
      <c r="AW63">
        <v>60</v>
      </c>
      <c r="AX63">
        <f>IF(Z63&gt;0, (R63*SUMPRODUCT(K63:$K$98, X63:$X$98)-K63*$AZ$3)/Z63, 0)</f>
        <v>-185.6464861706292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</v>
      </c>
      <c r="S64">
        <f t="shared" si="32"/>
        <v>-472.60405491867425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-2.7576225604526527</v>
      </c>
      <c r="AC64">
        <f t="shared" si="33"/>
        <v>-4.2048493621497451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-580.8425409841409</v>
      </c>
      <c r="AI64">
        <f t="shared" si="38"/>
        <v>-581.06497080242048</v>
      </c>
      <c r="AJ64">
        <f t="shared" si="39"/>
        <v>1.4472268016970924</v>
      </c>
      <c r="AK64">
        <f t="shared" si="61"/>
        <v>-0.19303357923168571</v>
      </c>
      <c r="AL64">
        <f t="shared" si="40"/>
        <v>-579.81077757995513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-1.4779283350963355</v>
      </c>
      <c r="AR64">
        <f t="shared" si="45"/>
        <v>-1.4784942979998941</v>
      </c>
      <c r="AS64">
        <f t="shared" si="46"/>
        <v>3.6824050351321942E-3</v>
      </c>
      <c r="AT64">
        <f t="shared" si="47"/>
        <v>-4.9116546437558758E-4</v>
      </c>
      <c r="AU64">
        <f t="shared" si="48"/>
        <v>-1.4753030584291378</v>
      </c>
      <c r="AW64">
        <v>61</v>
      </c>
      <c r="AX64">
        <f>IF(Z64&gt;0, (R64*SUMPRODUCT(K64:$K$98, X64:$X$98)-K64*$AZ$3)/Z64, 0)</f>
        <v>-472.60405491867425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</v>
      </c>
      <c r="S65">
        <f t="shared" si="32"/>
        <v>-928.46682200387261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-4.2048493621497451</v>
      </c>
      <c r="AC65">
        <f t="shared" si="33"/>
        <v>-4.8901044579910549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-354.13611357599154</v>
      </c>
      <c r="AI65">
        <f t="shared" si="38"/>
        <v>-354.26778506769432</v>
      </c>
      <c r="AJ65">
        <f t="shared" si="39"/>
        <v>0.68525509584130972</v>
      </c>
      <c r="AK65">
        <f t="shared" si="61"/>
        <v>-0.29433945535048217</v>
      </c>
      <c r="AL65">
        <f t="shared" si="40"/>
        <v>-353.87686942720353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-0.80453909592640227</v>
      </c>
      <c r="AR65">
        <f t="shared" si="45"/>
        <v>-0.80483823193324477</v>
      </c>
      <c r="AS65">
        <f t="shared" si="46"/>
        <v>1.5567870492508378E-3</v>
      </c>
      <c r="AT65">
        <f t="shared" si="47"/>
        <v>-6.6869090788825101E-4</v>
      </c>
      <c r="AU65">
        <f t="shared" si="48"/>
        <v>-0.80395013579188224</v>
      </c>
      <c r="AW65">
        <v>62</v>
      </c>
      <c r="AX65">
        <f>IF(Z65&gt;0, (R65*SUMPRODUCT(K65:$K$98, X65:$X$98)-K65*$AZ$3)/Z65, 0)</f>
        <v>-928.46682200387261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</v>
      </c>
      <c r="S66">
        <f t="shared" si="32"/>
        <v>-1620.1828035363474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-4.8901044579910549</v>
      </c>
      <c r="AC66">
        <f t="shared" si="33"/>
        <v>-4.9868995902969004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-213.6205316111012</v>
      </c>
      <c r="AI66">
        <f t="shared" si="38"/>
        <v>-213.69748125498415</v>
      </c>
      <c r="AJ66">
        <f t="shared" si="39"/>
        <v>9.6795132305845577E-2</v>
      </c>
      <c r="AK66">
        <f t="shared" si="61"/>
        <v>-0.34230731205937387</v>
      </c>
      <c r="AL66">
        <f t="shared" si="40"/>
        <v>-213.94299343473767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-0.43331318601081487</v>
      </c>
      <c r="AR66">
        <f t="shared" si="45"/>
        <v>-0.43346927257750323</v>
      </c>
      <c r="AS66">
        <f t="shared" si="46"/>
        <v>1.9634164775013917E-4</v>
      </c>
      <c r="AT66">
        <f t="shared" si="47"/>
        <v>-6.9434464404983002E-4</v>
      </c>
      <c r="AU66">
        <f t="shared" si="48"/>
        <v>-0.43396727557380294</v>
      </c>
      <c r="AW66">
        <v>63</v>
      </c>
      <c r="AX66">
        <f>IF(Z66&gt;0, (R66*SUMPRODUCT(K66:$K$98, X66:$X$98)-K66*$AZ$3)/Z66, 0)</f>
        <v>-1620.1828035363474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-2700.4549084098985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-4.9868995902969004</v>
      </c>
      <c r="AC67">
        <f t="shared" ref="AC67:AC98" si="64">S67*Z67</f>
        <v>-4.7882985230750759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-127.40607479747914</v>
      </c>
      <c r="AI67">
        <f t="shared" ref="AI67:AI98" si="69">SUM(AE67:AH67)</f>
        <v>-127.4504034262239</v>
      </c>
      <c r="AJ67">
        <f t="shared" ref="AJ67:AJ98" si="70">AB67-AC67</f>
        <v>-0.19860106722182458</v>
      </c>
      <c r="AK67">
        <f t="shared" si="61"/>
        <v>-0.34908297132078309</v>
      </c>
      <c r="AL67">
        <f t="shared" ref="AL67:AL98" si="71">SUM(AI67:AK67)</f>
        <v>-127.99808746476651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-0.23074432403932535</v>
      </c>
      <c r="AR67">
        <f t="shared" ref="AR67:AR98" si="76">AI67*$K67</f>
        <v>-0.23082460733422758</v>
      </c>
      <c r="AS67">
        <f t="shared" ref="AS67:AS98" si="77">AJ67*$K67</f>
        <v>-3.5968511770284318E-4</v>
      </c>
      <c r="AT67">
        <f t="shared" ref="AT67:AT98" si="78">AK67*$K67</f>
        <v>-6.3222192802887475E-4</v>
      </c>
      <c r="AU67">
        <f t="shared" ref="AU67:AU98" si="79">AL67*$K67</f>
        <v>-0.23181651437995929</v>
      </c>
      <c r="AW67">
        <v>64</v>
      </c>
      <c r="AX67">
        <f>IF(Z67&gt;0, (R67*SUMPRODUCT(K67:$K$98, X67:$X$98)-K67*$AZ$3)/Z67, 0)</f>
        <v>-2700.4549084098985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</v>
      </c>
      <c r="S68">
        <f t="shared" si="63"/>
        <v>-4432.1363176550212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-4.7882985230750759</v>
      </c>
      <c r="AC68">
        <f t="shared" si="64"/>
        <v>-4.4548336924424019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-75.029260698121547</v>
      </c>
      <c r="AI68">
        <f t="shared" si="69"/>
        <v>-75.054388725404337</v>
      </c>
      <c r="AJ68">
        <f t="shared" si="70"/>
        <v>-0.33346483063267396</v>
      </c>
      <c r="AK68">
        <f t="shared" si="61"/>
        <v>-0.33518089661525535</v>
      </c>
      <c r="AL68">
        <f t="shared" si="71"/>
        <v>-75.723034452652271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-0.12132590385335913</v>
      </c>
      <c r="AR68">
        <f t="shared" si="76"/>
        <v>-0.1213665370755683</v>
      </c>
      <c r="AS68">
        <f t="shared" si="77"/>
        <v>-5.3922858366681735E-4</v>
      </c>
      <c r="AT68">
        <f t="shared" si="78"/>
        <v>-5.4200354445506761E-4</v>
      </c>
      <c r="AU68">
        <f t="shared" si="79"/>
        <v>-0.12244776920369019</v>
      </c>
      <c r="AW68">
        <v>65</v>
      </c>
      <c r="AX68">
        <f>IF(Z68&gt;0, (R68*SUMPRODUCT(K68:$K$98, X68:$X$98)-K68*$AZ$3)/Z68, 0)</f>
        <v>-4432.1363176550212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</v>
      </c>
      <c r="S69">
        <f t="shared" si="63"/>
        <v>-7264.8650826162466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-4.4548336924424019</v>
      </c>
      <c r="AC69">
        <f t="shared" si="64"/>
        <v>-4.0724014224814757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-43.450868949248701</v>
      </c>
      <c r="AI69">
        <f t="shared" si="69"/>
        <v>-43.464882979021347</v>
      </c>
      <c r="AJ69">
        <f t="shared" si="70"/>
        <v>-0.38243226996092616</v>
      </c>
      <c r="AK69">
        <f t="shared" si="61"/>
        <v>-0.31183835847096814</v>
      </c>
      <c r="AL69">
        <f t="shared" si="71"/>
        <v>-44.159153607453234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-6.2734047969013607E-2</v>
      </c>
      <c r="AR69">
        <f t="shared" si="76"/>
        <v>-6.2754281323081237E-2</v>
      </c>
      <c r="AS69">
        <f t="shared" si="77"/>
        <v>-5.5215292464346301E-4</v>
      </c>
      <c r="AT69">
        <f t="shared" si="78"/>
        <v>-4.5022994964141988E-4</v>
      </c>
      <c r="AU69">
        <f t="shared" si="79"/>
        <v>-6.3756664197366114E-2</v>
      </c>
      <c r="AW69">
        <v>66</v>
      </c>
      <c r="AX69">
        <f>IF(Z69&gt;0, (R69*SUMPRODUCT(K69:$K$98, X69:$X$98)-K69*$AZ$3)/Z69, 0)</f>
        <v>-7264.8650826162466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</v>
      </c>
      <c r="S70">
        <f t="shared" si="63"/>
        <v>-12001.003937594882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-4.0724014224814757</v>
      </c>
      <c r="AC70">
        <f t="shared" si="64"/>
        <v>-3.685351386687735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-24.786865478179411</v>
      </c>
      <c r="AI70">
        <f t="shared" si="69"/>
        <v>-24.794542651284786</v>
      </c>
      <c r="AJ70">
        <f t="shared" si="70"/>
        <v>-0.38705003579374075</v>
      </c>
      <c r="AK70">
        <f t="shared" si="61"/>
        <v>-0.28506809957370333</v>
      </c>
      <c r="AL70">
        <f t="shared" si="71"/>
        <v>-25.466660786652231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-3.1952764070763223E-2</v>
      </c>
      <c r="AR70">
        <f t="shared" si="76"/>
        <v>-3.196266071950174E-2</v>
      </c>
      <c r="AS70">
        <f t="shared" si="77"/>
        <v>-4.989464475927851E-4</v>
      </c>
      <c r="AT70">
        <f t="shared" si="78"/>
        <v>-3.6748146867533705E-4</v>
      </c>
      <c r="AU70">
        <f t="shared" si="79"/>
        <v>-3.2829088635769867E-2</v>
      </c>
      <c r="AW70">
        <v>67</v>
      </c>
      <c r="AX70">
        <f>IF(Z70&gt;0, (R70*SUMPRODUCT(K70:$K$98, X70:$X$98)-K70*$AZ$3)/Z70, 0)</f>
        <v>-12001.003937594882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</v>
      </c>
      <c r="S71">
        <f t="shared" si="63"/>
        <v>-20089.381395013461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-3.685351386687735</v>
      </c>
      <c r="AC71">
        <f t="shared" si="64"/>
        <v>-3.3157112188274676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-13.896810483282644</v>
      </c>
      <c r="AI71">
        <f t="shared" si="69"/>
        <v>-13.900936682036145</v>
      </c>
      <c r="AJ71">
        <f t="shared" si="70"/>
        <v>-0.36964016786026743</v>
      </c>
      <c r="AK71">
        <f t="shared" si="61"/>
        <v>-0.25797459706814146</v>
      </c>
      <c r="AL71">
        <f t="shared" si="71"/>
        <v>-14.528551446964553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-1.5994988609539924E-2</v>
      </c>
      <c r="AR71">
        <f t="shared" si="76"/>
        <v>-1.5999737792968906E-2</v>
      </c>
      <c r="AS71">
        <f t="shared" si="77"/>
        <v>-4.25449442637632E-4</v>
      </c>
      <c r="AT71">
        <f t="shared" si="78"/>
        <v>-2.96924301199859E-4</v>
      </c>
      <c r="AU71">
        <f t="shared" si="79"/>
        <v>-1.6722111536806396E-2</v>
      </c>
      <c r="AW71">
        <v>68</v>
      </c>
      <c r="AX71">
        <f>IF(Z71&gt;0, (R71*SUMPRODUCT(K71:$K$98, X71:$X$98)-K71*$AZ$3)/Z71, 0)</f>
        <v>-20089.381395013461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</v>
      </c>
      <c r="S72">
        <f t="shared" si="63"/>
        <v>-34197.232631722494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-3.3157112188274676</v>
      </c>
      <c r="AC72">
        <f t="shared" si="64"/>
        <v>-2.9731410896414436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-7.6456485627908668</v>
      </c>
      <c r="AI72">
        <f t="shared" si="69"/>
        <v>-7.6478220874161336</v>
      </c>
      <c r="AJ72">
        <f t="shared" si="70"/>
        <v>-0.34257012918602392</v>
      </c>
      <c r="AK72">
        <f t="shared" si="61"/>
        <v>-0.23209978531792275</v>
      </c>
      <c r="AL72">
        <f t="shared" si="71"/>
        <v>-8.2224920019200809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-7.8571511723536745E-3</v>
      </c>
      <c r="AR72">
        <f t="shared" si="76"/>
        <v>-7.8593848234844183E-3</v>
      </c>
      <c r="AS72">
        <f t="shared" si="77"/>
        <v>-3.5204669297077946E-4</v>
      </c>
      <c r="AT72">
        <f t="shared" si="78"/>
        <v>-2.385203930493078E-4</v>
      </c>
      <c r="AU72">
        <f t="shared" si="79"/>
        <v>-8.4499519095045071E-3</v>
      </c>
      <c r="AW72">
        <v>69</v>
      </c>
      <c r="AX72">
        <f>IF(Z72&gt;0, (R72*SUMPRODUCT(K72:$K$98, X72:$X$98)-K72*$AZ$3)/Z72, 0)</f>
        <v>-34197.232631722494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</v>
      </c>
      <c r="S73">
        <f t="shared" si="63"/>
        <v>-59395.417737285745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-2.9731410896414436</v>
      </c>
      <c r="AC73">
        <f t="shared" si="64"/>
        <v>-2.6608508142106162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-4.1272651008213108</v>
      </c>
      <c r="AI73">
        <f t="shared" si="69"/>
        <v>-4.12838507392512</v>
      </c>
      <c r="AJ73">
        <f t="shared" si="70"/>
        <v>-0.31229027543082744</v>
      </c>
      <c r="AK73">
        <f t="shared" ref="AK73:AK98" si="92">G73*SUM(AB73:AB73, AE73:AF73)</f>
        <v>-0.20811987627490108</v>
      </c>
      <c r="AL73">
        <f t="shared" si="71"/>
        <v>-4.6487952256308489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-3.7869983867304421E-3</v>
      </c>
      <c r="AR73">
        <f t="shared" si="76"/>
        <v>-3.7880260251868286E-3</v>
      </c>
      <c r="AS73">
        <f t="shared" si="77"/>
        <v>-2.8654393172195485E-4</v>
      </c>
      <c r="AT73">
        <f t="shared" si="78"/>
        <v>-1.9096171834049396E-4</v>
      </c>
      <c r="AU73">
        <f t="shared" si="79"/>
        <v>-4.2655316752492779E-3</v>
      </c>
      <c r="AW73">
        <v>70</v>
      </c>
      <c r="AX73">
        <f>IF(Z73&gt;0, (R73*SUMPRODUCT(K73:$K$98, X73:$X$98)-K73*$AZ$3)/Z73, 0)</f>
        <v>-59395.417737285745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</v>
      </c>
      <c r="S74">
        <f t="shared" si="63"/>
        <v>-105466.4294783691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-2.6608508142106162</v>
      </c>
      <c r="AC74">
        <f t="shared" si="64"/>
        <v>-2.3787918959873631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-2.1795967346727574</v>
      </c>
      <c r="AI74">
        <f t="shared" si="69"/>
        <v>-2.1801606088618604</v>
      </c>
      <c r="AJ74">
        <f t="shared" si="70"/>
        <v>-0.28205891822325313</v>
      </c>
      <c r="AK74">
        <f t="shared" si="92"/>
        <v>-0.18625955699474314</v>
      </c>
      <c r="AL74">
        <f t="shared" si="71"/>
        <v>-2.6484790840798564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-1.7856275619689695E-3</v>
      </c>
      <c r="AR74">
        <f t="shared" si="76"/>
        <v>-1.7860895140711765E-3</v>
      </c>
      <c r="AS74">
        <f t="shared" si="77"/>
        <v>-2.3107585475173247E-4</v>
      </c>
      <c r="AT74">
        <f t="shared" si="78"/>
        <v>-1.525925384999617E-4</v>
      </c>
      <c r="AU74">
        <f t="shared" si="79"/>
        <v>-2.1697579073228705E-3</v>
      </c>
      <c r="AW74">
        <v>71</v>
      </c>
      <c r="AX74">
        <f>IF(Z74&gt;0, (R74*SUMPRODUCT(K74:$K$98, X74:$X$98)-K74*$AZ$3)/Z74, 0)</f>
        <v>-105466.4294783691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</v>
      </c>
      <c r="S75">
        <f t="shared" si="63"/>
        <v>-191928.78518336391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-2.3787918959873631</v>
      </c>
      <c r="AC75">
        <f t="shared" si="64"/>
        <v>-2.1253579551475612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-1.1255737861178614</v>
      </c>
      <c r="AI75">
        <f t="shared" si="69"/>
        <v>-1.1258506281185436</v>
      </c>
      <c r="AJ75">
        <f t="shared" si="70"/>
        <v>-0.25343394083980186</v>
      </c>
      <c r="AK75">
        <f t="shared" si="92"/>
        <v>-0.16651543271911542</v>
      </c>
      <c r="AL75">
        <f t="shared" si="71"/>
        <v>-1.5458000016774609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-8.233238186537E-4</v>
      </c>
      <c r="AR75">
        <f t="shared" si="76"/>
        <v>-8.235263203608084E-4</v>
      </c>
      <c r="AS75">
        <f t="shared" si="77"/>
        <v>-1.8537940606128551E-4</v>
      </c>
      <c r="AT75">
        <f t="shared" si="78"/>
        <v>-1.2180109702441108E-4</v>
      </c>
      <c r="AU75">
        <f t="shared" si="79"/>
        <v>-1.130706823446505E-3</v>
      </c>
      <c r="AW75">
        <v>72</v>
      </c>
      <c r="AX75">
        <f>IF(Z75&gt;0, (R75*SUMPRODUCT(K75:$K$98, X75:$X$98)-K75*$AZ$3)/Z75, 0)</f>
        <v>-191928.78518336391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</v>
      </c>
      <c r="S76">
        <f t="shared" si="63"/>
        <v>-358837.1481489251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-2.1253579551475612</v>
      </c>
      <c r="AC76">
        <f t="shared" si="64"/>
        <v>-1.8983066643217765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-0.56727811740821787</v>
      </c>
      <c r="AI76">
        <f t="shared" si="69"/>
        <v>-0.56741037145954132</v>
      </c>
      <c r="AJ76">
        <f t="shared" si="70"/>
        <v>-0.22705129082578468</v>
      </c>
      <c r="AK76">
        <f t="shared" si="92"/>
        <v>-0.1487750568603293</v>
      </c>
      <c r="AL76">
        <f t="shared" si="71"/>
        <v>-0.94323671914565532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-3.7048848807442629E-4</v>
      </c>
      <c r="AR76">
        <f t="shared" si="76"/>
        <v>-3.7057486299708404E-4</v>
      </c>
      <c r="AS76">
        <f t="shared" si="77"/>
        <v>-1.4828685766642833E-4</v>
      </c>
      <c r="AT76">
        <f t="shared" si="78"/>
        <v>-9.716476660725098E-5</v>
      </c>
      <c r="AU76">
        <f t="shared" si="79"/>
        <v>-6.1602648727076333E-4</v>
      </c>
      <c r="AW76">
        <v>73</v>
      </c>
      <c r="AX76">
        <f>IF(Z76&gt;0, (R76*SUMPRODUCT(K76:$K$98, X76:$X$98)-K76*$AZ$3)/Z76, 0)</f>
        <v>-358837.1481489251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</v>
      </c>
      <c r="S77">
        <f t="shared" si="63"/>
        <v>-690262.88938024617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-1.8983066643217765</v>
      </c>
      <c r="AC77">
        <f t="shared" si="64"/>
        <v>-1.6952176754487449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-0.27813589178840581</v>
      </c>
      <c r="AI77">
        <f t="shared" si="69"/>
        <v>-0.27819728932626892</v>
      </c>
      <c r="AJ77">
        <f t="shared" si="70"/>
        <v>-0.20308898887303162</v>
      </c>
      <c r="AK77">
        <f t="shared" si="92"/>
        <v>-0.13288146650252436</v>
      </c>
      <c r="AL77">
        <f t="shared" si="71"/>
        <v>-0.61416774470182489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-1.621876196199536E-4</v>
      </c>
      <c r="AR77">
        <f t="shared" si="76"/>
        <v>-1.6222342197704068E-4</v>
      </c>
      <c r="AS77">
        <f t="shared" si="77"/>
        <v>-1.1842599480615933E-4</v>
      </c>
      <c r="AT77">
        <f t="shared" si="78"/>
        <v>-7.7486327295179453E-5</v>
      </c>
      <c r="AU77">
        <f t="shared" si="79"/>
        <v>-3.5813574407837946E-4</v>
      </c>
      <c r="AW77">
        <v>74</v>
      </c>
      <c r="AX77">
        <f>IF(Z77&gt;0, (R77*SUMPRODUCT(K77:$K$98, X77:$X$98)-K77*$AZ$3)/Z77, 0)</f>
        <v>-690262.88938024617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</v>
      </c>
      <c r="S78">
        <f t="shared" si="63"/>
        <v>-1369240.7758343541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-1.6952176754487449</v>
      </c>
      <c r="AC78">
        <f t="shared" si="64"/>
        <v>-1.5137196154245207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-0.13258250168878091</v>
      </c>
      <c r="AI78">
        <f t="shared" si="69"/>
        <v>-0.1326101396258432</v>
      </c>
      <c r="AJ78">
        <f t="shared" si="70"/>
        <v>-0.18149806002422419</v>
      </c>
      <c r="AK78">
        <f t="shared" si="92"/>
        <v>-0.11866523728141215</v>
      </c>
      <c r="AL78">
        <f t="shared" si="71"/>
        <v>-0.43277343693147957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-6.9028565927074589E-5</v>
      </c>
      <c r="AR78">
        <f t="shared" si="76"/>
        <v>-6.9042955511946591E-5</v>
      </c>
      <c r="AS78">
        <f t="shared" si="77"/>
        <v>-9.449626189304635E-5</v>
      </c>
      <c r="AT78">
        <f t="shared" si="78"/>
        <v>-6.1782596123882407E-5</v>
      </c>
      <c r="AU78">
        <f t="shared" si="79"/>
        <v>-2.2532181352887538E-4</v>
      </c>
      <c r="AW78">
        <v>75</v>
      </c>
      <c r="AX78">
        <f>IF(Z78&gt;0, (R78*SUMPRODUCT(K78:$K$98, X78:$X$98)-K78*$AZ$3)/Z78, 0)</f>
        <v>-1369240.7758343541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</v>
      </c>
      <c r="S79">
        <f t="shared" si="63"/>
        <v>-2804356.2656467585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-1.5137196154245207</v>
      </c>
      <c r="AC79">
        <f t="shared" si="64"/>
        <v>-1.351591994308444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-6.1250072137793536E-2</v>
      </c>
      <c r="AI79">
        <f t="shared" si="69"/>
        <v>-6.1262121177450744E-2</v>
      </c>
      <c r="AJ79">
        <f t="shared" si="70"/>
        <v>-0.1621276211160767</v>
      </c>
      <c r="AK79">
        <f t="shared" si="92"/>
        <v>-0.10596037307971647</v>
      </c>
      <c r="AL79">
        <f t="shared" si="71"/>
        <v>-0.32935011537324393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-2.8472868569348909E-5</v>
      </c>
      <c r="AR79">
        <f t="shared" si="76"/>
        <v>-2.8478469717405926E-5</v>
      </c>
      <c r="AS79">
        <f t="shared" si="77"/>
        <v>-7.5367069562206457E-5</v>
      </c>
      <c r="AT79">
        <f t="shared" si="78"/>
        <v>-4.9257015885151043E-5</v>
      </c>
      <c r="AU79">
        <f t="shared" si="79"/>
        <v>-1.5310255516476343E-4</v>
      </c>
      <c r="AW79">
        <v>76</v>
      </c>
      <c r="AX79">
        <f>IF(Z79&gt;0, (R79*SUMPRODUCT(K79:$K$98, X79:$X$98)-K79*$AZ$3)/Z79, 0)</f>
        <v>-2804356.2656467585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</v>
      </c>
      <c r="S80">
        <f t="shared" si="63"/>
        <v>-5933428.5223685661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-1.351591994308444</v>
      </c>
      <c r="AC80">
        <f t="shared" si="64"/>
        <v>-1.2068020299609383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-2.7375163288080703E-2</v>
      </c>
      <c r="AI80">
        <f t="shared" si="69"/>
        <v>-2.7380248046519316E-2</v>
      </c>
      <c r="AJ80">
        <f t="shared" si="70"/>
        <v>-0.14478996434750568</v>
      </c>
      <c r="AK80">
        <f t="shared" si="92"/>
        <v>-9.4611439601591088E-2</v>
      </c>
      <c r="AL80">
        <f t="shared" si="71"/>
        <v>-0.2667816519956161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-1.1362223153976592E-5</v>
      </c>
      <c r="AR80">
        <f t="shared" si="76"/>
        <v>-1.1364333612988492E-5</v>
      </c>
      <c r="AS80">
        <f t="shared" si="77"/>
        <v>-6.0095929586252937E-5</v>
      </c>
      <c r="AT80">
        <f t="shared" si="78"/>
        <v>-3.9269036621246948E-5</v>
      </c>
      <c r="AU80">
        <f t="shared" si="79"/>
        <v>-1.1072929982048839E-4</v>
      </c>
      <c r="AW80">
        <v>77</v>
      </c>
      <c r="AX80">
        <f>IF(Z80&gt;0, (R80*SUMPRODUCT(K80:$K$98, X80:$X$98)-K80*$AZ$3)/Z80, 0)</f>
        <v>-5933428.5223685661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</v>
      </c>
      <c r="S81">
        <f t="shared" si="63"/>
        <v>-12993704.543405214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-1.2068020299609383</v>
      </c>
      <c r="AC81">
        <f t="shared" si="64"/>
        <v>-1.0775112160983111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-1.184307979504998E-2</v>
      </c>
      <c r="AI81">
        <f t="shared" si="69"/>
        <v>-1.1845152935955445E-2</v>
      </c>
      <c r="AJ81">
        <f t="shared" si="70"/>
        <v>-0.1292908138626272</v>
      </c>
      <c r="AK81">
        <f t="shared" si="92"/>
        <v>-8.4476142097265686E-2</v>
      </c>
      <c r="AL81">
        <f t="shared" si="71"/>
        <v>-0.22561210889584832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-4.3888751732741457E-6</v>
      </c>
      <c r="AR81">
        <f t="shared" si="76"/>
        <v>-4.3896434495002753E-6</v>
      </c>
      <c r="AS81">
        <f t="shared" si="77"/>
        <v>-4.7913317558770919E-5</v>
      </c>
      <c r="AT81">
        <f t="shared" si="78"/>
        <v>-3.1305644241258247E-5</v>
      </c>
      <c r="AU81">
        <f t="shared" si="79"/>
        <v>-8.360860524952944E-5</v>
      </c>
      <c r="AW81">
        <v>78</v>
      </c>
      <c r="AX81">
        <f>IF(Z81&gt;0, (R81*SUMPRODUCT(K81:$K$98, X81:$X$98)-K81*$AZ$3)/Z81, 0)</f>
        <v>-12993704.543405214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</v>
      </c>
      <c r="S82">
        <f t="shared" si="63"/>
        <v>-29507162.282046631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-1.0775112160983111</v>
      </c>
      <c r="AC82">
        <f t="shared" si="64"/>
        <v>-0.96206723346832268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-4.9491847293353444E-3</v>
      </c>
      <c r="AI82">
        <f t="shared" si="69"/>
        <v>-4.9499998426494208E-3</v>
      </c>
      <c r="AJ82">
        <f t="shared" si="70"/>
        <v>-0.11544398262998845</v>
      </c>
      <c r="AK82">
        <f t="shared" si="92"/>
        <v>-7.5425785126881792E-2</v>
      </c>
      <c r="AL82">
        <f t="shared" si="71"/>
        <v>-0.19581976759951966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-1.6375863706926609E-6</v>
      </c>
      <c r="AR82">
        <f t="shared" si="76"/>
        <v>-1.6378560754070129E-6</v>
      </c>
      <c r="AS82">
        <f t="shared" si="77"/>
        <v>-3.8198107945495488E-5</v>
      </c>
      <c r="AT82">
        <f t="shared" si="78"/>
        <v>-2.4956885725128827E-5</v>
      </c>
      <c r="AU82">
        <f t="shared" si="79"/>
        <v>-6.4792849746031324E-5</v>
      </c>
      <c r="AW82">
        <v>79</v>
      </c>
      <c r="AX82">
        <f>IF(Z82&gt;0, (R82*SUMPRODUCT(K82:$K$98, X82:$X$98)-K82*$AZ$3)/Z82, 0)</f>
        <v>-29507162.282046631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</v>
      </c>
      <c r="S83">
        <f t="shared" si="63"/>
        <v>-69608728.071622476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-0.96206723346832268</v>
      </c>
      <c r="AC83">
        <f t="shared" si="64"/>
        <v>-0.85898996792508464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-1.9938224863411819E-3</v>
      </c>
      <c r="AI83">
        <f t="shared" si="69"/>
        <v>-1.994130992900532E-3</v>
      </c>
      <c r="AJ83">
        <f t="shared" si="70"/>
        <v>-0.10307726554323804</v>
      </c>
      <c r="AK83">
        <f t="shared" si="92"/>
        <v>-6.7344706342782598E-2</v>
      </c>
      <c r="AL83">
        <f t="shared" si="71"/>
        <v>-0.17241610287892117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-5.8903217466517331E-7</v>
      </c>
      <c r="AR83">
        <f t="shared" si="76"/>
        <v>-5.8912331632437178E-7</v>
      </c>
      <c r="AS83">
        <f t="shared" si="77"/>
        <v>-3.0451971676220415E-5</v>
      </c>
      <c r="AT83">
        <f t="shared" si="78"/>
        <v>-1.9895551936557265E-5</v>
      </c>
      <c r="AU83">
        <f t="shared" si="79"/>
        <v>-5.0936646929102053E-5</v>
      </c>
      <c r="AW83">
        <v>80</v>
      </c>
      <c r="AX83">
        <f>IF(Z83&gt;0, (R83*SUMPRODUCT(K83:$K$98, X83:$X$98)-K83*$AZ$3)/Z83, 0)</f>
        <v>-69608728.071622476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</v>
      </c>
      <c r="S84">
        <f t="shared" si="63"/>
        <v>-170872886.00936872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-0.85898996792508464</v>
      </c>
      <c r="AC84">
        <f t="shared" si="64"/>
        <v>-0.76695582202010892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-7.7284014586618459E-4</v>
      </c>
      <c r="AI84">
        <f t="shared" si="69"/>
        <v>-7.7295235732347488E-4</v>
      </c>
      <c r="AJ84">
        <f t="shared" si="70"/>
        <v>-9.2034145904975717E-2</v>
      </c>
      <c r="AK84">
        <f t="shared" si="92"/>
        <v>-6.012929775475593E-2</v>
      </c>
      <c r="AL84">
        <f t="shared" si="71"/>
        <v>-0.15293639601705511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-2.0385631964779303E-7</v>
      </c>
      <c r="AR84">
        <f t="shared" si="76"/>
        <v>-2.0388591828449412E-7</v>
      </c>
      <c r="AS84">
        <f t="shared" si="77"/>
        <v>-2.4276355681663697E-5</v>
      </c>
      <c r="AT84">
        <f t="shared" si="78"/>
        <v>-1.5860637427876636E-5</v>
      </c>
      <c r="AU84">
        <f t="shared" si="79"/>
        <v>-4.0340879027824823E-5</v>
      </c>
      <c r="AW84">
        <v>81</v>
      </c>
      <c r="AX84">
        <f>IF(Z84&gt;0, (R84*SUMPRODUCT(K84:$K$98, X84:$X$98)-K84*$AZ$3)/Z84, 0)</f>
        <v>-170872886.00936872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</v>
      </c>
      <c r="S85">
        <f t="shared" si="63"/>
        <v>-437289670.29658628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-0.76695582202010892</v>
      </c>
      <c r="AC85">
        <f t="shared" si="64"/>
        <v>-0.68478215539682974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-2.8776045081584399E-4</v>
      </c>
      <c r="AI85">
        <f t="shared" si="69"/>
        <v>-2.8779960004585739E-4</v>
      </c>
      <c r="AJ85">
        <f t="shared" si="70"/>
        <v>-8.2173666623279185E-2</v>
      </c>
      <c r="AK85">
        <f t="shared" si="92"/>
        <v>-5.3686907541407633E-2</v>
      </c>
      <c r="AL85">
        <f t="shared" si="71"/>
        <v>-0.13614837376473266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-6.7771576462482388E-8</v>
      </c>
      <c r="AR85">
        <f t="shared" si="76"/>
        <v>-6.7780796649022192E-8</v>
      </c>
      <c r="AS85">
        <f t="shared" si="77"/>
        <v>-1.9353037969509162E-5</v>
      </c>
      <c r="AT85">
        <f t="shared" si="78"/>
        <v>-1.2644011187643017E-5</v>
      </c>
      <c r="AU85">
        <f t="shared" si="79"/>
        <v>-3.2064829953801197E-5</v>
      </c>
      <c r="AW85">
        <v>82</v>
      </c>
      <c r="AX85">
        <f>IF(Z85&gt;0, (R85*SUMPRODUCT(K85:$K$98, X85:$X$98)-K85*$AZ$3)/Z85, 0)</f>
        <v>-437289670.29658628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</v>
      </c>
      <c r="S86">
        <f t="shared" si="63"/>
        <v>-1169163487.9303825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-0.68478215539682974</v>
      </c>
      <c r="AC86">
        <f t="shared" si="64"/>
        <v>-0.61141269595447878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-1.027360663252189E-4</v>
      </c>
      <c r="AI86">
        <f t="shared" si="69"/>
        <v>-1.0274914004635086E-4</v>
      </c>
      <c r="AJ86">
        <f t="shared" si="70"/>
        <v>-7.3369459442350959E-2</v>
      </c>
      <c r="AK86">
        <f t="shared" si="92"/>
        <v>-4.7934750877778085E-2</v>
      </c>
      <c r="AL86">
        <f t="shared" si="71"/>
        <v>-0.12140695946017539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-2.1603364493286063E-8</v>
      </c>
      <c r="AR86">
        <f t="shared" si="76"/>
        <v>-2.1606113638479176E-8</v>
      </c>
      <c r="AS86">
        <f t="shared" si="77"/>
        <v>-1.5428147404349234E-5</v>
      </c>
      <c r="AT86">
        <f t="shared" si="78"/>
        <v>-1.007973083015837E-5</v>
      </c>
      <c r="AU86">
        <f t="shared" si="79"/>
        <v>-2.5529484348146082E-5</v>
      </c>
      <c r="AW86">
        <v>83</v>
      </c>
      <c r="AX86">
        <f>IF(Z86&gt;0, (R86*SUMPRODUCT(K86:$K$98, X86:$X$98)-K86*$AZ$3)/Z86, 0)</f>
        <v>-1169163487.9303825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</v>
      </c>
      <c r="S87">
        <f t="shared" si="63"/>
        <v>-3272577028.6851935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-0.61141269595447878</v>
      </c>
      <c r="AC87">
        <f t="shared" si="64"/>
        <v>-0.54590421111683674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-3.5090763434120484E-5</v>
      </c>
      <c r="AI87">
        <f t="shared" si="69"/>
        <v>-3.5094933727182588E-5</v>
      </c>
      <c r="AJ87">
        <f t="shared" si="70"/>
        <v>-6.5508484837642045E-2</v>
      </c>
      <c r="AK87">
        <f t="shared" si="92"/>
        <v>-4.2798888716813518E-2</v>
      </c>
      <c r="AL87">
        <f t="shared" si="71"/>
        <v>-0.10834246848818274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-6.5882982961895875E-9</v>
      </c>
      <c r="AR87">
        <f t="shared" si="76"/>
        <v>-6.5890812695987374E-9</v>
      </c>
      <c r="AS87">
        <f t="shared" si="77"/>
        <v>-1.2299231957494055E-5</v>
      </c>
      <c r="AT87">
        <f t="shared" si="78"/>
        <v>-8.0355004570124317E-6</v>
      </c>
      <c r="AU87">
        <f t="shared" si="79"/>
        <v>-2.0341321495776084E-5</v>
      </c>
      <c r="AW87">
        <v>84</v>
      </c>
      <c r="AX87">
        <f>IF(Z87&gt;0, (R87*SUMPRODUCT(K87:$K$98, X87:$X$98)-K87*$AZ$3)/Z87, 0)</f>
        <v>-3272577028.6851935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</v>
      </c>
      <c r="S88">
        <f t="shared" si="63"/>
        <v>-9608932186.521513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-0.54590421111683674</v>
      </c>
      <c r="AC88">
        <f t="shared" si="64"/>
        <v>-0.48741447981137909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-1.1441846011824233E-5</v>
      </c>
      <c r="AI88">
        <f t="shared" si="69"/>
        <v>-1.1443114140452758E-5</v>
      </c>
      <c r="AJ88">
        <f t="shared" si="70"/>
        <v>-5.8489731305457648E-2</v>
      </c>
      <c r="AK88">
        <f t="shared" si="92"/>
        <v>-3.8213294778178572E-2</v>
      </c>
      <c r="AL88">
        <f t="shared" si="71"/>
        <v>-9.6714469197776681E-2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-1.9180437693100439E-9</v>
      </c>
      <c r="AR88">
        <f t="shared" si="76"/>
        <v>-1.9182563509347323E-9</v>
      </c>
      <c r="AS88">
        <f t="shared" si="77"/>
        <v>-9.8048745441178417E-6</v>
      </c>
      <c r="AT88">
        <f t="shared" si="78"/>
        <v>-6.4058519821320063E-6</v>
      </c>
      <c r="AU88">
        <f t="shared" si="79"/>
        <v>-1.6212644782600786E-5</v>
      </c>
      <c r="AW88">
        <v>85</v>
      </c>
      <c r="AX88">
        <f>IF(Z88&gt;0, (R88*SUMPRODUCT(K88:$K$98, X88:$X$98)-K88*$AZ$3)/Z88, 0)</f>
        <v>-9608932186.521513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</v>
      </c>
      <c r="S89">
        <f t="shared" si="63"/>
        <v>-29915144886.07827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-0.48741447981137909</v>
      </c>
      <c r="AC89">
        <f t="shared" si="64"/>
        <v>-0.4351915014671407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-3.5670362560315178E-6</v>
      </c>
      <c r="AI89">
        <f t="shared" si="69"/>
        <v>-3.5673999443097499E-6</v>
      </c>
      <c r="AJ89">
        <f t="shared" si="70"/>
        <v>-5.2222978344238391E-2</v>
      </c>
      <c r="AK89">
        <f t="shared" si="92"/>
        <v>-3.4119013586796539E-2</v>
      </c>
      <c r="AL89">
        <f t="shared" si="71"/>
        <v>-8.6345559330979232E-2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-5.3389015907000931E-10</v>
      </c>
      <c r="AR89">
        <f t="shared" si="76"/>
        <v>-5.3394459350206454E-10</v>
      </c>
      <c r="AS89">
        <f t="shared" si="77"/>
        <v>-7.8163865500863389E-6</v>
      </c>
      <c r="AT89">
        <f t="shared" si="78"/>
        <v>-5.1067060393247831E-6</v>
      </c>
      <c r="AU89">
        <f t="shared" si="79"/>
        <v>-1.2923626534004624E-5</v>
      </c>
      <c r="AW89">
        <v>86</v>
      </c>
      <c r="AX89">
        <f>IF(Z89&gt;0, (R89*SUMPRODUCT(K89:$K$98, X89:$X$98)-K89*$AZ$3)/Z89, 0)</f>
        <v>-29915144886.07827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</v>
      </c>
      <c r="S90">
        <f t="shared" si="63"/>
        <v>-99076058313.407745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-0.4351915014671407</v>
      </c>
      <c r="AC90">
        <f t="shared" si="64"/>
        <v>-0.38856384105256475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-1.0480181576448107E-6</v>
      </c>
      <c r="AI90">
        <f t="shared" si="69"/>
        <v>-1.0481162045008492E-6</v>
      </c>
      <c r="AJ90">
        <f t="shared" si="70"/>
        <v>-4.6627660414575944E-2</v>
      </c>
      <c r="AK90">
        <f t="shared" si="92"/>
        <v>-3.0463405102699851E-2</v>
      </c>
      <c r="AL90">
        <f t="shared" si="71"/>
        <v>-7.70921136334803E-2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-1.4005389026372587E-10</v>
      </c>
      <c r="AR90">
        <f t="shared" si="76"/>
        <v>-1.4006699294092297E-10</v>
      </c>
      <c r="AS90">
        <f t="shared" si="77"/>
        <v>-6.2311756598119375E-6</v>
      </c>
      <c r="AT90">
        <f t="shared" si="78"/>
        <v>-4.0710348043024459E-6</v>
      </c>
      <c r="AU90">
        <f t="shared" si="79"/>
        <v>-1.0302350531107323E-5</v>
      </c>
      <c r="AW90">
        <v>87</v>
      </c>
      <c r="AX90">
        <f>IF(Z90&gt;0, (R90*SUMPRODUCT(K90:$K$98, X90:$X$98)-K90*$AZ$3)/Z90, 0)</f>
        <v>-99076058313.407745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</v>
      </c>
      <c r="S91">
        <f t="shared" si="63"/>
        <v>-350333164435.83527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-0.38856384105256475</v>
      </c>
      <c r="AC91">
        <f t="shared" si="64"/>
        <v>-0.34693200106005961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-2.8923638673885306E-7</v>
      </c>
      <c r="AI91">
        <f t="shared" si="69"/>
        <v>-2.8926114402964642E-7</v>
      </c>
      <c r="AJ91">
        <f t="shared" si="70"/>
        <v>-4.1631839992505137E-2</v>
      </c>
      <c r="AK91">
        <f t="shared" si="92"/>
        <v>-2.7199468873679536E-2</v>
      </c>
      <c r="AL91">
        <f t="shared" si="71"/>
        <v>-6.8831598127328697E-2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-3.4511296455385549E-11</v>
      </c>
      <c r="AR91">
        <f t="shared" si="76"/>
        <v>-3.4514250462008422E-11</v>
      </c>
      <c r="AS91">
        <f t="shared" si="77"/>
        <v>-4.9674551261137027E-6</v>
      </c>
      <c r="AT91">
        <f t="shared" si="78"/>
        <v>-3.2454040251032232E-6</v>
      </c>
      <c r="AU91">
        <f t="shared" si="79"/>
        <v>-8.2128936654673877E-6</v>
      </c>
      <c r="AW91">
        <v>88</v>
      </c>
      <c r="AX91">
        <f>IF(Z91&gt;0, (R91*SUMPRODUCT(K91:$K$98, X91:$X$98)-K91*$AZ$3)/Z91, 0)</f>
        <v>-350333164435.83527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</v>
      </c>
      <c r="S92">
        <f t="shared" si="63"/>
        <v>-1327913484769.6165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-0.34693200106005961</v>
      </c>
      <c r="AC92">
        <f t="shared" si="64"/>
        <v>-0.30976071526192889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-7.4711996800702217E-8</v>
      </c>
      <c r="AI92">
        <f t="shared" si="69"/>
        <v>-7.471782851938748E-8</v>
      </c>
      <c r="AJ92">
        <f t="shared" si="70"/>
        <v>-3.7171285798130727E-2</v>
      </c>
      <c r="AK92">
        <f t="shared" si="92"/>
        <v>-2.4285240074204174E-2</v>
      </c>
      <c r="AL92">
        <f t="shared" si="71"/>
        <v>-6.1456600590163418E-2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-7.9594061805616455E-12</v>
      </c>
      <c r="AR92">
        <f t="shared" si="76"/>
        <v>-7.9600274598706514E-12</v>
      </c>
      <c r="AS92">
        <f t="shared" si="77"/>
        <v>-3.9600248231925756E-6</v>
      </c>
      <c r="AT92">
        <f t="shared" si="78"/>
        <v>-2.5872162198886282E-6</v>
      </c>
      <c r="AU92">
        <f t="shared" si="79"/>
        <v>-6.5472490031086631E-6</v>
      </c>
      <c r="AW92">
        <v>89</v>
      </c>
      <c r="AX92">
        <f>IF(Z92&gt;0, (R92*SUMPRODUCT(K92:$K$98, X92:$X$98)-K92*$AZ$3)/Z92, 0)</f>
        <v>-1327913484769.6165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</v>
      </c>
      <c r="S93">
        <f t="shared" si="63"/>
        <v>-5419711275467.0303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-0.30976071526192889</v>
      </c>
      <c r="AC93">
        <f t="shared" si="64"/>
        <v>-0.27657206720502936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-1.7990528483659883E-8</v>
      </c>
      <c r="AI93">
        <f t="shared" si="69"/>
        <v>-1.7991804253037382E-8</v>
      </c>
      <c r="AJ93">
        <f t="shared" si="70"/>
        <v>-3.3188648056899528E-2</v>
      </c>
      <c r="AK93">
        <f t="shared" si="92"/>
        <v>-2.1683250068335023E-2</v>
      </c>
      <c r="AL93">
        <f t="shared" si="71"/>
        <v>-5.4871916117038802E-2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-1.7112608815019428E-12</v>
      </c>
      <c r="AR93">
        <f t="shared" si="76"/>
        <v>-1.7113822328136351E-12</v>
      </c>
      <c r="AS93">
        <f t="shared" si="77"/>
        <v>-3.15690754617308E-6</v>
      </c>
      <c r="AT93">
        <f t="shared" si="78"/>
        <v>-2.0625129305938817E-6</v>
      </c>
      <c r="AU93">
        <f t="shared" si="79"/>
        <v>-5.2194221881491947E-6</v>
      </c>
      <c r="AW93">
        <v>90</v>
      </c>
      <c r="AX93">
        <f>IF(Z93&gt;0, (R93*SUMPRODUCT(K93:$K$98, X93:$X$98)-K93*$AZ$3)/Z93, 0)</f>
        <v>-5419711275467.0303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</v>
      </c>
      <c r="S94">
        <f t="shared" si="63"/>
        <v>-23948773441388.156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-0.27657206720502936</v>
      </c>
      <c r="AC94">
        <f t="shared" si="64"/>
        <v>-0.24693934572025944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-4.0209319417947727E-9</v>
      </c>
      <c r="AI94">
        <f t="shared" si="69"/>
        <v>-4.0211897204930475E-9</v>
      </c>
      <c r="AJ94">
        <f t="shared" si="70"/>
        <v>-2.9632721484769919E-2</v>
      </c>
      <c r="AK94">
        <f t="shared" si="92"/>
        <v>-1.9360044704352056E-2</v>
      </c>
      <c r="AL94">
        <f t="shared" si="71"/>
        <v>-4.8992770210311697E-2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-3.4149236725078643E-13</v>
      </c>
      <c r="AR94">
        <f t="shared" si="76"/>
        <v>-3.4151426005055898E-13</v>
      </c>
      <c r="AS94">
        <f t="shared" si="77"/>
        <v>-2.5166673682620137E-6</v>
      </c>
      <c r="AT94">
        <f t="shared" si="78"/>
        <v>-1.6442226806801484E-6</v>
      </c>
      <c r="AU94">
        <f t="shared" si="79"/>
        <v>-4.1608903904564223E-6</v>
      </c>
      <c r="AW94">
        <v>91</v>
      </c>
      <c r="AX94">
        <f>IF(Z94&gt;0, (R94*SUMPRODUCT(K94:$K$98, X94:$X$98)-K94*$AZ$3)/Z94, 0)</f>
        <v>-23948773441388.156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</v>
      </c>
      <c r="S95">
        <f t="shared" si="63"/>
        <v>-115363637617389.27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-0.24693934572025944</v>
      </c>
      <c r="AC95">
        <f t="shared" si="64"/>
        <v>-0.22048155867909988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-8.2968488085796693E-10</v>
      </c>
      <c r="AI95">
        <f t="shared" si="69"/>
        <v>-8.297326605490448E-10</v>
      </c>
      <c r="AJ95">
        <f t="shared" si="70"/>
        <v>-2.6457787041159558E-2</v>
      </c>
      <c r="AK95">
        <f t="shared" si="92"/>
        <v>-1.7285754200418162E-2</v>
      </c>
      <c r="AL95">
        <f t="shared" si="71"/>
        <v>-4.3743542071310385E-2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-6.291430918293598E-14</v>
      </c>
      <c r="AR95">
        <f t="shared" si="76"/>
        <v>-6.2917932276867766E-14</v>
      </c>
      <c r="AS95">
        <f t="shared" si="77"/>
        <v>-2.0062718179008813E-6</v>
      </c>
      <c r="AT95">
        <f t="shared" si="78"/>
        <v>-1.3107642543766137E-6</v>
      </c>
      <c r="AU95">
        <f t="shared" si="79"/>
        <v>-3.3170361351954271E-6</v>
      </c>
      <c r="AW95">
        <v>92</v>
      </c>
      <c r="AX95">
        <f>IF(Z95&gt;0, (R95*SUMPRODUCT(K95:$K$98, X95:$X$98)-K95*$AZ$3)/Z95, 0)</f>
        <v>-115363637617389.27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</v>
      </c>
      <c r="S96">
        <f t="shared" si="63"/>
        <v>-610769086499571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-0.22048155867909988</v>
      </c>
      <c r="AC96">
        <f t="shared" si="64"/>
        <v>-0.19685853453496538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-1.5697632284650835E-10</v>
      </c>
      <c r="AI96">
        <f t="shared" si="69"/>
        <v>-1.5698438065996381E-10</v>
      </c>
      <c r="AJ96">
        <f t="shared" si="70"/>
        <v>-2.3623024144134502E-2</v>
      </c>
      <c r="AK96">
        <f t="shared" si="92"/>
        <v>-1.5433709107536994E-2</v>
      </c>
      <c r="AL96">
        <f t="shared" si="71"/>
        <v>-3.9056733408655876E-2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-1.0628020539807763E-14</v>
      </c>
      <c r="AR96">
        <f t="shared" si="76"/>
        <v>-1.0628566090916094E-14</v>
      </c>
      <c r="AS96">
        <f t="shared" si="77"/>
        <v>-1.599387609950125E-6</v>
      </c>
      <c r="AT96">
        <f t="shared" si="78"/>
        <v>-1.0449332385031713E-6</v>
      </c>
      <c r="AU96">
        <f t="shared" si="79"/>
        <v>-2.6443208590818626E-6</v>
      </c>
      <c r="AW96">
        <v>93</v>
      </c>
      <c r="AX96">
        <f>IF(Z96&gt;0, (R96*SUMPRODUCT(K96:$K$98, X96:$X$98)-K96*$AZ$3)/Z96, 0)</f>
        <v>-610769086499571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</v>
      </c>
      <c r="S97">
        <f t="shared" si="63"/>
        <v>-3589141248267314.5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-0.19685853453496538</v>
      </c>
      <c r="AC97">
        <f t="shared" si="64"/>
        <v>-0.17576654869194269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-2.7011765705004954E-11</v>
      </c>
      <c r="AI97">
        <f t="shared" si="69"/>
        <v>-2.7012989998899607E-11</v>
      </c>
      <c r="AJ97">
        <f t="shared" si="70"/>
        <v>-2.1091985843022687E-2</v>
      </c>
      <c r="AK97">
        <f t="shared" si="92"/>
        <v>-1.3780097417447578E-2</v>
      </c>
      <c r="AL97">
        <f t="shared" si="71"/>
        <v>-3.4872083287483258E-2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-1.6328759213236364E-15</v>
      </c>
      <c r="AR97">
        <f t="shared" si="76"/>
        <v>-1.6329499305551333E-15</v>
      </c>
      <c r="AS97">
        <f t="shared" si="77"/>
        <v>-1.2750220104859467E-6</v>
      </c>
      <c r="AT97">
        <f t="shared" si="78"/>
        <v>-8.3301438018451996E-7</v>
      </c>
      <c r="AU97">
        <f t="shared" si="79"/>
        <v>-2.1080363923034168E-6</v>
      </c>
      <c r="AW97">
        <v>94</v>
      </c>
      <c r="AX97">
        <f>IF(Z97&gt;0, (R97*SUMPRODUCT(K97:$K$98, X97:$X$98)-K97*$AZ$3)/Z97, 0)</f>
        <v>-3589141248267314.5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-0.17576654869194269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-0.17576654869194269</v>
      </c>
      <c r="AK98">
        <f t="shared" si="92"/>
        <v>-1.230365840843599E-2</v>
      </c>
      <c r="AL98">
        <f t="shared" si="71"/>
        <v>-0.18807020710527586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-2.6431868391744895E-16</v>
      </c>
      <c r="AR98">
        <f t="shared" si="76"/>
        <v>-2.6431868391744895E-16</v>
      </c>
      <c r="AS98">
        <f t="shared" si="77"/>
        <v>-9.4867709113584639E-6</v>
      </c>
      <c r="AT98">
        <f t="shared" si="78"/>
        <v>-6.6407396379509259E-7</v>
      </c>
      <c r="AU98">
        <f t="shared" si="79"/>
        <v>-1.0150844875417875E-5</v>
      </c>
      <c r="AW98">
        <v>95</v>
      </c>
    </row>
    <row r="100" spans="5:50" x14ac:dyDescent="0.25">
      <c r="AN100" s="6">
        <f t="shared" ref="AN100:AU100" si="93">SUM(AN3:AN98)</f>
        <v>5582.3780644830958</v>
      </c>
      <c r="AO100" s="6">
        <f t="shared" si="93"/>
        <v>-558.23780644830958</v>
      </c>
      <c r="AP100" s="6">
        <f t="shared" si="93"/>
        <v>-1773.4474083977757</v>
      </c>
      <c r="AQ100" s="6">
        <f t="shared" si="93"/>
        <v>-2907.6090657246855</v>
      </c>
      <c r="AR100" s="6">
        <f t="shared" si="93"/>
        <v>343.08378391232475</v>
      </c>
      <c r="AS100" s="6">
        <f t="shared" si="93"/>
        <v>-610.46274939685475</v>
      </c>
      <c r="AT100" s="6">
        <f t="shared" si="93"/>
        <v>223.52093452046978</v>
      </c>
      <c r="AU100" s="6">
        <f t="shared" si="93"/>
        <v>-43.858030964061413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11731.129599552807</v>
      </c>
      <c r="K3">
        <v>1</v>
      </c>
      <c r="L3" s="2">
        <v>0</v>
      </c>
      <c r="O3">
        <f>$C$3</f>
        <v>11731.129599552807</v>
      </c>
      <c r="P3">
        <f>O3*C5</f>
        <v>1173.1129599552808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11731.129599552807</v>
      </c>
      <c r="AF3">
        <f t="shared" ref="AF3:AF34" si="4">-$Z3*P3</f>
        <v>-1173.1129599552808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9035.5840525975273</v>
      </c>
      <c r="AJ3">
        <f t="shared" ref="AJ3:AJ34" si="8">AB3-AC3</f>
        <v>0</v>
      </c>
      <c r="AL3">
        <f t="shared" ref="AL3:AL34" si="9">SUM(AI3:AK3)</f>
        <v>9035.5840525975273</v>
      </c>
      <c r="AN3">
        <f t="shared" ref="AN3:AN34" si="10">AE3*$K3</f>
        <v>11731.129599552807</v>
      </c>
      <c r="AO3">
        <f t="shared" ref="AO3:AO34" si="11">AF3*$K3</f>
        <v>-1173.1129599552808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9035.5840525975273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9035.5840525975273</v>
      </c>
      <c r="AW3">
        <v>0</v>
      </c>
      <c r="AX3">
        <f>IF(Z3&gt;0, (R3*SUMPRODUCT(K3:$K$98, X3:$X$98)-K3*$AZ$3)/Z3, 0)</f>
        <v>0</v>
      </c>
      <c r="AZ3">
        <f>C6*SUMPRODUCT(X4:X89, K4:K89)/1</f>
        <v>5864.0716978224509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397.84802264573273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393.34523283275939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-393.34523283275939</v>
      </c>
      <c r="AK4">
        <f>G4*SUM(AB4, AE4:AF4)</f>
        <v>0</v>
      </c>
      <c r="AL4">
        <f t="shared" si="9"/>
        <v>-525.13163283275935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-122.94654352085081</v>
      </c>
      <c r="AR4">
        <f t="shared" si="14"/>
        <v>-122.94654352085081</v>
      </c>
      <c r="AS4">
        <f t="shared" si="15"/>
        <v>-366.96075457856085</v>
      </c>
      <c r="AT4">
        <f t="shared" si="16"/>
        <v>0</v>
      </c>
      <c r="AU4">
        <f t="shared" si="17"/>
        <v>-489.90729809941166</v>
      </c>
      <c r="AW4">
        <v>1</v>
      </c>
      <c r="AX4">
        <f>IF(Z4&gt;0, (R4*SUMPRODUCT(K4:$K$98, X4:$X$98)-K4*$AZ$3)/Z4, 0)</f>
        <v>397.84802264573273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</v>
      </c>
      <c r="S5">
        <f t="shared" si="1"/>
        <v>743.47037695964309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393.34523283275939</v>
      </c>
      <c r="AC5">
        <f t="shared" si="2"/>
        <v>726.71042928813313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-133.81733616189118</v>
      </c>
      <c r="AI5">
        <f t="shared" si="7"/>
        <v>-158.25376469385071</v>
      </c>
      <c r="AJ5">
        <f t="shared" si="8"/>
        <v>-333.36519645537373</v>
      </c>
      <c r="AK5">
        <f>G5*SUM(AB5, AE5:AF5)</f>
        <v>16.127154546143135</v>
      </c>
      <c r="AL5">
        <f t="shared" si="9"/>
        <v>-475.49180660308133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-114.42827705558877</v>
      </c>
      <c r="AR5">
        <f t="shared" si="14"/>
        <v>-135.32406301654464</v>
      </c>
      <c r="AS5">
        <f t="shared" si="15"/>
        <v>-285.06325230190697</v>
      </c>
      <c r="AT5">
        <f t="shared" si="16"/>
        <v>13.790459154648026</v>
      </c>
      <c r="AU5">
        <f t="shared" si="17"/>
        <v>-406.59685616380364</v>
      </c>
      <c r="AW5">
        <v>2</v>
      </c>
      <c r="AX5">
        <f>IF(Z5&gt;0, (R5*SUMPRODUCT(K5:$K$98, X5:$X$98)-K5*$AZ$3)/Z5, 0)</f>
        <v>743.47037695964309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100000</v>
      </c>
      <c r="S6">
        <f t="shared" si="1"/>
        <v>1141.550224394975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726.71042928813313</v>
      </c>
      <c r="AC6">
        <f t="shared" si="2"/>
        <v>1103.0931559889368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-137.102928175698</v>
      </c>
      <c r="AI6">
        <f t="shared" si="7"/>
        <v>-161.260716690294</v>
      </c>
      <c r="AJ6">
        <f t="shared" si="8"/>
        <v>-376.38272670080369</v>
      </c>
      <c r="AK6">
        <f>G6*SUM(AB6, AE6:AF6)</f>
        <v>42.512560113355789</v>
      </c>
      <c r="AL6">
        <f t="shared" si="9"/>
        <v>-495.13088327774187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-105.76257386503852</v>
      </c>
      <c r="AR6">
        <f t="shared" si="14"/>
        <v>-124.39813421511879</v>
      </c>
      <c r="AS6">
        <f t="shared" si="15"/>
        <v>-290.34541029791319</v>
      </c>
      <c r="AT6">
        <f t="shared" si="16"/>
        <v>32.79461525007499</v>
      </c>
      <c r="AU6">
        <f t="shared" si="17"/>
        <v>-381.94892926295694</v>
      </c>
      <c r="AW6">
        <v>3</v>
      </c>
      <c r="AX6">
        <f>IF(Z6&gt;0, (R6*SUMPRODUCT(K6:$K$98, X6:$X$98)-K6*$AZ$3)/Z6, 0)</f>
        <v>1141.550224394975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100000</v>
      </c>
      <c r="S7">
        <f t="shared" si="1"/>
        <v>1471.0460109420173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1103.0931559889368</v>
      </c>
      <c r="AC7">
        <f t="shared" si="2"/>
        <v>1405.1998649703883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-140.98707628772564</v>
      </c>
      <c r="AI7">
        <f t="shared" si="7"/>
        <v>-164.86804014810377</v>
      </c>
      <c r="AJ7">
        <f t="shared" si="8"/>
        <v>-302.10670898145145</v>
      </c>
      <c r="AK7">
        <f>G7*SUM(AB7, AE7:AF7)</f>
        <v>54.161873959056798</v>
      </c>
      <c r="AL7">
        <f t="shared" si="9"/>
        <v>-412.81287517049844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-98.952638226385787</v>
      </c>
      <c r="AR7">
        <f t="shared" si="14"/>
        <v>-115.71363816762027</v>
      </c>
      <c r="AS7">
        <f t="shared" si="15"/>
        <v>-212.03543379109124</v>
      </c>
      <c r="AT7">
        <f t="shared" si="16"/>
        <v>38.013841131055841</v>
      </c>
      <c r="AU7">
        <f t="shared" si="17"/>
        <v>-289.7352308276557</v>
      </c>
      <c r="AW7">
        <v>4</v>
      </c>
      <c r="AX7">
        <f>IF(Z7&gt;0, (R7*SUMPRODUCT(K7:$K$98, X7:$X$98)-K7*$AZ$3)/Z7, 0)</f>
        <v>1471.0460109420173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100000</v>
      </c>
      <c r="S8">
        <f t="shared" si="1"/>
        <v>1673.4866176091175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1405.1998649703883</v>
      </c>
      <c r="AC8">
        <f t="shared" si="2"/>
        <v>1580.1685050588299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-144.88571221705857</v>
      </c>
      <c r="AI8">
        <f t="shared" si="7"/>
        <v>-168.49164501077863</v>
      </c>
      <c r="AJ8">
        <f t="shared" si="8"/>
        <v>-174.96864008844159</v>
      </c>
      <c r="AK8">
        <f t="shared" ref="AK8:AK39" si="30">G8*SUM(AB8:AB8, AE8:AF8)</f>
        <v>29.93075712386927</v>
      </c>
      <c r="AL8">
        <f t="shared" si="9"/>
        <v>-313.5295279753509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-94.921048818696676</v>
      </c>
      <c r="AR8">
        <f t="shared" si="14"/>
        <v>-110.38634118490806</v>
      </c>
      <c r="AS8">
        <f t="shared" si="15"/>
        <v>-114.62970760494709</v>
      </c>
      <c r="AT8">
        <f t="shared" si="16"/>
        <v>19.60896498806628</v>
      </c>
      <c r="AU8">
        <f t="shared" si="17"/>
        <v>-205.40708380178884</v>
      </c>
      <c r="AW8">
        <v>5</v>
      </c>
      <c r="AX8">
        <f>IF(Z8&gt;0, (R8*SUMPRODUCT(K8:$K$98, X8:$X$98)-K8*$AZ$3)/Z8, 0)</f>
        <v>1673.4866176091175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100000</v>
      </c>
      <c r="S9">
        <f t="shared" si="1"/>
        <v>1809.3066237986197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1580.1685050588299</v>
      </c>
      <c r="AC9">
        <f t="shared" si="2"/>
        <v>1688.6354244656777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-148.96589986088873</v>
      </c>
      <c r="AI9">
        <f t="shared" si="7"/>
        <v>-172.29853185170637</v>
      </c>
      <c r="AJ9">
        <f t="shared" si="8"/>
        <v>-108.46691940684786</v>
      </c>
      <c r="AK9">
        <f t="shared" si="30"/>
        <v>9.3229941798470968</v>
      </c>
      <c r="AL9">
        <f t="shared" si="9"/>
        <v>-271.44245707870709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-92.427465200457618</v>
      </c>
      <c r="AR9">
        <f t="shared" si="14"/>
        <v>-106.90444304156281</v>
      </c>
      <c r="AS9">
        <f t="shared" si="15"/>
        <v>-67.299445230347231</v>
      </c>
      <c r="AT9">
        <f t="shared" si="16"/>
        <v>5.7845501616583563</v>
      </c>
      <c r="AU9">
        <f t="shared" si="17"/>
        <v>-168.41933811025166</v>
      </c>
      <c r="AW9">
        <v>6</v>
      </c>
      <c r="AX9">
        <f>IF(Z9&gt;0, (R9*SUMPRODUCT(K9:$K$98, X9:$X$98)-K9*$AZ$3)/Z9, 0)</f>
        <v>1809.3066237986197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</v>
      </c>
      <c r="S10">
        <f t="shared" si="1"/>
        <v>1932.8698237601473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1688.6354244656777</v>
      </c>
      <c r="AC10">
        <f t="shared" si="2"/>
        <v>1782.944324771508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-153.84949552418988</v>
      </c>
      <c r="AI10">
        <f t="shared" si="7"/>
        <v>-176.91033882121829</v>
      </c>
      <c r="AJ10">
        <f t="shared" si="8"/>
        <v>-94.308900305830321</v>
      </c>
      <c r="AK10">
        <f t="shared" si="30"/>
        <v>6.923405240309279</v>
      </c>
      <c r="AL10">
        <f t="shared" si="9"/>
        <v>-264.29583388673927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-90.558337620559456</v>
      </c>
      <c r="AR10">
        <f t="shared" si="14"/>
        <v>-104.13232839636126</v>
      </c>
      <c r="AS10">
        <f t="shared" si="15"/>
        <v>-55.511766258448617</v>
      </c>
      <c r="AT10">
        <f t="shared" si="16"/>
        <v>4.0752299323418901</v>
      </c>
      <c r="AU10">
        <f t="shared" si="17"/>
        <v>-155.56886472246796</v>
      </c>
      <c r="AW10">
        <v>7</v>
      </c>
      <c r="AX10">
        <f>IF(Z10&gt;0, (R10*SUMPRODUCT(K10:$K$98, X10:$X$98)-K10*$AZ$3)/Z10, 0)</f>
        <v>1932.8698237601473</v>
      </c>
    </row>
    <row r="11" spans="1:52" x14ac:dyDescent="0.25">
      <c r="A11" t="s">
        <v>33</v>
      </c>
      <c r="C11" s="25">
        <f>AU91</f>
        <v>1988.0478438808232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</v>
      </c>
      <c r="S11">
        <f t="shared" si="1"/>
        <v>2044.9739379034679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1782.944324771508</v>
      </c>
      <c r="AC11">
        <f t="shared" si="2"/>
        <v>1864.2488667608586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-158.46387612275544</v>
      </c>
      <c r="AI11">
        <f t="shared" si="7"/>
        <v>-181.25449501778289</v>
      </c>
      <c r="AJ11">
        <f t="shared" si="8"/>
        <v>-81.304541989350582</v>
      </c>
      <c r="AK11">
        <f t="shared" si="30"/>
        <v>4.2790663794516188</v>
      </c>
      <c r="AL11">
        <f t="shared" si="9"/>
        <v>-258.27997062768191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-88.630214518629415</v>
      </c>
      <c r="AR11">
        <f t="shared" si="14"/>
        <v>-101.37720450209952</v>
      </c>
      <c r="AS11">
        <f t="shared" si="15"/>
        <v>-45.47433253666491</v>
      </c>
      <c r="AT11">
        <f t="shared" si="16"/>
        <v>2.3933187829916451</v>
      </c>
      <c r="AU11">
        <f t="shared" si="17"/>
        <v>-144.45821825577281</v>
      </c>
      <c r="AW11">
        <v>8</v>
      </c>
      <c r="AX11">
        <f>IF(Z11&gt;0, (R11*SUMPRODUCT(K11:$K$98, X11:$X$98)-K11*$AZ$3)/Z11, 0)</f>
        <v>2044.9739379034679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</v>
      </c>
      <c r="S12">
        <f t="shared" si="1"/>
        <v>2151.9528370862668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1864.2488667608586</v>
      </c>
      <c r="AC12">
        <f t="shared" si="2"/>
        <v>1938.6281523992525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-163.92517290150812</v>
      </c>
      <c r="AI12">
        <f t="shared" si="7"/>
        <v>-186.44690431435993</v>
      </c>
      <c r="AJ12">
        <f t="shared" si="8"/>
        <v>-74.379285638393867</v>
      </c>
      <c r="AK12">
        <f t="shared" si="30"/>
        <v>4.2877723935499752</v>
      </c>
      <c r="AL12">
        <f t="shared" si="9"/>
        <v>-256.53841755920382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-87.127972036972437</v>
      </c>
      <c r="AR12">
        <f t="shared" si="14"/>
        <v>-99.098511704739977</v>
      </c>
      <c r="AS12">
        <f t="shared" si="15"/>
        <v>-39.533381020898382</v>
      </c>
      <c r="AT12">
        <f t="shared" si="16"/>
        <v>2.2789966092064899</v>
      </c>
      <c r="AU12">
        <f t="shared" si="17"/>
        <v>-136.35289611643188</v>
      </c>
      <c r="AW12">
        <v>9</v>
      </c>
      <c r="AX12">
        <f>IF(Z12&gt;0, (R12*SUMPRODUCT(K12:$K$98, X12:$X$98)-K12*$AZ$3)/Z12, 0)</f>
        <v>2151.9528370862668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</v>
      </c>
      <c r="S13">
        <f t="shared" si="1"/>
        <v>2253.0291987262995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1938.6281523992525</v>
      </c>
      <c r="AC13">
        <f t="shared" si="2"/>
        <v>2005.5633507263904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-169.7510642657235</v>
      </c>
      <c r="AI13">
        <f t="shared" si="7"/>
        <v>-192.00514059838034</v>
      </c>
      <c r="AJ13">
        <f t="shared" si="8"/>
        <v>-66.935198327137869</v>
      </c>
      <c r="AK13">
        <f t="shared" si="30"/>
        <v>3.8772563047985051</v>
      </c>
      <c r="AL13">
        <f t="shared" si="9"/>
        <v>-255.06308262071968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-85.764729306438667</v>
      </c>
      <c r="AR13">
        <f t="shared" si="14"/>
        <v>-97.008339712600517</v>
      </c>
      <c r="AS13">
        <f t="shared" si="15"/>
        <v>-33.818221938293533</v>
      </c>
      <c r="AT13">
        <f t="shared" si="16"/>
        <v>1.9589381596582542</v>
      </c>
      <c r="AU13">
        <f t="shared" si="17"/>
        <v>-128.86762349123578</v>
      </c>
      <c r="AW13">
        <v>10</v>
      </c>
      <c r="AX13">
        <f>IF(Z13&gt;0, (R13*SUMPRODUCT(K13:$K$98, X13:$X$98)-K13*$AZ$3)/Z13, 0)</f>
        <v>2253.0291987262995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</v>
      </c>
      <c r="S14">
        <f t="shared" si="1"/>
        <v>2348.7328617454759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2005.5633507263904</v>
      </c>
      <c r="AC14">
        <f t="shared" si="2"/>
        <v>2065.7109809073677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-176.12401205866078</v>
      </c>
      <c r="AI14">
        <f t="shared" si="7"/>
        <v>-198.11151662497639</v>
      </c>
      <c r="AJ14">
        <f t="shared" si="8"/>
        <v>-60.14763018097733</v>
      </c>
      <c r="AK14">
        <f t="shared" si="30"/>
        <v>3.6100140313075024</v>
      </c>
      <c r="AL14">
        <f t="shared" si="9"/>
        <v>-254.6491327746462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-84.602192666306081</v>
      </c>
      <c r="AR14">
        <f t="shared" si="14"/>
        <v>-95.164018256283853</v>
      </c>
      <c r="AS14">
        <f t="shared" si="15"/>
        <v>-28.892263681217571</v>
      </c>
      <c r="AT14">
        <f t="shared" si="16"/>
        <v>1.734091218084576</v>
      </c>
      <c r="AU14">
        <f t="shared" si="17"/>
        <v>-122.32219071941684</v>
      </c>
      <c r="AW14">
        <v>11</v>
      </c>
      <c r="AX14">
        <f>IF(Z14&gt;0, (R14*SUMPRODUCT(K14:$K$98, X14:$X$98)-K14*$AZ$3)/Z14, 0)</f>
        <v>2348.7328617454759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</v>
      </c>
      <c r="S15">
        <f t="shared" si="1"/>
        <v>2446.4656367118887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2065.7109809073677</v>
      </c>
      <c r="AC15">
        <f t="shared" si="2"/>
        <v>2125.6786521969761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-182.78010260936162</v>
      </c>
      <c r="AI15">
        <f t="shared" si="7"/>
        <v>-204.50203710436173</v>
      </c>
      <c r="AJ15">
        <f t="shared" si="8"/>
        <v>-59.967671289608461</v>
      </c>
      <c r="AK15">
        <f t="shared" si="30"/>
        <v>8.4694150217202075</v>
      </c>
      <c r="AL15">
        <f t="shared" si="9"/>
        <v>-256.00029337225004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-83.293316043573668</v>
      </c>
      <c r="AR15">
        <f t="shared" si="14"/>
        <v>-93.192051896877544</v>
      </c>
      <c r="AS15">
        <f t="shared" si="15"/>
        <v>-27.32740668057086</v>
      </c>
      <c r="AT15">
        <f t="shared" si="16"/>
        <v>3.8595320389769827</v>
      </c>
      <c r="AU15">
        <f t="shared" si="17"/>
        <v>-116.65992653847144</v>
      </c>
      <c r="AW15">
        <v>12</v>
      </c>
      <c r="AX15">
        <f>IF(Z15&gt;0, (R15*SUMPRODUCT(K15:$K$98, X15:$X$98)-K15*$AZ$3)/Z15, 0)</f>
        <v>2446.4656367118887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</v>
      </c>
      <c r="S16">
        <f t="shared" si="1"/>
        <v>2549.1771557547318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2125.6786521969761</v>
      </c>
      <c r="AC16">
        <f t="shared" si="2"/>
        <v>2186.7299365831468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-237.06502563106119</v>
      </c>
      <c r="AI16">
        <f t="shared" si="7"/>
        <v>-258.51047452470357</v>
      </c>
      <c r="AJ16">
        <f t="shared" si="8"/>
        <v>-61.051284386170664</v>
      </c>
      <c r="AK16">
        <f t="shared" si="30"/>
        <v>15.092318430598532</v>
      </c>
      <c r="AL16">
        <f t="shared" si="9"/>
        <v>-304.46944048027569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-102.19570634592536</v>
      </c>
      <c r="AR16">
        <f t="shared" si="14"/>
        <v>-111.44056560661619</v>
      </c>
      <c r="AS16">
        <f t="shared" si="15"/>
        <v>-26.318429361573415</v>
      </c>
      <c r="AT16">
        <f t="shared" si="16"/>
        <v>6.5061058176206874</v>
      </c>
      <c r="AU16">
        <f t="shared" si="17"/>
        <v>-131.2528891505689</v>
      </c>
      <c r="AW16">
        <v>13</v>
      </c>
      <c r="AX16">
        <f>IF(Z16&gt;0, (R16*SUMPRODUCT(K16:$K$98, X16:$X$98)-K16*$AZ$3)/Z16, 0)</f>
        <v>2549.1771557547318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</v>
      </c>
      <c r="S17">
        <f t="shared" si="1"/>
        <v>2642.3799801005875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2186.7299365831468</v>
      </c>
      <c r="AC17">
        <f t="shared" si="2"/>
        <v>2236.1432804915526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-297.8717093159799</v>
      </c>
      <c r="AI17">
        <f t="shared" si="7"/>
        <v>-319.02823579335683</v>
      </c>
      <c r="AJ17">
        <f t="shared" si="8"/>
        <v>-49.41334390840575</v>
      </c>
      <c r="AK17">
        <f t="shared" si="30"/>
        <v>30.176873124847425</v>
      </c>
      <c r="AL17">
        <f t="shared" si="9"/>
        <v>-338.26470657691516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-120.70754979092662</v>
      </c>
      <c r="AR17">
        <f t="shared" si="14"/>
        <v>-129.2808798296717</v>
      </c>
      <c r="AS17">
        <f t="shared" si="15"/>
        <v>-20.023934746461293</v>
      </c>
      <c r="AT17">
        <f t="shared" si="16"/>
        <v>12.228675303259433</v>
      </c>
      <c r="AU17">
        <f t="shared" si="17"/>
        <v>-137.07613927287358</v>
      </c>
      <c r="AW17">
        <v>14</v>
      </c>
      <c r="AX17">
        <f>IF(Z17&gt;0, (R17*SUMPRODUCT(K17:$K$98, X17:$X$98)-K17*$AZ$3)/Z17, 0)</f>
        <v>2642.3799801005875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</v>
      </c>
      <c r="S18">
        <f t="shared" si="1"/>
        <v>2726.2385574532718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2236.1432804915526</v>
      </c>
      <c r="AC18">
        <f t="shared" si="2"/>
        <v>2274.2116974706441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-360.45034243133176</v>
      </c>
      <c r="AI18">
        <f t="shared" si="7"/>
        <v>-381.30519105832707</v>
      </c>
      <c r="AJ18">
        <f t="shared" si="8"/>
        <v>-38.06841697909158</v>
      </c>
      <c r="AK18">
        <f t="shared" si="30"/>
        <v>48.30069485861754</v>
      </c>
      <c r="AL18">
        <f t="shared" si="9"/>
        <v>-371.07291317880112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-136.30692305811129</v>
      </c>
      <c r="AR18">
        <f t="shared" si="14"/>
        <v>-144.19333600479879</v>
      </c>
      <c r="AS18">
        <f t="shared" si="15"/>
        <v>-14.395849228806519</v>
      </c>
      <c r="AT18">
        <f t="shared" si="16"/>
        <v>18.265259656400897</v>
      </c>
      <c r="AU18">
        <f t="shared" si="17"/>
        <v>-140.32392557720442</v>
      </c>
      <c r="AW18">
        <v>15</v>
      </c>
      <c r="AX18">
        <f>IF(Z18&gt;0, (R18*SUMPRODUCT(K18:$K$98, X18:$X$98)-K18*$AZ$3)/Z18, 0)</f>
        <v>2726.2385574532718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</v>
      </c>
      <c r="S19">
        <f t="shared" si="1"/>
        <v>2784.1818285897384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2274.2116974706441</v>
      </c>
      <c r="AC19">
        <f t="shared" si="2"/>
        <v>2287.4228624240545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-427.38892375672339</v>
      </c>
      <c r="AI19">
        <f t="shared" si="7"/>
        <v>-447.92837666650956</v>
      </c>
      <c r="AJ19">
        <f t="shared" si="8"/>
        <v>-13.211164953410389</v>
      </c>
      <c r="AK19">
        <f t="shared" si="30"/>
        <v>50.714920853595366</v>
      </c>
      <c r="AL19">
        <f t="shared" si="9"/>
        <v>-410.42462076632461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-150.7229649058965</v>
      </c>
      <c r="AR19">
        <f t="shared" si="14"/>
        <v>-157.96640774689575</v>
      </c>
      <c r="AS19">
        <f t="shared" si="15"/>
        <v>-4.6590490322868581</v>
      </c>
      <c r="AT19">
        <f t="shared" si="16"/>
        <v>17.885122452010023</v>
      </c>
      <c r="AU19">
        <f t="shared" si="17"/>
        <v>-144.7403343271726</v>
      </c>
      <c r="AW19">
        <v>16</v>
      </c>
      <c r="AX19">
        <f>IF(Z19&gt;0, (R19*SUMPRODUCT(K19:$K$98, X19:$X$98)-K19*$AZ$3)/Z19, 0)</f>
        <v>2784.1818285897384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</v>
      </c>
      <c r="S20">
        <f t="shared" si="1"/>
        <v>2774.9062363869361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2287.4228624240545</v>
      </c>
      <c r="AC20">
        <f t="shared" si="2"/>
        <v>2243.2100632771344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-497.10339784131634</v>
      </c>
      <c r="AI20">
        <f t="shared" si="7"/>
        <v>-517.31318037254437</v>
      </c>
      <c r="AJ20">
        <f t="shared" si="8"/>
        <v>44.212799146920133</v>
      </c>
      <c r="AK20">
        <f t="shared" si="30"/>
        <v>9.8359183084234338</v>
      </c>
      <c r="AL20">
        <f t="shared" si="9"/>
        <v>-463.26446291720077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-166.27949276755166</v>
      </c>
      <c r="AR20">
        <f t="shared" si="14"/>
        <v>-173.03960022774615</v>
      </c>
      <c r="AS20">
        <f t="shared" si="15"/>
        <v>14.789039559794558</v>
      </c>
      <c r="AT20">
        <f t="shared" si="16"/>
        <v>3.2900831382967244</v>
      </c>
      <c r="AU20">
        <f t="shared" si="17"/>
        <v>-154.96047752965487</v>
      </c>
      <c r="AW20">
        <v>17</v>
      </c>
      <c r="AX20">
        <f>IF(Z20&gt;0, (R20*SUMPRODUCT(K20:$K$98, X20:$X$98)-K20*$AZ$3)/Z20, 0)</f>
        <v>2774.9062363869361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</v>
      </c>
      <c r="S21">
        <f t="shared" si="1"/>
        <v>2735.0948908312789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2243.2100632771344</v>
      </c>
      <c r="AC21">
        <f t="shared" si="2"/>
        <v>2173.1782694148251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-575.4235181551702</v>
      </c>
      <c r="AI21">
        <f t="shared" si="7"/>
        <v>-595.2873469815471</v>
      </c>
      <c r="AJ21">
        <f t="shared" si="8"/>
        <v>70.031793862309314</v>
      </c>
      <c r="AK21">
        <f t="shared" si="30"/>
        <v>3.5891361012434153</v>
      </c>
      <c r="AL21">
        <f t="shared" si="9"/>
        <v>-521.66641701799438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-183.03282797923836</v>
      </c>
      <c r="AR21">
        <f t="shared" si="14"/>
        <v>-189.35118767410032</v>
      </c>
      <c r="AS21">
        <f t="shared" si="15"/>
        <v>22.275970436823503</v>
      </c>
      <c r="AT21">
        <f t="shared" si="16"/>
        <v>1.1416456051693926</v>
      </c>
      <c r="AU21">
        <f t="shared" si="17"/>
        <v>-165.9335716321074</v>
      </c>
      <c r="AW21">
        <v>18</v>
      </c>
      <c r="AX21">
        <f>IF(Z21&gt;0, (R21*SUMPRODUCT(K21:$K$98, X21:$X$98)-K21*$AZ$3)/Z21, 0)</f>
        <v>2735.0948908312789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</v>
      </c>
      <c r="S22">
        <f t="shared" si="1"/>
        <v>2710.0468911273483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2173.1782694148251</v>
      </c>
      <c r="AC22">
        <f t="shared" si="2"/>
        <v>2113.7998291749332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-662.11806642295608</v>
      </c>
      <c r="AI22">
        <f t="shared" si="7"/>
        <v>-681.61772744446353</v>
      </c>
      <c r="AJ22">
        <f t="shared" si="8"/>
        <v>59.378440239891916</v>
      </c>
      <c r="AK22">
        <f t="shared" si="30"/>
        <v>45.636743657711328</v>
      </c>
      <c r="AL22">
        <f t="shared" si="9"/>
        <v>-576.60254354686026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-196.64701082315429</v>
      </c>
      <c r="AR22">
        <f t="shared" si="14"/>
        <v>-202.43834962872427</v>
      </c>
      <c r="AS22">
        <f t="shared" si="15"/>
        <v>17.635212468371353</v>
      </c>
      <c r="AT22">
        <f t="shared" si="16"/>
        <v>13.55397123125582</v>
      </c>
      <c r="AU22">
        <f t="shared" si="17"/>
        <v>-171.24916592909707</v>
      </c>
      <c r="AW22">
        <v>19</v>
      </c>
      <c r="AX22">
        <f>IF(Z22&gt;0, (R22*SUMPRODUCT(K22:$K$98, X22:$X$98)-K22*$AZ$3)/Z22, 0)</f>
        <v>2710.0468911273483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</v>
      </c>
      <c r="S23">
        <f t="shared" si="1"/>
        <v>2751.3095792122695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2113.7998291749332</v>
      </c>
      <c r="AC23">
        <f t="shared" si="2"/>
        <v>2103.7540070932473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-754.92477452765888</v>
      </c>
      <c r="AI23">
        <f t="shared" si="7"/>
        <v>-774.04070774531931</v>
      </c>
      <c r="AJ23">
        <f t="shared" si="8"/>
        <v>10.045822081685856</v>
      </c>
      <c r="AK23">
        <f t="shared" si="30"/>
        <v>147.96598804224533</v>
      </c>
      <c r="AL23">
        <f t="shared" si="9"/>
        <v>-616.02889762138807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-200.18778134078812</v>
      </c>
      <c r="AR23">
        <f t="shared" si="14"/>
        <v>-205.25686423251923</v>
      </c>
      <c r="AS23">
        <f t="shared" si="15"/>
        <v>2.6639089113683716</v>
      </c>
      <c r="AT23">
        <f t="shared" si="16"/>
        <v>39.236999313750069</v>
      </c>
      <c r="AU23">
        <f t="shared" si="17"/>
        <v>-163.35595600740078</v>
      </c>
      <c r="AW23">
        <v>20</v>
      </c>
      <c r="AX23">
        <f>IF(Z23&gt;0, (R23*SUMPRODUCT(K23:$K$98, X23:$X$98)-K23*$AZ$3)/Z23, 0)</f>
        <v>2751.3095792122695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</v>
      </c>
      <c r="S24">
        <f t="shared" si="1"/>
        <v>2766.0507685153857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2103.7540070932473</v>
      </c>
      <c r="AC24">
        <f t="shared" si="2"/>
        <v>2070.1744299859129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-856.85281993961007</v>
      </c>
      <c r="AI24">
        <f t="shared" si="7"/>
        <v>-875.563380620109</v>
      </c>
      <c r="AJ24">
        <f t="shared" si="8"/>
        <v>33.579577107334444</v>
      </c>
      <c r="AK24">
        <f t="shared" si="30"/>
        <v>147.26278049652731</v>
      </c>
      <c r="AL24">
        <f t="shared" si="9"/>
        <v>-694.72102301624727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-202.87199318566931</v>
      </c>
      <c r="AR24">
        <f t="shared" si="14"/>
        <v>-207.3019823863138</v>
      </c>
      <c r="AS24">
        <f t="shared" si="15"/>
        <v>7.9504386045866511</v>
      </c>
      <c r="AT24">
        <f t="shared" si="16"/>
        <v>34.866540794602031</v>
      </c>
      <c r="AU24">
        <f t="shared" si="17"/>
        <v>-164.48500298712511</v>
      </c>
      <c r="AW24">
        <v>21</v>
      </c>
      <c r="AX24">
        <f>IF(Z24&gt;0, (R24*SUMPRODUCT(K24:$K$98, X24:$X$98)-K24*$AZ$3)/Z24, 0)</f>
        <v>2766.0507685153857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</v>
      </c>
      <c r="S25">
        <f t="shared" si="1"/>
        <v>2756.9847022065064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2070.1744299859129</v>
      </c>
      <c r="AC25">
        <f t="shared" si="2"/>
        <v>2016.0597620086853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-968.28715724454855</v>
      </c>
      <c r="AI25">
        <f t="shared" si="7"/>
        <v>-986.56854052893141</v>
      </c>
      <c r="AJ25">
        <f t="shared" si="8"/>
        <v>54.114667977227555</v>
      </c>
      <c r="AK25">
        <f t="shared" si="30"/>
        <v>144.91221009901392</v>
      </c>
      <c r="AL25">
        <f t="shared" si="9"/>
        <v>-787.54166245268993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-204.69253982528835</v>
      </c>
      <c r="AR25">
        <f t="shared" si="14"/>
        <v>-208.55716071590169</v>
      </c>
      <c r="AS25">
        <f t="shared" si="15"/>
        <v>11.439652738535038</v>
      </c>
      <c r="AT25">
        <f t="shared" si="16"/>
        <v>30.633937582393724</v>
      </c>
      <c r="AU25">
        <f t="shared" si="17"/>
        <v>-166.48357039497293</v>
      </c>
      <c r="AW25">
        <v>22</v>
      </c>
      <c r="AX25">
        <f>IF(Z25&gt;0, (R25*SUMPRODUCT(K25:$K$98, X25:$X$98)-K25*$AZ$3)/Z25, 0)</f>
        <v>2756.9847022065064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</v>
      </c>
      <c r="S26">
        <f t="shared" si="1"/>
        <v>2726.1498902171629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2016.0597620086853</v>
      </c>
      <c r="AC26">
        <f t="shared" si="2"/>
        <v>1944.1862625480769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-1078.0868100252972</v>
      </c>
      <c r="AI26">
        <f t="shared" si="7"/>
        <v>-1095.9158577743299</v>
      </c>
      <c r="AJ26">
        <f t="shared" si="8"/>
        <v>71.8734994606084</v>
      </c>
      <c r="AK26">
        <f t="shared" si="30"/>
        <v>141.124183340608</v>
      </c>
      <c r="AL26">
        <f t="shared" si="9"/>
        <v>-882.91817497311354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-203.48554001956023</v>
      </c>
      <c r="AR26">
        <f t="shared" si="14"/>
        <v>-206.85071745750821</v>
      </c>
      <c r="AS26">
        <f t="shared" si="15"/>
        <v>13.565899995098068</v>
      </c>
      <c r="AT26">
        <f t="shared" si="16"/>
        <v>26.636751688121674</v>
      </c>
      <c r="AU26">
        <f t="shared" si="17"/>
        <v>-166.64806577428848</v>
      </c>
      <c r="AW26">
        <v>23</v>
      </c>
      <c r="AX26">
        <f>IF(Z26&gt;0, (R26*SUMPRODUCT(K26:$K$98, X26:$X$98)-K26*$AZ$3)/Z26, 0)</f>
        <v>2726.1498902171629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</v>
      </c>
      <c r="S27">
        <f t="shared" si="1"/>
        <v>2678.5546650772644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1944.1862625480769</v>
      </c>
      <c r="AC27">
        <f t="shared" si="2"/>
        <v>1859.2891514255516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-1189.1330150238175</v>
      </c>
      <c r="AI27">
        <f t="shared" si="7"/>
        <v>-1206.4864890416038</v>
      </c>
      <c r="AJ27">
        <f t="shared" si="8"/>
        <v>84.897111122525303</v>
      </c>
      <c r="AK27">
        <f t="shared" si="30"/>
        <v>136.09303837836541</v>
      </c>
      <c r="AL27">
        <f t="shared" si="9"/>
        <v>-985.49633954071305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-200.39747020492345</v>
      </c>
      <c r="AR27">
        <f t="shared" si="14"/>
        <v>-203.32194732270122</v>
      </c>
      <c r="AS27">
        <f t="shared" si="15"/>
        <v>14.307202038553758</v>
      </c>
      <c r="AT27">
        <f t="shared" si="16"/>
        <v>22.93494525755786</v>
      </c>
      <c r="AU27">
        <f t="shared" si="17"/>
        <v>-166.0798000265896</v>
      </c>
      <c r="AW27">
        <v>24</v>
      </c>
      <c r="AX27">
        <f>IF(Z27&gt;0, (R27*SUMPRODUCT(K27:$K$98, X27:$X$98)-K27*$AZ$3)/Z27, 0)</f>
        <v>2678.5546650772644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</v>
      </c>
      <c r="S28">
        <f t="shared" si="1"/>
        <v>2617.793173236606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1859.2891514255516</v>
      </c>
      <c r="AC28">
        <f t="shared" si="2"/>
        <v>1764.7742070215522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-1305.1796310525067</v>
      </c>
      <c r="AI28">
        <f t="shared" si="7"/>
        <v>-1322.0332754223521</v>
      </c>
      <c r="AJ28">
        <f t="shared" si="8"/>
        <v>94.51494440399938</v>
      </c>
      <c r="AK28">
        <f t="shared" si="30"/>
        <v>130.15024059978862</v>
      </c>
      <c r="AL28">
        <f t="shared" si="9"/>
        <v>-1097.368090418564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-196.38759989223183</v>
      </c>
      <c r="AR28">
        <f t="shared" si="14"/>
        <v>-198.92353187315163</v>
      </c>
      <c r="AS28">
        <f t="shared" si="15"/>
        <v>14.221462428494217</v>
      </c>
      <c r="AT28">
        <f t="shared" si="16"/>
        <v>19.583429566838479</v>
      </c>
      <c r="AU28">
        <f t="shared" si="17"/>
        <v>-165.11863987781894</v>
      </c>
      <c r="AW28">
        <v>25</v>
      </c>
      <c r="AX28">
        <f>IF(Z28&gt;0, (R28*SUMPRODUCT(K28:$K$98, X28:$X$98)-K28*$AZ$3)/Z28, 0)</f>
        <v>2617.793173236606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</v>
      </c>
      <c r="S29">
        <f t="shared" si="1"/>
        <v>2546.5452308310382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1764.7742070215522</v>
      </c>
      <c r="AC29">
        <f t="shared" si="2"/>
        <v>1662.9245765944313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-1439.2323989011893</v>
      </c>
      <c r="AI29">
        <f t="shared" si="7"/>
        <v>-1455.5576987276108</v>
      </c>
      <c r="AJ29">
        <f t="shared" si="8"/>
        <v>101.84963042712093</v>
      </c>
      <c r="AK29">
        <f t="shared" si="30"/>
        <v>123.53419449150867</v>
      </c>
      <c r="AL29">
        <f t="shared" si="9"/>
        <v>-1230.1738738089812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-193.35556645030456</v>
      </c>
      <c r="AR29">
        <f t="shared" si="14"/>
        <v>-195.54881029182644</v>
      </c>
      <c r="AS29">
        <f t="shared" si="15"/>
        <v>13.68312233592386</v>
      </c>
      <c r="AT29">
        <f t="shared" si="16"/>
        <v>16.596363568610609</v>
      </c>
      <c r="AU29">
        <f t="shared" si="17"/>
        <v>-165.26932438729196</v>
      </c>
      <c r="AW29">
        <v>26</v>
      </c>
      <c r="AX29">
        <f>IF(Z29&gt;0, (R29*SUMPRODUCT(K29:$K$98, X29:$X$98)-K29*$AZ$3)/Z29, 0)</f>
        <v>2546.5452308310382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</v>
      </c>
      <c r="S30">
        <f t="shared" si="1"/>
        <v>2463.627600176123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1662.9245765944313</v>
      </c>
      <c r="AC30">
        <f t="shared" si="2"/>
        <v>1553.9779114522617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-1571.3687487700586</v>
      </c>
      <c r="AI30">
        <f t="shared" si="7"/>
        <v>-1587.1379534110235</v>
      </c>
      <c r="AJ30">
        <f t="shared" si="8"/>
        <v>108.94666514216965</v>
      </c>
      <c r="AK30">
        <f t="shared" si="30"/>
        <v>116.4047203616102</v>
      </c>
      <c r="AL30">
        <f t="shared" si="9"/>
        <v>-1361.7865679072438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-188.48892667710794</v>
      </c>
      <c r="AR30">
        <f t="shared" si="14"/>
        <v>-190.38047534106963</v>
      </c>
      <c r="AS30">
        <f t="shared" si="15"/>
        <v>13.068377485406392</v>
      </c>
      <c r="AT30">
        <f t="shared" si="16"/>
        <v>13.962986611692804</v>
      </c>
      <c r="AU30">
        <f t="shared" si="17"/>
        <v>-163.34911124397044</v>
      </c>
      <c r="AW30">
        <v>27</v>
      </c>
      <c r="AX30">
        <f>IF(Z30&gt;0, (R30*SUMPRODUCT(K30:$K$98, X30:$X$98)-K30*$AZ$3)/Z30, 0)</f>
        <v>2463.627600176123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</v>
      </c>
      <c r="S31">
        <f t="shared" si="1"/>
        <v>2371.4789140575836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1553.9779114522617</v>
      </c>
      <c r="AC31">
        <f t="shared" si="2"/>
        <v>1440.8540752288466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-1688.4334039441703</v>
      </c>
      <c r="AI31">
        <f t="shared" si="7"/>
        <v>-1703.6228081877396</v>
      </c>
      <c r="AJ31">
        <f t="shared" si="8"/>
        <v>113.12383622341508</v>
      </c>
      <c r="AK31">
        <f t="shared" si="30"/>
        <v>108.77845380165833</v>
      </c>
      <c r="AL31">
        <f t="shared" si="9"/>
        <v>-1481.7205181626662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-180.83131592186396</v>
      </c>
      <c r="AR31">
        <f t="shared" si="14"/>
        <v>-182.45810200120678</v>
      </c>
      <c r="AS31">
        <f t="shared" si="15"/>
        <v>12.115569449540445</v>
      </c>
      <c r="AT31">
        <f t="shared" si="16"/>
        <v>11.650178739030673</v>
      </c>
      <c r="AU31">
        <f t="shared" si="17"/>
        <v>-158.69235381263567</v>
      </c>
      <c r="AW31">
        <v>28</v>
      </c>
      <c r="AX31">
        <f>IF(Z31&gt;0, (R31*SUMPRODUCT(K31:$K$98, X31:$X$98)-K31*$AZ$3)/Z31, 0)</f>
        <v>2371.4789140575836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</v>
      </c>
      <c r="S32">
        <f t="shared" si="1"/>
        <v>2275.0187678030111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1440.8540752288466</v>
      </c>
      <c r="AC32">
        <f t="shared" si="2"/>
        <v>1327.3130186406358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-1807.0927187728259</v>
      </c>
      <c r="AI32">
        <f t="shared" si="7"/>
        <v>-1821.6784557942663</v>
      </c>
      <c r="AJ32">
        <f t="shared" si="8"/>
        <v>113.54105658821072</v>
      </c>
      <c r="AK32">
        <f t="shared" si="30"/>
        <v>100.85978526601927</v>
      </c>
      <c r="AL32">
        <f t="shared" si="9"/>
        <v>-1607.2776139400362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-172.8033352254412</v>
      </c>
      <c r="AR32">
        <f t="shared" si="14"/>
        <v>-174.19809708676823</v>
      </c>
      <c r="AS32">
        <f t="shared" si="15"/>
        <v>10.857369441888544</v>
      </c>
      <c r="AT32">
        <f t="shared" si="16"/>
        <v>9.6447222121096789</v>
      </c>
      <c r="AU32">
        <f t="shared" si="17"/>
        <v>-153.69600543276999</v>
      </c>
      <c r="AW32">
        <v>29</v>
      </c>
      <c r="AX32">
        <f>IF(Z32&gt;0, (R32*SUMPRODUCT(K32:$K$98, X32:$X$98)-K32*$AZ$3)/Z32, 0)</f>
        <v>2275.0187678030111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</v>
      </c>
      <c r="S33">
        <f t="shared" si="1"/>
        <v>2175.1401803381764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1327.3130186406358</v>
      </c>
      <c r="AC33">
        <f t="shared" si="2"/>
        <v>1214.590272105956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-1919.886608536402</v>
      </c>
      <c r="AI33">
        <f t="shared" si="7"/>
        <v>-1933.8465165354939</v>
      </c>
      <c r="AJ33">
        <f t="shared" si="8"/>
        <v>112.7227465346798</v>
      </c>
      <c r="AK33">
        <f t="shared" si="30"/>
        <v>92.911911304844523</v>
      </c>
      <c r="AL33">
        <f t="shared" si="9"/>
        <v>-1728.2118586959696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-163.91897928648345</v>
      </c>
      <c r="AR33">
        <f t="shared" si="14"/>
        <v>-165.11086940122769</v>
      </c>
      <c r="AS33">
        <f t="shared" si="15"/>
        <v>9.6242129468363142</v>
      </c>
      <c r="AT33">
        <f t="shared" si="16"/>
        <v>7.9327735278370364</v>
      </c>
      <c r="AU33">
        <f t="shared" si="17"/>
        <v>-147.55388292655434</v>
      </c>
      <c r="AW33">
        <v>30</v>
      </c>
      <c r="AX33">
        <f>IF(Z33&gt;0, (R33*SUMPRODUCT(K33:$K$98, X33:$X$98)-K33*$AZ$3)/Z33, 0)</f>
        <v>2175.1401803381764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</v>
      </c>
      <c r="S34">
        <f t="shared" si="1"/>
        <v>2073.9460767516607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1214.590272105956</v>
      </c>
      <c r="AC34">
        <f t="shared" si="2"/>
        <v>1104.3146755790819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-2034.2063559148439</v>
      </c>
      <c r="AI34">
        <f t="shared" si="7"/>
        <v>-2047.5181132449661</v>
      </c>
      <c r="AJ34">
        <f t="shared" si="8"/>
        <v>110.2755965268741</v>
      </c>
      <c r="AK34">
        <f t="shared" si="30"/>
        <v>85.021319047416938</v>
      </c>
      <c r="AL34">
        <f t="shared" si="9"/>
        <v>-1852.2211976706751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-155.07102087856194</v>
      </c>
      <c r="AR34">
        <f t="shared" si="14"/>
        <v>-156.085798849768</v>
      </c>
      <c r="AS34">
        <f t="shared" si="15"/>
        <v>8.4064968540146623</v>
      </c>
      <c r="AT34">
        <f t="shared" si="16"/>
        <v>6.4813201978200841</v>
      </c>
      <c r="AU34">
        <f t="shared" si="17"/>
        <v>-141.19798179793327</v>
      </c>
      <c r="AW34">
        <v>31</v>
      </c>
      <c r="AX34">
        <f>IF(Z34&gt;0, (R34*SUMPRODUCT(K34:$K$98, X34:$X$98)-K34*$AZ$3)/Z34, 0)</f>
        <v>2073.9460767516607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1972.251771191681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1104.3146755790819</v>
      </c>
      <c r="AC35">
        <f t="shared" ref="AC35:AC66" si="33">S35*Z35</f>
        <v>997.13953216445634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-2156.1289764409071</v>
      </c>
      <c r="AI35">
        <f t="shared" ref="AI35:AI66" si="38">SUM(AE35:AH35)</f>
        <v>-2168.768583953618</v>
      </c>
      <c r="AJ35">
        <f t="shared" ref="AJ35:AJ66" si="39">AB35-AC35</f>
        <v>107.17514341462561</v>
      </c>
      <c r="AK35">
        <f t="shared" si="30"/>
        <v>77.302027290535747</v>
      </c>
      <c r="AL35">
        <f t="shared" ref="AL35:AL66" si="40">SUM(AI35:AK35)</f>
        <v>-1984.2914132484568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-146.75481271600131</v>
      </c>
      <c r="AR35">
        <f t="shared" ref="AR35:AR66" si="45">AI35*$K35</f>
        <v>-147.61511525522766</v>
      </c>
      <c r="AS35">
        <f t="shared" ref="AS35:AS66" si="46">AJ35*$K35</f>
        <v>7.2947714498910594</v>
      </c>
      <c r="AT35">
        <f t="shared" ref="AT35:AT66" si="47">AK35*$K35</f>
        <v>5.2614869803920152</v>
      </c>
      <c r="AU35">
        <f t="shared" ref="AU35:AU66" si="48">AL35*$K35</f>
        <v>-135.0588568249446</v>
      </c>
      <c r="AW35">
        <v>32</v>
      </c>
      <c r="AX35">
        <f>IF(Z35&gt;0, (R35*SUMPRODUCT(K35:$K$98, X35:$X$98)-K35*$AZ$3)/Z35, 0)</f>
        <v>1972.251771191681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</v>
      </c>
      <c r="S36">
        <f t="shared" si="32"/>
        <v>1869.061616726184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997.13953216445634</v>
      </c>
      <c r="AC36">
        <f t="shared" si="33"/>
        <v>893.14889575554162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-2266.8932829157884</v>
      </c>
      <c r="AI36">
        <f t="shared" si="38"/>
        <v>-2278.8397710326431</v>
      </c>
      <c r="AJ36">
        <f t="shared" si="39"/>
        <v>103.99063640891472</v>
      </c>
      <c r="AK36">
        <f t="shared" si="30"/>
        <v>69.799767251511952</v>
      </c>
      <c r="AL36">
        <f t="shared" si="40"/>
        <v>-2105.0493673722162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-137.76239021764553</v>
      </c>
      <c r="AR36">
        <f t="shared" si="45"/>
        <v>-138.48839561458584</v>
      </c>
      <c r="AS36">
        <f t="shared" si="46"/>
        <v>6.3196616884935182</v>
      </c>
      <c r="AT36">
        <f t="shared" si="47"/>
        <v>4.2418330168746792</v>
      </c>
      <c r="AU36">
        <f t="shared" si="48"/>
        <v>-127.92690090921762</v>
      </c>
      <c r="AW36">
        <v>33</v>
      </c>
      <c r="AX36">
        <f>IF(Z36&gt;0, (R36*SUMPRODUCT(K36:$K$98, X36:$X$98)-K36*$AZ$3)/Z36, 0)</f>
        <v>1869.061616726184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</v>
      </c>
      <c r="S37">
        <f t="shared" si="32"/>
        <v>1765.6440499747603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893.14889575554162</v>
      </c>
      <c r="AC37">
        <f t="shared" si="33"/>
        <v>793.56880581207997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-2363.0879841616047</v>
      </c>
      <c r="AI37">
        <f t="shared" si="38"/>
        <v>-2374.3242354012505</v>
      </c>
      <c r="AJ37">
        <f t="shared" si="39"/>
        <v>99.580089943461644</v>
      </c>
      <c r="AK37">
        <f t="shared" si="30"/>
        <v>62.52042270288792</v>
      </c>
      <c r="AL37">
        <f t="shared" si="40"/>
        <v>-2212.2237227549008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-128.22168002464878</v>
      </c>
      <c r="AR37">
        <f t="shared" si="45"/>
        <v>-128.83136151800952</v>
      </c>
      <c r="AS37">
        <f t="shared" si="46"/>
        <v>5.403237846045049</v>
      </c>
      <c r="AT37">
        <f t="shared" si="47"/>
        <v>3.3923720523929757</v>
      </c>
      <c r="AU37">
        <f t="shared" si="48"/>
        <v>-120.03575161957147</v>
      </c>
      <c r="AW37">
        <v>34</v>
      </c>
      <c r="AX37">
        <f>IF(Z37&gt;0, (R37*SUMPRODUCT(K37:$K$98, X37:$X$98)-K37*$AZ$3)/Z37, 0)</f>
        <v>1765.6440499747603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</v>
      </c>
      <c r="S38">
        <f t="shared" si="32"/>
        <v>1663.7720875222271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793.56880581207997</v>
      </c>
      <c r="AC38">
        <f t="shared" si="33"/>
        <v>699.4384653179527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-2456.2353072605392</v>
      </c>
      <c r="AI38">
        <f t="shared" si="38"/>
        <v>-2466.7451371609732</v>
      </c>
      <c r="AJ38">
        <f t="shared" si="39"/>
        <v>94.130340494127267</v>
      </c>
      <c r="AK38">
        <f t="shared" si="30"/>
        <v>55.549816406845601</v>
      </c>
      <c r="AL38">
        <f t="shared" si="40"/>
        <v>-2317.0649802600001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-118.99631652663263</v>
      </c>
      <c r="AR38">
        <f t="shared" si="45"/>
        <v>-119.50548233895374</v>
      </c>
      <c r="AS38">
        <f t="shared" si="46"/>
        <v>4.5602975248701352</v>
      </c>
      <c r="AT38">
        <f t="shared" si="47"/>
        <v>2.6912012528301981</v>
      </c>
      <c r="AU38">
        <f t="shared" si="48"/>
        <v>-112.25398356125339</v>
      </c>
      <c r="AW38">
        <v>35</v>
      </c>
      <c r="AX38">
        <f>IF(Z38&gt;0, (R38*SUMPRODUCT(K38:$K$98, X38:$X$98)-K38*$AZ$3)/Z38, 0)</f>
        <v>1663.7720875222271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</v>
      </c>
      <c r="S39">
        <f t="shared" si="32"/>
        <v>1563.3510861441864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699.4384653179527</v>
      </c>
      <c r="AC39">
        <f t="shared" si="33"/>
        <v>610.88084480071404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-2543.8363498202862</v>
      </c>
      <c r="AI39">
        <f t="shared" si="38"/>
        <v>-2553.6051223342611</v>
      </c>
      <c r="AJ39">
        <f t="shared" si="39"/>
        <v>88.557620517238661</v>
      </c>
      <c r="AK39">
        <f t="shared" si="30"/>
        <v>48.960692572256697</v>
      </c>
      <c r="AL39">
        <f t="shared" si="40"/>
        <v>-2416.0868092447654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-110.03597463201159</v>
      </c>
      <c r="AR39">
        <f t="shared" si="45"/>
        <v>-110.45853184745887</v>
      </c>
      <c r="AS39">
        <f t="shared" si="46"/>
        <v>3.8306411044855939</v>
      </c>
      <c r="AT39">
        <f t="shared" si="47"/>
        <v>2.1178396661511507</v>
      </c>
      <c r="AU39">
        <f t="shared" si="48"/>
        <v>-104.51005107682211</v>
      </c>
      <c r="AW39">
        <v>36</v>
      </c>
      <c r="AX39">
        <f>IF(Z39&gt;0, (R39*SUMPRODUCT(K39:$K$98, X39:$X$98)-K39*$AZ$3)/Z39, 0)</f>
        <v>1563.3510861441864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</v>
      </c>
      <c r="S40">
        <f t="shared" si="32"/>
        <v>1464.3792119858388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610.88084480071404</v>
      </c>
      <c r="AC40">
        <f t="shared" si="33"/>
        <v>528.02227731994731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-2626.5835550061192</v>
      </c>
      <c r="AI40">
        <f t="shared" si="38"/>
        <v>-2635.5979939062026</v>
      </c>
      <c r="AJ40">
        <f t="shared" si="39"/>
        <v>82.858567480766737</v>
      </c>
      <c r="AK40">
        <f t="shared" ref="AK40:AK71" si="61">G40*SUM(AB40:AB40, AE40:AF40)</f>
        <v>42.761659136049985</v>
      </c>
      <c r="AL40">
        <f t="shared" si="40"/>
        <v>-2509.9777672893856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-101.44221508193239</v>
      </c>
      <c r="AR40">
        <f t="shared" si="45"/>
        <v>-101.79036492395905</v>
      </c>
      <c r="AS40">
        <f t="shared" si="46"/>
        <v>3.2001101231843987</v>
      </c>
      <c r="AT40">
        <f t="shared" si="47"/>
        <v>1.6515132043188916</v>
      </c>
      <c r="AU40">
        <f t="shared" si="48"/>
        <v>-96.938741596455742</v>
      </c>
      <c r="AW40">
        <v>37</v>
      </c>
      <c r="AX40">
        <f>IF(Z40&gt;0, (R40*SUMPRODUCT(K40:$K$98, X40:$X$98)-K40*$AZ$3)/Z40, 0)</f>
        <v>1464.3792119858388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</v>
      </c>
      <c r="S41">
        <f t="shared" si="32"/>
        <v>1366.4347839736843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528.02227731994731</v>
      </c>
      <c r="AC41">
        <f t="shared" si="33"/>
        <v>450.84560433734055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-2702.8771362218708</v>
      </c>
      <c r="AI41">
        <f t="shared" si="38"/>
        <v>-2711.1257114488981</v>
      </c>
      <c r="AJ41">
        <f t="shared" si="39"/>
        <v>77.17667298260676</v>
      </c>
      <c r="AK41">
        <f t="shared" si="61"/>
        <v>36.961559412396312</v>
      </c>
      <c r="AL41">
        <f t="shared" si="40"/>
        <v>-2596.9874790538952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-93.204264769721277</v>
      </c>
      <c r="AR41">
        <f t="shared" si="45"/>
        <v>-93.488703296034558</v>
      </c>
      <c r="AS41">
        <f t="shared" si="46"/>
        <v>2.6613104111612893</v>
      </c>
      <c r="AT41">
        <f t="shared" si="47"/>
        <v>1.2745584782999853</v>
      </c>
      <c r="AU41">
        <f t="shared" si="48"/>
        <v>-89.552834406573297</v>
      </c>
      <c r="AW41">
        <v>38</v>
      </c>
      <c r="AX41">
        <f>IF(Z41&gt;0, (R41*SUMPRODUCT(K41:$K$98, X41:$X$98)-K41*$AZ$3)/Z41, 0)</f>
        <v>1366.4347839736843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</v>
      </c>
      <c r="S42">
        <f t="shared" si="32"/>
        <v>1268.7261389014309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450.84560433734055</v>
      </c>
      <c r="AC42">
        <f t="shared" si="33"/>
        <v>379.30700215630304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-2767.6772422595191</v>
      </c>
      <c r="AI42">
        <f t="shared" si="38"/>
        <v>-2775.151412423711</v>
      </c>
      <c r="AJ42">
        <f t="shared" si="39"/>
        <v>71.538602181037504</v>
      </c>
      <c r="AK42">
        <f t="shared" si="61"/>
        <v>31.559192303613841</v>
      </c>
      <c r="AL42">
        <f t="shared" si="40"/>
        <v>-2672.0536179390597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-85.213205054888121</v>
      </c>
      <c r="AR42">
        <f t="shared" si="45"/>
        <v>-85.443325093847747</v>
      </c>
      <c r="AS42">
        <f t="shared" si="46"/>
        <v>2.2025810972149489</v>
      </c>
      <c r="AT42">
        <f t="shared" si="47"/>
        <v>0.9716667406416919</v>
      </c>
      <c r="AU42">
        <f t="shared" si="48"/>
        <v>-82.269077255991107</v>
      </c>
      <c r="AW42">
        <v>39</v>
      </c>
      <c r="AX42">
        <f>IF(Z42&gt;0, (R42*SUMPRODUCT(K42:$K$98, X42:$X$98)-K42*$AZ$3)/Z42, 0)</f>
        <v>1268.7261389014309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</v>
      </c>
      <c r="S43">
        <f t="shared" si="32"/>
        <v>1170.7661906025319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379.30700215630304</v>
      </c>
      <c r="AC43">
        <f t="shared" si="33"/>
        <v>313.43813869845388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-2825.6613930701496</v>
      </c>
      <c r="AI43">
        <f t="shared" si="38"/>
        <v>-2832.3544061844323</v>
      </c>
      <c r="AJ43">
        <f t="shared" si="39"/>
        <v>65.868863457849159</v>
      </c>
      <c r="AK43">
        <f t="shared" si="61"/>
        <v>26.551490150941216</v>
      </c>
      <c r="AL43">
        <f t="shared" si="40"/>
        <v>-2739.9340525756415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-77.67719831570777</v>
      </c>
      <c r="AR43">
        <f t="shared" si="45"/>
        <v>-77.8611886934235</v>
      </c>
      <c r="AS43">
        <f t="shared" si="46"/>
        <v>1.8107296161506508</v>
      </c>
      <c r="AT43">
        <f t="shared" si="47"/>
        <v>0.72989827128271922</v>
      </c>
      <c r="AU43">
        <f t="shared" si="48"/>
        <v>-75.320560805990127</v>
      </c>
      <c r="AW43">
        <v>40</v>
      </c>
      <c r="AX43">
        <f>IF(Z43&gt;0, (R43*SUMPRODUCT(K43:$K$98, X43:$X$98)-K43*$AZ$3)/Z43, 0)</f>
        <v>1170.7661906025319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</v>
      </c>
      <c r="S44">
        <f t="shared" si="32"/>
        <v>1070.0982312522226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313.43813869845388</v>
      </c>
      <c r="AC44">
        <f t="shared" si="33"/>
        <v>253.032673951531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-2858.5892743886789</v>
      </c>
      <c r="AI44">
        <f t="shared" si="38"/>
        <v>-2864.5007100532216</v>
      </c>
      <c r="AJ44">
        <f t="shared" si="39"/>
        <v>60.405464746922888</v>
      </c>
      <c r="AK44">
        <f t="shared" si="61"/>
        <v>21.940669708891775</v>
      </c>
      <c r="AL44">
        <f t="shared" si="40"/>
        <v>-2782.1545755974071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-70.162842012091374</v>
      </c>
      <c r="AR44">
        <f t="shared" si="45"/>
        <v>-70.307935653319234</v>
      </c>
      <c r="AS44">
        <f t="shared" si="46"/>
        <v>1.4826261043086248</v>
      </c>
      <c r="AT44">
        <f t="shared" si="47"/>
        <v>0.53852428406444075</v>
      </c>
      <c r="AU44">
        <f t="shared" si="48"/>
        <v>-68.286785264946161</v>
      </c>
      <c r="AW44">
        <v>41</v>
      </c>
      <c r="AX44">
        <f>IF(Z44&gt;0, (R44*SUMPRODUCT(K44:$K$98, X44:$X$98)-K44*$AZ$3)/Z44, 0)</f>
        <v>1070.0982312522226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</v>
      </c>
      <c r="S45">
        <f t="shared" si="32"/>
        <v>964.84548457633957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253.032673951531</v>
      </c>
      <c r="AC45">
        <f t="shared" si="33"/>
        <v>198.2910226258544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-2857.7020200109596</v>
      </c>
      <c r="AI45">
        <f t="shared" si="38"/>
        <v>-2862.8399158138541</v>
      </c>
      <c r="AJ45">
        <f t="shared" si="39"/>
        <v>54.7416513256766</v>
      </c>
      <c r="AK45">
        <f t="shared" si="61"/>
        <v>17.71228717660717</v>
      </c>
      <c r="AL45">
        <f t="shared" si="40"/>
        <v>-2790.3859773115701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-62.625950656871652</v>
      </c>
      <c r="AR45">
        <f t="shared" si="45"/>
        <v>-62.738546584221346</v>
      </c>
      <c r="AS45">
        <f t="shared" si="46"/>
        <v>1.1996520038797984</v>
      </c>
      <c r="AT45">
        <f t="shared" si="47"/>
        <v>0.38816112210967574</v>
      </c>
      <c r="AU45">
        <f t="shared" si="48"/>
        <v>-61.150733458231869</v>
      </c>
      <c r="AW45">
        <v>42</v>
      </c>
      <c r="AX45">
        <f>IF(Z45&gt;0, (R45*SUMPRODUCT(K45:$K$98, X45:$X$98)-K45*$AZ$3)/Z45, 0)</f>
        <v>964.84548457633957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</v>
      </c>
      <c r="S46">
        <f t="shared" si="32"/>
        <v>852.54156655048405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198.2910226258544</v>
      </c>
      <c r="AC46">
        <f t="shared" si="33"/>
        <v>149.43399222471049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-2818.0079759368195</v>
      </c>
      <c r="AI46">
        <f t="shared" si="38"/>
        <v>-2822.3899907877008</v>
      </c>
      <c r="AJ46">
        <f t="shared" si="39"/>
        <v>48.857030401143902</v>
      </c>
      <c r="AK46">
        <f t="shared" si="61"/>
        <v>13.88037158380981</v>
      </c>
      <c r="AL46">
        <f t="shared" si="40"/>
        <v>-2759.6525888027468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-55.139342735592862</v>
      </c>
      <c r="AR46">
        <f t="shared" si="45"/>
        <v>-55.225084657119851</v>
      </c>
      <c r="AS46">
        <f t="shared" si="46"/>
        <v>0.95597477627307914</v>
      </c>
      <c r="AT46">
        <f t="shared" si="47"/>
        <v>0.27159418021258025</v>
      </c>
      <c r="AU46">
        <f t="shared" si="48"/>
        <v>-53.997515700634189</v>
      </c>
      <c r="AW46">
        <v>43</v>
      </c>
      <c r="AX46">
        <f>IF(Z46&gt;0, (R46*SUMPRODUCT(K46:$K$98, X46:$X$98)-K46*$AZ$3)/Z46, 0)</f>
        <v>852.54156655048405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</v>
      </c>
      <c r="S47">
        <f t="shared" si="32"/>
        <v>728.52962614008175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149.43399222471049</v>
      </c>
      <c r="AC47">
        <f t="shared" si="33"/>
        <v>106.58832828887451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-2722.1688158227926</v>
      </c>
      <c r="AI47">
        <f t="shared" si="38"/>
        <v>-2725.8264683212092</v>
      </c>
      <c r="AJ47">
        <f t="shared" si="39"/>
        <v>42.845663935835987</v>
      </c>
      <c r="AK47">
        <f t="shared" si="61"/>
        <v>10.460379455729736</v>
      </c>
      <c r="AL47">
        <f t="shared" si="40"/>
        <v>-2672.5204249296435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-47.557213350675326</v>
      </c>
      <c r="AR47">
        <f t="shared" si="45"/>
        <v>-47.621113781544544</v>
      </c>
      <c r="AS47">
        <f t="shared" si="46"/>
        <v>0.74852829446288549</v>
      </c>
      <c r="AT47">
        <f t="shared" si="47"/>
        <v>0.1827463802441649</v>
      </c>
      <c r="AU47">
        <f t="shared" si="48"/>
        <v>-46.689839106837496</v>
      </c>
      <c r="AW47">
        <v>44</v>
      </c>
      <c r="AX47">
        <f>IF(Z47&gt;0, (R47*SUMPRODUCT(K47:$K$98, X47:$X$98)-K47*$AZ$3)/Z47, 0)</f>
        <v>728.52962614008175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</v>
      </c>
      <c r="S48">
        <f t="shared" si="32"/>
        <v>587.50951705812031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106.58832828887451</v>
      </c>
      <c r="AC48">
        <f t="shared" si="33"/>
        <v>70.007613866553655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-2568.3073296050666</v>
      </c>
      <c r="AI48">
        <f t="shared" si="38"/>
        <v>-2571.2863287460978</v>
      </c>
      <c r="AJ48">
        <f t="shared" si="39"/>
        <v>36.580714422320852</v>
      </c>
      <c r="AK48">
        <f t="shared" si="61"/>
        <v>7.4611829802212162</v>
      </c>
      <c r="AL48">
        <f t="shared" si="40"/>
        <v>-2527.2444313435558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-40.061786564846784</v>
      </c>
      <c r="AR48">
        <f t="shared" si="45"/>
        <v>-40.108254534777473</v>
      </c>
      <c r="AS48">
        <f t="shared" si="46"/>
        <v>0.57060491035626237</v>
      </c>
      <c r="AT48">
        <f t="shared" si="47"/>
        <v>0.11638339252835972</v>
      </c>
      <c r="AU48">
        <f t="shared" si="48"/>
        <v>-39.421266231892851</v>
      </c>
      <c r="AW48">
        <v>45</v>
      </c>
      <c r="AX48">
        <f>IF(Z48&gt;0, (R48*SUMPRODUCT(K48:$K$98, X48:$X$98)-K48*$AZ$3)/Z48, 0)</f>
        <v>587.50951705812031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</v>
      </c>
      <c r="S49">
        <f t="shared" si="32"/>
        <v>420.95924818192742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70.007613866553655</v>
      </c>
      <c r="AC49">
        <f t="shared" si="33"/>
        <v>39.746272773451793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-2355.0027523072577</v>
      </c>
      <c r="AI49">
        <f t="shared" si="38"/>
        <v>-2357.3632107688018</v>
      </c>
      <c r="AJ49">
        <f t="shared" si="39"/>
        <v>30.261341093101862</v>
      </c>
      <c r="AK49">
        <f t="shared" si="61"/>
        <v>4.9005329706587561</v>
      </c>
      <c r="AL49">
        <f t="shared" si="40"/>
        <v>-2322.2013367050413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-32.798706611379259</v>
      </c>
      <c r="AR49">
        <f t="shared" si="45"/>
        <v>-32.831581301004434</v>
      </c>
      <c r="AS49">
        <f t="shared" si="46"/>
        <v>0.42145719244154278</v>
      </c>
      <c r="AT49">
        <f t="shared" si="47"/>
        <v>6.8250936431626205E-2</v>
      </c>
      <c r="AU49">
        <f t="shared" si="48"/>
        <v>-32.341873172131265</v>
      </c>
      <c r="AW49">
        <v>46</v>
      </c>
      <c r="AX49">
        <f>IF(Z49&gt;0, (R49*SUMPRODUCT(K49:$K$98, X49:$X$98)-K49*$AZ$3)/Z49, 0)</f>
        <v>420.95924818192742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</v>
      </c>
      <c r="S50">
        <f t="shared" si="32"/>
        <v>216.46041263971549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39.746272773451793</v>
      </c>
      <c r="AC50">
        <f t="shared" si="33"/>
        <v>15.697963904701922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-2095.2978048671671</v>
      </c>
      <c r="AI50">
        <f t="shared" si="38"/>
        <v>-2097.1108342928792</v>
      </c>
      <c r="AJ50">
        <f t="shared" si="39"/>
        <v>24.048308868749871</v>
      </c>
      <c r="AK50">
        <f t="shared" si="61"/>
        <v>2.7822390941416257</v>
      </c>
      <c r="AL50">
        <f t="shared" si="40"/>
        <v>-2070.280286329988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-26.055117397715282</v>
      </c>
      <c r="AR50">
        <f t="shared" si="45"/>
        <v>-26.077662495802397</v>
      </c>
      <c r="AS50">
        <f t="shared" si="46"/>
        <v>0.29904174448916493</v>
      </c>
      <c r="AT50">
        <f t="shared" si="47"/>
        <v>3.4597261572069819E-2</v>
      </c>
      <c r="AU50">
        <f t="shared" si="48"/>
        <v>-25.744023489741167</v>
      </c>
      <c r="AW50">
        <v>47</v>
      </c>
      <c r="AX50">
        <f>IF(Z50&gt;0, (R50*SUMPRODUCT(K50:$K$98, X50:$X$98)-K50*$AZ$3)/Z50, 0)</f>
        <v>216.46041263971549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</v>
      </c>
      <c r="S51">
        <f t="shared" si="32"/>
        <v>-47.361044951113804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15.697963904701922</v>
      </c>
      <c r="AC51">
        <f t="shared" si="33"/>
        <v>-2.5442983656656892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-1807.4634398792173</v>
      </c>
      <c r="AI51">
        <f t="shared" si="38"/>
        <v>-1808.8064731507022</v>
      </c>
      <c r="AJ51">
        <f t="shared" si="39"/>
        <v>18.242262270367611</v>
      </c>
      <c r="AK51">
        <f t="shared" si="61"/>
        <v>1.0988574733291347</v>
      </c>
      <c r="AL51">
        <f t="shared" si="40"/>
        <v>-1789.4653534070055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-20.067754300306472</v>
      </c>
      <c r="AR51">
        <f t="shared" si="45"/>
        <v>-20.082665618076252</v>
      </c>
      <c r="AS51">
        <f t="shared" si="46"/>
        <v>0.20253866775194709</v>
      </c>
      <c r="AT51">
        <f t="shared" si="47"/>
        <v>1.2200303087346672E-2</v>
      </c>
      <c r="AU51">
        <f t="shared" si="48"/>
        <v>-19.86792664723696</v>
      </c>
      <c r="AW51">
        <v>48</v>
      </c>
      <c r="AX51">
        <f>IF(Z51&gt;0, (R51*SUMPRODUCT(K51:$K$98, X51:$X$98)-K51*$AZ$3)/Z51, 0)</f>
        <v>-47.361044951113804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</v>
      </c>
      <c r="S52">
        <f t="shared" si="32"/>
        <v>-409.90812712538417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-2.5442983656656892</v>
      </c>
      <c r="AC52">
        <f t="shared" si="33"/>
        <v>-15.636289159411675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-1503.8279191692689</v>
      </c>
      <c r="AI52">
        <f t="shared" si="38"/>
        <v>-1504.7815651282467</v>
      </c>
      <c r="AJ52">
        <f t="shared" si="39"/>
        <v>13.091990793745985</v>
      </c>
      <c r="AK52">
        <f t="shared" si="61"/>
        <v>-0.17810088559659826</v>
      </c>
      <c r="AL52">
        <f t="shared" si="40"/>
        <v>-1491.8676752200975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-14.907656402210492</v>
      </c>
      <c r="AR52">
        <f t="shared" si="45"/>
        <v>-14.917110027924299</v>
      </c>
      <c r="AS52">
        <f t="shared" si="46"/>
        <v>0.12978273503652116</v>
      </c>
      <c r="AT52">
        <f t="shared" si="47"/>
        <v>-1.7655389779371662E-3</v>
      </c>
      <c r="AU52">
        <f t="shared" si="48"/>
        <v>-14.789092831865716</v>
      </c>
      <c r="AW52">
        <v>49</v>
      </c>
      <c r="AX52">
        <f>IF(Z52&gt;0, (R52*SUMPRODUCT(K52:$K$98, X52:$X$98)-K52*$AZ$3)/Z52, 0)</f>
        <v>-409.90812712538417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</v>
      </c>
      <c r="S53">
        <f t="shared" si="32"/>
        <v>-943.72578295630251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-15.636289159411675</v>
      </c>
      <c r="AC53">
        <f t="shared" si="33"/>
        <v>-24.315585287907485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-1199.8860237641281</v>
      </c>
      <c r="AI53">
        <f t="shared" si="38"/>
        <v>-1200.5301617575751</v>
      </c>
      <c r="AJ53">
        <f t="shared" si="39"/>
        <v>8.6792961284958103</v>
      </c>
      <c r="AK53">
        <f t="shared" si="61"/>
        <v>-1.0945402411588174</v>
      </c>
      <c r="AL53">
        <f t="shared" si="40"/>
        <v>-1192.9454058702381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-10.620212411700621</v>
      </c>
      <c r="AR53">
        <f t="shared" si="45"/>
        <v>-10.625913688469719</v>
      </c>
      <c r="AS53">
        <f t="shared" si="46"/>
        <v>7.6820603493249928E-2</v>
      </c>
      <c r="AT53">
        <f t="shared" si="47"/>
        <v>-9.6877950272264701E-3</v>
      </c>
      <c r="AU53">
        <f t="shared" si="48"/>
        <v>-10.558780880003695</v>
      </c>
      <c r="AW53">
        <v>50</v>
      </c>
      <c r="AX53">
        <f>IF(Z53&gt;0, (R53*SUMPRODUCT(K53:$K$98, X53:$X$98)-K53*$AZ$3)/Z53, 0)</f>
        <v>-943.72578295630251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</v>
      </c>
      <c r="S54">
        <f t="shared" si="32"/>
        <v>-1786.8247197106798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-24.315585287907485</v>
      </c>
      <c r="AC54">
        <f t="shared" si="33"/>
        <v>-29.374761740934296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-906.82208435584664</v>
      </c>
      <c r="AI54">
        <f t="shared" si="38"/>
        <v>-907.23307544827026</v>
      </c>
      <c r="AJ54">
        <f t="shared" si="39"/>
        <v>5.0591764530268115</v>
      </c>
      <c r="AK54">
        <f t="shared" si="61"/>
        <v>-1.7020909701535241</v>
      </c>
      <c r="AL54">
        <f t="shared" si="40"/>
        <v>-903.87598996539703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-7.1663377699022837</v>
      </c>
      <c r="AR54">
        <f t="shared" si="45"/>
        <v>-7.1695857068896371</v>
      </c>
      <c r="AS54">
        <f t="shared" si="46"/>
        <v>3.9981125212318003E-2</v>
      </c>
      <c r="AT54">
        <f t="shared" si="47"/>
        <v>-1.3451104706923182E-2</v>
      </c>
      <c r="AU54">
        <f t="shared" si="48"/>
        <v>-7.1430556863842432</v>
      </c>
      <c r="AW54">
        <v>51</v>
      </c>
      <c r="AX54">
        <f>IF(Z54&gt;0, (R54*SUMPRODUCT(K54:$K$98, X54:$X$98)-K54*$AZ$3)/Z54, 0)</f>
        <v>-1786.8247197106798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</v>
      </c>
      <c r="S55">
        <f t="shared" si="32"/>
        <v>-3206.699582797708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-29.374761740934296</v>
      </c>
      <c r="AC55">
        <f t="shared" si="33"/>
        <v>-31.575888833449234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-642.83975572959571</v>
      </c>
      <c r="AI55">
        <f t="shared" si="38"/>
        <v>-643.08592697216261</v>
      </c>
      <c r="AJ55">
        <f t="shared" si="39"/>
        <v>2.2011270925149375</v>
      </c>
      <c r="AK55">
        <f t="shared" si="61"/>
        <v>-2.0562333218654008</v>
      </c>
      <c r="AL55">
        <f t="shared" si="40"/>
        <v>-642.94103320151305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-4.535862598938583</v>
      </c>
      <c r="AR55">
        <f t="shared" si="45"/>
        <v>-4.5375995775901696</v>
      </c>
      <c r="AS55">
        <f t="shared" si="46"/>
        <v>1.5531102371099476E-2</v>
      </c>
      <c r="AT55">
        <f t="shared" si="47"/>
        <v>-1.4508735242665572E-2</v>
      </c>
      <c r="AU55">
        <f t="shared" si="48"/>
        <v>-4.5365772104617355</v>
      </c>
      <c r="AW55">
        <v>52</v>
      </c>
      <c r="AX55">
        <f>IF(Z55&gt;0, (R55*SUMPRODUCT(K55:$K$98, X55:$X$98)-K55*$AZ$3)/Z55, 0)</f>
        <v>-3206.699582797708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</v>
      </c>
      <c r="S56">
        <f t="shared" si="32"/>
        <v>-5434.6168380313002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-31.575888833449234</v>
      </c>
      <c r="AC56">
        <f t="shared" si="33"/>
        <v>-31.67852761329198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-391.93543289804342</v>
      </c>
      <c r="AI56">
        <f t="shared" si="38"/>
        <v>-392.08115856996017</v>
      </c>
      <c r="AJ56">
        <f t="shared" si="39"/>
        <v>0.10263877984274572</v>
      </c>
      <c r="AK56">
        <f t="shared" si="61"/>
        <v>-2.2103122183414468</v>
      </c>
      <c r="AL56">
        <f t="shared" si="40"/>
        <v>-394.18883200845892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-2.4691852155054317</v>
      </c>
      <c r="AR56">
        <f t="shared" si="45"/>
        <v>-2.470103284259654</v>
      </c>
      <c r="AS56">
        <f t="shared" si="46"/>
        <v>6.4662221491760868E-4</v>
      </c>
      <c r="AT56">
        <f t="shared" si="47"/>
        <v>-1.3924921793430835E-2</v>
      </c>
      <c r="AU56">
        <f t="shared" si="48"/>
        <v>-2.4833815838381676</v>
      </c>
      <c r="AW56">
        <v>53</v>
      </c>
      <c r="AX56">
        <f>IF(Z56&gt;0, (R56*SUMPRODUCT(K56:$K$98, X56:$X$98)-K56*$AZ$3)/Z56, 0)</f>
        <v>-5434.6168380313002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</v>
      </c>
      <c r="S57">
        <f t="shared" si="32"/>
        <v>-8862.2638739069516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-31.67852761329198</v>
      </c>
      <c r="AC57">
        <f t="shared" si="33"/>
        <v>-30.189477276033266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-236.42168172984444</v>
      </c>
      <c r="AI57">
        <f t="shared" si="38"/>
        <v>-236.50684472460958</v>
      </c>
      <c r="AJ57">
        <f t="shared" si="39"/>
        <v>-1.4890503372587141</v>
      </c>
      <c r="AK57">
        <f t="shared" si="61"/>
        <v>-2.2174969329304388</v>
      </c>
      <c r="AL57">
        <f t="shared" si="40"/>
        <v>-240.21339199479871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-1.329867644715844</v>
      </c>
      <c r="AR57">
        <f t="shared" si="45"/>
        <v>-1.3303466850070584</v>
      </c>
      <c r="AS57">
        <f t="shared" si="46"/>
        <v>-8.3758809699034723E-3</v>
      </c>
      <c r="AT57">
        <f t="shared" si="47"/>
        <v>-1.2473379775424166E-2</v>
      </c>
      <c r="AU57">
        <f t="shared" si="48"/>
        <v>-1.3511959457523859</v>
      </c>
      <c r="AW57">
        <v>54</v>
      </c>
      <c r="AX57">
        <f>IF(Z57&gt;0, (R57*SUMPRODUCT(K57:$K$98, X57:$X$98)-K57*$AZ$3)/Z57, 0)</f>
        <v>-8862.2638739069516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</v>
      </c>
      <c r="S58">
        <f t="shared" si="32"/>
        <v>-14260.669319623512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-30.189477276033266</v>
      </c>
      <c r="AC58">
        <f t="shared" si="33"/>
        <v>-27.985206034352558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-141.00497849642579</v>
      </c>
      <c r="AI58">
        <f t="shared" si="38"/>
        <v>-141.05403861661918</v>
      </c>
      <c r="AJ58">
        <f t="shared" si="39"/>
        <v>-2.2042712416807078</v>
      </c>
      <c r="AK58">
        <f t="shared" si="61"/>
        <v>-2.1132634093223288</v>
      </c>
      <c r="AL58">
        <f t="shared" si="40"/>
        <v>-145.37157326762224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-0.70817002724230138</v>
      </c>
      <c r="AR58">
        <f t="shared" si="45"/>
        <v>-0.70841642213576073</v>
      </c>
      <c r="AS58">
        <f t="shared" si="46"/>
        <v>-1.1070522771009937E-2</v>
      </c>
      <c r="AT58">
        <f t="shared" si="47"/>
        <v>-1.0613453667438323E-2</v>
      </c>
      <c r="AU58">
        <f t="shared" si="48"/>
        <v>-0.73010039857420905</v>
      </c>
      <c r="AW58">
        <v>55</v>
      </c>
      <c r="AX58">
        <f>IF(Z58&gt;0, (R58*SUMPRODUCT(K58:$K$98, X58:$X$98)-K58*$AZ$3)/Z58, 0)</f>
        <v>-14260.669319623512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</v>
      </c>
      <c r="S59">
        <f t="shared" si="32"/>
        <v>-22957.383997714973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-27.985206034352558</v>
      </c>
      <c r="AC59">
        <f t="shared" si="33"/>
        <v>-25.537894913026509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-83.037636220707725</v>
      </c>
      <c r="AI59">
        <f t="shared" si="38"/>
        <v>-83.065446330643994</v>
      </c>
      <c r="AJ59">
        <f t="shared" si="39"/>
        <v>-2.4473111213260488</v>
      </c>
      <c r="AK59">
        <f t="shared" si="61"/>
        <v>-1.9589644224046792</v>
      </c>
      <c r="AL59">
        <f t="shared" si="40"/>
        <v>-87.471721874374722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-0.37235745232193473</v>
      </c>
      <c r="AR59">
        <f t="shared" si="45"/>
        <v>-0.37248215844503701</v>
      </c>
      <c r="AS59">
        <f t="shared" si="46"/>
        <v>-1.0974235005365596E-2</v>
      </c>
      <c r="AT59">
        <f t="shared" si="47"/>
        <v>-8.7843902441675243E-3</v>
      </c>
      <c r="AU59">
        <f t="shared" si="48"/>
        <v>-0.39224078369457016</v>
      </c>
      <c r="AW59">
        <v>56</v>
      </c>
      <c r="AX59">
        <f>IF(Z59&gt;0, (R59*SUMPRODUCT(K59:$K$98, X59:$X$98)-K59*$AZ$3)/Z59, 0)</f>
        <v>-22957.383997714973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</v>
      </c>
      <c r="S60">
        <f t="shared" si="32"/>
        <v>-37222.912913241198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-25.537894913026509</v>
      </c>
      <c r="AC60">
        <f t="shared" si="33"/>
        <v>-23.092858482698134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-48.088671215864601</v>
      </c>
      <c r="AI60">
        <f t="shared" si="38"/>
        <v>-48.104181056897545</v>
      </c>
      <c r="AJ60">
        <f t="shared" si="39"/>
        <v>-2.4450364303283756</v>
      </c>
      <c r="AK60">
        <f t="shared" si="61"/>
        <v>-1.7876526439118559</v>
      </c>
      <c r="AL60">
        <f t="shared" si="40"/>
        <v>-52.336870131137772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-0.19253506080463628</v>
      </c>
      <c r="AR60">
        <f t="shared" si="45"/>
        <v>-0.19259715834467733</v>
      </c>
      <c r="AS60">
        <f t="shared" si="46"/>
        <v>-9.789316815797585E-3</v>
      </c>
      <c r="AT60">
        <f t="shared" si="47"/>
        <v>-7.1573158873142256E-3</v>
      </c>
      <c r="AU60">
        <f t="shared" si="48"/>
        <v>-0.20954379104778914</v>
      </c>
      <c r="AW60">
        <v>57</v>
      </c>
      <c r="AX60">
        <f>IF(Z60&gt;0, (R60*SUMPRODUCT(K60:$K$98, X60:$X$98)-K60*$AZ$3)/Z60, 0)</f>
        <v>-37222.912913241198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</v>
      </c>
      <c r="S61">
        <f t="shared" si="32"/>
        <v>-61112.211871314728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-23.092858482698134</v>
      </c>
      <c r="AC61">
        <f t="shared" si="33"/>
        <v>-20.769863291136414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-27.432533647238923</v>
      </c>
      <c r="AI61">
        <f t="shared" si="38"/>
        <v>-27.441030256449729</v>
      </c>
      <c r="AJ61">
        <f t="shared" si="39"/>
        <v>-2.32299519156172</v>
      </c>
      <c r="AK61">
        <f t="shared" si="61"/>
        <v>-1.6165000937888696</v>
      </c>
      <c r="AL61">
        <f t="shared" si="40"/>
        <v>-31.380525541800317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-9.8065206572980596E-2</v>
      </c>
      <c r="AR61">
        <f t="shared" si="45"/>
        <v>-9.8095580061195065E-2</v>
      </c>
      <c r="AS61">
        <f t="shared" si="46"/>
        <v>-8.304191157037703E-3</v>
      </c>
      <c r="AT61">
        <f t="shared" si="47"/>
        <v>-5.7786283126860663E-3</v>
      </c>
      <c r="AU61">
        <f t="shared" si="48"/>
        <v>-0.11217839953091883</v>
      </c>
      <c r="AW61">
        <v>58</v>
      </c>
      <c r="AX61">
        <f>IF(Z61&gt;0, (R61*SUMPRODUCT(K61:$K$98, X61:$X$98)-K61*$AZ$3)/Z61, 0)</f>
        <v>-61112.211871314728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</v>
      </c>
      <c r="S62">
        <f t="shared" si="32"/>
        <v>-101945.95431947647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-20.769863291136414</v>
      </c>
      <c r="AC62">
        <f t="shared" si="33"/>
        <v>-18.62191934381087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-15.380110143719335</v>
      </c>
      <c r="AI62">
        <f t="shared" si="38"/>
        <v>-15.384676759302101</v>
      </c>
      <c r="AJ62">
        <f t="shared" si="39"/>
        <v>-2.1479439473255439</v>
      </c>
      <c r="AK62">
        <f t="shared" si="61"/>
        <v>-1.453890430379549</v>
      </c>
      <c r="AL62">
        <f t="shared" si="40"/>
        <v>-18.986511137007195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-4.9089708128325242E-2</v>
      </c>
      <c r="AR62">
        <f t="shared" si="45"/>
        <v>-4.9104283695339875E-2</v>
      </c>
      <c r="AS62">
        <f t="shared" si="46"/>
        <v>-6.8557338318719595E-3</v>
      </c>
      <c r="AT62">
        <f t="shared" si="47"/>
        <v>-4.6404776175834163E-3</v>
      </c>
      <c r="AU62">
        <f t="shared" si="48"/>
        <v>-6.0600495144795256E-2</v>
      </c>
      <c r="AW62">
        <v>59</v>
      </c>
      <c r="AX62">
        <f>IF(Z62&gt;0, (R62*SUMPRODUCT(K62:$K$98, X62:$X$98)-K62*$AZ$3)/Z62, 0)</f>
        <v>-101945.95431947647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</v>
      </c>
      <c r="S63">
        <f t="shared" si="32"/>
        <v>-173202.12920323928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-18.62191934381087</v>
      </c>
      <c r="AC63">
        <f t="shared" si="33"/>
        <v>-16.665643735958366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-8.4617198426466658</v>
      </c>
      <c r="AI63">
        <f t="shared" si="38"/>
        <v>-8.4641253621129433</v>
      </c>
      <c r="AJ63">
        <f t="shared" si="39"/>
        <v>-1.9562756078525041</v>
      </c>
      <c r="AK63">
        <f t="shared" si="61"/>
        <v>-1.303534354066761</v>
      </c>
      <c r="AL63">
        <f t="shared" si="40"/>
        <v>-11.723935324032208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-2.4114131443702523E-2</v>
      </c>
      <c r="AR63">
        <f t="shared" si="45"/>
        <v>-2.4120986670970606E-2</v>
      </c>
      <c r="AS63">
        <f t="shared" si="46"/>
        <v>-5.5749762489311194E-3</v>
      </c>
      <c r="AT63">
        <f t="shared" si="47"/>
        <v>-3.7148002226360527E-3</v>
      </c>
      <c r="AU63">
        <f t="shared" si="48"/>
        <v>-3.3410763142537776E-2</v>
      </c>
      <c r="AW63">
        <v>60</v>
      </c>
      <c r="AX63">
        <f>IF(Z63&gt;0, (R63*SUMPRODUCT(K63:$K$98, X63:$X$98)-K63*$AZ$3)/Z63, 0)</f>
        <v>-173202.12920323928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</v>
      </c>
      <c r="S64">
        <f t="shared" si="32"/>
        <v>-300505.62317310518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-16.665643735958366</v>
      </c>
      <c r="AC64">
        <f t="shared" si="33"/>
        <v>-14.899253120990613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-4.5677957484792717</v>
      </c>
      <c r="AI64">
        <f t="shared" si="38"/>
        <v>-4.5690352638137659</v>
      </c>
      <c r="AJ64">
        <f t="shared" si="39"/>
        <v>-1.7663906149677526</v>
      </c>
      <c r="AK64">
        <f t="shared" si="61"/>
        <v>-1.1665950615170857</v>
      </c>
      <c r="AL64">
        <f t="shared" si="40"/>
        <v>-7.5020209402986042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-1.1622555665726305E-2</v>
      </c>
      <c r="AR64">
        <f t="shared" si="45"/>
        <v>-1.1625709558055766E-2</v>
      </c>
      <c r="AS64">
        <f t="shared" si="46"/>
        <v>-4.4945033404162485E-3</v>
      </c>
      <c r="AT64">
        <f t="shared" si="47"/>
        <v>-2.9683498975097092E-3</v>
      </c>
      <c r="AU64">
        <f t="shared" si="48"/>
        <v>-1.9088562795981725E-2</v>
      </c>
      <c r="AW64">
        <v>61</v>
      </c>
      <c r="AX64">
        <f>IF(Z64&gt;0, (R64*SUMPRODUCT(K64:$K$98, X64:$X$98)-K64*$AZ$3)/Z64, 0)</f>
        <v>-300505.62317310518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</v>
      </c>
      <c r="S65">
        <f t="shared" si="32"/>
        <v>-533290.27741346543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-14.899253120990613</v>
      </c>
      <c r="AC65">
        <f t="shared" si="33"/>
        <v>-13.312210724503258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-2.4122396925887615</v>
      </c>
      <c r="AI65">
        <f t="shared" si="38"/>
        <v>-2.4128637528467634</v>
      </c>
      <c r="AJ65">
        <f t="shared" si="39"/>
        <v>-1.5870423964873552</v>
      </c>
      <c r="AK65">
        <f t="shared" si="61"/>
        <v>-1.042947718469343</v>
      </c>
      <c r="AL65">
        <f t="shared" si="40"/>
        <v>-5.042853867803462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-5.4802124579612947E-3</v>
      </c>
      <c r="AR65">
        <f t="shared" si="45"/>
        <v>-5.481630220388025E-3</v>
      </c>
      <c r="AS65">
        <f t="shared" si="46"/>
        <v>-3.605499710192138E-3</v>
      </c>
      <c r="AT65">
        <f t="shared" si="47"/>
        <v>-2.3694059497147962E-3</v>
      </c>
      <c r="AU65">
        <f t="shared" si="48"/>
        <v>-1.1456535880294961E-2</v>
      </c>
      <c r="AW65">
        <v>62</v>
      </c>
      <c r="AX65">
        <f>IF(Z65&gt;0, (R65*SUMPRODUCT(K65:$K$98, X65:$X$98)-K65*$AZ$3)/Z65, 0)</f>
        <v>-533290.27741346543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</v>
      </c>
      <c r="S66">
        <f t="shared" si="32"/>
        <v>-970190.35238677589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-13.312210724503258</v>
      </c>
      <c r="AC66">
        <f t="shared" si="33"/>
        <v>-11.890311515395965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-1.2457138151377203</v>
      </c>
      <c r="AI66">
        <f t="shared" si="38"/>
        <v>-1.2460202063393577</v>
      </c>
      <c r="AJ66">
        <f t="shared" si="39"/>
        <v>-1.4218992091072931</v>
      </c>
      <c r="AK66">
        <f t="shared" si="61"/>
        <v>-0.93185475071522816</v>
      </c>
      <c r="AL66">
        <f t="shared" si="40"/>
        <v>-3.599774166161879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-2.5268368074174473E-3</v>
      </c>
      <c r="AR66">
        <f t="shared" si="45"/>
        <v>-2.5274582989320781E-3</v>
      </c>
      <c r="AS66">
        <f t="shared" si="46"/>
        <v>-2.8842156315115209E-3</v>
      </c>
      <c r="AT66">
        <f t="shared" si="47"/>
        <v>-1.8901972946440591E-3</v>
      </c>
      <c r="AU66">
        <f t="shared" si="48"/>
        <v>-7.3018712250876583E-3</v>
      </c>
      <c r="AW66">
        <v>63</v>
      </c>
      <c r="AX66">
        <f>IF(Z66&gt;0, (R66*SUMPRODUCT(K66:$K$98, X66:$X$98)-K66*$AZ$3)/Z66, 0)</f>
        <v>-970190.35238677589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-1813616.6136652431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-11.890311515395965</v>
      </c>
      <c r="AC67">
        <f t="shared" ref="AC67:AC89" si="64">S67*Z67</f>
        <v>-10.618392440091547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-0.62782751037410733</v>
      </c>
      <c r="AI67">
        <f t="shared" ref="AI67:AI89" si="69">SUM(AE67:AH67)</f>
        <v>-0.62797388078613492</v>
      </c>
      <c r="AJ67">
        <f t="shared" ref="AJ67:AJ89" si="70">AB67-AC67</f>
        <v>-1.2719190753044174</v>
      </c>
      <c r="AK67">
        <f t="shared" si="61"/>
        <v>-0.83232180607771755</v>
      </c>
      <c r="AL67">
        <f t="shared" ref="AL67:AL89" si="71">SUM(AI67:AK67)</f>
        <v>-2.7322147621682698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-1.1370543729947191E-3</v>
      </c>
      <c r="AR67">
        <f t="shared" ref="AR67:AR89" si="76">AI67*$K67</f>
        <v>-1.137319463508153E-3</v>
      </c>
      <c r="AS67">
        <f t="shared" ref="AS67:AS89" si="77">AJ67*$K67</f>
        <v>-2.3035644707708122E-3</v>
      </c>
      <c r="AT67">
        <f t="shared" ref="AT67:AT89" si="78">AK67*$K67</f>
        <v>-1.5074126789627251E-3</v>
      </c>
      <c r="AU67">
        <f t="shared" ref="AU67:AU89" si="79">AL67*$K67</f>
        <v>-4.9482966132416905E-3</v>
      </c>
      <c r="AW67">
        <v>64</v>
      </c>
      <c r="AX67">
        <f>IF(Z67&gt;0, (R67*SUMPRODUCT(K67:$K$98, X67:$X$98)-K67*$AZ$3)/Z67, 0)</f>
        <v>-1813616.6136652431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</v>
      </c>
      <c r="S68">
        <f t="shared" si="63"/>
        <v>-3488412.2946633389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-10.618392440091547</v>
      </c>
      <c r="AC68">
        <f t="shared" si="64"/>
        <v>-9.4816313586504055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-0.3078231984075247</v>
      </c>
      <c r="AI68">
        <f t="shared" si="69"/>
        <v>-0.30789114931583017</v>
      </c>
      <c r="AJ68">
        <f t="shared" si="70"/>
        <v>-1.1367610814411417</v>
      </c>
      <c r="AK68">
        <f t="shared" si="61"/>
        <v>-0.74328747080640833</v>
      </c>
      <c r="AL68">
        <f t="shared" si="71"/>
        <v>-2.1879397015633799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-4.9776483769564661E-4</v>
      </c>
      <c r="AR68">
        <f t="shared" si="76"/>
        <v>-4.9787471756506166E-4</v>
      </c>
      <c r="AS68">
        <f t="shared" si="77"/>
        <v>-1.8381970498960478E-3</v>
      </c>
      <c r="AT68">
        <f t="shared" si="78"/>
        <v>-1.2019313982221146E-3</v>
      </c>
      <c r="AU68">
        <f t="shared" si="79"/>
        <v>-3.5380031656832233E-3</v>
      </c>
      <c r="AW68">
        <v>65</v>
      </c>
      <c r="AX68">
        <f>IF(Z68&gt;0, (R68*SUMPRODUCT(K68:$K$98, X68:$X$98)-K68*$AZ$3)/Z68, 0)</f>
        <v>-3488412.2946633389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</v>
      </c>
      <c r="S69">
        <f t="shared" si="63"/>
        <v>-6919519.917708843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-9.4816313586504055</v>
      </c>
      <c r="AC69">
        <f t="shared" si="64"/>
        <v>-8.4661486450826242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-0.14673392010032144</v>
      </c>
      <c r="AI69">
        <f t="shared" si="69"/>
        <v>-0.14676450801951874</v>
      </c>
      <c r="AJ69">
        <f t="shared" si="70"/>
        <v>-1.0154827135677813</v>
      </c>
      <c r="AK69">
        <f t="shared" si="61"/>
        <v>-0.66371419510552843</v>
      </c>
      <c r="AL69">
        <f t="shared" si="71"/>
        <v>-1.8259614166928286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-2.1185336461295652E-4</v>
      </c>
      <c r="AR69">
        <f t="shared" si="76"/>
        <v>-2.1189752722780404E-4</v>
      </c>
      <c r="AS69">
        <f t="shared" si="77"/>
        <v>-1.466146542180184E-3</v>
      </c>
      <c r="AT69">
        <f t="shared" si="78"/>
        <v>-9.5826571850838498E-4</v>
      </c>
      <c r="AU69">
        <f t="shared" si="79"/>
        <v>-2.6363097879163731E-3</v>
      </c>
      <c r="AW69">
        <v>66</v>
      </c>
      <c r="AX69">
        <f>IF(Z69&gt;0, (R69*SUMPRODUCT(K69:$K$98, X69:$X$98)-K69*$AZ$3)/Z69, 0)</f>
        <v>-6919519.917708843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</v>
      </c>
      <c r="S70">
        <f t="shared" si="63"/>
        <v>-14171672.747622808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-8.4661486450826242</v>
      </c>
      <c r="AC70">
        <f t="shared" si="64"/>
        <v>-7.5592350712994865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-6.7787702575583836E-2</v>
      </c>
      <c r="AI70">
        <f t="shared" si="69"/>
        <v>-6.7801037689945276E-2</v>
      </c>
      <c r="AJ70">
        <f t="shared" si="70"/>
        <v>-0.90691357378313775</v>
      </c>
      <c r="AK70">
        <f t="shared" si="61"/>
        <v>-0.5926304051557838</v>
      </c>
      <c r="AL70">
        <f t="shared" si="71"/>
        <v>-1.5673450166288667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-8.7385170553472947E-5</v>
      </c>
      <c r="AR70">
        <f t="shared" si="76"/>
        <v>-8.7402360857887314E-5</v>
      </c>
      <c r="AS70">
        <f t="shared" si="77"/>
        <v>-1.1691028654339463E-3</v>
      </c>
      <c r="AT70">
        <f t="shared" si="78"/>
        <v>-7.6396023263908231E-4</v>
      </c>
      <c r="AU70">
        <f t="shared" si="79"/>
        <v>-2.0204654589309158E-3</v>
      </c>
      <c r="AW70">
        <v>67</v>
      </c>
      <c r="AX70">
        <f>IF(Z70&gt;0, (R70*SUMPRODUCT(K70:$K$98, X70:$X$98)-K70*$AZ$3)/Z70, 0)</f>
        <v>-14171672.747622808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</v>
      </c>
      <c r="S71">
        <f t="shared" si="63"/>
        <v>-29984018.286346316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-7.5592350712994865</v>
      </c>
      <c r="AC71">
        <f t="shared" si="64"/>
        <v>-6.7493890393738365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-3.0297097818198681E-2</v>
      </c>
      <c r="AI71">
        <f t="shared" si="69"/>
        <v>-3.0302725306961958E-2</v>
      </c>
      <c r="AJ71">
        <f t="shared" si="70"/>
        <v>-0.80984603192564997</v>
      </c>
      <c r="AK71">
        <f t="shared" si="61"/>
        <v>-0.52914645499096413</v>
      </c>
      <c r="AL71">
        <f t="shared" si="71"/>
        <v>-1.3692952122235762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-3.4871435793642213E-5</v>
      </c>
      <c r="AR71">
        <f t="shared" si="76"/>
        <v>-3.487791293591721E-5</v>
      </c>
      <c r="AS71">
        <f t="shared" si="77"/>
        <v>-9.321187816236277E-4</v>
      </c>
      <c r="AT71">
        <f t="shared" si="78"/>
        <v>-6.0903842148098749E-4</v>
      </c>
      <c r="AU71">
        <f t="shared" si="79"/>
        <v>-1.5760351160405326E-3</v>
      </c>
      <c r="AW71">
        <v>68</v>
      </c>
      <c r="AX71">
        <f>IF(Z71&gt;0, (R71*SUMPRODUCT(K71:$K$98, X71:$X$98)-K71*$AZ$3)/Z71, 0)</f>
        <v>-29984018.286346316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</v>
      </c>
      <c r="S72">
        <f t="shared" si="63"/>
        <v>-65662194.946901619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-6.7493890393738365</v>
      </c>
      <c r="AC72">
        <f t="shared" si="64"/>
        <v>-6.0262690741165894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-1.3107171023728279E-2</v>
      </c>
      <c r="AI72">
        <f t="shared" si="69"/>
        <v>-1.3109465444847992E-2</v>
      </c>
      <c r="AJ72">
        <f t="shared" si="70"/>
        <v>-0.72311996525724709</v>
      </c>
      <c r="AK72">
        <f t="shared" ref="AK72:AK89" si="92">G72*SUM(AB72:AB72, AE72:AF72)</f>
        <v>-0.47245723275616858</v>
      </c>
      <c r="AL72">
        <f t="shared" si="71"/>
        <v>-1.2086866634582636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-1.3469756467296275E-5</v>
      </c>
      <c r="AR72">
        <f t="shared" si="76"/>
        <v>-1.3472114359297533E-5</v>
      </c>
      <c r="AS72">
        <f t="shared" si="77"/>
        <v>-7.4312373059158348E-4</v>
      </c>
      <c r="AT72">
        <f t="shared" si="78"/>
        <v>-4.85526881042262E-4</v>
      </c>
      <c r="AU72">
        <f t="shared" si="79"/>
        <v>-1.242122725993143E-3</v>
      </c>
      <c r="AW72">
        <v>69</v>
      </c>
      <c r="AX72">
        <f>IF(Z72&gt;0, (R72*SUMPRODUCT(K72:$K$98, X72:$X$98)-K72*$AZ$3)/Z72, 0)</f>
        <v>-65662194.946901619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</v>
      </c>
      <c r="S73">
        <f t="shared" si="63"/>
        <v>-149110803.68001518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-6.0262690741165894</v>
      </c>
      <c r="AC73">
        <f t="shared" si="64"/>
        <v>-5.3806085825399865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-5.4774443639682459E-3</v>
      </c>
      <c r="AI73">
        <f t="shared" si="69"/>
        <v>-5.4783464797857704E-3</v>
      </c>
      <c r="AJ73">
        <f t="shared" si="70"/>
        <v>-0.64566049157660288</v>
      </c>
      <c r="AK73">
        <f t="shared" si="92"/>
        <v>-0.42183883518816129</v>
      </c>
      <c r="AL73">
        <f t="shared" si="71"/>
        <v>-1.07297767324455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-5.0258639711865619E-6</v>
      </c>
      <c r="AR73">
        <f t="shared" si="76"/>
        <v>-5.0266917133020202E-6</v>
      </c>
      <c r="AS73">
        <f t="shared" si="77"/>
        <v>-5.924298973403986E-4</v>
      </c>
      <c r="AT73">
        <f t="shared" si="78"/>
        <v>-3.8706091062575996E-4</v>
      </c>
      <c r="AU73">
        <f t="shared" si="79"/>
        <v>-9.8451749967946064E-4</v>
      </c>
      <c r="AW73">
        <v>70</v>
      </c>
      <c r="AX73">
        <f>IF(Z73&gt;0, (R73*SUMPRODUCT(K73:$K$98, X73:$X$98)-K73*$AZ$3)/Z73, 0)</f>
        <v>-149110803.68001518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</v>
      </c>
      <c r="S74">
        <f t="shared" si="63"/>
        <v>-351758865.70336705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-5.3806085825399865</v>
      </c>
      <c r="AC74">
        <f t="shared" si="64"/>
        <v>-4.804119000070858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-2.206636514460699E-3</v>
      </c>
      <c r="AI74">
        <f t="shared" si="69"/>
        <v>-2.2069779499914329E-3</v>
      </c>
      <c r="AJ74">
        <f t="shared" si="70"/>
        <v>-0.57648958246912851</v>
      </c>
      <c r="AK74">
        <f t="shared" si="92"/>
        <v>-0.3766426007777991</v>
      </c>
      <c r="AL74">
        <f t="shared" si="71"/>
        <v>-0.95533916119691908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-1.8077798139387217E-6</v>
      </c>
      <c r="AR74">
        <f t="shared" si="76"/>
        <v>-1.8080595338908649E-6</v>
      </c>
      <c r="AS74">
        <f t="shared" si="77"/>
        <v>-4.7228722234226125E-4</v>
      </c>
      <c r="AT74">
        <f t="shared" si="78"/>
        <v>-3.0856323018922508E-4</v>
      </c>
      <c r="AU74">
        <f t="shared" si="79"/>
        <v>-7.8265851206537717E-4</v>
      </c>
      <c r="AW74">
        <v>71</v>
      </c>
      <c r="AX74">
        <f>IF(Z74&gt;0, (R74*SUMPRODUCT(K74:$K$98, X74:$X$98)-K74*$AZ$3)/Z74, 0)</f>
        <v>-351758865.70336705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</v>
      </c>
      <c r="S75">
        <f t="shared" si="63"/>
        <v>-863484174.68204796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-4.804119000070858</v>
      </c>
      <c r="AC75">
        <f t="shared" si="64"/>
        <v>-4.2893934789818333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-8.5533055093533117E-4</v>
      </c>
      <c r="AI75">
        <f t="shared" si="69"/>
        <v>-8.554547394730239E-4</v>
      </c>
      <c r="AJ75">
        <f t="shared" si="70"/>
        <v>-0.5147255210890247</v>
      </c>
      <c r="AK75">
        <f t="shared" si="92"/>
        <v>-0.33628833000496011</v>
      </c>
      <c r="AL75">
        <f t="shared" si="71"/>
        <v>-0.85186930583345788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-6.2564891266356303E-7</v>
      </c>
      <c r="AR75">
        <f t="shared" si="76"/>
        <v>-6.2573975289309512E-7</v>
      </c>
      <c r="AS75">
        <f t="shared" si="77"/>
        <v>-3.7650644214377236E-4</v>
      </c>
      <c r="AT75">
        <f t="shared" si="78"/>
        <v>-2.4598493270113105E-4</v>
      </c>
      <c r="AU75">
        <f t="shared" si="79"/>
        <v>-6.2311711459779649E-4</v>
      </c>
      <c r="AW75">
        <v>72</v>
      </c>
      <c r="AX75">
        <f>IF(Z75&gt;0, (R75*SUMPRODUCT(K75:$K$98, X75:$X$98)-K75*$AZ$3)/Z75, 0)</f>
        <v>-863484174.68204796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</v>
      </c>
      <c r="S76">
        <f t="shared" si="63"/>
        <v>-2209786913.603898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-4.2893934789818333</v>
      </c>
      <c r="AC76">
        <f t="shared" si="64"/>
        <v>-3.8298161324264264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-3.1847505108298558E-4</v>
      </c>
      <c r="AI76">
        <f t="shared" si="69"/>
        <v>-3.1851837897253061E-4</v>
      </c>
      <c r="AJ76">
        <f t="shared" si="70"/>
        <v>-0.45957734655540694</v>
      </c>
      <c r="AK76">
        <f t="shared" si="92"/>
        <v>-0.30025754352872835</v>
      </c>
      <c r="AL76">
        <f t="shared" si="71"/>
        <v>-0.76015340846310786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-2.0799557843732847E-7</v>
      </c>
      <c r="AR76">
        <f t="shared" si="76"/>
        <v>-2.0802387581703764E-7</v>
      </c>
      <c r="AS76">
        <f t="shared" si="77"/>
        <v>-3.0014927608434976E-4</v>
      </c>
      <c r="AT76">
        <f t="shared" si="78"/>
        <v>-1.9609775156345262E-4</v>
      </c>
      <c r="AU76">
        <f t="shared" si="79"/>
        <v>-4.9645505152361949E-4</v>
      </c>
      <c r="AW76">
        <v>73</v>
      </c>
      <c r="AX76">
        <f>IF(Z76&gt;0, (R76*SUMPRODUCT(K76:$K$98, X76:$X$98)-K76*$AZ$3)/Z76, 0)</f>
        <v>-2209786913.603898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</v>
      </c>
      <c r="S77">
        <f t="shared" si="63"/>
        <v>-5908216548.2162399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-3.8298161324264264</v>
      </c>
      <c r="AC77">
        <f t="shared" si="64"/>
        <v>-3.4194788652395753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-1.1370177478602841E-4</v>
      </c>
      <c r="AI77">
        <f t="shared" si="69"/>
        <v>-1.1371624395298148E-4</v>
      </c>
      <c r="AJ77">
        <f t="shared" si="70"/>
        <v>-0.41033726718685104</v>
      </c>
      <c r="AK77">
        <f t="shared" si="92"/>
        <v>-0.26808712926984984</v>
      </c>
      <c r="AL77">
        <f t="shared" si="71"/>
        <v>-0.67853811270065378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-6.6302195234619934E-8</v>
      </c>
      <c r="AR77">
        <f t="shared" si="76"/>
        <v>-6.6310632548232764E-8</v>
      </c>
      <c r="AS77">
        <f t="shared" si="77"/>
        <v>-2.3927736970035484E-4</v>
      </c>
      <c r="AT77">
        <f t="shared" si="78"/>
        <v>-1.5632794842638224E-4</v>
      </c>
      <c r="AU77">
        <f t="shared" si="79"/>
        <v>-3.9567162875928525E-4</v>
      </c>
      <c r="AW77">
        <v>74</v>
      </c>
      <c r="AX77">
        <f>IF(Z77&gt;0, (R77*SUMPRODUCT(K77:$K$98, X77:$X$98)-K77*$AZ$3)/Z77, 0)</f>
        <v>-5908216548.2162399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</v>
      </c>
      <c r="S78">
        <f t="shared" si="63"/>
        <v>-16537544717.493017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-3.4194788652395753</v>
      </c>
      <c r="AC78">
        <f t="shared" si="64"/>
        <v>-3.0531061858431743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-3.8836235645093613E-5</v>
      </c>
      <c r="AI78">
        <f t="shared" si="69"/>
        <v>-3.8840851061465869E-5</v>
      </c>
      <c r="AJ78">
        <f t="shared" si="70"/>
        <v>-0.36637267939640106</v>
      </c>
      <c r="AK78">
        <f t="shared" si="92"/>
        <v>-0.23936352056677029</v>
      </c>
      <c r="AL78">
        <f t="shared" si="71"/>
        <v>-0.60577504081423283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-2.0219935650932119E-8</v>
      </c>
      <c r="AR78">
        <f t="shared" si="76"/>
        <v>-2.0222338649587859E-8</v>
      </c>
      <c r="AS78">
        <f t="shared" si="77"/>
        <v>-1.907505163310211E-4</v>
      </c>
      <c r="AT78">
        <f t="shared" si="78"/>
        <v>-1.2462368977442627E-4</v>
      </c>
      <c r="AU78">
        <f t="shared" si="79"/>
        <v>-3.1539442844409697E-4</v>
      </c>
      <c r="AW78">
        <v>75</v>
      </c>
      <c r="AX78">
        <f>IF(Z78&gt;0, (R78*SUMPRODUCT(K78:$K$98, X78:$X$98)-K78*$AZ$3)/Z78, 0)</f>
        <v>-16537544717.493017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</v>
      </c>
      <c r="S79">
        <f t="shared" si="63"/>
        <v>-48557495669.389679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-3.0531061858431743</v>
      </c>
      <c r="AC79">
        <f t="shared" si="64"/>
        <v>-2.7259876831179337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-1.2663110871449685E-5</v>
      </c>
      <c r="AI79">
        <f t="shared" si="69"/>
        <v>-1.2664514355940358E-5</v>
      </c>
      <c r="AJ79">
        <f t="shared" si="70"/>
        <v>-0.32711850272524057</v>
      </c>
      <c r="AK79">
        <f t="shared" si="92"/>
        <v>-0.21371743300902221</v>
      </c>
      <c r="AL79">
        <f t="shared" si="71"/>
        <v>-0.54084860024861869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-5.8866068061233273E-9</v>
      </c>
      <c r="AR79">
        <f t="shared" si="76"/>
        <v>-5.8872592335907136E-9</v>
      </c>
      <c r="AS79">
        <f t="shared" si="77"/>
        <v>-1.5206516187841185E-4</v>
      </c>
      <c r="AT79">
        <f t="shared" si="78"/>
        <v>-9.9349244313620333E-5</v>
      </c>
      <c r="AU79">
        <f t="shared" si="79"/>
        <v>-2.5142029345126576E-4</v>
      </c>
      <c r="AW79">
        <v>76</v>
      </c>
      <c r="AX79">
        <f>IF(Z79&gt;0, (R79*SUMPRODUCT(K79:$K$98, X79:$X$98)-K79*$AZ$3)/Z79, 0)</f>
        <v>-48557495669.389679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</v>
      </c>
      <c r="S80">
        <f t="shared" si="63"/>
        <v>-151172314217.08359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-2.7259876831179337</v>
      </c>
      <c r="AC80">
        <f t="shared" si="64"/>
        <v>-2.433917579232062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-3.9477699268045171E-6</v>
      </c>
      <c r="AI80">
        <f t="shared" si="69"/>
        <v>-3.948172433968583E-6</v>
      </c>
      <c r="AJ80">
        <f t="shared" si="70"/>
        <v>-0.29207010388587173</v>
      </c>
      <c r="AK80">
        <f t="shared" si="92"/>
        <v>-0.19081913781825538</v>
      </c>
      <c r="AL80">
        <f t="shared" si="71"/>
        <v>-0.4828931898765611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-1.6385452169500324E-9</v>
      </c>
      <c r="AR80">
        <f t="shared" si="76"/>
        <v>-1.6387122799250023E-9</v>
      </c>
      <c r="AS80">
        <f t="shared" si="77"/>
        <v>-1.2122542108822132E-4</v>
      </c>
      <c r="AT80">
        <f t="shared" si="78"/>
        <v>-7.920060980547455E-5</v>
      </c>
      <c r="AU80">
        <f t="shared" si="79"/>
        <v>-2.0042766960597579E-4</v>
      </c>
      <c r="AW80">
        <v>77</v>
      </c>
      <c r="AX80">
        <f>IF(Z80&gt;0, (R80*SUMPRODUCT(K80:$K$98, X80:$X$98)-K80*$AZ$3)/Z80, 0)</f>
        <v>-151172314217.08359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</v>
      </c>
      <c r="S81">
        <f t="shared" si="63"/>
        <v>-500668041817.42645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-2.433917579232062</v>
      </c>
      <c r="AC81">
        <f t="shared" si="64"/>
        <v>-2.1731406971451799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-1.1598801549884501E-6</v>
      </c>
      <c r="AI81">
        <f t="shared" si="69"/>
        <v>-1.1599886670421282E-6</v>
      </c>
      <c r="AJ81">
        <f t="shared" si="70"/>
        <v>-0.2607768820868821</v>
      </c>
      <c r="AK81">
        <f t="shared" si="92"/>
        <v>-0.17037423054624434</v>
      </c>
      <c r="AL81">
        <f t="shared" si="71"/>
        <v>-0.43115227262179351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-4.2983491661770857E-10</v>
      </c>
      <c r="AR81">
        <f t="shared" si="76"/>
        <v>-4.2987512962535779E-10</v>
      </c>
      <c r="AS81">
        <f t="shared" si="77"/>
        <v>-9.6640164835613701E-5</v>
      </c>
      <c r="AT81">
        <f t="shared" si="78"/>
        <v>-6.3138241365445579E-5</v>
      </c>
      <c r="AU81">
        <f t="shared" si="79"/>
        <v>-1.5977883607618893E-4</v>
      </c>
      <c r="AW81">
        <v>78</v>
      </c>
      <c r="AX81">
        <f>IF(Z81&gt;0, (R81*SUMPRODUCT(K81:$K$98, X81:$X$98)-K81*$AZ$3)/Z81, 0)</f>
        <v>-500668041817.42645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</v>
      </c>
      <c r="S82">
        <f t="shared" si="63"/>
        <v>-1770363318648.6748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-2.1731406971451799</v>
      </c>
      <c r="AC82">
        <f t="shared" si="64"/>
        <v>-1.9403041942487407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-3.2010852353252767E-7</v>
      </c>
      <c r="AI82">
        <f t="shared" si="69"/>
        <v>-3.201359233347859E-7</v>
      </c>
      <c r="AJ82">
        <f t="shared" si="70"/>
        <v>-0.2328365028964392</v>
      </c>
      <c r="AK82">
        <f t="shared" si="92"/>
        <v>-0.1521198488001626</v>
      </c>
      <c r="AL82">
        <f t="shared" si="71"/>
        <v>-0.38495667183252513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-1.0591751650979835E-10</v>
      </c>
      <c r="AR82">
        <f t="shared" si="76"/>
        <v>-1.0592658255707514E-10</v>
      </c>
      <c r="AS82">
        <f t="shared" si="77"/>
        <v>-7.7040948074321884E-5</v>
      </c>
      <c r="AT82">
        <f t="shared" si="78"/>
        <v>-5.0333419488350558E-5</v>
      </c>
      <c r="AU82">
        <f t="shared" si="79"/>
        <v>-1.27374473489255E-4</v>
      </c>
      <c r="AW82">
        <v>79</v>
      </c>
      <c r="AX82">
        <f>IF(Z82&gt;0, (R82*SUMPRODUCT(K82:$K$98, X82:$X$98)-K82*$AZ$3)/Z82, 0)</f>
        <v>-1770363318648.6748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</v>
      </c>
      <c r="S83">
        <f t="shared" si="63"/>
        <v>-6710438983015.0205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-1.9403041942487407</v>
      </c>
      <c r="AC83">
        <f t="shared" si="64"/>
        <v>-1.7324144592419133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-8.2686508622558026E-8</v>
      </c>
      <c r="AI83">
        <f t="shared" si="69"/>
        <v>-8.2692962799638045E-8</v>
      </c>
      <c r="AJ83">
        <f t="shared" si="70"/>
        <v>-0.20788973500682739</v>
      </c>
      <c r="AK83">
        <f t="shared" si="92"/>
        <v>-0.13582129359741185</v>
      </c>
      <c r="AL83">
        <f t="shared" si="71"/>
        <v>-0.34371111129720205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-2.4427959019959404E-11</v>
      </c>
      <c r="AR83">
        <f t="shared" si="76"/>
        <v>-2.4429865768422299E-11</v>
      </c>
      <c r="AS83">
        <f t="shared" si="77"/>
        <v>-6.1416572207664385E-5</v>
      </c>
      <c r="AT83">
        <f t="shared" si="78"/>
        <v>-4.0125493859953583E-5</v>
      </c>
      <c r="AU83">
        <f t="shared" si="79"/>
        <v>-1.0154209049748375E-4</v>
      </c>
      <c r="AW83">
        <v>80</v>
      </c>
      <c r="AX83">
        <f>IF(Z83&gt;0, (R83*SUMPRODUCT(K83:$K$98, X83:$X$98)-K83*$AZ$3)/Z83, 0)</f>
        <v>-6710438983015.0205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</v>
      </c>
      <c r="S84">
        <f t="shared" si="63"/>
        <v>-27387809700179.043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-1.7324144592419133</v>
      </c>
      <c r="AC84">
        <f t="shared" si="64"/>
        <v>-1.5467986243442475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-1.9910778085033559E-8</v>
      </c>
      <c r="AI84">
        <f t="shared" si="69"/>
        <v>-1.9912190025821519E-8</v>
      </c>
      <c r="AJ84">
        <f t="shared" si="70"/>
        <v>-0.18561583489766575</v>
      </c>
      <c r="AK84">
        <f t="shared" si="92"/>
        <v>-0.12126901214693395</v>
      </c>
      <c r="AL84">
        <f t="shared" si="71"/>
        <v>-0.30688486695678974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-5.2519760566911186E-12</v>
      </c>
      <c r="AR84">
        <f t="shared" si="76"/>
        <v>-5.2523484921218267E-12</v>
      </c>
      <c r="AS84">
        <f t="shared" si="77"/>
        <v>-4.8960915362621766E-5</v>
      </c>
      <c r="AT84">
        <f t="shared" si="78"/>
        <v>-3.1987798040550964E-5</v>
      </c>
      <c r="AU84">
        <f t="shared" si="79"/>
        <v>-8.0948718655521226E-5</v>
      </c>
      <c r="AW84">
        <v>81</v>
      </c>
      <c r="AX84">
        <f>IF(Z84&gt;0, (R84*SUMPRODUCT(K84:$K$98, X84:$X$98)-K84*$AZ$3)/Z84, 0)</f>
        <v>-27387809700179.043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</v>
      </c>
      <c r="S85">
        <f t="shared" si="63"/>
        <v>-121022027969034.53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-1.5467986243442475</v>
      </c>
      <c r="AC85">
        <f t="shared" si="64"/>
        <v>-1.381070200311916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-4.4501129391954303E-9</v>
      </c>
      <c r="AI85">
        <f t="shared" si="69"/>
        <v>-4.4503982323407135E-9</v>
      </c>
      <c r="AJ85">
        <f t="shared" si="70"/>
        <v>-0.16572842403233157</v>
      </c>
      <c r="AK85">
        <f t="shared" si="92"/>
        <v>-0.10827590370409734</v>
      </c>
      <c r="AL85">
        <f t="shared" si="71"/>
        <v>-0.27400433218682718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-1.0480633056777233E-12</v>
      </c>
      <c r="AR85">
        <f t="shared" si="76"/>
        <v>-1.0481304961695192E-12</v>
      </c>
      <c r="AS85">
        <f t="shared" si="77"/>
        <v>-3.9031341970275542E-5</v>
      </c>
      <c r="AT85">
        <f t="shared" si="78"/>
        <v>-2.5500476754613784E-5</v>
      </c>
      <c r="AU85">
        <f t="shared" si="79"/>
        <v>-6.4531819773019835E-5</v>
      </c>
      <c r="AW85">
        <v>82</v>
      </c>
      <c r="AX85">
        <f>IF(Z85&gt;0, (R85*SUMPRODUCT(K85:$K$98, X85:$X$98)-K85*$AZ$3)/Z85, 0)</f>
        <v>-121022027969034.53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</v>
      </c>
      <c r="S86">
        <f t="shared" si="63"/>
        <v>-582975216350934.5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-1.381070200311916</v>
      </c>
      <c r="AC86">
        <f t="shared" si="64"/>
        <v>-1.23309839313655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-9.1824270522540184E-10</v>
      </c>
      <c r="AI86">
        <f t="shared" si="69"/>
        <v>-9.1829558476292549E-10</v>
      </c>
      <c r="AJ86">
        <f t="shared" si="70"/>
        <v>-0.14797180717536595</v>
      </c>
      <c r="AK86">
        <f t="shared" si="92"/>
        <v>-9.6674914021834132E-2</v>
      </c>
      <c r="AL86">
        <f t="shared" si="71"/>
        <v>-0.24464672211549565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-1.9308829473273218E-13</v>
      </c>
      <c r="AR86">
        <f t="shared" si="76"/>
        <v>-1.9309941425447582E-13</v>
      </c>
      <c r="AS86">
        <f t="shared" si="77"/>
        <v>-3.1115546852069544E-5</v>
      </c>
      <c r="AT86">
        <f t="shared" si="78"/>
        <v>-2.0328823943477227E-5</v>
      </c>
      <c r="AU86">
        <f t="shared" si="79"/>
        <v>-5.144437098864618E-5</v>
      </c>
      <c r="AW86">
        <v>83</v>
      </c>
      <c r="AX86">
        <f>IF(Z86&gt;0, (R86*SUMPRODUCT(K86:$K$98, X86:$X$98)-K86*$AZ$3)/Z86, 0)</f>
        <v>-582975216350934.5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</v>
      </c>
      <c r="S87">
        <f t="shared" si="63"/>
        <v>-3086442554138345.5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-1.23309839313655</v>
      </c>
      <c r="AC87">
        <f t="shared" si="64"/>
        <v>-1.1009807081578025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-1.737314571742683E-10</v>
      </c>
      <c r="AI87">
        <f t="shared" si="69"/>
        <v>-1.7374037505212319E-10</v>
      </c>
      <c r="AJ87">
        <f t="shared" si="70"/>
        <v>-0.13211768497874754</v>
      </c>
      <c r="AK87">
        <f t="shared" si="92"/>
        <v>-8.6316887519558502E-2</v>
      </c>
      <c r="AL87">
        <f t="shared" si="71"/>
        <v>-0.21843457267204641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-3.2618118025406656E-14</v>
      </c>
      <c r="AR87">
        <f t="shared" si="76"/>
        <v>-3.261979235887014E-14</v>
      </c>
      <c r="AS87">
        <f t="shared" si="77"/>
        <v>-2.4805123447261118E-5</v>
      </c>
      <c r="AT87">
        <f t="shared" si="78"/>
        <v>-1.6206013985564602E-5</v>
      </c>
      <c r="AU87">
        <f t="shared" si="79"/>
        <v>-4.1011137465445511E-5</v>
      </c>
      <c r="AW87">
        <v>84</v>
      </c>
      <c r="AX87">
        <f>IF(Z87&gt;0, (R87*SUMPRODUCT(K87:$K$98, X87:$X$98)-K87*$AZ$3)/Z87, 0)</f>
        <v>-3086442554138345.5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</v>
      </c>
      <c r="S88">
        <f t="shared" si="63"/>
        <v>-1.8137260916320088E+16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-1.1009807081578025</v>
      </c>
      <c r="AC88">
        <f t="shared" si="64"/>
        <v>-0.98301848942663783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-2.9894912377129999E-11</v>
      </c>
      <c r="AI88">
        <f t="shared" si="69"/>
        <v>-2.9896267348112057E-11</v>
      </c>
      <c r="AJ88">
        <f t="shared" si="70"/>
        <v>-0.11796221873116464</v>
      </c>
      <c r="AK88">
        <f t="shared" si="92"/>
        <v>-7.7068649571046186E-2</v>
      </c>
      <c r="AL88">
        <f t="shared" si="71"/>
        <v>-0.19503086833210709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-5.0114072816368852E-15</v>
      </c>
      <c r="AR88">
        <f t="shared" si="76"/>
        <v>-5.0116344210029496E-15</v>
      </c>
      <c r="AS88">
        <f t="shared" si="77"/>
        <v>-1.9774492544077302E-5</v>
      </c>
      <c r="AT88">
        <f t="shared" si="78"/>
        <v>-1.2919335128800292E-5</v>
      </c>
      <c r="AU88">
        <f t="shared" si="79"/>
        <v>-3.2693827677889225E-5</v>
      </c>
      <c r="AW88">
        <v>85</v>
      </c>
      <c r="AX88">
        <f>IF(Z88&gt;0, (R88*SUMPRODUCT(K88:$K$98, X88:$X$98)-K88*$AZ$3)/Z88, 0)</f>
        <v>-1.8137260916320088E+16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-0.98301848942663783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-0.98301848942663783</v>
      </c>
      <c r="AK89">
        <f t="shared" si="92"/>
        <v>-6.8811294259864653E-2</v>
      </c>
      <c r="AL89">
        <f t="shared" si="71"/>
        <v>-1.0518297836919224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-8.1121202165981615E-16</v>
      </c>
      <c r="AR89">
        <f t="shared" si="76"/>
        <v>-8.1121202165981615E-16</v>
      </c>
      <c r="AS89">
        <f t="shared" si="77"/>
        <v>-1.4713164095299589E-4</v>
      </c>
      <c r="AT89">
        <f t="shared" si="78"/>
        <v>-1.0299214866709712E-5</v>
      </c>
      <c r="AU89">
        <f t="shared" si="79"/>
        <v>-1.5743085582051682E-4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11731.129599552807</v>
      </c>
      <c r="AO91" s="6">
        <f t="shared" si="93"/>
        <v>-1173.1129599552808</v>
      </c>
      <c r="AP91" s="6">
        <f t="shared" si="93"/>
        <v>-1766.7036046438047</v>
      </c>
      <c r="AQ91" s="6">
        <f t="shared" si="93"/>
        <v>-5864.0716978224555</v>
      </c>
      <c r="AR91" s="6">
        <f t="shared" si="93"/>
        <v>2927.2413371312687</v>
      </c>
      <c r="AS91" s="6">
        <f t="shared" si="93"/>
        <v>-1402.3415477879403</v>
      </c>
      <c r="AT91" s="6">
        <f t="shared" si="93"/>
        <v>463.14805453749278</v>
      </c>
      <c r="AU91" s="6">
        <f t="shared" si="93"/>
        <v>1988.0478438808232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25791.415722927162</v>
      </c>
      <c r="K3">
        <v>1</v>
      </c>
      <c r="L3" s="2">
        <v>0</v>
      </c>
      <c r="O3">
        <f>$C$3</f>
        <v>25791.415722927162</v>
      </c>
      <c r="P3">
        <f>O3*C5</f>
        <v>2579.1415722927163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25791.415722927162</v>
      </c>
      <c r="AF3">
        <f t="shared" ref="AF3:AF34" si="4">-$Z3*P3</f>
        <v>-2579.1415722927163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21689.841563634447</v>
      </c>
      <c r="AJ3">
        <f t="shared" ref="AJ3:AJ34" si="8">AB3-AC3</f>
        <v>0</v>
      </c>
      <c r="AL3">
        <f t="shared" ref="AL3:AL34" si="9">SUM(AI3:AK3)</f>
        <v>21689.841563634447</v>
      </c>
      <c r="AN3">
        <f t="shared" ref="AN3:AN34" si="10">AE3*$K3</f>
        <v>25791.415722927162</v>
      </c>
      <c r="AO3">
        <f t="shared" ref="AO3:AO34" si="11">AF3*$K3</f>
        <v>-2579.1415722927163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21689.841563634447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21689.841563634447</v>
      </c>
      <c r="AW3">
        <v>0</v>
      </c>
      <c r="AX3">
        <f>IF(Z3&gt;0, (R3*SUMPRODUCT(K3:$K$98, X3:$X$98)-K3*$AZ$3)/Z3, 0)</f>
        <v>0</v>
      </c>
      <c r="AZ3">
        <f>C6*ABS(SUMPRODUCT(X4:X79, K4:K79))/1</f>
        <v>13805.302007522738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937.2472222462726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926.02035109700955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-926.02035109700955</v>
      </c>
      <c r="AK4">
        <f>G4*SUM(AB4, AE4:AF4)</f>
        <v>0</v>
      </c>
      <c r="AL4">
        <f t="shared" si="9"/>
        <v>-1123.8762510970096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-184.58428957925179</v>
      </c>
      <c r="AR4">
        <f t="shared" si="14"/>
        <v>-184.58428957925179</v>
      </c>
      <c r="AS4">
        <f t="shared" si="15"/>
        <v>-863.90554258513805</v>
      </c>
      <c r="AT4">
        <f t="shared" si="16"/>
        <v>0</v>
      </c>
      <c r="AU4">
        <f t="shared" si="17"/>
        <v>-1048.48983216439</v>
      </c>
      <c r="AW4">
        <v>1</v>
      </c>
      <c r="AX4">
        <f>IF(Z4&gt;0, (R4*SUMPRODUCT(K4:$K$98, X4:$X$98)-K4*$AZ$3)/Z4, 0)</f>
        <v>937.2472222462726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</v>
      </c>
      <c r="S5">
        <f t="shared" si="1"/>
        <v>1860.1739623449216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926.02035109700955</v>
      </c>
      <c r="AC5">
        <f t="shared" si="2"/>
        <v>1815.6932849226541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-205.33328352651071</v>
      </c>
      <c r="AI5">
        <f t="shared" si="7"/>
        <v>-229.73548087037909</v>
      </c>
      <c r="AJ5">
        <f t="shared" si="8"/>
        <v>-889.67293382564458</v>
      </c>
      <c r="AK5">
        <f>G5*SUM(AB5, AE5:AF5)</f>
        <v>37.96683439497739</v>
      </c>
      <c r="AL5">
        <f t="shared" si="9"/>
        <v>-1081.4415803010461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-175.58213703850845</v>
      </c>
      <c r="AR5">
        <f t="shared" si="14"/>
        <v>-196.44865163607312</v>
      </c>
      <c r="AS5">
        <f t="shared" si="15"/>
        <v>-760.76645882038758</v>
      </c>
      <c r="AT5">
        <f t="shared" si="16"/>
        <v>32.46574449678338</v>
      </c>
      <c r="AU5">
        <f t="shared" si="17"/>
        <v>-924.74936595967722</v>
      </c>
      <c r="AW5">
        <v>2</v>
      </c>
      <c r="AX5">
        <f>IF(Z5&gt;0, (R5*SUMPRODUCT(K5:$K$98, X5:$X$98)-K5*$AZ$3)/Z5, 0)</f>
        <v>1860.1739623449216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</v>
      </c>
      <c r="S6">
        <f t="shared" si="1"/>
        <v>2900.9982580539472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1815.6932849226541</v>
      </c>
      <c r="AC6">
        <f t="shared" si="2"/>
        <v>2795.5871523791957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-266.31640658477812</v>
      </c>
      <c r="AI6">
        <f t="shared" si="7"/>
        <v>-290.40800285356164</v>
      </c>
      <c r="AJ6">
        <f t="shared" si="8"/>
        <v>-979.89386745654156</v>
      </c>
      <c r="AK6">
        <f>G6*SUM(AB6, AE6:AF6)</f>
        <v>106.21805716797527</v>
      </c>
      <c r="AL6">
        <f t="shared" si="9"/>
        <v>-1164.0838131421278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-205.43914705307373</v>
      </c>
      <c r="AR6">
        <f t="shared" si="14"/>
        <v>-224.0236460408608</v>
      </c>
      <c r="AS6">
        <f t="shared" si="15"/>
        <v>-755.89995717641159</v>
      </c>
      <c r="AT6">
        <f t="shared" si="16"/>
        <v>81.937674610658817</v>
      </c>
      <c r="AU6">
        <f t="shared" si="17"/>
        <v>-897.98592860661347</v>
      </c>
      <c r="AW6">
        <v>3</v>
      </c>
      <c r="AX6">
        <f>IF(Z6&gt;0, (R6*SUMPRODUCT(K6:$K$98, X6:$X$98)-K6*$AZ$3)/Z6, 0)</f>
        <v>2900.9982580539472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</v>
      </c>
      <c r="S7">
        <f t="shared" si="1"/>
        <v>3734.5453545853293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2795.5871523791957</v>
      </c>
      <c r="AC7">
        <f t="shared" si="2"/>
        <v>3550.3611335827918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-334.62600835837281</v>
      </c>
      <c r="AI7">
        <f t="shared" si="7"/>
        <v>-358.39303216237886</v>
      </c>
      <c r="AJ7">
        <f t="shared" si="8"/>
        <v>-754.77398120359612</v>
      </c>
      <c r="AK7">
        <f>G7*SUM(AB7, AE7:AF7)</f>
        <v>137.26332918181851</v>
      </c>
      <c r="AL7">
        <f t="shared" si="9"/>
        <v>-975.90368418415642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-234.85930212958363</v>
      </c>
      <c r="AR7">
        <f t="shared" si="14"/>
        <v>-251.54033254825939</v>
      </c>
      <c r="AS7">
        <f t="shared" si="15"/>
        <v>-529.74271593736569</v>
      </c>
      <c r="AT7">
        <f t="shared" si="16"/>
        <v>96.339103639248179</v>
      </c>
      <c r="AU7">
        <f t="shared" si="17"/>
        <v>-684.94394484637689</v>
      </c>
      <c r="AW7">
        <v>4</v>
      </c>
      <c r="AX7">
        <f>IF(Z7&gt;0, (R7*SUMPRODUCT(K7:$K$98, X7:$X$98)-K7*$AZ$3)/Z7, 0)</f>
        <v>3734.5453545853293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</v>
      </c>
      <c r="S8">
        <f t="shared" si="1"/>
        <v>4226.0879677413241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3550.3611335827918</v>
      </c>
      <c r="AC8">
        <f t="shared" si="2"/>
        <v>3960.3721823438864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-404.92619986027813</v>
      </c>
      <c r="AI8">
        <f t="shared" si="7"/>
        <v>-428.35432187627907</v>
      </c>
      <c r="AJ8">
        <f t="shared" si="8"/>
        <v>-410.01104876109457</v>
      </c>
      <c r="AK8">
        <f t="shared" ref="AK8:AK39" si="30">G8*SUM(AB8:AB8, AE8:AF8)</f>
        <v>75.622692145313465</v>
      </c>
      <c r="AL8">
        <f t="shared" si="9"/>
        <v>-762.74267849206012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-265.28509262061937</v>
      </c>
      <c r="AR8">
        <f t="shared" si="14"/>
        <v>-280.63389326895123</v>
      </c>
      <c r="AS8">
        <f t="shared" si="15"/>
        <v>-268.6164024051688</v>
      </c>
      <c r="AT8">
        <f t="shared" si="16"/>
        <v>49.543775870547321</v>
      </c>
      <c r="AU8">
        <f t="shared" si="17"/>
        <v>-499.70651980357263</v>
      </c>
      <c r="AW8">
        <v>5</v>
      </c>
      <c r="AX8">
        <f>IF(Z8&gt;0, (R8*SUMPRODUCT(K8:$K$98, X8:$X$98)-K8*$AZ$3)/Z8, 0)</f>
        <v>4226.0879677413241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</v>
      </c>
      <c r="S9">
        <f t="shared" si="1"/>
        <v>4522.3423408698291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3960.3721823438864</v>
      </c>
      <c r="AC9">
        <f t="shared" si="2"/>
        <v>4173.9066660754415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-480.12431224740317</v>
      </c>
      <c r="AI9">
        <f t="shared" si="7"/>
        <v>-503.19812196518222</v>
      </c>
      <c r="AJ9">
        <f t="shared" si="8"/>
        <v>-213.53448373155516</v>
      </c>
      <c r="AK9">
        <f t="shared" si="30"/>
        <v>23.366195875828929</v>
      </c>
      <c r="AL9">
        <f t="shared" si="9"/>
        <v>-693.36640982090853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-297.8981982022832</v>
      </c>
      <c r="AR9">
        <f t="shared" si="14"/>
        <v>-312.21458703169702</v>
      </c>
      <c r="AS9">
        <f t="shared" si="15"/>
        <v>-132.48972471301695</v>
      </c>
      <c r="AT9">
        <f t="shared" si="16"/>
        <v>14.497802907894105</v>
      </c>
      <c r="AU9">
        <f t="shared" si="17"/>
        <v>-430.20650883681992</v>
      </c>
      <c r="AW9">
        <v>6</v>
      </c>
      <c r="AX9">
        <f>IF(Z9&gt;0, (R9*SUMPRODUCT(K9:$K$98, X9:$X$98)-K9*$AZ$3)/Z9, 0)</f>
        <v>4522.3423408698291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</v>
      </c>
      <c r="S10">
        <f t="shared" si="1"/>
        <v>4752.1680353774145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4173.9066660754415</v>
      </c>
      <c r="AC10">
        <f t="shared" si="2"/>
        <v>4315.6265446027892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-558.44083395166524</v>
      </c>
      <c r="AI10">
        <f t="shared" si="7"/>
        <v>-581.14429536377861</v>
      </c>
      <c r="AJ10">
        <f t="shared" si="8"/>
        <v>-141.71987852734765</v>
      </c>
      <c r="AK10">
        <f t="shared" si="30"/>
        <v>17.113017330909312</v>
      </c>
      <c r="AL10">
        <f t="shared" si="9"/>
        <v>-705.75115656021694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-328.70743845988295</v>
      </c>
      <c r="AR10">
        <f t="shared" si="14"/>
        <v>-342.07106839385466</v>
      </c>
      <c r="AS10">
        <f t="shared" si="15"/>
        <v>-83.418646018285685</v>
      </c>
      <c r="AT10">
        <f t="shared" si="16"/>
        <v>10.073002812773645</v>
      </c>
      <c r="AU10">
        <f t="shared" si="17"/>
        <v>-415.41671159936669</v>
      </c>
      <c r="AW10">
        <v>7</v>
      </c>
      <c r="AX10">
        <f>IF(Z10&gt;0, (R10*SUMPRODUCT(K10:$K$98, X10:$X$98)-K10*$AZ$3)/Z10, 0)</f>
        <v>4752.1680353774145</v>
      </c>
    </row>
    <row r="11" spans="1:52" x14ac:dyDescent="0.25">
      <c r="A11" t="s">
        <v>33</v>
      </c>
      <c r="C11" s="25">
        <f>AU81</f>
        <v>5923.4598383936764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</v>
      </c>
      <c r="S11">
        <f t="shared" si="1"/>
        <v>4919.960862678844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4315.6265446027892</v>
      </c>
      <c r="AC11">
        <f t="shared" si="2"/>
        <v>4391.5217575358583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-646.42484993947176</v>
      </c>
      <c r="AI11">
        <f t="shared" si="7"/>
        <v>-668.73967052497915</v>
      </c>
      <c r="AJ11">
        <f t="shared" si="8"/>
        <v>-75.89521293306916</v>
      </c>
      <c r="AK11">
        <f t="shared" si="30"/>
        <v>10.357503707046693</v>
      </c>
      <c r="AL11">
        <f t="shared" si="9"/>
        <v>-734.2773797510016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-361.55100154135988</v>
      </c>
      <c r="AR11">
        <f t="shared" si="14"/>
        <v>-374.03187342099352</v>
      </c>
      <c r="AS11">
        <f t="shared" si="15"/>
        <v>-42.448848076795436</v>
      </c>
      <c r="AT11">
        <f t="shared" si="16"/>
        <v>5.7930412778867053</v>
      </c>
      <c r="AU11">
        <f t="shared" si="17"/>
        <v>-410.68768021990223</v>
      </c>
      <c r="AW11">
        <v>8</v>
      </c>
      <c r="AX11">
        <f>IF(Z11&gt;0, (R11*SUMPRODUCT(K11:$K$98, X11:$X$98)-K11*$AZ$3)/Z11, 0)</f>
        <v>4919.960862678844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</v>
      </c>
      <c r="S12">
        <f t="shared" si="1"/>
        <v>5037.1900365996216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4391.5217575358583</v>
      </c>
      <c r="AC12">
        <f t="shared" si="2"/>
        <v>4413.7306238349092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-743.81661198327049</v>
      </c>
      <c r="AI12">
        <f t="shared" si="7"/>
        <v>-765.72233020992701</v>
      </c>
      <c r="AJ12">
        <f t="shared" si="8"/>
        <v>-22.208866299050896</v>
      </c>
      <c r="AK12">
        <f t="shared" si="30"/>
        <v>10.100500042332474</v>
      </c>
      <c r="AL12">
        <f t="shared" si="9"/>
        <v>-777.83069646664546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-395.34643656256742</v>
      </c>
      <c r="AR12">
        <f t="shared" si="14"/>
        <v>-406.98955867321894</v>
      </c>
      <c r="AS12">
        <f t="shared" si="15"/>
        <v>-11.804248533806268</v>
      </c>
      <c r="AT12">
        <f t="shared" si="16"/>
        <v>5.368523147915413</v>
      </c>
      <c r="AU12">
        <f t="shared" si="17"/>
        <v>-413.4252840591098</v>
      </c>
      <c r="AW12">
        <v>9</v>
      </c>
      <c r="AX12">
        <f>IF(Z12&gt;0, (R12*SUMPRODUCT(K12:$K$98, X12:$X$98)-K12*$AZ$3)/Z12, 0)</f>
        <v>5037.1900365996216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</v>
      </c>
      <c r="S13">
        <f t="shared" si="1"/>
        <v>5100.2973314245482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4413.7306238349092</v>
      </c>
      <c r="AC13">
        <f t="shared" si="2"/>
        <v>4381.0824462146311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-848.07471139550398</v>
      </c>
      <c r="AI13">
        <f t="shared" si="7"/>
        <v>-869.54935376204503</v>
      </c>
      <c r="AJ13">
        <f t="shared" si="8"/>
        <v>32.648177620278148</v>
      </c>
      <c r="AK13">
        <f t="shared" si="30"/>
        <v>8.8274612476698184</v>
      </c>
      <c r="AL13">
        <f t="shared" si="9"/>
        <v>-828.07371489409707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-428.47977636602235</v>
      </c>
      <c r="AR13">
        <f t="shared" si="14"/>
        <v>-439.32958692530065</v>
      </c>
      <c r="AS13">
        <f t="shared" si="15"/>
        <v>16.495107869064942</v>
      </c>
      <c r="AT13">
        <f t="shared" si="16"/>
        <v>4.4599710030940383</v>
      </c>
      <c r="AU13">
        <f t="shared" si="17"/>
        <v>-418.37450805314165</v>
      </c>
      <c r="AW13">
        <v>10</v>
      </c>
      <c r="AX13">
        <f>IF(Z13&gt;0, (R13*SUMPRODUCT(K13:$K$98, X13:$X$98)-K13*$AZ$3)/Z13, 0)</f>
        <v>5100.2973314245482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</v>
      </c>
      <c r="S14">
        <f t="shared" si="1"/>
        <v>5109.7350439765851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4381.0824462146311</v>
      </c>
      <c r="AC14">
        <f t="shared" si="2"/>
        <v>4296.1121446904663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-962.5796271335438</v>
      </c>
      <c r="AI14">
        <f t="shared" si="7"/>
        <v>-983.59887816963601</v>
      </c>
      <c r="AJ14">
        <f t="shared" si="8"/>
        <v>84.970301524164825</v>
      </c>
      <c r="AK14">
        <f t="shared" si="30"/>
        <v>7.8859484031863358</v>
      </c>
      <c r="AL14">
        <f t="shared" si="9"/>
        <v>-890.74262824228481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-462.38071753833043</v>
      </c>
      <c r="AR14">
        <f t="shared" si="14"/>
        <v>-472.47743691844909</v>
      </c>
      <c r="AS14">
        <f t="shared" si="15"/>
        <v>40.815978107898296</v>
      </c>
      <c r="AT14">
        <f t="shared" si="16"/>
        <v>3.7880611414910792</v>
      </c>
      <c r="AU14">
        <f t="shared" si="17"/>
        <v>-427.87339766905967</v>
      </c>
      <c r="AW14">
        <v>11</v>
      </c>
      <c r="AX14">
        <f>IF(Z14&gt;0, (R14*SUMPRODUCT(K14:$K$98, X14:$X$98)-K14*$AZ$3)/Z14, 0)</f>
        <v>5109.7350439765851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</v>
      </c>
      <c r="S15">
        <f t="shared" si="1"/>
        <v>5081.1419377479633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4296.1121446904663</v>
      </c>
      <c r="AC15">
        <f t="shared" si="2"/>
        <v>4174.0803751090643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-1087.7638132116394</v>
      </c>
      <c r="AI15">
        <f t="shared" si="7"/>
        <v>-1108.3009307840678</v>
      </c>
      <c r="AJ15">
        <f t="shared" si="8"/>
        <v>122.03176958140193</v>
      </c>
      <c r="AK15">
        <f t="shared" si="30"/>
        <v>17.614059793230915</v>
      </c>
      <c r="AL15">
        <f t="shared" si="9"/>
        <v>-968.65510140943491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-495.69648873782495</v>
      </c>
      <c r="AR15">
        <f t="shared" si="14"/>
        <v>-505.05530077569875</v>
      </c>
      <c r="AS15">
        <f t="shared" si="15"/>
        <v>55.610160000969763</v>
      </c>
      <c r="AT15">
        <f t="shared" si="16"/>
        <v>8.0267678386391434</v>
      </c>
      <c r="AU15">
        <f t="shared" si="17"/>
        <v>-441.41837293608984</v>
      </c>
      <c r="AW15">
        <v>12</v>
      </c>
      <c r="AX15">
        <f>IF(Z15&gt;0, (R15*SUMPRODUCT(K15:$K$98, X15:$X$98)-K15*$AZ$3)/Z15, 0)</f>
        <v>5081.1419377479633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</v>
      </c>
      <c r="S16">
        <f t="shared" si="1"/>
        <v>5015.4885861495022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4174.0803751090643</v>
      </c>
      <c r="AC16">
        <f t="shared" si="2"/>
        <v>4018.2025149237893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-1211.1116115424363</v>
      </c>
      <c r="AI16">
        <f t="shared" si="7"/>
        <v>-1231.1405800362547</v>
      </c>
      <c r="AJ16">
        <f t="shared" si="8"/>
        <v>155.87786018527504</v>
      </c>
      <c r="AK16">
        <f t="shared" si="30"/>
        <v>29.63597066327436</v>
      </c>
      <c r="AL16">
        <f t="shared" si="9"/>
        <v>-1045.6267491877054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-522.09475554589926</v>
      </c>
      <c r="AR16">
        <f t="shared" si="14"/>
        <v>-530.72898818800809</v>
      </c>
      <c r="AS16">
        <f t="shared" si="15"/>
        <v>67.196955699897899</v>
      </c>
      <c r="AT16">
        <f t="shared" si="16"/>
        <v>12.77568864119962</v>
      </c>
      <c r="AU16">
        <f t="shared" si="17"/>
        <v>-450.75634384691057</v>
      </c>
      <c r="AW16">
        <v>13</v>
      </c>
      <c r="AX16">
        <f>IF(Z16&gt;0, (R16*SUMPRODUCT(K16:$K$98, X16:$X$98)-K16*$AZ$3)/Z16, 0)</f>
        <v>5015.4885861495022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</v>
      </c>
      <c r="S17">
        <f t="shared" si="1"/>
        <v>4941.1195666370104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4018.2025149237893</v>
      </c>
      <c r="AC17">
        <f t="shared" si="2"/>
        <v>3853.0284850593162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-1335.859773787621</v>
      </c>
      <c r="AI17">
        <f t="shared" si="7"/>
        <v>-1355.3544876530543</v>
      </c>
      <c r="AJ17">
        <f t="shared" si="8"/>
        <v>165.17402986447314</v>
      </c>
      <c r="AK17">
        <f t="shared" si="30"/>
        <v>55.451194705948289</v>
      </c>
      <c r="AL17">
        <f t="shared" si="9"/>
        <v>-1134.729263082633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-541.33492747078674</v>
      </c>
      <c r="AR17">
        <f t="shared" si="14"/>
        <v>-549.23483562243814</v>
      </c>
      <c r="AS17">
        <f t="shared" si="15"/>
        <v>66.934024986186543</v>
      </c>
      <c r="AT17">
        <f t="shared" si="16"/>
        <v>22.470673234813109</v>
      </c>
      <c r="AU17">
        <f t="shared" si="17"/>
        <v>-459.83013740143855</v>
      </c>
      <c r="AW17">
        <v>14</v>
      </c>
      <c r="AX17">
        <f>IF(Z17&gt;0, (R17*SUMPRODUCT(K17:$K$98, X17:$X$98)-K17*$AZ$3)/Z17, 0)</f>
        <v>4941.1195666370104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</v>
      </c>
      <c r="S18">
        <f t="shared" si="1"/>
        <v>4866.4313787622787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3853.0284850593162</v>
      </c>
      <c r="AC18">
        <f t="shared" si="2"/>
        <v>3685.4867657463446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-1466.2253462495028</v>
      </c>
      <c r="AI18">
        <f t="shared" si="7"/>
        <v>-1485.1585566397196</v>
      </c>
      <c r="AJ18">
        <f t="shared" si="8"/>
        <v>167.54171931297151</v>
      </c>
      <c r="AK18">
        <f t="shared" si="30"/>
        <v>83.225415277281229</v>
      </c>
      <c r="AL18">
        <f t="shared" si="9"/>
        <v>-1234.3914220494669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-554.46379689639934</v>
      </c>
      <c r="AR18">
        <f t="shared" si="14"/>
        <v>-561.62352834371791</v>
      </c>
      <c r="AS18">
        <f t="shared" si="15"/>
        <v>63.357121786525994</v>
      </c>
      <c r="AT18">
        <f t="shared" si="16"/>
        <v>31.472297127421591</v>
      </c>
      <c r="AU18">
        <f t="shared" si="17"/>
        <v>-466.79410942977029</v>
      </c>
      <c r="AW18">
        <v>15</v>
      </c>
      <c r="AX18">
        <f>IF(Z18&gt;0, (R18*SUMPRODUCT(K18:$K$98, X18:$X$98)-K18*$AZ$3)/Z18, 0)</f>
        <v>4866.4313787622787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</v>
      </c>
      <c r="S19">
        <f t="shared" si="1"/>
        <v>4747.9322623822509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3685.4867657463446</v>
      </c>
      <c r="AC19">
        <f t="shared" si="2"/>
        <v>3483.0211139873782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-1616.8188440932736</v>
      </c>
      <c r="AI19">
        <f t="shared" si="7"/>
        <v>-1635.1585176685649</v>
      </c>
      <c r="AJ19">
        <f t="shared" si="8"/>
        <v>202.46565175896649</v>
      </c>
      <c r="AK19">
        <f t="shared" si="30"/>
        <v>82.186354876143483</v>
      </c>
      <c r="AL19">
        <f t="shared" si="9"/>
        <v>-1350.5065110334549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-570.18728458245175</v>
      </c>
      <c r="AR19">
        <f t="shared" si="14"/>
        <v>-576.65495330998215</v>
      </c>
      <c r="AS19">
        <f t="shared" si="15"/>
        <v>71.401530616377158</v>
      </c>
      <c r="AT19">
        <f t="shared" si="16"/>
        <v>28.98383742109241</v>
      </c>
      <c r="AU19">
        <f t="shared" si="17"/>
        <v>-476.26958527251259</v>
      </c>
      <c r="AW19">
        <v>16</v>
      </c>
      <c r="AX19">
        <f>IF(Z19&gt;0, (R19*SUMPRODUCT(K19:$K$98, X19:$X$98)-K19*$AZ$3)/Z19, 0)</f>
        <v>4747.9322623822509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</v>
      </c>
      <c r="S20">
        <f t="shared" si="1"/>
        <v>4464.5621630683781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3483.0211139873782</v>
      </c>
      <c r="AC20">
        <f t="shared" si="2"/>
        <v>3163.5819581701326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-1765.2594577292632</v>
      </c>
      <c r="AI20">
        <f t="shared" si="7"/>
        <v>-1782.9744197043692</v>
      </c>
      <c r="AJ20">
        <f t="shared" si="8"/>
        <v>319.43915581724559</v>
      </c>
      <c r="AK20">
        <f t="shared" si="30"/>
        <v>14.976990790145726</v>
      </c>
      <c r="AL20">
        <f t="shared" si="9"/>
        <v>-1448.5582730969779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-590.47362884460449</v>
      </c>
      <c r="AR20">
        <f t="shared" si="14"/>
        <v>-596.399226827657</v>
      </c>
      <c r="AS20">
        <f t="shared" si="15"/>
        <v>106.85137343668301</v>
      </c>
      <c r="AT20">
        <f t="shared" si="16"/>
        <v>5.0097554001525655</v>
      </c>
      <c r="AU20">
        <f t="shared" si="17"/>
        <v>-484.53809799082148</v>
      </c>
      <c r="AW20">
        <v>17</v>
      </c>
      <c r="AX20">
        <f>IF(Z20&gt;0, (R20*SUMPRODUCT(K20:$K$98, X20:$X$98)-K20*$AZ$3)/Z20, 0)</f>
        <v>4464.5621630683781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</v>
      </c>
      <c r="S21">
        <f t="shared" si="1"/>
        <v>4101.8499381677875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3163.5819581701326</v>
      </c>
      <c r="AC21">
        <f t="shared" si="2"/>
        <v>2799.6963758887005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-1896.7686848751287</v>
      </c>
      <c r="AI21">
        <f t="shared" si="7"/>
        <v>-1913.8323050592649</v>
      </c>
      <c r="AJ21">
        <f t="shared" si="8"/>
        <v>363.88558228143211</v>
      </c>
      <c r="AK21">
        <f t="shared" si="30"/>
        <v>5.0617311330722128</v>
      </c>
      <c r="AL21">
        <f t="shared" si="9"/>
        <v>-1544.8849916447605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-603.33115602956047</v>
      </c>
      <c r="AR21">
        <f t="shared" si="14"/>
        <v>-608.75881506560268</v>
      </c>
      <c r="AS21">
        <f t="shared" si="15"/>
        <v>115.7460636982203</v>
      </c>
      <c r="AT21">
        <f t="shared" si="16"/>
        <v>1.6100540463258042</v>
      </c>
      <c r="AU21">
        <f t="shared" si="17"/>
        <v>-491.40269732105651</v>
      </c>
      <c r="AW21">
        <v>18</v>
      </c>
      <c r="AX21">
        <f>IF(Z21&gt;0, (R21*SUMPRODUCT(K21:$K$98, X21:$X$98)-K21*$AZ$3)/Z21, 0)</f>
        <v>4101.8499381677875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</v>
      </c>
      <c r="S22">
        <f t="shared" si="1"/>
        <v>3795.2452540481795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2799.6963758887005</v>
      </c>
      <c r="AC22">
        <f t="shared" si="2"/>
        <v>2487.4745812830288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-2030.0693362422317</v>
      </c>
      <c r="AI22">
        <f t="shared" si="7"/>
        <v>-2046.454802890466</v>
      </c>
      <c r="AJ22">
        <f t="shared" si="8"/>
        <v>312.22179460567168</v>
      </c>
      <c r="AK22">
        <f t="shared" si="30"/>
        <v>58.793623893662712</v>
      </c>
      <c r="AL22">
        <f t="shared" si="9"/>
        <v>-1675.4393843911316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-602.92429247923474</v>
      </c>
      <c r="AR22">
        <f t="shared" si="14"/>
        <v>-607.79072522094384</v>
      </c>
      <c r="AS22">
        <f t="shared" si="15"/>
        <v>92.728904007621381</v>
      </c>
      <c r="AT22">
        <f t="shared" si="16"/>
        <v>17.461523828537395</v>
      </c>
      <c r="AU22">
        <f t="shared" si="17"/>
        <v>-497.60029738478511</v>
      </c>
      <c r="AW22">
        <v>19</v>
      </c>
      <c r="AX22">
        <f>IF(Z22&gt;0, (R22*SUMPRODUCT(K22:$K$98, X22:$X$98)-K22*$AZ$3)/Z22, 0)</f>
        <v>3795.2452540481795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</v>
      </c>
      <c r="S23">
        <f t="shared" si="1"/>
        <v>3704.5472063099346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2487.4745812830288</v>
      </c>
      <c r="AC23">
        <f t="shared" si="2"/>
        <v>2323.8501299867307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-2156.7808295407153</v>
      </c>
      <c r="AI23">
        <f t="shared" si="7"/>
        <v>-2172.463246315082</v>
      </c>
      <c r="AJ23">
        <f t="shared" si="8"/>
        <v>163.62445129629805</v>
      </c>
      <c r="AK23">
        <f t="shared" si="30"/>
        <v>174.12322068981203</v>
      </c>
      <c r="AL23">
        <f t="shared" si="9"/>
        <v>-1834.7155743289718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-571.92608279976582</v>
      </c>
      <c r="AR23">
        <f t="shared" si="14"/>
        <v>-576.0846802203979</v>
      </c>
      <c r="AS23">
        <f t="shared" si="15"/>
        <v>43.38924484046013</v>
      </c>
      <c r="AT23">
        <f t="shared" si="16"/>
        <v>46.173264417789724</v>
      </c>
      <c r="AU23">
        <f t="shared" si="17"/>
        <v>-486.52217096214804</v>
      </c>
      <c r="AW23">
        <v>20</v>
      </c>
      <c r="AX23">
        <f>IF(Z23&gt;0, (R23*SUMPRODUCT(K23:$K$98, X23:$X$98)-K23*$AZ$3)/Z23, 0)</f>
        <v>3704.5472063099346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</v>
      </c>
      <c r="S24">
        <f t="shared" si="1"/>
        <v>3584.5163927949316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2323.8501299867307</v>
      </c>
      <c r="AC24">
        <f t="shared" si="2"/>
        <v>2144.1560482431546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-2285.2064555581419</v>
      </c>
      <c r="AI24">
        <f t="shared" si="7"/>
        <v>-2300.1607465508755</v>
      </c>
      <c r="AJ24">
        <f t="shared" si="8"/>
        <v>179.69408174357613</v>
      </c>
      <c r="AK24">
        <f t="shared" si="30"/>
        <v>162.66950909907118</v>
      </c>
      <c r="AL24">
        <f t="shared" si="9"/>
        <v>-1957.7971557082283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-541.05486694029105</v>
      </c>
      <c r="AR24">
        <f t="shared" si="14"/>
        <v>-544.59550630072192</v>
      </c>
      <c r="AS24">
        <f t="shared" si="15"/>
        <v>42.545108889945858</v>
      </c>
      <c r="AT24">
        <f t="shared" si="16"/>
        <v>38.514301141926353</v>
      </c>
      <c r="AU24">
        <f t="shared" si="17"/>
        <v>-463.53609626884975</v>
      </c>
      <c r="AW24">
        <v>21</v>
      </c>
      <c r="AX24">
        <f>IF(Z24&gt;0, (R24*SUMPRODUCT(K24:$K$98, X24:$X$98)-K24*$AZ$3)/Z24, 0)</f>
        <v>3584.5163927949316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</v>
      </c>
      <c r="S25">
        <f t="shared" si="1"/>
        <v>3439.1156944029576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2144.1560482431546</v>
      </c>
      <c r="AC25">
        <f t="shared" si="2"/>
        <v>1953.3083251030325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-2422.1730709138501</v>
      </c>
      <c r="AI25">
        <f t="shared" si="7"/>
        <v>-2436.3722757289279</v>
      </c>
      <c r="AJ25">
        <f t="shared" si="8"/>
        <v>190.84772314012207</v>
      </c>
      <c r="AK25">
        <f t="shared" si="30"/>
        <v>150.09092337702083</v>
      </c>
      <c r="AL25">
        <f t="shared" si="9"/>
        <v>-2095.433629211785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-512.0389690932933</v>
      </c>
      <c r="AR25">
        <f t="shared" si="14"/>
        <v>-515.04063164282934</v>
      </c>
      <c r="AS25">
        <f t="shared" si="15"/>
        <v>40.34454539353024</v>
      </c>
      <c r="AT25">
        <f t="shared" si="16"/>
        <v>31.728699571098339</v>
      </c>
      <c r="AU25">
        <f t="shared" si="17"/>
        <v>-442.96738667820085</v>
      </c>
      <c r="AW25">
        <v>22</v>
      </c>
      <c r="AX25">
        <f>IF(Z25&gt;0, (R25*SUMPRODUCT(K25:$K$98, X25:$X$98)-K25*$AZ$3)/Z25, 0)</f>
        <v>3439.1156944029576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</v>
      </c>
      <c r="S26">
        <f t="shared" si="1"/>
        <v>3267.289317510239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1953.3083251030325</v>
      </c>
      <c r="AC26">
        <f t="shared" si="2"/>
        <v>1753.954305831317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-2546.6045512628452</v>
      </c>
      <c r="AI26">
        <f t="shared" si="7"/>
        <v>-2560.0251128919563</v>
      </c>
      <c r="AJ26">
        <f t="shared" si="8"/>
        <v>199.35401927171552</v>
      </c>
      <c r="AK26">
        <f t="shared" si="30"/>
        <v>136.73158275721229</v>
      </c>
      <c r="AL26">
        <f t="shared" si="9"/>
        <v>-2223.9395108630283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-480.66370677314052</v>
      </c>
      <c r="AR26">
        <f t="shared" si="14"/>
        <v>-483.19679613576926</v>
      </c>
      <c r="AS26">
        <f t="shared" si="15"/>
        <v>37.627452529191949</v>
      </c>
      <c r="AT26">
        <f t="shared" si="16"/>
        <v>25.807661958527877</v>
      </c>
      <c r="AU26">
        <f t="shared" si="17"/>
        <v>-419.76168164804943</v>
      </c>
      <c r="AW26">
        <v>23</v>
      </c>
      <c r="AX26">
        <f>IF(Z26&gt;0, (R26*SUMPRODUCT(K26:$K$98, X26:$X$98)-K26*$AZ$3)/Z26, 0)</f>
        <v>3267.289317510239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</v>
      </c>
      <c r="S27">
        <f t="shared" si="1"/>
        <v>3074.7680021368219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1753.954305831317</v>
      </c>
      <c r="AC27">
        <f t="shared" si="2"/>
        <v>1552.4735899703005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-2654.6686872529058</v>
      </c>
      <c r="AI27">
        <f t="shared" si="7"/>
        <v>-2667.2913760939127</v>
      </c>
      <c r="AJ27">
        <f t="shared" si="8"/>
        <v>201.48071586101651</v>
      </c>
      <c r="AK27">
        <f t="shared" si="30"/>
        <v>122.7768014081922</v>
      </c>
      <c r="AL27">
        <f t="shared" si="9"/>
        <v>-2343.0338588247041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-447.37542599223184</v>
      </c>
      <c r="AR27">
        <f t="shared" si="14"/>
        <v>-449.5026521973432</v>
      </c>
      <c r="AS27">
        <f t="shared" si="15"/>
        <v>33.954339206380538</v>
      </c>
      <c r="AT27">
        <f t="shared" si="16"/>
        <v>20.690839537039675</v>
      </c>
      <c r="AU27">
        <f t="shared" si="17"/>
        <v>-394.85747345392298</v>
      </c>
      <c r="AW27">
        <v>24</v>
      </c>
      <c r="AX27">
        <f>IF(Z27&gt;0, (R27*SUMPRODUCT(K27:$K$98, X27:$X$98)-K27*$AZ$3)/Z27, 0)</f>
        <v>3074.7680021368219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</v>
      </c>
      <c r="S28">
        <f t="shared" si="1"/>
        <v>2867.8127553421532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1552.4735899703005</v>
      </c>
      <c r="AC28">
        <f t="shared" si="2"/>
        <v>1354.3686915781782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-2759.3094300392568</v>
      </c>
      <c r="AI28">
        <f t="shared" si="7"/>
        <v>-2771.1160646343437</v>
      </c>
      <c r="AJ28">
        <f t="shared" si="8"/>
        <v>198.10489839212232</v>
      </c>
      <c r="AK28">
        <f t="shared" si="30"/>
        <v>108.67315129792105</v>
      </c>
      <c r="AL28">
        <f t="shared" si="9"/>
        <v>-2464.3380149443005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-415.1874143855772</v>
      </c>
      <c r="AR28">
        <f t="shared" si="14"/>
        <v>-416.96393355257027</v>
      </c>
      <c r="AS28">
        <f t="shared" si="15"/>
        <v>29.808422225184284</v>
      </c>
      <c r="AT28">
        <f t="shared" si="16"/>
        <v>16.351817671958074</v>
      </c>
      <c r="AU28">
        <f t="shared" si="17"/>
        <v>-370.80369365542794</v>
      </c>
      <c r="AW28">
        <v>25</v>
      </c>
      <c r="AX28">
        <f>IF(Z28&gt;0, (R28*SUMPRODUCT(K28:$K$98, X28:$X$98)-K28*$AZ$3)/Z28, 0)</f>
        <v>2867.8127553421532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</v>
      </c>
      <c r="S29">
        <f t="shared" si="1"/>
        <v>2646.5500289734623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1354.3686915781782</v>
      </c>
      <c r="AC29">
        <f t="shared" si="2"/>
        <v>1161.7442482641281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-2857.7195384282491</v>
      </c>
      <c r="AI29">
        <f t="shared" si="7"/>
        <v>-2868.6936767927782</v>
      </c>
      <c r="AJ29">
        <f t="shared" si="8"/>
        <v>192.62444331405004</v>
      </c>
      <c r="AK29">
        <f t="shared" si="30"/>
        <v>94.80580841047248</v>
      </c>
      <c r="AL29">
        <f t="shared" si="9"/>
        <v>-2581.2634250682559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-383.92408378991252</v>
      </c>
      <c r="AR29">
        <f t="shared" si="14"/>
        <v>-385.39841881836071</v>
      </c>
      <c r="AS29">
        <f t="shared" si="15"/>
        <v>25.878383767345824</v>
      </c>
      <c r="AT29">
        <f t="shared" si="16"/>
        <v>12.736810818031403</v>
      </c>
      <c r="AU29">
        <f t="shared" si="17"/>
        <v>-346.78322423298351</v>
      </c>
      <c r="AW29">
        <v>26</v>
      </c>
      <c r="AX29">
        <f>IF(Z29&gt;0, (R29*SUMPRODUCT(K29:$K$98, X29:$X$98)-K29*$AZ$3)/Z29, 0)</f>
        <v>2646.5500289734623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</v>
      </c>
      <c r="S30">
        <f t="shared" si="1"/>
        <v>2410.7913394471484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1161.7442482641281</v>
      </c>
      <c r="AC30">
        <f t="shared" si="2"/>
        <v>976.53710293093661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-2950.6768959353835</v>
      </c>
      <c r="AI30">
        <f t="shared" si="7"/>
        <v>-2960.8036236922835</v>
      </c>
      <c r="AJ30">
        <f t="shared" si="8"/>
        <v>185.20714533319153</v>
      </c>
      <c r="AK30">
        <f t="shared" si="30"/>
        <v>81.322097378488976</v>
      </c>
      <c r="AL30">
        <f t="shared" si="9"/>
        <v>-2694.2743809806029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-353.93978753944685</v>
      </c>
      <c r="AR30">
        <f t="shared" si="14"/>
        <v>-355.15450944806531</v>
      </c>
      <c r="AS30">
        <f t="shared" si="15"/>
        <v>22.215979580928263</v>
      </c>
      <c r="AT30">
        <f t="shared" si="16"/>
        <v>9.7547535306403521</v>
      </c>
      <c r="AU30">
        <f t="shared" si="17"/>
        <v>-323.18377633649669</v>
      </c>
      <c r="AW30">
        <v>27</v>
      </c>
      <c r="AX30">
        <f>IF(Z30&gt;0, (R30*SUMPRODUCT(K30:$K$98, X30:$X$98)-K30*$AZ$3)/Z30, 0)</f>
        <v>2410.7913394471484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</v>
      </c>
      <c r="S31">
        <f t="shared" si="1"/>
        <v>2158.4062497338177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976.53710293093661</v>
      </c>
      <c r="AC31">
        <f t="shared" si="2"/>
        <v>800.02315329927615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-3036.3843187860384</v>
      </c>
      <c r="AI31">
        <f t="shared" si="7"/>
        <v>-3045.6506831856727</v>
      </c>
      <c r="AJ31">
        <f t="shared" si="8"/>
        <v>176.51394963166047</v>
      </c>
      <c r="AK31">
        <f t="shared" si="30"/>
        <v>68.357597205165575</v>
      </c>
      <c r="AL31">
        <f t="shared" si="9"/>
        <v>-2800.7791363488468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-325.19693742611332</v>
      </c>
      <c r="AR31">
        <f t="shared" si="14"/>
        <v>-326.18936559312488</v>
      </c>
      <c r="AS31">
        <f t="shared" si="15"/>
        <v>18.904654288345398</v>
      </c>
      <c r="AT31">
        <f t="shared" si="16"/>
        <v>7.3211026428351547</v>
      </c>
      <c r="AU31">
        <f t="shared" si="17"/>
        <v>-299.96360866194431</v>
      </c>
      <c r="AW31">
        <v>28</v>
      </c>
      <c r="AX31">
        <f>IF(Z31&gt;0, (R31*SUMPRODUCT(K31:$K$98, X31:$X$98)-K31*$AZ$3)/Z31, 0)</f>
        <v>2158.4062497338177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</v>
      </c>
      <c r="S32">
        <f t="shared" si="1"/>
        <v>1885.4559995794593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800.02315329927615</v>
      </c>
      <c r="AC32">
        <f t="shared" si="2"/>
        <v>633.24214257654376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-3109.1800900741923</v>
      </c>
      <c r="AI32">
        <f t="shared" si="7"/>
        <v>-3117.5764958073119</v>
      </c>
      <c r="AJ32">
        <f t="shared" si="8"/>
        <v>166.78101072273239</v>
      </c>
      <c r="AK32">
        <f t="shared" si="30"/>
        <v>56.001620730949334</v>
      </c>
      <c r="AL32">
        <f t="shared" si="9"/>
        <v>-2894.7938643536299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-297.31550783194791</v>
      </c>
      <c r="AR32">
        <f t="shared" si="14"/>
        <v>-298.11841456690195</v>
      </c>
      <c r="AS32">
        <f t="shared" si="15"/>
        <v>15.948442825185941</v>
      </c>
      <c r="AT32">
        <f t="shared" si="16"/>
        <v>5.3551578952240853</v>
      </c>
      <c r="AU32">
        <f t="shared" si="17"/>
        <v>-276.81481384649186</v>
      </c>
      <c r="AW32">
        <v>29</v>
      </c>
      <c r="AX32">
        <f>IF(Z32&gt;0, (R32*SUMPRODUCT(K32:$K$98, X32:$X$98)-K32*$AZ$3)/Z32, 0)</f>
        <v>1885.4559995794593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</v>
      </c>
      <c r="S33">
        <f t="shared" si="1"/>
        <v>1587.2396293819518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633.24214257654376</v>
      </c>
      <c r="AC33">
        <f t="shared" si="2"/>
        <v>477.36942644404274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-3174.3188875060378</v>
      </c>
      <c r="AI33">
        <f t="shared" si="7"/>
        <v>-3181.8377494599495</v>
      </c>
      <c r="AJ33">
        <f t="shared" si="8"/>
        <v>155.87271613250101</v>
      </c>
      <c r="AK33">
        <f t="shared" si="30"/>
        <v>44.326949980358066</v>
      </c>
      <c r="AL33">
        <f t="shared" si="9"/>
        <v>-2981.6380833470903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-271.02179350397279</v>
      </c>
      <c r="AR33">
        <f t="shared" si="14"/>
        <v>-271.66375025881507</v>
      </c>
      <c r="AS33">
        <f t="shared" si="15"/>
        <v>13.308336238945591</v>
      </c>
      <c r="AT33">
        <f t="shared" si="16"/>
        <v>3.7846133013045256</v>
      </c>
      <c r="AU33">
        <f t="shared" si="17"/>
        <v>-254.57080071856495</v>
      </c>
      <c r="AW33">
        <v>30</v>
      </c>
      <c r="AX33">
        <f>IF(Z33&gt;0, (R33*SUMPRODUCT(K33:$K$98, X33:$X$98)-K33*$AZ$3)/Z33, 0)</f>
        <v>1587.2396293819518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</v>
      </c>
      <c r="S34">
        <f t="shared" si="1"/>
        <v>1252.234446974036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477.36942644404274</v>
      </c>
      <c r="AC34">
        <f t="shared" si="2"/>
        <v>332.63583981457714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-3211.3097300221666</v>
      </c>
      <c r="AI34">
        <f t="shared" si="7"/>
        <v>-3217.9505759240337</v>
      </c>
      <c r="AJ34">
        <f t="shared" si="8"/>
        <v>144.73358662946561</v>
      </c>
      <c r="AK34">
        <f t="shared" si="30"/>
        <v>33.415859851082992</v>
      </c>
      <c r="AL34">
        <f t="shared" si="9"/>
        <v>-3039.801129443485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-244.80361923155994</v>
      </c>
      <c r="AR34">
        <f t="shared" si="14"/>
        <v>-245.3098622439787</v>
      </c>
      <c r="AS34">
        <f t="shared" si="15"/>
        <v>11.033288225054866</v>
      </c>
      <c r="AT34">
        <f t="shared" si="16"/>
        <v>2.547348004087798</v>
      </c>
      <c r="AU34">
        <f t="shared" si="17"/>
        <v>-231.72922601483603</v>
      </c>
      <c r="AW34">
        <v>31</v>
      </c>
      <c r="AX34">
        <f>IF(Z34&gt;0, (R34*SUMPRODUCT(K34:$K$98, X34:$X$98)-K34*$AZ$3)/Z34, 0)</f>
        <v>1252.234446974036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868.82554401712764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332.63583981457714</v>
      </c>
      <c r="AC35">
        <f t="shared" ref="AC35:AC66" si="33">S35*Z35</f>
        <v>200.58954814954041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-3210.3129975983447</v>
      </c>
      <c r="AI35">
        <f t="shared" ref="AI35:AI66" si="38">SUM(AE35:AH35)</f>
        <v>-3216.0848567917938</v>
      </c>
      <c r="AJ35">
        <f t="shared" ref="AJ35:AJ66" si="39">AB35-AC35</f>
        <v>132.04629166503673</v>
      </c>
      <c r="AK35">
        <f t="shared" si="30"/>
        <v>23.284508787020403</v>
      </c>
      <c r="AL35">
        <f t="shared" ref="AL35:AL66" si="40">SUM(AI35:AK35)</f>
        <v>-3060.7540563397365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-218.50681840934018</v>
      </c>
      <c r="AR35">
        <f t="shared" ref="AR35:AR66" si="45">AI35*$K35</f>
        <v>-218.89967436750089</v>
      </c>
      <c r="AS35">
        <f t="shared" ref="AS35:AS66" si="46">AJ35*$K35</f>
        <v>8.9876018618944862</v>
      </c>
      <c r="AT35">
        <f t="shared" ref="AT35:AT66" si="47">AK35*$K35</f>
        <v>1.584837346726748</v>
      </c>
      <c r="AU35">
        <f t="shared" ref="AU35:AU66" si="48">AL35*$K35</f>
        <v>-208.32723515887966</v>
      </c>
      <c r="AW35">
        <v>32</v>
      </c>
      <c r="AX35">
        <f>IF(Z35&gt;0, (R35*SUMPRODUCT(K35:$K$98, X35:$X$98)-K35*$AZ$3)/Z35, 0)</f>
        <v>868.82554401712764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</v>
      </c>
      <c r="S36">
        <f t="shared" si="32"/>
        <v>420.29141292129736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200.58954814954041</v>
      </c>
      <c r="AC36">
        <f t="shared" si="33"/>
        <v>82.758915067453586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-3165.7211175751218</v>
      </c>
      <c r="AI36">
        <f t="shared" si="38"/>
        <v>-3170.6438278972423</v>
      </c>
      <c r="AJ36">
        <f t="shared" si="39"/>
        <v>117.83063308208682</v>
      </c>
      <c r="AK36">
        <f t="shared" si="30"/>
        <v>14.041268370467829</v>
      </c>
      <c r="AL36">
        <f t="shared" si="40"/>
        <v>-3038.7719264446878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-192.38546040361879</v>
      </c>
      <c r="AR36">
        <f t="shared" si="45"/>
        <v>-192.68462064439206</v>
      </c>
      <c r="AS36">
        <f t="shared" si="46"/>
        <v>7.1607383446685491</v>
      </c>
      <c r="AT36">
        <f t="shared" si="47"/>
        <v>0.85330822892333358</v>
      </c>
      <c r="AU36">
        <f t="shared" si="48"/>
        <v>-184.67057407080017</v>
      </c>
      <c r="AW36">
        <v>33</v>
      </c>
      <c r="AX36">
        <f>IF(Z36&gt;0, (R36*SUMPRODUCT(K36:$K$98, X36:$X$98)-K36*$AZ$3)/Z36, 0)</f>
        <v>420.29141292129736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</v>
      </c>
      <c r="S37">
        <f t="shared" si="32"/>
        <v>-120.08543731640275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82.758915067453586</v>
      </c>
      <c r="AC37">
        <f t="shared" si="33"/>
        <v>-19.737094151117503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-3058.0563928282809</v>
      </c>
      <c r="AI37">
        <f t="shared" si="38"/>
        <v>-3062.1653619489734</v>
      </c>
      <c r="AJ37">
        <f t="shared" si="39"/>
        <v>102.49600921857109</v>
      </c>
      <c r="AK37">
        <f t="shared" si="30"/>
        <v>5.7931240547217513</v>
      </c>
      <c r="AL37">
        <f t="shared" si="40"/>
        <v>-2953.8762286756805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-165.93082057318111</v>
      </c>
      <c r="AR37">
        <f t="shared" si="45"/>
        <v>-166.15377415229278</v>
      </c>
      <c r="AS37">
        <f t="shared" si="46"/>
        <v>5.5614562749722474</v>
      </c>
      <c r="AT37">
        <f t="shared" si="47"/>
        <v>0.314336200711192</v>
      </c>
      <c r="AU37">
        <f t="shared" si="48"/>
        <v>-160.27798167660933</v>
      </c>
      <c r="AW37">
        <v>34</v>
      </c>
      <c r="AX37">
        <f>IF(Z37&gt;0, (R37*SUMPRODUCT(K37:$K$98, X37:$X$98)-K37*$AZ$3)/Z37, 0)</f>
        <v>-120.08543731640275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</v>
      </c>
      <c r="S38">
        <f t="shared" si="32"/>
        <v>-787.44249922018264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-19.737094151117503</v>
      </c>
      <c r="AC38">
        <f t="shared" si="33"/>
        <v>-105.40947616622066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-2885.2099849187989</v>
      </c>
      <c r="AI38">
        <f t="shared" si="38"/>
        <v>-2888.5565618520545</v>
      </c>
      <c r="AJ38">
        <f t="shared" si="39"/>
        <v>85.672382015103153</v>
      </c>
      <c r="AK38">
        <f t="shared" si="30"/>
        <v>-1.3815965905782253</v>
      </c>
      <c r="AL38">
        <f t="shared" si="40"/>
        <v>-2804.2657764275295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-139.77869286233678</v>
      </c>
      <c r="AR38">
        <f t="shared" si="45"/>
        <v>-139.94082322780025</v>
      </c>
      <c r="AS38">
        <f t="shared" si="46"/>
        <v>4.150537962598559</v>
      </c>
      <c r="AT38">
        <f t="shared" si="47"/>
        <v>-6.6933695122201139E-2</v>
      </c>
      <c r="AU38">
        <f t="shared" si="48"/>
        <v>-135.85721896032391</v>
      </c>
      <c r="AW38">
        <v>35</v>
      </c>
      <c r="AX38">
        <f>IF(Z38&gt;0, (R38*SUMPRODUCT(K38:$K$98, X38:$X$98)-K38*$AZ$3)/Z38, 0)</f>
        <v>-787.44249922018264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</v>
      </c>
      <c r="S39">
        <f t="shared" si="32"/>
        <v>-1636.0060183106962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-105.40947616622066</v>
      </c>
      <c r="AC39">
        <f t="shared" si="33"/>
        <v>-173.5288488874163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-2645.585821114712</v>
      </c>
      <c r="AI39">
        <f t="shared" si="38"/>
        <v>-2648.2375358233567</v>
      </c>
      <c r="AJ39">
        <f t="shared" si="39"/>
        <v>68.119372721195646</v>
      </c>
      <c r="AK39">
        <f t="shared" si="30"/>
        <v>-7.3786633316354466</v>
      </c>
      <c r="AL39">
        <f t="shared" si="40"/>
        <v>-2587.4968264337963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-114.43724134202027</v>
      </c>
      <c r="AR39">
        <f t="shared" si="45"/>
        <v>-114.5519436940141</v>
      </c>
      <c r="AS39">
        <f t="shared" si="46"/>
        <v>2.946565949192276</v>
      </c>
      <c r="AT39">
        <f t="shared" si="47"/>
        <v>-0.31917085045008953</v>
      </c>
      <c r="AU39">
        <f t="shared" si="48"/>
        <v>-111.9245485952719</v>
      </c>
      <c r="AW39">
        <v>36</v>
      </c>
      <c r="AX39">
        <f>IF(Z39&gt;0, (R39*SUMPRODUCT(K39:$K$98, X39:$X$98)-K39*$AZ$3)/Z39, 0)</f>
        <v>-1636.0060183106962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</v>
      </c>
      <c r="S40">
        <f t="shared" si="32"/>
        <v>-2749.3041756642187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-173.5288488874163</v>
      </c>
      <c r="AC40">
        <f t="shared" si="33"/>
        <v>-223.98455438913214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-2353.8359596983282</v>
      </c>
      <c r="AI40">
        <f t="shared" si="38"/>
        <v>-2355.8726982699618</v>
      </c>
      <c r="AJ40">
        <f t="shared" si="39"/>
        <v>50.45570550171584</v>
      </c>
      <c r="AK40">
        <f t="shared" ref="AK40:AK71" si="61">G40*SUM(AB40:AB40, AE40:AF40)</f>
        <v>-12.147019422119142</v>
      </c>
      <c r="AL40">
        <f t="shared" si="40"/>
        <v>-2317.5640121903652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-90.908333464666143</v>
      </c>
      <c r="AR40">
        <f t="shared" si="45"/>
        <v>-90.986995067437363</v>
      </c>
      <c r="AS40">
        <f t="shared" si="46"/>
        <v>1.9486676979532727</v>
      </c>
      <c r="AT40">
        <f t="shared" si="47"/>
        <v>-0.46913434544066857</v>
      </c>
      <c r="AU40">
        <f t="shared" si="48"/>
        <v>-89.507461714924759</v>
      </c>
      <c r="AW40">
        <v>37</v>
      </c>
      <c r="AX40">
        <f>IF(Z40&gt;0, (R40*SUMPRODUCT(K40:$K$98, X40:$X$98)-K40*$AZ$3)/Z40, 0)</f>
        <v>-2749.3041756642187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</v>
      </c>
      <c r="S41">
        <f t="shared" si="32"/>
        <v>-4271.1940630930503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-223.98455438913214</v>
      </c>
      <c r="AC41">
        <f t="shared" si="33"/>
        <v>-257.766516567812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-2030.485800512474</v>
      </c>
      <c r="AI41">
        <f t="shared" si="38"/>
        <v>-2031.9945502482631</v>
      </c>
      <c r="AJ41">
        <f t="shared" si="39"/>
        <v>33.781962178679862</v>
      </c>
      <c r="AK41">
        <f t="shared" si="61"/>
        <v>-15.678918807239251</v>
      </c>
      <c r="AL41">
        <f t="shared" si="40"/>
        <v>-2013.8915068768224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-70.017957392862101</v>
      </c>
      <c r="AR41">
        <f t="shared" si="45"/>
        <v>-70.069984141677736</v>
      </c>
      <c r="AS41">
        <f t="shared" si="46"/>
        <v>1.1649153064144042</v>
      </c>
      <c r="AT41">
        <f t="shared" si="47"/>
        <v>-0.54066168240839074</v>
      </c>
      <c r="AU41">
        <f t="shared" si="48"/>
        <v>-69.44573051767172</v>
      </c>
      <c r="AW41">
        <v>38</v>
      </c>
      <c r="AX41">
        <f>IF(Z41&gt;0, (R41*SUMPRODUCT(K41:$K$98, X41:$X$98)-K41*$AZ$3)/Z41, 0)</f>
        <v>-4271.1940630930503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</v>
      </c>
      <c r="S42">
        <f t="shared" si="32"/>
        <v>-6458.8500141141039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-257.766516567812</v>
      </c>
      <c r="AC42">
        <f t="shared" si="33"/>
        <v>-276.77878531247211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-1689.3847858363704</v>
      </c>
      <c r="AI42">
        <f t="shared" si="38"/>
        <v>-1690.4561018783425</v>
      </c>
      <c r="AJ42">
        <f t="shared" si="39"/>
        <v>19.012268744660105</v>
      </c>
      <c r="AK42">
        <f t="shared" si="61"/>
        <v>-18.043656159746842</v>
      </c>
      <c r="AL42">
        <f t="shared" si="40"/>
        <v>-1689.4874892934292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-52.013974019079015</v>
      </c>
      <c r="AR42">
        <f t="shared" si="45"/>
        <v>-52.046958455330923</v>
      </c>
      <c r="AS42">
        <f t="shared" si="46"/>
        <v>0.58536318121209918</v>
      </c>
      <c r="AT42">
        <f t="shared" si="47"/>
        <v>-0.55554085165839195</v>
      </c>
      <c r="AU42">
        <f t="shared" si="48"/>
        <v>-52.017136125777213</v>
      </c>
      <c r="AW42">
        <v>39</v>
      </c>
      <c r="AX42">
        <f>IF(Z42&gt;0, (R42*SUMPRODUCT(K42:$K$98, X42:$X$98)-K42*$AZ$3)/Z42, 0)</f>
        <v>-6458.8500141141039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</v>
      </c>
      <c r="S43">
        <f t="shared" si="32"/>
        <v>-9785.9634651958295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-276.77878531247211</v>
      </c>
      <c r="AC43">
        <f t="shared" si="33"/>
        <v>-283.25196589565655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-1347.9395929852078</v>
      </c>
      <c r="AI43">
        <f t="shared" si="38"/>
        <v>-1348.6632109685138</v>
      </c>
      <c r="AJ43">
        <f t="shared" si="39"/>
        <v>6.473180583184444</v>
      </c>
      <c r="AK43">
        <f t="shared" si="61"/>
        <v>-19.374514971873051</v>
      </c>
      <c r="AL43">
        <f t="shared" si="40"/>
        <v>-1361.5645453572024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-37.054748080817561</v>
      </c>
      <c r="AR43">
        <f t="shared" si="45"/>
        <v>-37.074640279412876</v>
      </c>
      <c r="AS43">
        <f t="shared" si="46"/>
        <v>0.17794719959247571</v>
      </c>
      <c r="AT43">
        <f t="shared" si="47"/>
        <v>-0.53260381637789189</v>
      </c>
      <c r="AU43">
        <f t="shared" si="48"/>
        <v>-37.429296896198288</v>
      </c>
      <c r="AW43">
        <v>40</v>
      </c>
      <c r="AX43">
        <f>IF(Z43&gt;0, (R43*SUMPRODUCT(K43:$K$98, X43:$X$98)-K43*$AZ$3)/Z43, 0)</f>
        <v>-9785.9634651958295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</v>
      </c>
      <c r="S44">
        <f t="shared" si="32"/>
        <v>-15142.049968042687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-283.25196589565655</v>
      </c>
      <c r="AC44">
        <f t="shared" si="33"/>
        <v>-279.64529126585393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-1018.7145837919217</v>
      </c>
      <c r="AI44">
        <f t="shared" si="38"/>
        <v>-1019.1762869494466</v>
      </c>
      <c r="AJ44">
        <f t="shared" si="39"/>
        <v>-3.606674629802626</v>
      </c>
      <c r="AK44">
        <f t="shared" si="61"/>
        <v>-19.827637612695959</v>
      </c>
      <c r="AL44">
        <f t="shared" si="40"/>
        <v>-1042.6105991919453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-25.003910508721624</v>
      </c>
      <c r="AR44">
        <f t="shared" si="45"/>
        <v>-25.015242813781377</v>
      </c>
      <c r="AS44">
        <f t="shared" si="46"/>
        <v>-8.8524274720780421E-2</v>
      </c>
      <c r="AT44">
        <f t="shared" si="47"/>
        <v>-0.48666082174050451</v>
      </c>
      <c r="AU44">
        <f t="shared" si="48"/>
        <v>-25.590427910242664</v>
      </c>
      <c r="AW44">
        <v>41</v>
      </c>
      <c r="AX44">
        <f>IF(Z44&gt;0, (R44*SUMPRODUCT(K44:$K$98, X44:$X$98)-K44*$AZ$3)/Z44, 0)</f>
        <v>-15142.049968042687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</v>
      </c>
      <c r="S45">
        <f t="shared" si="32"/>
        <v>-24258.54380932375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-279.64529126585393</v>
      </c>
      <c r="AC45">
        <f t="shared" si="33"/>
        <v>-268.34436006866463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-722.15955643400252</v>
      </c>
      <c r="AI45">
        <f t="shared" si="38"/>
        <v>-722.43610267084375</v>
      </c>
      <c r="AJ45">
        <f t="shared" si="39"/>
        <v>-11.3009311971893</v>
      </c>
      <c r="AK45">
        <f t="shared" si="61"/>
        <v>-19.575170388609777</v>
      </c>
      <c r="AL45">
        <f t="shared" si="40"/>
        <v>-753.31220425664276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-15.825977806969082</v>
      </c>
      <c r="AR45">
        <f t="shared" si="45"/>
        <v>-15.8320382607398</v>
      </c>
      <c r="AS45">
        <f t="shared" si="46"/>
        <v>-0.24765757751368506</v>
      </c>
      <c r="AT45">
        <f t="shared" si="47"/>
        <v>-0.4289858236696874</v>
      </c>
      <c r="AU45">
        <f t="shared" si="48"/>
        <v>-16.50868166192317</v>
      </c>
      <c r="AW45">
        <v>42</v>
      </c>
      <c r="AX45">
        <f>IF(Z45&gt;0, (R45*SUMPRODUCT(K45:$K$98, X45:$X$98)-K45*$AZ$3)/Z45, 0)</f>
        <v>-24258.54380932375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</v>
      </c>
      <c r="S46">
        <f t="shared" si="32"/>
        <v>-38446.085743585798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-268.34436006866463</v>
      </c>
      <c r="AC46">
        <f t="shared" si="33"/>
        <v>-251.75530063821321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-440.29622600298205</v>
      </c>
      <c r="AI46">
        <f t="shared" si="38"/>
        <v>-440.4599327209541</v>
      </c>
      <c r="AJ46">
        <f t="shared" si="39"/>
        <v>-16.589059430451414</v>
      </c>
      <c r="AK46">
        <f t="shared" si="61"/>
        <v>-18.784105204806526</v>
      </c>
      <c r="AL46">
        <f t="shared" si="40"/>
        <v>-475.83309735621202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-8.615179487806671</v>
      </c>
      <c r="AR46">
        <f t="shared" si="45"/>
        <v>-8.6183827011784775</v>
      </c>
      <c r="AS46">
        <f t="shared" si="46"/>
        <v>-0.32459448000415719</v>
      </c>
      <c r="AT46">
        <f t="shared" si="47"/>
        <v>-0.36754445825332982</v>
      </c>
      <c r="AU46">
        <f t="shared" si="48"/>
        <v>-9.3105216394359651</v>
      </c>
      <c r="AW46">
        <v>43</v>
      </c>
      <c r="AX46">
        <f>IF(Z46&gt;0, (R46*SUMPRODUCT(K46:$K$98, X46:$X$98)-K46*$AZ$3)/Z46, 0)</f>
        <v>-38446.085743585798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</v>
      </c>
      <c r="S47">
        <f t="shared" si="32"/>
        <v>-60474.941391739136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-251.75530063821321</v>
      </c>
      <c r="AC47">
        <f t="shared" si="33"/>
        <v>-231.42848259260882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-265.59368067649984</v>
      </c>
      <c r="AI47">
        <f t="shared" si="38"/>
        <v>-265.68935190712307</v>
      </c>
      <c r="AJ47">
        <f t="shared" si="39"/>
        <v>-20.326818045604398</v>
      </c>
      <c r="AK47">
        <f t="shared" si="61"/>
        <v>-17.622871044674927</v>
      </c>
      <c r="AL47">
        <f t="shared" si="40"/>
        <v>-303.63904099740239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-4.6400117667594651</v>
      </c>
      <c r="AR47">
        <f t="shared" si="45"/>
        <v>-4.6416831756374979</v>
      </c>
      <c r="AS47">
        <f t="shared" si="46"/>
        <v>-0.35511641192722226</v>
      </c>
      <c r="AT47">
        <f t="shared" si="47"/>
        <v>-0.30787753986878463</v>
      </c>
      <c r="AU47">
        <f t="shared" si="48"/>
        <v>-5.3046771274335054</v>
      </c>
      <c r="AW47">
        <v>44</v>
      </c>
      <c r="AX47">
        <f>IF(Z47&gt;0, (R47*SUMPRODUCT(K47:$K$98, X47:$X$98)-K47*$AZ$3)/Z47, 0)</f>
        <v>-60474.941391739136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</v>
      </c>
      <c r="S48">
        <f t="shared" si="32"/>
        <v>-95360.898988607209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-231.42848259260882</v>
      </c>
      <c r="AC48">
        <f t="shared" si="33"/>
        <v>-210.22742513310837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-158.40353963546386</v>
      </c>
      <c r="AI48">
        <f t="shared" si="38"/>
        <v>-158.45865326887198</v>
      </c>
      <c r="AJ48">
        <f t="shared" si="39"/>
        <v>-21.201057459500447</v>
      </c>
      <c r="AK48">
        <f t="shared" si="61"/>
        <v>-16.199993781482618</v>
      </c>
      <c r="AL48">
        <f t="shared" si="40"/>
        <v>-195.85970450985505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-2.4708603689450306</v>
      </c>
      <c r="AR48">
        <f t="shared" si="45"/>
        <v>-2.471720059914627</v>
      </c>
      <c r="AS48">
        <f t="shared" si="46"/>
        <v>-0.33070506364289598</v>
      </c>
      <c r="AT48">
        <f t="shared" si="47"/>
        <v>-0.25269588485167771</v>
      </c>
      <c r="AU48">
        <f t="shared" si="48"/>
        <v>-3.0551210084092006</v>
      </c>
      <c r="AW48">
        <v>45</v>
      </c>
      <c r="AX48">
        <f>IF(Z48&gt;0, (R48*SUMPRODUCT(K48:$K$98, X48:$X$98)-K48*$AZ$3)/Z48, 0)</f>
        <v>-95360.898988607209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</v>
      </c>
      <c r="S49">
        <f t="shared" si="32"/>
        <v>-151741.55417973286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-210.22742513310837</v>
      </c>
      <c r="AC49">
        <f t="shared" si="33"/>
        <v>-189.6259022643213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-93.283624738508948</v>
      </c>
      <c r="AI49">
        <f t="shared" si="38"/>
        <v>-93.31486632939837</v>
      </c>
      <c r="AJ49">
        <f t="shared" si="39"/>
        <v>-20.601522868787072</v>
      </c>
      <c r="AK49">
        <f t="shared" si="61"/>
        <v>-14.715919759317588</v>
      </c>
      <c r="AL49">
        <f t="shared" si="40"/>
        <v>-128.63230895750303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-1.2991841459407223</v>
      </c>
      <c r="AR49">
        <f t="shared" si="45"/>
        <v>-1.2996192553148627</v>
      </c>
      <c r="AS49">
        <f t="shared" si="46"/>
        <v>-0.28692251151679687</v>
      </c>
      <c r="AT49">
        <f t="shared" si="47"/>
        <v>-0.20495225928274552</v>
      </c>
      <c r="AU49">
        <f t="shared" si="48"/>
        <v>-1.791494026114405</v>
      </c>
      <c r="AW49">
        <v>46</v>
      </c>
      <c r="AX49">
        <f>IF(Z49&gt;0, (R49*SUMPRODUCT(K49:$K$98, X49:$X$98)-K49*$AZ$3)/Z49, 0)</f>
        <v>-151741.55417973286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</v>
      </c>
      <c r="S50">
        <f t="shared" si="32"/>
        <v>-244388.05346015308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-189.6259022643213</v>
      </c>
      <c r="AC50">
        <f t="shared" si="33"/>
        <v>-170.32474423371556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-54.022317638607959</v>
      </c>
      <c r="AI50">
        <f t="shared" si="38"/>
        <v>-54.039741234178834</v>
      </c>
      <c r="AJ50">
        <f t="shared" si="39"/>
        <v>-19.301158030605734</v>
      </c>
      <c r="AK50">
        <f t="shared" si="61"/>
        <v>-13.273813158502492</v>
      </c>
      <c r="AL50">
        <f t="shared" si="40"/>
        <v>-86.61471242328706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-0.67176981949820191</v>
      </c>
      <c r="AR50">
        <f t="shared" si="45"/>
        <v>-0.67198648265082628</v>
      </c>
      <c r="AS50">
        <f t="shared" si="46"/>
        <v>-0.24001072173660243</v>
      </c>
      <c r="AT50">
        <f t="shared" si="47"/>
        <v>-0.16506043167550868</v>
      </c>
      <c r="AU50">
        <f t="shared" si="48"/>
        <v>-1.0770576360629374</v>
      </c>
      <c r="AW50">
        <v>47</v>
      </c>
      <c r="AX50">
        <f>IF(Z50&gt;0, (R50*SUMPRODUCT(K50:$K$98, X50:$X$98)-K50*$AZ$3)/Z50, 0)</f>
        <v>-244388.05346015308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</v>
      </c>
      <c r="S51">
        <f t="shared" si="32"/>
        <v>-399694.34233344649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-170.32474423371556</v>
      </c>
      <c r="AC51">
        <f t="shared" si="33"/>
        <v>-152.60335139558299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-30.817425577649058</v>
      </c>
      <c r="AI51">
        <f t="shared" si="38"/>
        <v>-30.826970580869812</v>
      </c>
      <c r="AJ51">
        <f t="shared" si="39"/>
        <v>-17.721392838132573</v>
      </c>
      <c r="AK51">
        <f t="shared" si="61"/>
        <v>-11.922732096360091</v>
      </c>
      <c r="AL51">
        <f t="shared" si="40"/>
        <v>-60.471095515362478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-0.34215714189027707</v>
      </c>
      <c r="AR51">
        <f t="shared" si="45"/>
        <v>-0.34226311735578496</v>
      </c>
      <c r="AS51">
        <f t="shared" si="46"/>
        <v>-0.19675560207105486</v>
      </c>
      <c r="AT51">
        <f t="shared" si="47"/>
        <v>-0.13237471531602366</v>
      </c>
      <c r="AU51">
        <f t="shared" si="48"/>
        <v>-0.6713934347428635</v>
      </c>
      <c r="AW51">
        <v>48</v>
      </c>
      <c r="AX51">
        <f>IF(Z51&gt;0, (R51*SUMPRODUCT(K51:$K$98, X51:$X$98)-K51*$AZ$3)/Z51, 0)</f>
        <v>-399694.34233344649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</v>
      </c>
      <c r="S52">
        <f t="shared" si="32"/>
        <v>-665305.44121227332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-152.60335139558299</v>
      </c>
      <c r="AC52">
        <f t="shared" si="33"/>
        <v>-136.52304187887435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-17.277857226936142</v>
      </c>
      <c r="AI52">
        <f t="shared" si="38"/>
        <v>-17.282987315817955</v>
      </c>
      <c r="AJ52">
        <f t="shared" si="39"/>
        <v>-16.080309516708638</v>
      </c>
      <c r="AK52">
        <f t="shared" si="61"/>
        <v>-10.68223459769081</v>
      </c>
      <c r="AL52">
        <f t="shared" si="40"/>
        <v>-44.045531430217402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-0.17127781418494956</v>
      </c>
      <c r="AR52">
        <f t="shared" si="45"/>
        <v>-0.17132866947323622</v>
      </c>
      <c r="AS52">
        <f t="shared" si="46"/>
        <v>-0.15940635631283642</v>
      </c>
      <c r="AT52">
        <f t="shared" si="47"/>
        <v>-0.1058944849741516</v>
      </c>
      <c r="AU52">
        <f t="shared" si="48"/>
        <v>-0.43662951076022422</v>
      </c>
      <c r="AW52">
        <v>49</v>
      </c>
      <c r="AX52">
        <f>IF(Z52&gt;0, (R52*SUMPRODUCT(K52:$K$98, X52:$X$98)-K52*$AZ$3)/Z52, 0)</f>
        <v>-665305.44121227332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</v>
      </c>
      <c r="S53">
        <f t="shared" si="32"/>
        <v>-1128943.7463145058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-136.52304187887435</v>
      </c>
      <c r="AC53">
        <f t="shared" si="33"/>
        <v>-122.03140303359598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-9.5058088641377179</v>
      </c>
      <c r="AI53">
        <f t="shared" si="38"/>
        <v>-9.5085111999146772</v>
      </c>
      <c r="AJ53">
        <f t="shared" si="39"/>
        <v>-14.491638845278374</v>
      </c>
      <c r="AK53">
        <f t="shared" si="61"/>
        <v>-9.5566129315212063</v>
      </c>
      <c r="AL53">
        <f t="shared" si="40"/>
        <v>-33.556762976714261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-8.41360823301118E-2</v>
      </c>
      <c r="AR53">
        <f t="shared" si="45"/>
        <v>-8.4160000751854064E-2</v>
      </c>
      <c r="AS53">
        <f t="shared" si="46"/>
        <v>-0.12826575164839366</v>
      </c>
      <c r="AT53">
        <f t="shared" si="47"/>
        <v>-8.4585750028797368E-2</v>
      </c>
      <c r="AU53">
        <f t="shared" si="48"/>
        <v>-0.29701150242904512</v>
      </c>
      <c r="AW53">
        <v>50</v>
      </c>
      <c r="AX53">
        <f>IF(Z53&gt;0, (R53*SUMPRODUCT(K53:$K$98, X53:$X$98)-K53*$AZ$3)/Z53, 0)</f>
        <v>-1128943.7463145058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</v>
      </c>
      <c r="S54">
        <f t="shared" si="32"/>
        <v>-1957394.5918735324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-122.03140303359598</v>
      </c>
      <c r="AC54">
        <f t="shared" si="33"/>
        <v>-109.02364924140528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-5.1314146678110406</v>
      </c>
      <c r="AI54">
        <f t="shared" si="38"/>
        <v>-5.1328071265632778</v>
      </c>
      <c r="AJ54">
        <f t="shared" si="39"/>
        <v>-13.007753792190698</v>
      </c>
      <c r="AK54">
        <f t="shared" si="61"/>
        <v>-8.5421982123517193</v>
      </c>
      <c r="AL54">
        <f t="shared" si="40"/>
        <v>-26.682759131105698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-4.0552001744737554E-2</v>
      </c>
      <c r="AR54">
        <f t="shared" si="45"/>
        <v>-4.0563005920662844E-2</v>
      </c>
      <c r="AS54">
        <f t="shared" si="46"/>
        <v>-0.10279630250600089</v>
      </c>
      <c r="AT54">
        <f t="shared" si="47"/>
        <v>-6.7506381619115902E-2</v>
      </c>
      <c r="AU54">
        <f t="shared" si="48"/>
        <v>-0.21086569004577965</v>
      </c>
      <c r="AW54">
        <v>51</v>
      </c>
      <c r="AX54">
        <f>IF(Z54&gt;0, (R54*SUMPRODUCT(K54:$K$98, X54:$X$98)-K54*$AZ$3)/Z54, 0)</f>
        <v>-1957394.5918735324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</v>
      </c>
      <c r="S55">
        <f t="shared" si="32"/>
        <v>-3472406.6521473872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-109.02364924140528</v>
      </c>
      <c r="AC55">
        <f t="shared" si="33"/>
        <v>-97.375013855185003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-2.7098852099389439</v>
      </c>
      <c r="AI55">
        <f t="shared" si="38"/>
        <v>-2.7105862728011734</v>
      </c>
      <c r="AJ55">
        <f t="shared" si="39"/>
        <v>-11.648635386220278</v>
      </c>
      <c r="AK55">
        <f t="shared" si="61"/>
        <v>-7.6316554468983702</v>
      </c>
      <c r="AL55">
        <f t="shared" si="40"/>
        <v>-21.990877105919822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-1.9120887999884772E-2</v>
      </c>
      <c r="AR55">
        <f t="shared" si="45"/>
        <v>-1.9125834683390186E-2</v>
      </c>
      <c r="AS55">
        <f t="shared" si="46"/>
        <v>-8.2192504595584248E-2</v>
      </c>
      <c r="AT55">
        <f t="shared" si="47"/>
        <v>-5.3848786110442706E-2</v>
      </c>
      <c r="AU55">
        <f t="shared" si="48"/>
        <v>-0.15516712538941715</v>
      </c>
      <c r="AW55">
        <v>52</v>
      </c>
      <c r="AX55">
        <f>IF(Z55&gt;0, (R55*SUMPRODUCT(K55:$K$98, X55:$X$98)-K55*$AZ$3)/Z55, 0)</f>
        <v>-3472406.6521473872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</v>
      </c>
      <c r="S56">
        <f t="shared" si="32"/>
        <v>-6315963.7849574992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-97.375013855185003</v>
      </c>
      <c r="AC56">
        <f t="shared" si="33"/>
        <v>-86.957360289644697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-1.3994220615097972</v>
      </c>
      <c r="AI56">
        <f t="shared" si="38"/>
        <v>-1.399766258228027</v>
      </c>
      <c r="AJ56">
        <f t="shared" si="39"/>
        <v>-10.417653565540306</v>
      </c>
      <c r="AK56">
        <f t="shared" si="61"/>
        <v>-6.816250969862951</v>
      </c>
      <c r="AL56">
        <f t="shared" si="40"/>
        <v>-18.633670793631282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-8.8163303812110461E-3</v>
      </c>
      <c r="AR56">
        <f t="shared" si="45"/>
        <v>-8.8184988134999941E-3</v>
      </c>
      <c r="AS56">
        <f t="shared" si="46"/>
        <v>-6.5631004510329841E-2</v>
      </c>
      <c r="AT56">
        <f t="shared" si="47"/>
        <v>-4.2942241775671255E-2</v>
      </c>
      <c r="AU56">
        <f t="shared" si="48"/>
        <v>-0.11739174509950108</v>
      </c>
      <c r="AW56">
        <v>53</v>
      </c>
      <c r="AX56">
        <f>IF(Z56&gt;0, (R56*SUMPRODUCT(K56:$K$98, X56:$X$98)-K56*$AZ$3)/Z56, 0)</f>
        <v>-6315963.7849574992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</v>
      </c>
      <c r="S57">
        <f t="shared" si="32"/>
        <v>-11805502.332353406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-86.957360289644697</v>
      </c>
      <c r="AC57">
        <f t="shared" si="33"/>
        <v>-77.647628000793588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-0.70529495471892423</v>
      </c>
      <c r="AI57">
        <f t="shared" si="38"/>
        <v>-0.70545938573129208</v>
      </c>
      <c r="AJ57">
        <f t="shared" si="39"/>
        <v>-9.3097322888511087</v>
      </c>
      <c r="AK57">
        <f t="shared" si="61"/>
        <v>-6.0870152202751298</v>
      </c>
      <c r="AL57">
        <f t="shared" si="40"/>
        <v>-16.102206894857531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-3.9672712477098609E-3</v>
      </c>
      <c r="AR57">
        <f t="shared" si="45"/>
        <v>-3.9681961691533426E-3</v>
      </c>
      <c r="AS57">
        <f t="shared" si="46"/>
        <v>-5.2367074209618066E-2</v>
      </c>
      <c r="AT57">
        <f t="shared" si="47"/>
        <v>-3.4239349517810859E-2</v>
      </c>
      <c r="AU57">
        <f t="shared" si="48"/>
        <v>-9.0574619896582276E-2</v>
      </c>
      <c r="AW57">
        <v>54</v>
      </c>
      <c r="AX57">
        <f>IF(Z57&gt;0, (R57*SUMPRODUCT(K57:$K$98, X57:$X$98)-K57*$AZ$3)/Z57, 0)</f>
        <v>-11805502.332353406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</v>
      </c>
      <c r="S58">
        <f t="shared" si="32"/>
        <v>-22706210.982377913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-77.647628000793588</v>
      </c>
      <c r="AC58">
        <f t="shared" si="33"/>
        <v>-69.331462576298165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-0.34580540864305426</v>
      </c>
      <c r="AI58">
        <f t="shared" si="38"/>
        <v>-0.34588174399313765</v>
      </c>
      <c r="AJ58">
        <f t="shared" si="39"/>
        <v>-8.3161654244954235</v>
      </c>
      <c r="AK58">
        <f t="shared" si="61"/>
        <v>-5.4353339600555515</v>
      </c>
      <c r="AL58">
        <f t="shared" si="40"/>
        <v>-14.097381128544113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-1.7367402787518908E-3</v>
      </c>
      <c r="AR58">
        <f t="shared" si="45"/>
        <v>-1.737123658172423E-3</v>
      </c>
      <c r="AS58">
        <f t="shared" si="46"/>
        <v>-4.1766320296029058E-2</v>
      </c>
      <c r="AT58">
        <f t="shared" si="47"/>
        <v>-2.7297905645658562E-2</v>
      </c>
      <c r="AU58">
        <f t="shared" si="48"/>
        <v>-7.0801349599860036E-2</v>
      </c>
      <c r="AW58">
        <v>55</v>
      </c>
      <c r="AX58">
        <f>IF(Z58&gt;0, (R58*SUMPRODUCT(K58:$K$98, X58:$X$98)-K58*$AZ$3)/Z58, 0)</f>
        <v>-22706210.982377913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</v>
      </c>
      <c r="S59">
        <f t="shared" si="32"/>
        <v>-45038293.348813608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-69.331462576298165</v>
      </c>
      <c r="AC59">
        <f t="shared" si="33"/>
        <v>-61.904509409663412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-0.16483937359039719</v>
      </c>
      <c r="AI59">
        <f t="shared" si="38"/>
        <v>-0.16487373574358216</v>
      </c>
      <c r="AJ59">
        <f t="shared" si="39"/>
        <v>-7.4269531666347532</v>
      </c>
      <c r="AK59">
        <f t="shared" si="61"/>
        <v>-4.8532023803408721</v>
      </c>
      <c r="AL59">
        <f t="shared" si="40"/>
        <v>-12.445029282719208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-7.3917288576619332E-4</v>
      </c>
      <c r="AR59">
        <f t="shared" si="45"/>
        <v>-7.3932697256825792E-4</v>
      </c>
      <c r="AS59">
        <f t="shared" si="46"/>
        <v>-3.3303950901155267E-2</v>
      </c>
      <c r="AT59">
        <f t="shared" si="47"/>
        <v>-2.1762735022264758E-2</v>
      </c>
      <c r="AU59">
        <f t="shared" si="48"/>
        <v>-5.5806012895988286E-2</v>
      </c>
      <c r="AW59">
        <v>56</v>
      </c>
      <c r="AX59">
        <f>IF(Z59&gt;0, (R59*SUMPRODUCT(K59:$K$98, X59:$X$98)-K59*$AZ$3)/Z59, 0)</f>
        <v>-45038293.348813608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</v>
      </c>
      <c r="S60">
        <f t="shared" si="32"/>
        <v>-92240544.202738822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-61.904509409663412</v>
      </c>
      <c r="AC60">
        <f t="shared" si="33"/>
        <v>-55.272489737090687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-7.6152006448486603E-2</v>
      </c>
      <c r="AI60">
        <f t="shared" si="38"/>
        <v>-7.6166986978527598E-2</v>
      </c>
      <c r="AJ60">
        <f t="shared" si="39"/>
        <v>-6.6320196725727243</v>
      </c>
      <c r="AK60">
        <f t="shared" si="61"/>
        <v>-4.3333156586764394</v>
      </c>
      <c r="AL60">
        <f t="shared" si="40"/>
        <v>-11.041502318227693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-3.0489366458346653E-4</v>
      </c>
      <c r="AR60">
        <f t="shared" si="45"/>
        <v>-3.0495364289414559E-4</v>
      </c>
      <c r="AS60">
        <f t="shared" si="46"/>
        <v>-2.6552954752783468E-2</v>
      </c>
      <c r="AT60">
        <f t="shared" si="47"/>
        <v>-1.7349516481414185E-2</v>
      </c>
      <c r="AU60">
        <f t="shared" si="48"/>
        <v>-4.4207424877091804E-2</v>
      </c>
      <c r="AW60">
        <v>57</v>
      </c>
      <c r="AX60">
        <f>IF(Z60&gt;0, (R60*SUMPRODUCT(K60:$K$98, X60:$X$98)-K60*$AZ$3)/Z60, 0)</f>
        <v>-92240544.202738822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</v>
      </c>
      <c r="S61">
        <f t="shared" si="32"/>
        <v>-195158806.27461049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-55.272489737090687</v>
      </c>
      <c r="AC61">
        <f t="shared" si="33"/>
        <v>-49.350688518738764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-3.4035447444901459E-2</v>
      </c>
      <c r="AI61">
        <f t="shared" si="38"/>
        <v>-3.4041769307780821E-2</v>
      </c>
      <c r="AJ61">
        <f t="shared" si="39"/>
        <v>-5.9218012183519235</v>
      </c>
      <c r="AK61">
        <f t="shared" si="61"/>
        <v>-3.8690742815963484</v>
      </c>
      <c r="AL61">
        <f t="shared" si="40"/>
        <v>-9.8249172692560531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-1.2166915485854235E-4</v>
      </c>
      <c r="AR61">
        <f t="shared" si="45"/>
        <v>-1.2169175411230297E-4</v>
      </c>
      <c r="AS61">
        <f t="shared" si="46"/>
        <v>-2.1169122299436571E-2</v>
      </c>
      <c r="AT61">
        <f t="shared" si="47"/>
        <v>-1.3831080043499411E-2</v>
      </c>
      <c r="AU61">
        <f t="shared" si="48"/>
        <v>-3.5121894097048287E-2</v>
      </c>
      <c r="AW61">
        <v>58</v>
      </c>
      <c r="AX61">
        <f>IF(Z61&gt;0, (R61*SUMPRODUCT(K61:$K$98, X61:$X$98)-K61*$AZ$3)/Z61, 0)</f>
        <v>-195158806.27461049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</v>
      </c>
      <c r="S62">
        <f t="shared" si="32"/>
        <v>-427378457.92592341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-49.350688518738764</v>
      </c>
      <c r="AC62">
        <f t="shared" si="33"/>
        <v>-44.063215445021733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-1.4724460844611773E-2</v>
      </c>
      <c r="AI62">
        <f t="shared" si="38"/>
        <v>-1.4727038373651191E-2</v>
      </c>
      <c r="AJ62">
        <f t="shared" si="39"/>
        <v>-5.287473073717031</v>
      </c>
      <c r="AK62">
        <f t="shared" si="61"/>
        <v>-3.4545481963117139</v>
      </c>
      <c r="AL62">
        <f t="shared" si="40"/>
        <v>-8.7567483084023969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-4.6997029179541857E-5</v>
      </c>
      <c r="AR62">
        <f t="shared" si="45"/>
        <v>-4.7005256048338959E-5</v>
      </c>
      <c r="AS62">
        <f t="shared" si="46"/>
        <v>-1.687637523396688E-2</v>
      </c>
      <c r="AT62">
        <f t="shared" si="47"/>
        <v>-1.1026108466552545E-2</v>
      </c>
      <c r="AU62">
        <f t="shared" si="48"/>
        <v>-2.7949488956567767E-2</v>
      </c>
      <c r="AW62">
        <v>59</v>
      </c>
      <c r="AX62">
        <f>IF(Z62&gt;0, (R62*SUMPRODUCT(K62:$K$98, X62:$X$98)-K62*$AZ$3)/Z62, 0)</f>
        <v>-427378457.92592341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</v>
      </c>
      <c r="S63">
        <f t="shared" si="32"/>
        <v>-970523085.12702429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-44.063215445021733</v>
      </c>
      <c r="AC63">
        <f t="shared" si="33"/>
        <v>-39.342195707343876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-6.1533045475474857E-3</v>
      </c>
      <c r="AI63">
        <f t="shared" si="38"/>
        <v>-6.1543179751596217E-3</v>
      </c>
      <c r="AJ63">
        <f t="shared" si="39"/>
        <v>-4.7210197376778567</v>
      </c>
      <c r="AK63">
        <f t="shared" si="61"/>
        <v>-3.0844250811515215</v>
      </c>
      <c r="AL63">
        <f t="shared" si="40"/>
        <v>-7.8115991368045377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-1.7535630750247291E-5</v>
      </c>
      <c r="AR63">
        <f t="shared" si="45"/>
        <v>-1.7538518806942879E-5</v>
      </c>
      <c r="AS63">
        <f t="shared" si="46"/>
        <v>-1.3453918661891056E-2</v>
      </c>
      <c r="AT63">
        <f t="shared" si="47"/>
        <v>-8.7899662501561265E-3</v>
      </c>
      <c r="AU63">
        <f t="shared" si="48"/>
        <v>-2.2261423430854126E-2</v>
      </c>
      <c r="AW63">
        <v>60</v>
      </c>
      <c r="AX63">
        <f>IF(Z63&gt;0, (R63*SUMPRODUCT(K63:$K$98, X63:$X$98)-K63*$AZ$3)/Z63, 0)</f>
        <v>-970523085.12702429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</v>
      </c>
      <c r="S64">
        <f t="shared" si="32"/>
        <v>-2289505088.2400489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-39.342195707343876</v>
      </c>
      <c r="AC64">
        <f t="shared" si="33"/>
        <v>-35.126975086986199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-2.4789127185909777E-3</v>
      </c>
      <c r="AI64">
        <f t="shared" si="38"/>
        <v>-2.4792962837473453E-3</v>
      </c>
      <c r="AJ64">
        <f t="shared" si="39"/>
        <v>-4.2152206203576768</v>
      </c>
      <c r="AK64">
        <f t="shared" si="61"/>
        <v>-2.7539536995140717</v>
      </c>
      <c r="AL64">
        <f t="shared" si="40"/>
        <v>-6.9716536161554954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-6.3074845393191087E-6</v>
      </c>
      <c r="AR64">
        <f t="shared" si="45"/>
        <v>-6.308460504013415E-6</v>
      </c>
      <c r="AS64">
        <f t="shared" si="46"/>
        <v>-1.0725443737219413E-2</v>
      </c>
      <c r="AT64">
        <f t="shared" si="47"/>
        <v>-7.0073142355569227E-3</v>
      </c>
      <c r="AU64">
        <f t="shared" si="48"/>
        <v>-1.7739066433280347E-2</v>
      </c>
      <c r="AW64">
        <v>61</v>
      </c>
      <c r="AX64">
        <f>IF(Z64&gt;0, (R64*SUMPRODUCT(K64:$K$98, X64:$X$98)-K64*$AZ$3)/Z64, 0)</f>
        <v>-2289505088.2400489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</v>
      </c>
      <c r="S65">
        <f t="shared" si="32"/>
        <v>-5620188257.7294703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-35.126975086986199</v>
      </c>
      <c r="AC65">
        <f t="shared" si="33"/>
        <v>-31.363375898052503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-9.6086952582275192E-4</v>
      </c>
      <c r="AI65">
        <f t="shared" si="38"/>
        <v>-9.610090379460999E-4</v>
      </c>
      <c r="AJ65">
        <f t="shared" si="39"/>
        <v>-3.7635991889336964</v>
      </c>
      <c r="AK65">
        <f t="shared" si="61"/>
        <v>-2.4588882560890344</v>
      </c>
      <c r="AL65">
        <f t="shared" si="40"/>
        <v>-6.2234484540606765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-2.1829377744125011E-6</v>
      </c>
      <c r="AR65">
        <f t="shared" si="45"/>
        <v>-2.1832547230468999E-6</v>
      </c>
      <c r="AS65">
        <f t="shared" si="46"/>
        <v>-8.5502793214686026E-3</v>
      </c>
      <c r="AT65">
        <f t="shared" si="47"/>
        <v>-5.5861903338853252E-3</v>
      </c>
      <c r="AU65">
        <f t="shared" si="48"/>
        <v>-1.4138652910076974E-2</v>
      </c>
      <c r="AW65">
        <v>62</v>
      </c>
      <c r="AX65">
        <f>IF(Z65&gt;0, (R65*SUMPRODUCT(K65:$K$98, X65:$X$98)-K65*$AZ$3)/Z65, 0)</f>
        <v>-5620188257.7294703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</v>
      </c>
      <c r="S66">
        <f t="shared" si="32"/>
        <v>-14382912780.518408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-31.363375898052503</v>
      </c>
      <c r="AC66">
        <f t="shared" si="33"/>
        <v>-28.003016030616848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-3.577715901599096E-4</v>
      </c>
      <c r="AI66">
        <f t="shared" si="38"/>
        <v>-3.5782026426448412E-4</v>
      </c>
      <c r="AJ66">
        <f t="shared" si="39"/>
        <v>-3.3603598674356547</v>
      </c>
      <c r="AK66">
        <f t="shared" si="61"/>
        <v>-2.1954363128636754</v>
      </c>
      <c r="AL66">
        <f t="shared" si="40"/>
        <v>-5.5561540005635948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-7.2571276940071831E-7</v>
      </c>
      <c r="AR66">
        <f t="shared" si="45"/>
        <v>-7.2581150116198828E-7</v>
      </c>
      <c r="AS66">
        <f t="shared" si="46"/>
        <v>-6.8162373219454843E-3</v>
      </c>
      <c r="AT66">
        <f t="shared" si="47"/>
        <v>-4.4532774833772517E-3</v>
      </c>
      <c r="AU66">
        <f t="shared" si="48"/>
        <v>-1.1270240616823898E-2</v>
      </c>
      <c r="AW66">
        <v>63</v>
      </c>
      <c r="AX66">
        <f>IF(Z66&gt;0, (R66*SUMPRODUCT(K66:$K$98, X66:$X$98)-K66*$AZ$3)/Z66, 0)</f>
        <v>-14382912780.518408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-38455002379.247826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-28.003016030616848</v>
      </c>
      <c r="AC67">
        <f t="shared" ref="AC67:AC79" si="64">S67*Z67</f>
        <v>-25.002693497067625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-1.2773140197597905E-4</v>
      </c>
      <c r="AI67">
        <f t="shared" ref="AI67:AI79" si="69">SUM(AE67:AH67)</f>
        <v>-1.2774765648901383E-4</v>
      </c>
      <c r="AJ67">
        <f t="shared" ref="AJ67:AJ79" si="70">AB67-AC67</f>
        <v>-3.0003225335492232</v>
      </c>
      <c r="AK67">
        <f t="shared" si="61"/>
        <v>-1.9602111221431795</v>
      </c>
      <c r="AL67">
        <f t="shared" ref="AL67:AL79" si="71">SUM(AI67:AK67)</f>
        <v>-4.9606614033488921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-2.3133352200350334E-7</v>
      </c>
      <c r="AR67">
        <f t="shared" ref="AR67:AR79" si="76">AI67*$K67</f>
        <v>-2.3136296044769653E-7</v>
      </c>
      <c r="AS67">
        <f t="shared" ref="AS67:AS79" si="77">AJ67*$K67</f>
        <v>-5.4338648765707804E-3</v>
      </c>
      <c r="AT67">
        <f t="shared" ref="AT67:AT79" si="78">AK67*$K67</f>
        <v>-3.5501257775366669E-3</v>
      </c>
      <c r="AU67">
        <f t="shared" ref="AU67:AU79" si="79">AL67*$K67</f>
        <v>-8.9842220170678957E-3</v>
      </c>
      <c r="AW67">
        <v>64</v>
      </c>
      <c r="AX67">
        <f>IF(Z67&gt;0, (R67*SUMPRODUCT(K67:$K$98, X67:$X$98)-K67*$AZ$3)/Z67, 0)</f>
        <v>-38455002379.247826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</v>
      </c>
      <c r="S68">
        <f t="shared" si="63"/>
        <v>-107638457418.0304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-25.002693497067625</v>
      </c>
      <c r="AC68">
        <f t="shared" si="64"/>
        <v>-22.323833675488657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-4.3628226874668388E-5</v>
      </c>
      <c r="AI68">
        <f t="shared" si="69"/>
        <v>-4.3633411785854168E-5</v>
      </c>
      <c r="AJ68">
        <f t="shared" si="70"/>
        <v>-2.6788598215789676</v>
      </c>
      <c r="AK68">
        <f t="shared" si="61"/>
        <v>-1.7501885447947338</v>
      </c>
      <c r="AL68">
        <f t="shared" si="71"/>
        <v>-4.4290919997854878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-7.0548929975276673E-8</v>
      </c>
      <c r="AR68">
        <f t="shared" si="76"/>
        <v>-7.0557314224703642E-8</v>
      </c>
      <c r="AS68">
        <f t="shared" si="77"/>
        <v>-4.3318444847431871E-3</v>
      </c>
      <c r="AT68">
        <f t="shared" si="78"/>
        <v>-2.8301386037292071E-3</v>
      </c>
      <c r="AU68">
        <f t="shared" si="79"/>
        <v>-7.1620536457866202E-3</v>
      </c>
      <c r="AW68">
        <v>65</v>
      </c>
      <c r="AX68">
        <f>IF(Z68&gt;0, (R68*SUMPRODUCT(K68:$K$98, X68:$X$98)-K68*$AZ$3)/Z68, 0)</f>
        <v>-107638457418.0304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</v>
      </c>
      <c r="S69">
        <f t="shared" si="63"/>
        <v>-316047756906.68353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-22.323833675488657</v>
      </c>
      <c r="AC69">
        <f t="shared" si="64"/>
        <v>-19.931994413080009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-1.4225608246057777E-5</v>
      </c>
      <c r="AI69">
        <f t="shared" si="69"/>
        <v>-1.4227184906070188E-5</v>
      </c>
      <c r="AJ69">
        <f t="shared" si="70"/>
        <v>-2.3918392624086486</v>
      </c>
      <c r="AK69">
        <f t="shared" si="61"/>
        <v>-1.5626683572842062</v>
      </c>
      <c r="AL69">
        <f t="shared" si="71"/>
        <v>-3.954521846877761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-2.0538829525802039E-8</v>
      </c>
      <c r="AR69">
        <f t="shared" si="76"/>
        <v>-2.0541105896039073E-8</v>
      </c>
      <c r="AS69">
        <f t="shared" si="77"/>
        <v>-3.4533200980945808E-3</v>
      </c>
      <c r="AT69">
        <f t="shared" si="78"/>
        <v>-2.2561691873189144E-3</v>
      </c>
      <c r="AU69">
        <f t="shared" si="79"/>
        <v>-5.7095098265193918E-3</v>
      </c>
      <c r="AW69">
        <v>66</v>
      </c>
      <c r="AX69">
        <f>IF(Z69&gt;0, (R69*SUMPRODUCT(K69:$K$98, X69:$X$98)-K69*$AZ$3)/Z69, 0)</f>
        <v>-316047756906.68353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</v>
      </c>
      <c r="S70">
        <f t="shared" si="63"/>
        <v>-983940174519.84241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-19.931994413080009</v>
      </c>
      <c r="AC70">
        <f t="shared" si="64"/>
        <v>-17.796423600621001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-4.4348840497722066E-6</v>
      </c>
      <c r="AI70">
        <f t="shared" si="69"/>
        <v>-4.4353362221720502E-6</v>
      </c>
      <c r="AJ70">
        <f t="shared" si="70"/>
        <v>-2.135570812459008</v>
      </c>
      <c r="AK70">
        <f t="shared" si="61"/>
        <v>-1.3952396089156007</v>
      </c>
      <c r="AL70">
        <f t="shared" si="71"/>
        <v>-3.5308148567108311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-5.7170118524389789E-9</v>
      </c>
      <c r="AR70">
        <f t="shared" si="76"/>
        <v>-5.7175947481675346E-9</v>
      </c>
      <c r="AS70">
        <f t="shared" si="77"/>
        <v>-2.752965694148869E-3</v>
      </c>
      <c r="AT70">
        <f t="shared" si="78"/>
        <v>-1.7986042682609765E-3</v>
      </c>
      <c r="AU70">
        <f t="shared" si="79"/>
        <v>-4.5515756800045938E-3</v>
      </c>
      <c r="AW70">
        <v>67</v>
      </c>
      <c r="AX70">
        <f>IF(Z70&gt;0, (R70*SUMPRODUCT(K70:$K$98, X70:$X$98)-K70*$AZ$3)/Z70, 0)</f>
        <v>-983940174519.84241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</v>
      </c>
      <c r="S71">
        <f t="shared" si="63"/>
        <v>-3258714420212.8179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-17.796423600621001</v>
      </c>
      <c r="AC71">
        <f t="shared" si="64"/>
        <v>-15.889663934018515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-1.3029974123059646E-6</v>
      </c>
      <c r="AI71">
        <f t="shared" si="69"/>
        <v>-1.3031193136287336E-6</v>
      </c>
      <c r="AJ71">
        <f t="shared" si="70"/>
        <v>-1.9067596666024862</v>
      </c>
      <c r="AK71">
        <f t="shared" si="61"/>
        <v>-1.2457496520434701</v>
      </c>
      <c r="AL71">
        <f t="shared" si="71"/>
        <v>-3.1525106217652699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-1.4997274945330351E-9</v>
      </c>
      <c r="AR71">
        <f t="shared" si="76"/>
        <v>-1.4998678008480364E-9</v>
      </c>
      <c r="AS71">
        <f t="shared" si="77"/>
        <v>-2.1946474110102897E-3</v>
      </c>
      <c r="AT71">
        <f t="shared" si="78"/>
        <v>-1.4338363122058531E-3</v>
      </c>
      <c r="AU71">
        <f t="shared" si="79"/>
        <v>-3.6284852230839435E-3</v>
      </c>
      <c r="AW71">
        <v>68</v>
      </c>
      <c r="AX71">
        <f>IF(Z71&gt;0, (R71*SUMPRODUCT(K71:$K$98, X71:$X$98)-K71*$AZ$3)/Z71, 0)</f>
        <v>-3258714420212.8179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</v>
      </c>
      <c r="S72">
        <f t="shared" si="63"/>
        <v>-11522821496615.969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-15.889663934018515</v>
      </c>
      <c r="AC72">
        <f t="shared" si="64"/>
        <v>-14.18719994237583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-3.596066162750409E-7</v>
      </c>
      <c r="AI72">
        <f t="shared" si="69"/>
        <v>-3.5963739693051348E-7</v>
      </c>
      <c r="AJ72">
        <f t="shared" si="70"/>
        <v>-1.7024639916426842</v>
      </c>
      <c r="AK72">
        <f t="shared" ref="AK72:AK79" si="92">G72*SUM(AB72:AB72, AE72:AF72)</f>
        <v>-1.1122764753812961</v>
      </c>
      <c r="AL72">
        <f t="shared" si="71"/>
        <v>-2.8147408266613771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-3.6955446270475688E-10</v>
      </c>
      <c r="AR72">
        <f t="shared" si="76"/>
        <v>-3.6958609484966208E-10</v>
      </c>
      <c r="AS72">
        <f t="shared" si="77"/>
        <v>-1.7495594831450694E-3</v>
      </c>
      <c r="AT72">
        <f t="shared" si="78"/>
        <v>-1.1430455298527971E-3</v>
      </c>
      <c r="AU72">
        <f t="shared" si="79"/>
        <v>-2.8926053825839614E-3</v>
      </c>
      <c r="AW72">
        <v>69</v>
      </c>
      <c r="AX72">
        <f>IF(Z72&gt;0, (R72*SUMPRODUCT(K72:$K$98, X72:$X$98)-K72*$AZ$3)/Z72, 0)</f>
        <v>-11522821496615.969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</v>
      </c>
      <c r="S73">
        <f t="shared" si="63"/>
        <v>-43676453159968.906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-14.18719994237583</v>
      </c>
      <c r="AC73">
        <f t="shared" si="64"/>
        <v>-12.667142806011093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-9.2889171613493871E-8</v>
      </c>
      <c r="AI73">
        <f t="shared" si="69"/>
        <v>-9.2896422169508348E-8</v>
      </c>
      <c r="AJ73">
        <f t="shared" si="70"/>
        <v>-1.5200571363647377</v>
      </c>
      <c r="AK73">
        <f t="shared" si="92"/>
        <v>-0.99310399596630827</v>
      </c>
      <c r="AL73">
        <f t="shared" si="71"/>
        <v>-2.513161225227468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-8.5231051180847885E-11</v>
      </c>
      <c r="AR73">
        <f t="shared" si="76"/>
        <v>-8.5237703974709923E-11</v>
      </c>
      <c r="AS73">
        <f t="shared" si="77"/>
        <v>-1.3947381092641333E-3</v>
      </c>
      <c r="AT73">
        <f t="shared" si="78"/>
        <v>-9.1122889824343063E-4</v>
      </c>
      <c r="AU73">
        <f t="shared" si="79"/>
        <v>-2.3059670927452675E-3</v>
      </c>
      <c r="AW73">
        <v>70</v>
      </c>
      <c r="AX73">
        <f>IF(Z73&gt;0, (R73*SUMPRODUCT(K73:$K$98, X73:$X$98)-K73*$AZ$3)/Z73, 0)</f>
        <v>-43676453159968.906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</v>
      </c>
      <c r="S74">
        <f t="shared" si="63"/>
        <v>-178259930616047.31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-12.667142806011093</v>
      </c>
      <c r="AC74">
        <f t="shared" si="64"/>
        <v>-11.309948934012132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-2.2367562898819822E-8</v>
      </c>
      <c r="AI74">
        <f t="shared" si="69"/>
        <v>-2.2369149058549453E-8</v>
      </c>
      <c r="AJ74">
        <f t="shared" si="70"/>
        <v>-1.3571938719989607</v>
      </c>
      <c r="AK74">
        <f t="shared" si="92"/>
        <v>-0.88669999642077657</v>
      </c>
      <c r="AL74">
        <f t="shared" si="71"/>
        <v>-2.2438938907888861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-1.8324553423504644E-11</v>
      </c>
      <c r="AR74">
        <f t="shared" si="76"/>
        <v>-1.8325852879723244E-11</v>
      </c>
      <c r="AS74">
        <f t="shared" si="77"/>
        <v>-1.1118766816929479E-3</v>
      </c>
      <c r="AT74">
        <f t="shared" si="78"/>
        <v>-7.2642609874548332E-4</v>
      </c>
      <c r="AU74">
        <f t="shared" si="79"/>
        <v>-1.8383027987642839E-3</v>
      </c>
      <c r="AW74">
        <v>71</v>
      </c>
      <c r="AX74">
        <f>IF(Z74&gt;0, (R74*SUMPRODUCT(K74:$K$98, X74:$X$98)-K74*$AZ$3)/Z74, 0)</f>
        <v>-178259930616047.31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</v>
      </c>
      <c r="S75">
        <f t="shared" si="63"/>
        <v>-787700022196197.38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-11.309948934012132</v>
      </c>
      <c r="AC75">
        <f t="shared" si="64"/>
        <v>-10.098168691098143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-4.999211012709047E-9</v>
      </c>
      <c r="AI75">
        <f t="shared" si="69"/>
        <v>-4.9995315080882064E-9</v>
      </c>
      <c r="AJ75">
        <f t="shared" si="70"/>
        <v>-1.2117802429139886</v>
      </c>
      <c r="AK75">
        <f t="shared" si="92"/>
        <v>-0.79169642538084928</v>
      </c>
      <c r="AL75">
        <f t="shared" si="71"/>
        <v>-2.0034766732943692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-3.6567744842702391E-12</v>
      </c>
      <c r="AR75">
        <f t="shared" si="76"/>
        <v>-3.6570089171281153E-12</v>
      </c>
      <c r="AS75">
        <f t="shared" si="77"/>
        <v>-8.8638128327962241E-4</v>
      </c>
      <c r="AT75">
        <f t="shared" si="78"/>
        <v>-5.7910243841694355E-4</v>
      </c>
      <c r="AU75">
        <f t="shared" si="79"/>
        <v>-1.4654837253535748E-3</v>
      </c>
      <c r="AW75">
        <v>72</v>
      </c>
      <c r="AX75">
        <f>IF(Z75&gt;0, (R75*SUMPRODUCT(K75:$K$98, X75:$X$98)-K75*$AZ$3)/Z75, 0)</f>
        <v>-787700022196197.38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</v>
      </c>
      <c r="S76">
        <f t="shared" si="63"/>
        <v>-3794429812205615.5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-10.098168691098143</v>
      </c>
      <c r="AC76">
        <f t="shared" si="64"/>
        <v>-9.0162220456265185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-1.0315443915750427E-9</v>
      </c>
      <c r="AI76">
        <f t="shared" si="69"/>
        <v>-1.0316037959025166E-9</v>
      </c>
      <c r="AJ76">
        <f t="shared" si="70"/>
        <v>-1.0819466454716249</v>
      </c>
      <c r="AK76">
        <f t="shared" si="92"/>
        <v>-0.70687180837687014</v>
      </c>
      <c r="AL76">
        <f t="shared" si="71"/>
        <v>-1.7888184548800987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-6.7370009575263617E-13</v>
      </c>
      <c r="AR76">
        <f t="shared" si="76"/>
        <v>-6.7373889262985647E-13</v>
      </c>
      <c r="AS76">
        <f t="shared" si="77"/>
        <v>-7.0661773221463017E-4</v>
      </c>
      <c r="AT76">
        <f t="shared" si="78"/>
        <v>-4.6165691838158038E-4</v>
      </c>
      <c r="AU76">
        <f t="shared" si="79"/>
        <v>-1.1682746512699494E-3</v>
      </c>
      <c r="AW76">
        <v>73</v>
      </c>
      <c r="AX76">
        <f>IF(Z76&gt;0, (R76*SUMPRODUCT(K76:$K$98, X76:$X$98)-K76*$AZ$3)/Z76, 0)</f>
        <v>-3794429812205615.5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</v>
      </c>
      <c r="S77">
        <f t="shared" si="63"/>
        <v>-2.0088829357767728E+16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-9.0162220456265185</v>
      </c>
      <c r="AC77">
        <f t="shared" si="64"/>
        <v>-8.0501982550242648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-1.9516812850071594E-10</v>
      </c>
      <c r="AI77">
        <f t="shared" si="69"/>
        <v>-1.9517814675278982E-10</v>
      </c>
      <c r="AJ77">
        <f t="shared" si="70"/>
        <v>-0.96602379060225374</v>
      </c>
      <c r="AK77">
        <f t="shared" si="92"/>
        <v>-0.63113554319385634</v>
      </c>
      <c r="AL77">
        <f t="shared" si="71"/>
        <v>-1.5971593339912882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-1.1380715370346117E-13</v>
      </c>
      <c r="AR77">
        <f t="shared" si="76"/>
        <v>-1.1381299558329253E-13</v>
      </c>
      <c r="AS77">
        <f t="shared" si="77"/>
        <v>-5.6331132989199907E-4</v>
      </c>
      <c r="AT77">
        <f t="shared" si="78"/>
        <v>-3.6803006886299662E-4</v>
      </c>
      <c r="AU77">
        <f t="shared" si="79"/>
        <v>-9.3134139886880867E-4</v>
      </c>
      <c r="AW77">
        <v>74</v>
      </c>
      <c r="AX77">
        <f>IF(Z77&gt;0, (R77*SUMPRODUCT(K77:$K$98, X77:$X$98)-K77*$AZ$3)/Z77, 0)</f>
        <v>-2.0088829357767728E+16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</v>
      </c>
      <c r="S78">
        <f t="shared" si="63"/>
        <v>-1.1805058191565072E+17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-8.0501982550242648</v>
      </c>
      <c r="AC78">
        <f t="shared" si="64"/>
        <v>-7.1876770134146222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-3.3583636465356917E-11</v>
      </c>
      <c r="AI78">
        <f t="shared" si="69"/>
        <v>-3.3585158625793735E-11</v>
      </c>
      <c r="AJ78">
        <f t="shared" si="70"/>
        <v>-0.86252124160964261</v>
      </c>
      <c r="AK78">
        <f t="shared" si="92"/>
        <v>-0.5635138778516986</v>
      </c>
      <c r="AL78">
        <f t="shared" si="71"/>
        <v>-1.4260351194949263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-1.7485190234692668E-14</v>
      </c>
      <c r="AR78">
        <f t="shared" si="76"/>
        <v>-1.7485982741627793E-14</v>
      </c>
      <c r="AS78">
        <f t="shared" si="77"/>
        <v>-4.4906834334527864E-4</v>
      </c>
      <c r="AT78">
        <f t="shared" si="78"/>
        <v>-2.9339131765228278E-4</v>
      </c>
      <c r="AU78">
        <f t="shared" si="79"/>
        <v>-7.4245966101504739E-4</v>
      </c>
      <c r="AW78">
        <v>75</v>
      </c>
      <c r="AX78">
        <f>IF(Z78&gt;0, (R78*SUMPRODUCT(K78:$K$98, X78:$X$98)-K78*$AZ$3)/Z78, 0)</f>
        <v>-1.1805058191565072E+17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-7.1876770134146222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-7.1876770134146222</v>
      </c>
      <c r="AK79">
        <f t="shared" si="92"/>
        <v>-0.50313739093902365</v>
      </c>
      <c r="AL79">
        <f t="shared" si="71"/>
        <v>-7.6908144043597346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-2.8303819111581958E-15</v>
      </c>
      <c r="AR79">
        <f t="shared" si="76"/>
        <v>-2.8303819111581958E-15</v>
      </c>
      <c r="AS79">
        <f t="shared" si="77"/>
        <v>-3.3412823165575663E-3</v>
      </c>
      <c r="AT79">
        <f t="shared" si="78"/>
        <v>-2.3388976215902969E-4</v>
      </c>
      <c r="AU79">
        <f t="shared" si="79"/>
        <v>-3.5751720787194265E-3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25791.415722927162</v>
      </c>
      <c r="AO81" s="6">
        <f t="shared" si="93"/>
        <v>-2579.1415722927163</v>
      </c>
      <c r="AP81" s="6">
        <f t="shared" si="93"/>
        <v>-1746.5736895368327</v>
      </c>
      <c r="AQ81" s="6">
        <f t="shared" si="93"/>
        <v>-13805.302007522732</v>
      </c>
      <c r="AR81" s="6">
        <f t="shared" si="93"/>
        <v>7660.398453574875</v>
      </c>
      <c r="AS81" s="6">
        <f t="shared" si="93"/>
        <v>-2387.1818619852183</v>
      </c>
      <c r="AT81" s="6">
        <f t="shared" si="93"/>
        <v>650.24324680401321</v>
      </c>
      <c r="AU81" s="6">
        <f t="shared" si="93"/>
        <v>5923.4598383936764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44138.685970120438</v>
      </c>
      <c r="K3">
        <v>1</v>
      </c>
      <c r="L3" s="2">
        <v>0</v>
      </c>
      <c r="O3">
        <f>$C$3</f>
        <v>44138.685970120438</v>
      </c>
      <c r="P3" s="2">
        <f>O3*C5</f>
        <v>4413.8685970120441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44138.685970120438</v>
      </c>
      <c r="AF3">
        <f t="shared" ref="AF3:AF34" si="4">-$Z3*P3</f>
        <v>-4413.8685970120441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38202.384786108392</v>
      </c>
      <c r="AJ3">
        <f t="shared" ref="AJ3:AJ34" si="8">AB3-AC3</f>
        <v>0</v>
      </c>
      <c r="AL3">
        <f t="shared" ref="AL3:AL34" si="9">SUM(AI3:AK3)</f>
        <v>38202.384786108392</v>
      </c>
      <c r="AN3">
        <f t="shared" ref="AN3:AN34" si="10">AE3*$K3</f>
        <v>44138.685970120438</v>
      </c>
      <c r="AO3">
        <f t="shared" ref="AO3:AO34" si="11">AF3*$K3</f>
        <v>-4413.8685970120441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38202.384786108392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38202.384786108392</v>
      </c>
      <c r="AW3">
        <v>0</v>
      </c>
      <c r="AX3">
        <f>IF(Z3&gt;0, (R3*SUMPRODUCT(K3:$K$98, X3:$X$98)-K3*$AZ$3)/Z3, 0)</f>
        <v>0</v>
      </c>
      <c r="AZ3">
        <f>C6*ABS(SUMPRODUCT(X4:X69, K4:K69))/1</f>
        <v>28380.490468646829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1944.9266130091396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1903.682493418888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-1903.682493418888</v>
      </c>
      <c r="AK4">
        <f>G4*SUM(AB4, AE4:AF4)</f>
        <v>0</v>
      </c>
      <c r="AL4">
        <f t="shared" si="9"/>
        <v>-3024.2827934188881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-1045.4336225394161</v>
      </c>
      <c r="AR4">
        <f t="shared" si="14"/>
        <v>-1045.4336225394161</v>
      </c>
      <c r="AS4">
        <f t="shared" si="15"/>
        <v>-1775.9888920784476</v>
      </c>
      <c r="AT4">
        <f t="shared" si="16"/>
        <v>0</v>
      </c>
      <c r="AU4">
        <f t="shared" si="17"/>
        <v>-2821.4225146178637</v>
      </c>
      <c r="AW4">
        <v>1</v>
      </c>
      <c r="AX4">
        <f>IF(Z4&gt;0, (R4*SUMPRODUCT(K4:$K$98, X4:$X$98)-K4*$AZ$3)/Z4, 0)</f>
        <v>1944.9266130091396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</v>
      </c>
      <c r="S5">
        <f t="shared" si="1"/>
        <v>3206.6662760712738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1903.682493418888</v>
      </c>
      <c r="AC5">
        <f t="shared" si="2"/>
        <v>3066.6719008938926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-1266.3351904132874</v>
      </c>
      <c r="AI5">
        <f t="shared" si="7"/>
        <v>-1290.2437580414341</v>
      </c>
      <c r="AJ5">
        <f t="shared" si="8"/>
        <v>-1162.9894074750046</v>
      </c>
      <c r="AK5">
        <f>G5*SUM(AB5, AE5:AF5)</f>
        <v>78.050982230174412</v>
      </c>
      <c r="AL5">
        <f t="shared" si="9"/>
        <v>-2375.1821832862647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-1082.8533743830396</v>
      </c>
      <c r="AR5">
        <f t="shared" si="14"/>
        <v>-1103.2977822529294</v>
      </c>
      <c r="AS5">
        <f t="shared" si="15"/>
        <v>-994.4815667998879</v>
      </c>
      <c r="AT5">
        <f t="shared" si="16"/>
        <v>66.742020692223974</v>
      </c>
      <c r="AU5">
        <f t="shared" si="17"/>
        <v>-2031.0373283605936</v>
      </c>
      <c r="AW5">
        <v>2</v>
      </c>
      <c r="AX5">
        <f>IF(Z5&gt;0, (R5*SUMPRODUCT(K5:$K$98, X5:$X$98)-K5*$AZ$3)/Z5, 0)</f>
        <v>3206.6662760712738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</v>
      </c>
      <c r="S6">
        <f t="shared" si="1"/>
        <v>4673.8524352060622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3066.6719008938926</v>
      </c>
      <c r="AC6">
        <f t="shared" si="2"/>
        <v>4359.2084828082516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-1409.9322247962452</v>
      </c>
      <c r="AI6">
        <f t="shared" si="7"/>
        <v>-1433.2492236919113</v>
      </c>
      <c r="AJ6">
        <f t="shared" si="8"/>
        <v>-1292.536581914359</v>
      </c>
      <c r="AK6">
        <f>G6*SUM(AB6, AE6:AF6)</f>
        <v>179.40030620229274</v>
      </c>
      <c r="AL6">
        <f t="shared" si="9"/>
        <v>-2546.385499403978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-1087.6358590869447</v>
      </c>
      <c r="AR6">
        <f t="shared" si="14"/>
        <v>-1105.6228258923045</v>
      </c>
      <c r="AS6">
        <f t="shared" si="15"/>
        <v>-997.0756827512655</v>
      </c>
      <c r="AT6">
        <f t="shared" si="16"/>
        <v>138.39119549522283</v>
      </c>
      <c r="AU6">
        <f t="shared" si="17"/>
        <v>-1964.3073131483477</v>
      </c>
      <c r="AW6">
        <v>3</v>
      </c>
      <c r="AX6">
        <f>IF(Z6&gt;0, (R6*SUMPRODUCT(K6:$K$98, X6:$X$98)-K6*$AZ$3)/Z6, 0)</f>
        <v>4673.8524352060622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</v>
      </c>
      <c r="S7">
        <f t="shared" si="1"/>
        <v>5778.2975265320156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4359.2084828082516</v>
      </c>
      <c r="AC7">
        <f t="shared" si="2"/>
        <v>5245.5475153613697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-1555.1595120729255</v>
      </c>
      <c r="AI7">
        <f t="shared" si="7"/>
        <v>-1577.8545511016168</v>
      </c>
      <c r="AJ7">
        <f t="shared" si="8"/>
        <v>-886.33903255311816</v>
      </c>
      <c r="AK7">
        <f>G7*SUM(AB7, AE7:AF7)</f>
        <v>214.03713650588514</v>
      </c>
      <c r="AL7">
        <f t="shared" si="9"/>
        <v>-2250.15644714885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-1091.4981758216111</v>
      </c>
      <c r="AR7">
        <f t="shared" si="14"/>
        <v>-1107.4268271964131</v>
      </c>
      <c r="AS7">
        <f t="shared" si="15"/>
        <v>-622.08244857255147</v>
      </c>
      <c r="AT7">
        <f t="shared" si="16"/>
        <v>150.22326792886545</v>
      </c>
      <c r="AU7">
        <f t="shared" si="17"/>
        <v>-1579.286007840099</v>
      </c>
      <c r="AW7">
        <v>4</v>
      </c>
      <c r="AX7">
        <f>IF(Z7&gt;0, (R7*SUMPRODUCT(K7:$K$98, X7:$X$98)-K7*$AZ$3)/Z7, 0)</f>
        <v>5778.2975265320156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</v>
      </c>
      <c r="S8">
        <f t="shared" si="1"/>
        <v>6215.307891654099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5245.5475153613697</v>
      </c>
      <c r="AC8">
        <f t="shared" si="2"/>
        <v>5479.7528146968434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-1706.9263846437584</v>
      </c>
      <c r="AI8">
        <f t="shared" si="7"/>
        <v>-1728.9677416860018</v>
      </c>
      <c r="AJ8">
        <f t="shared" si="8"/>
        <v>-234.20529933547368</v>
      </c>
      <c r="AK8">
        <f t="shared" ref="AK8:AK39" si="30">G8*SUM(AB8:AB8, AE8:AF8)</f>
        <v>111.73016207719718</v>
      </c>
      <c r="AL8">
        <f t="shared" si="9"/>
        <v>-1851.4428789442782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-1118.2830950505229</v>
      </c>
      <c r="AR8">
        <f t="shared" si="14"/>
        <v>-1132.7233645279075</v>
      </c>
      <c r="AS8">
        <f t="shared" si="15"/>
        <v>-153.43826738771091</v>
      </c>
      <c r="AT8">
        <f t="shared" si="16"/>
        <v>73.199379060662466</v>
      </c>
      <c r="AU8">
        <f t="shared" si="17"/>
        <v>-1212.9622528549558</v>
      </c>
      <c r="AW8">
        <v>5</v>
      </c>
      <c r="AX8">
        <f>IF(Z8&gt;0, (R8*SUMPRODUCT(K8:$K$98, X8:$X$98)-K8*$AZ$3)/Z8, 0)</f>
        <v>6215.307891654099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</v>
      </c>
      <c r="S9">
        <f t="shared" si="1"/>
        <v>6259.620046501057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5479.7528146968434</v>
      </c>
      <c r="AC9">
        <f t="shared" si="2"/>
        <v>5345.8114178908982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-1882.2418745054265</v>
      </c>
      <c r="AI9">
        <f t="shared" si="7"/>
        <v>-1903.5922575086211</v>
      </c>
      <c r="AJ9">
        <f t="shared" si="8"/>
        <v>133.94139680594526</v>
      </c>
      <c r="AK9">
        <f t="shared" si="30"/>
        <v>32.330541606711378</v>
      </c>
      <c r="AL9">
        <f t="shared" si="9"/>
        <v>-1737.3203190959644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-1167.8568418487484</v>
      </c>
      <c r="AR9">
        <f t="shared" si="14"/>
        <v>-1181.1039123788967</v>
      </c>
      <c r="AS9">
        <f t="shared" si="15"/>
        <v>83.105353666463813</v>
      </c>
      <c r="AT9">
        <f t="shared" si="16"/>
        <v>20.059825853143646</v>
      </c>
      <c r="AU9">
        <f t="shared" si="17"/>
        <v>-1077.9387328592893</v>
      </c>
      <c r="AW9">
        <v>6</v>
      </c>
      <c r="AX9">
        <f>IF(Z9&gt;0, (R9*SUMPRODUCT(K9:$K$98, X9:$X$98)-K9*$AZ$3)/Z9, 0)</f>
        <v>6259.620046501057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</v>
      </c>
      <c r="S10">
        <f t="shared" si="1"/>
        <v>6160.2075634060957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5345.8114178908982</v>
      </c>
      <c r="AC10">
        <f t="shared" si="2"/>
        <v>5081.7071074733249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-2055.0510546332289</v>
      </c>
      <c r="AI10">
        <f t="shared" si="7"/>
        <v>-2075.6741710427332</v>
      </c>
      <c r="AJ10">
        <f t="shared" si="8"/>
        <v>264.10431041757329</v>
      </c>
      <c r="AK10">
        <f t="shared" si="30"/>
        <v>21.917826813352683</v>
      </c>
      <c r="AL10">
        <f t="shared" si="9"/>
        <v>-1789.6520338118073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-1209.6367726061328</v>
      </c>
      <c r="AR10">
        <f t="shared" si="14"/>
        <v>-1221.775877334665</v>
      </c>
      <c r="AS10">
        <f t="shared" si="15"/>
        <v>155.45613086576014</v>
      </c>
      <c r="AT10">
        <f t="shared" si="16"/>
        <v>12.901192517465647</v>
      </c>
      <c r="AU10">
        <f t="shared" si="17"/>
        <v>-1053.4185539514394</v>
      </c>
      <c r="AW10">
        <v>7</v>
      </c>
      <c r="AX10">
        <f>IF(Z10&gt;0, (R10*SUMPRODUCT(K10:$K$98, X10:$X$98)-K10*$AZ$3)/Z10, 0)</f>
        <v>6160.2075634060957</v>
      </c>
    </row>
    <row r="11" spans="1:52" x14ac:dyDescent="0.25">
      <c r="A11" t="s">
        <v>33</v>
      </c>
      <c r="C11" s="25">
        <f>AU71</f>
        <v>8323.5441544390724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</v>
      </c>
      <c r="S11">
        <f t="shared" si="1"/>
        <v>5919.8028035111838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5081.7071074733249</v>
      </c>
      <c r="AC11">
        <f t="shared" si="2"/>
        <v>4703.8392947341854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-2208.1493285196966</v>
      </c>
      <c r="AI11">
        <f t="shared" si="7"/>
        <v>-2228.014176432976</v>
      </c>
      <c r="AJ11">
        <f t="shared" si="8"/>
        <v>377.86781273913948</v>
      </c>
      <c r="AK11">
        <f t="shared" si="30"/>
        <v>12.196097057935978</v>
      </c>
      <c r="AL11">
        <f t="shared" si="9"/>
        <v>-1837.9502666359006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-1235.0369905394759</v>
      </c>
      <c r="AR11">
        <f t="shared" si="14"/>
        <v>-1246.1475715438812</v>
      </c>
      <c r="AS11">
        <f t="shared" si="15"/>
        <v>211.3447311916787</v>
      </c>
      <c r="AT11">
        <f t="shared" si="16"/>
        <v>6.8213824183975467</v>
      </c>
      <c r="AU11">
        <f t="shared" si="17"/>
        <v>-1027.9814579338049</v>
      </c>
      <c r="AW11">
        <v>8</v>
      </c>
      <c r="AX11">
        <f>IF(Z11&gt;0, (R11*SUMPRODUCT(K11:$K$98, X11:$X$98)-K11*$AZ$3)/Z11, 0)</f>
        <v>5919.8028035111838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</v>
      </c>
      <c r="S12">
        <f t="shared" si="1"/>
        <v>5580.1331850640609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4703.8392947341854</v>
      </c>
      <c r="AC12">
        <f t="shared" si="2"/>
        <v>4257.7233481210969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-2363.3331135297726</v>
      </c>
      <c r="AI12">
        <f t="shared" si="7"/>
        <v>-2382.4084796855368</v>
      </c>
      <c r="AJ12">
        <f t="shared" si="8"/>
        <v>446.11594661308845</v>
      </c>
      <c r="AK12">
        <f t="shared" si="30"/>
        <v>10.818830377888625</v>
      </c>
      <c r="AL12">
        <f t="shared" si="9"/>
        <v>-1925.4737026945597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-1256.136673733401</v>
      </c>
      <c r="AR12">
        <f t="shared" si="14"/>
        <v>-1266.275433629741</v>
      </c>
      <c r="AS12">
        <f t="shared" si="15"/>
        <v>237.11536815097094</v>
      </c>
      <c r="AT12">
        <f t="shared" si="16"/>
        <v>5.7503233576199326</v>
      </c>
      <c r="AU12">
        <f t="shared" si="17"/>
        <v>-1023.4097421211502</v>
      </c>
      <c r="AW12">
        <v>9</v>
      </c>
      <c r="AX12">
        <f>IF(Z12&gt;0, (R12*SUMPRODUCT(K12:$K$98, X12:$X$98)-K12*$AZ$3)/Z12, 0)</f>
        <v>5580.1331850640609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</v>
      </c>
      <c r="S13">
        <f t="shared" si="1"/>
        <v>5131.224011640903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4257.7233481210969</v>
      </c>
      <c r="AC13">
        <f t="shared" si="2"/>
        <v>3747.2099483513798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-2510.8460396308251</v>
      </c>
      <c r="AI13">
        <f t="shared" si="7"/>
        <v>-2529.1029406151238</v>
      </c>
      <c r="AJ13">
        <f t="shared" si="8"/>
        <v>510.51339976971713</v>
      </c>
      <c r="AK13">
        <f t="shared" si="30"/>
        <v>8.5154466962421935</v>
      </c>
      <c r="AL13">
        <f t="shared" si="9"/>
        <v>-2010.0740941491645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-1268.5754392796678</v>
      </c>
      <c r="AR13">
        <f t="shared" si="14"/>
        <v>-1277.7995238394074</v>
      </c>
      <c r="AS13">
        <f t="shared" si="15"/>
        <v>257.93089267482412</v>
      </c>
      <c r="AT13">
        <f t="shared" si="16"/>
        <v>4.3023293196170433</v>
      </c>
      <c r="AU13">
        <f t="shared" si="17"/>
        <v>-1015.5663018449662</v>
      </c>
      <c r="AW13">
        <v>10</v>
      </c>
      <c r="AX13">
        <f>IF(Z13&gt;0, (R13*SUMPRODUCT(K13:$K$98, X13:$X$98)-K13*$AZ$3)/Z13, 0)</f>
        <v>5131.224011640903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</v>
      </c>
      <c r="S14">
        <f t="shared" si="1"/>
        <v>4573.4470494431635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3747.2099483513798</v>
      </c>
      <c r="AC14">
        <f t="shared" si="2"/>
        <v>3184.8101053264577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-2660.354496891006</v>
      </c>
      <c r="AI14">
        <f t="shared" si="7"/>
        <v>-2677.7637402412392</v>
      </c>
      <c r="AJ14">
        <f t="shared" si="8"/>
        <v>562.39984302492212</v>
      </c>
      <c r="AK14">
        <f t="shared" si="30"/>
        <v>6.7449779070324833</v>
      </c>
      <c r="AL14">
        <f t="shared" si="9"/>
        <v>-2108.6189193092846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-1277.9167421628067</v>
      </c>
      <c r="AR14">
        <f t="shared" si="14"/>
        <v>-1286.2793733729138</v>
      </c>
      <c r="AS14">
        <f t="shared" si="15"/>
        <v>270.15203275773337</v>
      </c>
      <c r="AT14">
        <f t="shared" si="16"/>
        <v>3.2399893333719865</v>
      </c>
      <c r="AU14">
        <f t="shared" si="17"/>
        <v>-1012.8873512818084</v>
      </c>
      <c r="AW14">
        <v>11</v>
      </c>
      <c r="AX14">
        <f>IF(Z14&gt;0, (R14*SUMPRODUCT(K14:$K$98, X14:$X$98)-K14*$AZ$3)/Z14, 0)</f>
        <v>4573.4470494431635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</v>
      </c>
      <c r="S15">
        <f t="shared" si="1"/>
        <v>3942.1358266048492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3184.8101053264577</v>
      </c>
      <c r="AC15">
        <f t="shared" si="2"/>
        <v>2606.571651131715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-2819.8060642534406</v>
      </c>
      <c r="AI15">
        <f t="shared" si="7"/>
        <v>-2836.3362636541078</v>
      </c>
      <c r="AJ15">
        <f t="shared" si="8"/>
        <v>578.23845419474264</v>
      </c>
      <c r="AK15">
        <f t="shared" si="30"/>
        <v>13.057721431838477</v>
      </c>
      <c r="AL15">
        <f t="shared" si="9"/>
        <v>-2245.0400880275265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-1284.9921536230597</v>
      </c>
      <c r="AR15">
        <f t="shared" si="14"/>
        <v>-1292.5250037707899</v>
      </c>
      <c r="AS15">
        <f t="shared" si="15"/>
        <v>263.50460266851479</v>
      </c>
      <c r="AT15">
        <f t="shared" si="16"/>
        <v>5.9504338957262508</v>
      </c>
      <c r="AU15">
        <f t="shared" si="17"/>
        <v>-1023.0699672065488</v>
      </c>
      <c r="AW15">
        <v>12</v>
      </c>
      <c r="AX15">
        <f>IF(Z15&gt;0, (R15*SUMPRODUCT(K15:$K$98, X15:$X$98)-K15*$AZ$3)/Z15, 0)</f>
        <v>3942.1358266048492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</v>
      </c>
      <c r="S16">
        <f t="shared" si="1"/>
        <v>3232.5305997187124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2606.571651131715</v>
      </c>
      <c r="AC16">
        <f t="shared" si="2"/>
        <v>2020.1675721084684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-2964.6646819490579</v>
      </c>
      <c r="AI16">
        <f t="shared" si="7"/>
        <v>-2980.2884131852315</v>
      </c>
      <c r="AJ16">
        <f t="shared" si="8"/>
        <v>586.4040790232466</v>
      </c>
      <c r="AK16">
        <f t="shared" si="30"/>
        <v>18.506658723035176</v>
      </c>
      <c r="AL16">
        <f t="shared" si="9"/>
        <v>-2375.3776754389496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-1278.0290995860209</v>
      </c>
      <c r="AR16">
        <f t="shared" si="14"/>
        <v>-1284.764290680487</v>
      </c>
      <c r="AS16">
        <f t="shared" si="15"/>
        <v>252.79131284923085</v>
      </c>
      <c r="AT16">
        <f t="shared" si="16"/>
        <v>7.977984332648667</v>
      </c>
      <c r="AU16">
        <f t="shared" si="17"/>
        <v>-1023.9949934986073</v>
      </c>
      <c r="AW16">
        <v>13</v>
      </c>
      <c r="AX16">
        <f>IF(Z16&gt;0, (R16*SUMPRODUCT(K16:$K$98, X16:$X$98)-K16*$AZ$3)/Z16, 0)</f>
        <v>3232.5305997187124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</v>
      </c>
      <c r="S17">
        <f t="shared" si="1"/>
        <v>2510.8827301112269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2020.1675721084684</v>
      </c>
      <c r="AC17">
        <f t="shared" si="2"/>
        <v>1475.8844816821472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-3090.4690308010222</v>
      </c>
      <c r="AI17">
        <f t="shared" si="7"/>
        <v>-3105.1639074671339</v>
      </c>
      <c r="AJ17">
        <f t="shared" si="8"/>
        <v>544.28309042632122</v>
      </c>
      <c r="AK17">
        <f t="shared" si="30"/>
        <v>27.878312495096864</v>
      </c>
      <c r="AL17">
        <f t="shared" si="9"/>
        <v>-2533.002504545716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-1252.3611096514378</v>
      </c>
      <c r="AR17">
        <f t="shared" si="14"/>
        <v>-1258.3159637089764</v>
      </c>
      <c r="AS17">
        <f t="shared" si="15"/>
        <v>220.56165853703661</v>
      </c>
      <c r="AT17">
        <f t="shared" si="16"/>
        <v>11.297221885611236</v>
      </c>
      <c r="AU17">
        <f t="shared" si="17"/>
        <v>-1026.4570832863287</v>
      </c>
      <c r="AW17">
        <v>14</v>
      </c>
      <c r="AX17">
        <f>IF(Z17&gt;0, (R17*SUMPRODUCT(K17:$K$98, X17:$X$98)-K17*$AZ$3)/Z17, 0)</f>
        <v>2510.8827301112269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</v>
      </c>
      <c r="S18">
        <f t="shared" si="1"/>
        <v>1804.2300488412561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1475.8844816821472</v>
      </c>
      <c r="AC18">
        <f t="shared" si="2"/>
        <v>991.95528142226431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-3212.287989413097</v>
      </c>
      <c r="AI18">
        <f t="shared" si="7"/>
        <v>-3226.0328453151942</v>
      </c>
      <c r="AJ18">
        <f t="shared" si="8"/>
        <v>483.92920025988292</v>
      </c>
      <c r="AK18">
        <f t="shared" si="30"/>
        <v>31.879104804334382</v>
      </c>
      <c r="AL18">
        <f t="shared" si="9"/>
        <v>-2710.2245402509766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-1214.7501063807167</v>
      </c>
      <c r="AR18">
        <f t="shared" si="14"/>
        <v>-1219.9478237784992</v>
      </c>
      <c r="AS18">
        <f t="shared" si="15"/>
        <v>183.00135275350326</v>
      </c>
      <c r="AT18">
        <f t="shared" si="16"/>
        <v>12.055315737572617</v>
      </c>
      <c r="AU18">
        <f t="shared" si="17"/>
        <v>-1024.8911552874231</v>
      </c>
      <c r="AW18">
        <v>15</v>
      </c>
      <c r="AX18">
        <f>IF(Z18&gt;0, (R18*SUMPRODUCT(K18:$K$98, X18:$X$98)-K18*$AZ$3)/Z18, 0)</f>
        <v>1804.2300488412561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</v>
      </c>
      <c r="S19">
        <f t="shared" si="1"/>
        <v>980.04755027987665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991.95528142226431</v>
      </c>
      <c r="AC19">
        <f t="shared" si="2"/>
        <v>500.83150336167819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-3326.8534693746187</v>
      </c>
      <c r="AI19">
        <f t="shared" si="7"/>
        <v>-3339.6291633503511</v>
      </c>
      <c r="AJ19">
        <f t="shared" si="8"/>
        <v>491.12377806058612</v>
      </c>
      <c r="AK19">
        <f t="shared" si="30"/>
        <v>22.120602775716495</v>
      </c>
      <c r="AL19">
        <f t="shared" si="9"/>
        <v>-2826.3847825140483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-1173.2480437350653</v>
      </c>
      <c r="AR19">
        <f t="shared" si="14"/>
        <v>-1177.7535195855551</v>
      </c>
      <c r="AS19">
        <f t="shared" si="15"/>
        <v>173.19969669408761</v>
      </c>
      <c r="AT19">
        <f t="shared" si="16"/>
        <v>7.8010511048232205</v>
      </c>
      <c r="AU19">
        <f t="shared" si="17"/>
        <v>-996.7527717866443</v>
      </c>
      <c r="AW19">
        <v>16</v>
      </c>
      <c r="AX19">
        <f>IF(Z19&gt;0, (R19*SUMPRODUCT(K19:$K$98, X19:$X$98)-K19*$AZ$3)/Z19, 0)</f>
        <v>980.04755027987665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</v>
      </c>
      <c r="S20">
        <f t="shared" si="1"/>
        <v>-332.79846979628252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500.83150336167819</v>
      </c>
      <c r="AC20">
        <f t="shared" si="2"/>
        <v>-156.9366997604011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-3435.0710544692715</v>
      </c>
      <c r="AI20">
        <f t="shared" si="7"/>
        <v>-3446.8602237416294</v>
      </c>
      <c r="AJ20">
        <f t="shared" si="8"/>
        <v>657.76820312207929</v>
      </c>
      <c r="AK20">
        <f t="shared" si="30"/>
        <v>2.1535754644552161</v>
      </c>
      <c r="AL20">
        <f t="shared" si="9"/>
        <v>-2786.938445155095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-1149.0202542127463</v>
      </c>
      <c r="AR20">
        <f t="shared" si="14"/>
        <v>-1152.9636935359758</v>
      </c>
      <c r="AS20">
        <f t="shared" si="15"/>
        <v>220.02135501129086</v>
      </c>
      <c r="AT20">
        <f t="shared" si="16"/>
        <v>0.72036408807764341</v>
      </c>
      <c r="AU20">
        <f t="shared" si="17"/>
        <v>-932.22197443660741</v>
      </c>
      <c r="AW20">
        <v>17</v>
      </c>
      <c r="AX20">
        <f>IF(Z20&gt;0, (R20*SUMPRODUCT(K20:$K$98, X20:$X$98)-K20*$AZ$3)/Z20, 0)</f>
        <v>-332.79846979628252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</v>
      </c>
      <c r="S21">
        <f t="shared" si="1"/>
        <v>-1947.0209195159284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-156.9366997604011</v>
      </c>
      <c r="AC21">
        <f t="shared" si="2"/>
        <v>-840.14462387770709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-3534.8485285102279</v>
      </c>
      <c r="AI21">
        <f t="shared" si="7"/>
        <v>-3545.6360939577344</v>
      </c>
      <c r="AJ21">
        <f t="shared" si="8"/>
        <v>683.20792411730599</v>
      </c>
      <c r="AK21">
        <f t="shared" si="30"/>
        <v>-0.25109871961664176</v>
      </c>
      <c r="AL21">
        <f t="shared" si="9"/>
        <v>-2862.6792685600449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-1124.3776144669264</v>
      </c>
      <c r="AR21">
        <f t="shared" si="14"/>
        <v>-1127.8089629408271</v>
      </c>
      <c r="AS21">
        <f t="shared" si="15"/>
        <v>217.31728805581116</v>
      </c>
      <c r="AT21">
        <f t="shared" si="16"/>
        <v>-7.9870403804048709E-2</v>
      </c>
      <c r="AU21">
        <f t="shared" si="17"/>
        <v>-910.57154528881983</v>
      </c>
      <c r="AW21">
        <v>18</v>
      </c>
      <c r="AX21">
        <f>IF(Z21&gt;0, (R21*SUMPRODUCT(K21:$K$98, X21:$X$98)-K21*$AZ$3)/Z21, 0)</f>
        <v>-1947.0209195159284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</v>
      </c>
      <c r="S22">
        <f t="shared" si="1"/>
        <v>-3493.8575001411346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-840.14462387770709</v>
      </c>
      <c r="AC22">
        <f t="shared" si="2"/>
        <v>-1366.0690894948257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-3619.5947259621294</v>
      </c>
      <c r="AI22">
        <f t="shared" si="7"/>
        <v>-3629.3695170736705</v>
      </c>
      <c r="AJ22">
        <f t="shared" si="8"/>
        <v>525.92446561711859</v>
      </c>
      <c r="AK22">
        <f t="shared" si="30"/>
        <v>-17.643037101431851</v>
      </c>
      <c r="AL22">
        <f t="shared" si="9"/>
        <v>-3121.0880885579836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-1075.0084000834765</v>
      </c>
      <c r="AR22">
        <f t="shared" si="14"/>
        <v>-1077.9114827072294</v>
      </c>
      <c r="AS22">
        <f t="shared" si="15"/>
        <v>156.1979340649894</v>
      </c>
      <c r="AT22">
        <f t="shared" si="16"/>
        <v>-5.2399272633988554</v>
      </c>
      <c r="AU22">
        <f t="shared" si="17"/>
        <v>-926.95347590563881</v>
      </c>
      <c r="AW22">
        <v>19</v>
      </c>
      <c r="AX22">
        <f>IF(Z22&gt;0, (R22*SUMPRODUCT(K22:$K$98, X22:$X$98)-K22*$AZ$3)/Z22, 0)</f>
        <v>-3493.8575001411346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</v>
      </c>
      <c r="S23">
        <f t="shared" si="1"/>
        <v>-4392.6265681369314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-1366.0690894948257</v>
      </c>
      <c r="AC23">
        <f t="shared" si="2"/>
        <v>-1537.9791764246686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-3695.4269520826174</v>
      </c>
      <c r="AI23">
        <f t="shared" si="7"/>
        <v>-3704.1801385450226</v>
      </c>
      <c r="AJ23">
        <f t="shared" si="8"/>
        <v>171.91008692984292</v>
      </c>
      <c r="AK23">
        <f t="shared" si="30"/>
        <v>-95.624836264637807</v>
      </c>
      <c r="AL23">
        <f t="shared" si="9"/>
        <v>-3627.8948878798178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-979.9377999049442</v>
      </c>
      <c r="AR23">
        <f t="shared" si="14"/>
        <v>-982.25893313132099</v>
      </c>
      <c r="AS23">
        <f t="shared" si="15"/>
        <v>45.586394901557711</v>
      </c>
      <c r="AT23">
        <f t="shared" si="16"/>
        <v>-25.357392496320337</v>
      </c>
      <c r="AU23">
        <f t="shared" si="17"/>
        <v>-962.02993072608365</v>
      </c>
      <c r="AW23">
        <v>20</v>
      </c>
      <c r="AX23">
        <f>IF(Z23&gt;0, (R23*SUMPRODUCT(K23:$K$98, X23:$X$98)-K23*$AZ$3)/Z23, 0)</f>
        <v>-4392.6265681369314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</v>
      </c>
      <c r="S24">
        <f t="shared" si="1"/>
        <v>-5534.7694668557724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-1537.9791764246686</v>
      </c>
      <c r="AC24">
        <f t="shared" si="2"/>
        <v>-1711.5791967281548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-3738.4903496991515</v>
      </c>
      <c r="AI24">
        <f t="shared" si="7"/>
        <v>-3746.2213817095076</v>
      </c>
      <c r="AJ24">
        <f t="shared" si="8"/>
        <v>173.60002030348619</v>
      </c>
      <c r="AK24">
        <f t="shared" si="30"/>
        <v>-107.65854234972682</v>
      </c>
      <c r="AL24">
        <f t="shared" si="9"/>
        <v>-3680.2799037557484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-885.14033110413334</v>
      </c>
      <c r="AR24">
        <f t="shared" si="14"/>
        <v>-886.9707619982438</v>
      </c>
      <c r="AS24">
        <f t="shared" si="15"/>
        <v>41.102253871934586</v>
      </c>
      <c r="AT24">
        <f t="shared" si="16"/>
        <v>-25.489678695919086</v>
      </c>
      <c r="AU24">
        <f t="shared" si="17"/>
        <v>-871.35818682222828</v>
      </c>
      <c r="AW24">
        <v>21</v>
      </c>
      <c r="AX24">
        <f>IF(Z24&gt;0, (R24*SUMPRODUCT(K24:$K$98, X24:$X$98)-K24*$AZ$3)/Z24, 0)</f>
        <v>-5534.7694668557724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</v>
      </c>
      <c r="S25">
        <f t="shared" si="1"/>
        <v>-6982.6848390491732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-1711.5791967281548</v>
      </c>
      <c r="AC25">
        <f t="shared" si="2"/>
        <v>-1876.7750817595579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-3737.3299899515828</v>
      </c>
      <c r="AI25">
        <f t="shared" si="7"/>
        <v>-3744.0493791443473</v>
      </c>
      <c r="AJ25">
        <f t="shared" si="8"/>
        <v>165.19588503140312</v>
      </c>
      <c r="AK25">
        <f t="shared" si="30"/>
        <v>-119.81054377097085</v>
      </c>
      <c r="AL25">
        <f t="shared" si="9"/>
        <v>-3698.6640378839152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-790.05857103937728</v>
      </c>
      <c r="AR25">
        <f t="shared" si="14"/>
        <v>-791.47902656194719</v>
      </c>
      <c r="AS25">
        <f t="shared" si="15"/>
        <v>34.921835968567073</v>
      </c>
      <c r="AT25">
        <f t="shared" si="16"/>
        <v>-25.32753255978081</v>
      </c>
      <c r="AU25">
        <f t="shared" si="17"/>
        <v>-781.88472315316096</v>
      </c>
      <c r="AW25">
        <v>22</v>
      </c>
      <c r="AX25">
        <f>IF(Z25&gt;0, (R25*SUMPRODUCT(K25:$K$98, X25:$X$98)-K25*$AZ$3)/Z25, 0)</f>
        <v>-6982.6848390491732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</v>
      </c>
      <c r="S26">
        <f t="shared" si="1"/>
        <v>-8829.5337414390087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-1876.7750817595579</v>
      </c>
      <c r="AC26">
        <f t="shared" si="2"/>
        <v>-2024.0261116625686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-3685.4177400732096</v>
      </c>
      <c r="AI26">
        <f t="shared" si="7"/>
        <v>-3691.1485809390283</v>
      </c>
      <c r="AJ26">
        <f t="shared" si="8"/>
        <v>147.2510299030107</v>
      </c>
      <c r="AK26">
        <f t="shared" si="30"/>
        <v>-131.37425572316906</v>
      </c>
      <c r="AL26">
        <f t="shared" si="9"/>
        <v>-3675.2718067591868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-695.61116235052282</v>
      </c>
      <c r="AR26">
        <f t="shared" si="14"/>
        <v>-696.69284078077828</v>
      </c>
      <c r="AS26">
        <f t="shared" si="15"/>
        <v>27.793174964776217</v>
      </c>
      <c r="AT26">
        <f t="shared" si="16"/>
        <v>-24.796483104982588</v>
      </c>
      <c r="AU26">
        <f t="shared" si="17"/>
        <v>-693.69614892098468</v>
      </c>
      <c r="AW26">
        <v>23</v>
      </c>
      <c r="AX26">
        <f>IF(Z26&gt;0, (R26*SUMPRODUCT(K26:$K$98, X26:$X$98)-K26*$AZ$3)/Z26, 0)</f>
        <v>-8829.5337414390087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</v>
      </c>
      <c r="S27">
        <f t="shared" si="1"/>
        <v>-11214.04933090966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-2024.0261116625686</v>
      </c>
      <c r="AC27">
        <f t="shared" si="2"/>
        <v>-2145.7019694270512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-3560.0783713084588</v>
      </c>
      <c r="AI27">
        <f t="shared" si="7"/>
        <v>-3564.8618841727921</v>
      </c>
      <c r="AJ27">
        <f t="shared" si="8"/>
        <v>121.67585776448254</v>
      </c>
      <c r="AK27">
        <f t="shared" si="30"/>
        <v>-141.68182781637981</v>
      </c>
      <c r="AL27">
        <f t="shared" si="9"/>
        <v>-3584.8678542246894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-599.95870127883859</v>
      </c>
      <c r="AR27">
        <f t="shared" si="14"/>
        <v>-600.76483807311968</v>
      </c>
      <c r="AS27">
        <f t="shared" si="15"/>
        <v>20.505304093779625</v>
      </c>
      <c r="AT27">
        <f t="shared" si="16"/>
        <v>-23.87679049331868</v>
      </c>
      <c r="AU27">
        <f t="shared" si="17"/>
        <v>-604.13632447265877</v>
      </c>
      <c r="AW27">
        <v>24</v>
      </c>
      <c r="AX27">
        <f>IF(Z27&gt;0, (R27*SUMPRODUCT(K27:$K$98, X27:$X$98)-K27*$AZ$3)/Z27, 0)</f>
        <v>-11214.04933090966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</v>
      </c>
      <c r="S28">
        <f t="shared" si="1"/>
        <v>-14330.334596527164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-2145.7019694270512</v>
      </c>
      <c r="AC28">
        <f t="shared" si="2"/>
        <v>-2233.2184344683537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-3358.856850410411</v>
      </c>
      <c r="AI28">
        <f t="shared" si="7"/>
        <v>-3362.7528139334986</v>
      </c>
      <c r="AJ28">
        <f t="shared" si="8"/>
        <v>87.516465041302581</v>
      </c>
      <c r="AK28">
        <f t="shared" si="30"/>
        <v>-150.1991378598936</v>
      </c>
      <c r="AL28">
        <f t="shared" si="9"/>
        <v>-3425.4354867520897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-505.40003807885427</v>
      </c>
      <c r="AR28">
        <f t="shared" si="14"/>
        <v>-505.98625541427947</v>
      </c>
      <c r="AS28">
        <f t="shared" si="15"/>
        <v>13.16841614104411</v>
      </c>
      <c r="AT28">
        <f t="shared" si="16"/>
        <v>-22.600144446324336</v>
      </c>
      <c r="AU28">
        <f t="shared" si="17"/>
        <v>-515.41798371955974</v>
      </c>
      <c r="AW28">
        <v>25</v>
      </c>
      <c r="AX28">
        <f>IF(Z28&gt;0, (R28*SUMPRODUCT(K28:$K$98, X28:$X$98)-K28*$AZ$3)/Z28, 0)</f>
        <v>-14330.334596527164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</v>
      </c>
      <c r="S29">
        <f t="shared" si="1"/>
        <v>-18473.100973235767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-2233.2184344683537</v>
      </c>
      <c r="AC29">
        <f t="shared" si="2"/>
        <v>-2281.080761620834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-3079.8950873760728</v>
      </c>
      <c r="AI29">
        <f t="shared" si="7"/>
        <v>-3082.9821174920853</v>
      </c>
      <c r="AJ29">
        <f t="shared" si="8"/>
        <v>47.862327152480248</v>
      </c>
      <c r="AK29">
        <f t="shared" si="30"/>
        <v>-156.32529041278477</v>
      </c>
      <c r="AL29">
        <f t="shared" si="9"/>
        <v>-3191.4450807523899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-413.77254964644243</v>
      </c>
      <c r="AR29">
        <f t="shared" si="14"/>
        <v>-414.18728076087984</v>
      </c>
      <c r="AS29">
        <f t="shared" si="15"/>
        <v>6.4301271881199336</v>
      </c>
      <c r="AT29">
        <f t="shared" si="16"/>
        <v>-21.001726407319126</v>
      </c>
      <c r="AU29">
        <f t="shared" si="17"/>
        <v>-428.75887998007909</v>
      </c>
      <c r="AW29">
        <v>26</v>
      </c>
      <c r="AX29">
        <f>IF(Z29&gt;0, (R29*SUMPRODUCT(K29:$K$98, X29:$X$98)-K29*$AZ$3)/Z29, 0)</f>
        <v>-18473.100973235767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</v>
      </c>
      <c r="S30">
        <f t="shared" si="1"/>
        <v>-24106.324091510651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-2281.080761620834</v>
      </c>
      <c r="AC30">
        <f t="shared" si="2"/>
        <v>-2286.3374979401588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-2740.2504771927734</v>
      </c>
      <c r="AI30">
        <f t="shared" si="7"/>
        <v>-2742.6215743883276</v>
      </c>
      <c r="AJ30">
        <f t="shared" si="8"/>
        <v>5.2567363193247729</v>
      </c>
      <c r="AK30">
        <f t="shared" si="30"/>
        <v>-159.67565331345838</v>
      </c>
      <c r="AL30">
        <f t="shared" si="9"/>
        <v>-2897.0404913824614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-328.69870402906946</v>
      </c>
      <c r="AR30">
        <f t="shared" si="14"/>
        <v>-328.98312203457385</v>
      </c>
      <c r="AS30">
        <f t="shared" si="15"/>
        <v>0.63055637795370745</v>
      </c>
      <c r="AT30">
        <f t="shared" si="16"/>
        <v>-19.153424384363859</v>
      </c>
      <c r="AU30">
        <f t="shared" si="17"/>
        <v>-347.50599004098405</v>
      </c>
      <c r="AW30">
        <v>27</v>
      </c>
      <c r="AX30">
        <f>IF(Z30&gt;0, (R30*SUMPRODUCT(K30:$K$98, X30:$X$98)-K30*$AZ$3)/Z30, 0)</f>
        <v>-24106.324091510651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</v>
      </c>
      <c r="S31">
        <f t="shared" si="1"/>
        <v>-32029.282615752494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-2286.3374979401588</v>
      </c>
      <c r="AC31">
        <f t="shared" si="2"/>
        <v>-2250.2899400700162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-2363.8179461327259</v>
      </c>
      <c r="AI31">
        <f t="shared" si="7"/>
        <v>-2365.5743778697915</v>
      </c>
      <c r="AJ31">
        <f t="shared" si="8"/>
        <v>-36.047557870142555</v>
      </c>
      <c r="AK31">
        <f t="shared" si="30"/>
        <v>-160.04362485581112</v>
      </c>
      <c r="AL31">
        <f t="shared" si="9"/>
        <v>-2561.6655605957453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-253.16503973468693</v>
      </c>
      <c r="AR31">
        <f t="shared" si="14"/>
        <v>-253.35315367604733</v>
      </c>
      <c r="AS31">
        <f t="shared" si="15"/>
        <v>-3.8606955478375289</v>
      </c>
      <c r="AT31">
        <f t="shared" si="16"/>
        <v>-17.14068154537555</v>
      </c>
      <c r="AU31">
        <f t="shared" si="17"/>
        <v>-274.35453076926041</v>
      </c>
      <c r="AW31">
        <v>28</v>
      </c>
      <c r="AX31">
        <f>IF(Z31&gt;0, (R31*SUMPRODUCT(K31:$K$98, X31:$X$98)-K31*$AZ$3)/Z31, 0)</f>
        <v>-32029.282615752494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</v>
      </c>
      <c r="S32">
        <f t="shared" si="1"/>
        <v>-43654.002276965512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-2250.2899400700162</v>
      </c>
      <c r="AC32">
        <f t="shared" si="2"/>
        <v>-2177.788674537549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-1966.7205127342984</v>
      </c>
      <c r="AI32">
        <f t="shared" si="7"/>
        <v>-1967.9677000258098</v>
      </c>
      <c r="AJ32">
        <f t="shared" si="8"/>
        <v>-72.501265532467187</v>
      </c>
      <c r="AK32">
        <f t="shared" si="30"/>
        <v>-157.52029580490114</v>
      </c>
      <c r="AL32">
        <f t="shared" si="9"/>
        <v>-2197.9892613631782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-188.06775132576954</v>
      </c>
      <c r="AR32">
        <f t="shared" si="14"/>
        <v>-188.18701367539057</v>
      </c>
      <c r="AS32">
        <f t="shared" si="15"/>
        <v>-6.9329372875696018</v>
      </c>
      <c r="AT32">
        <f t="shared" si="16"/>
        <v>-15.062886479488322</v>
      </c>
      <c r="AU32">
        <f t="shared" si="17"/>
        <v>-210.18283744244852</v>
      </c>
      <c r="AW32">
        <v>29</v>
      </c>
      <c r="AX32">
        <f>IF(Z32&gt;0, (R32*SUMPRODUCT(K32:$K$98, X32:$X$98)-K32*$AZ$3)/Z32, 0)</f>
        <v>-43654.002276965512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</v>
      </c>
      <c r="S33">
        <f t="shared" si="1"/>
        <v>-61581.753113326718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-2177.788674537549</v>
      </c>
      <c r="AC33">
        <f t="shared" si="2"/>
        <v>-2075.082939017645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-1569.2223995839277</v>
      </c>
      <c r="AI33">
        <f t="shared" si="7"/>
        <v>-1570.0648094026278</v>
      </c>
      <c r="AJ33">
        <f t="shared" si="8"/>
        <v>-102.70573551990401</v>
      </c>
      <c r="AK33">
        <f t="shared" si="30"/>
        <v>-152.44520721762845</v>
      </c>
      <c r="AL33">
        <f t="shared" si="9"/>
        <v>-1825.2157521401602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-133.97944069695643</v>
      </c>
      <c r="AR33">
        <f t="shared" si="14"/>
        <v>-134.05136523510794</v>
      </c>
      <c r="AS33">
        <f t="shared" si="15"/>
        <v>-8.7689654474565213</v>
      </c>
      <c r="AT33">
        <f t="shared" si="16"/>
        <v>-13.015697204784331</v>
      </c>
      <c r="AU33">
        <f t="shared" si="17"/>
        <v>-155.83602788734879</v>
      </c>
      <c r="AW33">
        <v>30</v>
      </c>
      <c r="AX33">
        <f>IF(Z33&gt;0, (R33*SUMPRODUCT(K33:$K$98, X33:$X$98)-K33*$AZ$3)/Z33, 0)</f>
        <v>-61581.753113326718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</v>
      </c>
      <c r="S34">
        <f t="shared" si="1"/>
        <v>-90672.101208040767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-2075.082939017645</v>
      </c>
      <c r="AC34">
        <f t="shared" si="2"/>
        <v>-1949.4431950309649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-1185.9505811597926</v>
      </c>
      <c r="AI34">
        <f t="shared" si="7"/>
        <v>-1186.4880792350159</v>
      </c>
      <c r="AJ34">
        <f t="shared" si="8"/>
        <v>-125.63974398668006</v>
      </c>
      <c r="AK34">
        <f t="shared" si="30"/>
        <v>-145.25580573123517</v>
      </c>
      <c r="AL34">
        <f t="shared" si="9"/>
        <v>-1457.3836289529311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-90.407036039991397</v>
      </c>
      <c r="AR34">
        <f t="shared" si="14"/>
        <v>-90.448010435240334</v>
      </c>
      <c r="AS34">
        <f t="shared" si="15"/>
        <v>-9.577732026195303</v>
      </c>
      <c r="AT34">
        <f t="shared" si="16"/>
        <v>-11.073097878091405</v>
      </c>
      <c r="AU34">
        <f t="shared" si="17"/>
        <v>-111.09884033952703</v>
      </c>
      <c r="AW34">
        <v>31</v>
      </c>
      <c r="AX34">
        <f>IF(Z34&gt;0, (R34*SUMPRODUCT(K34:$K$98, X34:$X$98)-K34*$AZ$3)/Z34, 0)</f>
        <v>-90672.101208040767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-140400.28703349733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-1949.4431950309649</v>
      </c>
      <c r="AC35">
        <f t="shared" ref="AC35:AC69" si="33">S35*Z35</f>
        <v>-1808.0473876034237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-840.71197101654263</v>
      </c>
      <c r="AI35">
        <f t="shared" ref="AI35:AI66" si="38">SUM(AE35:AH35)</f>
        <v>-841.03391611825953</v>
      </c>
      <c r="AJ35">
        <f t="shared" ref="AJ35:AJ69" si="39">AB35-AC35</f>
        <v>-141.39580742754129</v>
      </c>
      <c r="AK35">
        <f t="shared" si="30"/>
        <v>-136.46102365216757</v>
      </c>
      <c r="AL35">
        <f t="shared" ref="AL35:AL66" si="40">SUM(AI35:AK35)</f>
        <v>-1118.8907471979683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-57.222239115904976</v>
      </c>
      <c r="AR35">
        <f t="shared" ref="AR35:AR69" si="45">AI35*$K35</f>
        <v>-57.244151994783536</v>
      </c>
      <c r="AS35">
        <f t="shared" ref="AS35:AS69" si="46">AJ35*$K35</f>
        <v>-9.6239675198416013</v>
      </c>
      <c r="AT35">
        <f t="shared" ref="AT35:AT69" si="47">AK35*$K35</f>
        <v>-9.2880862823729764</v>
      </c>
      <c r="AU35">
        <f t="shared" ref="AU35:AU69" si="48">AL35*$K35</f>
        <v>-76.156205796998108</v>
      </c>
      <c r="AW35">
        <v>32</v>
      </c>
      <c r="AX35">
        <f>IF(Z35&gt;0, (R35*SUMPRODUCT(K35:$K$98, X35:$X$98)-K35*$AZ$3)/Z35, 0)</f>
        <v>-140400.28703349733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</v>
      </c>
      <c r="S36">
        <f t="shared" si="32"/>
        <v>-217532.06009932986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-1808.0473876034237</v>
      </c>
      <c r="AC36">
        <f t="shared" si="33"/>
        <v>-1658.3028021947455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-512.57690173340643</v>
      </c>
      <c r="AI36">
        <f t="shared" si="38"/>
        <v>-512.7674831586728</v>
      </c>
      <c r="AJ36">
        <f t="shared" si="39"/>
        <v>-149.74458540867818</v>
      </c>
      <c r="AK36">
        <f t="shared" si="30"/>
        <v>-126.56331713223967</v>
      </c>
      <c r="AL36">
        <f t="shared" si="40"/>
        <v>-789.0753856995907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-31.150041197494023</v>
      </c>
      <c r="AR36">
        <f t="shared" si="45"/>
        <v>-31.161623106917659</v>
      </c>
      <c r="AS36">
        <f t="shared" si="46"/>
        <v>-9.1001954805369696</v>
      </c>
      <c r="AT36">
        <f t="shared" si="47"/>
        <v>-7.6914362107000569</v>
      </c>
      <c r="AU36">
        <f t="shared" si="48"/>
        <v>-47.953254798154688</v>
      </c>
      <c r="AW36">
        <v>33</v>
      </c>
      <c r="AX36">
        <f>IF(Z36&gt;0, (R36*SUMPRODUCT(K36:$K$98, X36:$X$98)-K36*$AZ$3)/Z36, 0)</f>
        <v>-217532.06009932986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</v>
      </c>
      <c r="S37">
        <f t="shared" si="32"/>
        <v>-337740.58738219604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-1658.3028021947455</v>
      </c>
      <c r="AC37">
        <f t="shared" si="33"/>
        <v>-1504.6610357810048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-309.19453295566058</v>
      </c>
      <c r="AI37">
        <f t="shared" si="38"/>
        <v>-309.30590993343543</v>
      </c>
      <c r="AJ37">
        <f t="shared" si="39"/>
        <v>-153.6417664137407</v>
      </c>
      <c r="AK37">
        <f t="shared" si="30"/>
        <v>-116.08119615363219</v>
      </c>
      <c r="AL37">
        <f t="shared" si="40"/>
        <v>-579.02887250080835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-16.776964182345992</v>
      </c>
      <c r="AR37">
        <f t="shared" si="45"/>
        <v>-16.78300752195166</v>
      </c>
      <c r="AS37">
        <f t="shared" si="46"/>
        <v>-8.3366364450090025</v>
      </c>
      <c r="AT37">
        <f t="shared" si="47"/>
        <v>-6.2985915420200609</v>
      </c>
      <c r="AU37">
        <f t="shared" si="48"/>
        <v>-31.418235508980722</v>
      </c>
      <c r="AW37">
        <v>34</v>
      </c>
      <c r="AX37">
        <f>IF(Z37&gt;0, (R37*SUMPRODUCT(K37:$K$98, X37:$X$98)-K37*$AZ$3)/Z37, 0)</f>
        <v>-337740.58738219604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</v>
      </c>
      <c r="S38">
        <f t="shared" si="32"/>
        <v>-528529.44397650205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-1504.6610357810048</v>
      </c>
      <c r="AC38">
        <f t="shared" si="33"/>
        <v>-1356.445314596177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-184.40765733340854</v>
      </c>
      <c r="AI38">
        <f t="shared" si="38"/>
        <v>-184.47181862707228</v>
      </c>
      <c r="AJ38">
        <f t="shared" si="39"/>
        <v>-148.21572118482777</v>
      </c>
      <c r="AK38">
        <f t="shared" si="30"/>
        <v>-105.32627250467034</v>
      </c>
      <c r="AL38">
        <f t="shared" si="40"/>
        <v>-438.01381231657035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-8.9339290487014615</v>
      </c>
      <c r="AR38">
        <f t="shared" si="45"/>
        <v>-8.9370374469835792</v>
      </c>
      <c r="AS38">
        <f t="shared" si="46"/>
        <v>-7.1805518063347664</v>
      </c>
      <c r="AT38">
        <f t="shared" si="47"/>
        <v>-5.1027026704191343</v>
      </c>
      <c r="AU38">
        <f t="shared" si="48"/>
        <v>-21.220291923737477</v>
      </c>
      <c r="AW38">
        <v>35</v>
      </c>
      <c r="AX38">
        <f>IF(Z38&gt;0, (R38*SUMPRODUCT(K38:$K$98, X38:$X$98)-K38*$AZ$3)/Z38, 0)</f>
        <v>-528529.44397650205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</v>
      </c>
      <c r="S39">
        <f t="shared" si="32"/>
        <v>-837265.1796854717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-1356.445314596177</v>
      </c>
      <c r="AC39">
        <f t="shared" si="33"/>
        <v>-1218.0643459956163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-108.59741357538419</v>
      </c>
      <c r="AI39">
        <f t="shared" si="38"/>
        <v>-108.63378390271744</v>
      </c>
      <c r="AJ39">
        <f t="shared" si="39"/>
        <v>-138.38096860056066</v>
      </c>
      <c r="AK39">
        <f t="shared" si="30"/>
        <v>-94.951172021732404</v>
      </c>
      <c r="AL39">
        <f t="shared" si="40"/>
        <v>-341.96592452501051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-4.6974807346106395</v>
      </c>
      <c r="AR39">
        <f t="shared" si="45"/>
        <v>-4.6990539664799309</v>
      </c>
      <c r="AS39">
        <f t="shared" si="46"/>
        <v>-5.9857957260341124</v>
      </c>
      <c r="AT39">
        <f t="shared" si="47"/>
        <v>-4.1072000392640184</v>
      </c>
      <c r="AU39">
        <f t="shared" si="48"/>
        <v>-14.792049731778061</v>
      </c>
      <c r="AW39">
        <v>36</v>
      </c>
      <c r="AX39">
        <f>IF(Z39&gt;0, (R39*SUMPRODUCT(K39:$K$98, X39:$X$98)-K39*$AZ$3)/Z39, 0)</f>
        <v>-837265.1796854717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</v>
      </c>
      <c r="S40">
        <f t="shared" si="32"/>
        <v>-1344945.6079168806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-1218.0643459956163</v>
      </c>
      <c r="AC40">
        <f t="shared" si="33"/>
        <v>-1091.2306681148141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-62.890823414571081</v>
      </c>
      <c r="AI40">
        <f t="shared" si="38"/>
        <v>-62.911107332777355</v>
      </c>
      <c r="AJ40">
        <f t="shared" si="39"/>
        <v>-126.83367788080227</v>
      </c>
      <c r="AK40">
        <f t="shared" ref="AK40:AK69" si="61">G40*SUM(AB40:AB40, AE40:AF40)</f>
        <v>-85.264504219693151</v>
      </c>
      <c r="AL40">
        <f t="shared" si="40"/>
        <v>-275.00928943327278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-2.428928797388243</v>
      </c>
      <c r="AR40">
        <f t="shared" si="45"/>
        <v>-2.4297121897876446</v>
      </c>
      <c r="AS40">
        <f t="shared" si="46"/>
        <v>-4.8984884591599824</v>
      </c>
      <c r="AT40">
        <f t="shared" si="47"/>
        <v>-3.2930306593228837</v>
      </c>
      <c r="AU40">
        <f t="shared" si="48"/>
        <v>-10.621231308270511</v>
      </c>
      <c r="AW40">
        <v>37</v>
      </c>
      <c r="AX40">
        <f>IF(Z40&gt;0, (R40*SUMPRODUCT(K40:$K$98, X40:$X$98)-K40*$AZ$3)/Z40, 0)</f>
        <v>-1344945.6079168806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</v>
      </c>
      <c r="S41">
        <f t="shared" si="32"/>
        <v>-2196332.2276180387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-1091.2306681148141</v>
      </c>
      <c r="AC41">
        <f t="shared" si="33"/>
        <v>-976.2210624341551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-35.876529456975639</v>
      </c>
      <c r="AI41">
        <f t="shared" si="38"/>
        <v>-35.887641403635605</v>
      </c>
      <c r="AJ41">
        <f t="shared" si="39"/>
        <v>-115.00960568065898</v>
      </c>
      <c r="AK41">
        <f t="shared" si="61"/>
        <v>-76.386146768036994</v>
      </c>
      <c r="AL41">
        <f t="shared" si="40"/>
        <v>-227.28339385233159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-1.237143007987684</v>
      </c>
      <c r="AR41">
        <f t="shared" si="45"/>
        <v>-1.237526185160158</v>
      </c>
      <c r="AS41">
        <f t="shared" si="46"/>
        <v>-3.9659167615384567</v>
      </c>
      <c r="AT41">
        <f t="shared" si="47"/>
        <v>-2.6340504171265038</v>
      </c>
      <c r="AU41">
        <f t="shared" si="48"/>
        <v>-7.8374933638251187</v>
      </c>
      <c r="AW41">
        <v>38</v>
      </c>
      <c r="AX41">
        <f>IF(Z41&gt;0, (R41*SUMPRODUCT(K41:$K$98, X41:$X$98)-K41*$AZ$3)/Z41, 0)</f>
        <v>-2196332.2276180387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</v>
      </c>
      <c r="S42">
        <f t="shared" si="32"/>
        <v>-3652728.8861837774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-976.2210624341551</v>
      </c>
      <c r="AC42">
        <f t="shared" si="33"/>
        <v>-872.60237108674357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-20.114254910545366</v>
      </c>
      <c r="AI42">
        <f t="shared" si="38"/>
        <v>-20.120227174011095</v>
      </c>
      <c r="AJ42">
        <f t="shared" si="39"/>
        <v>-103.61869134741153</v>
      </c>
      <c r="AK42">
        <f t="shared" si="61"/>
        <v>-68.33547437039087</v>
      </c>
      <c r="AL42">
        <f t="shared" si="40"/>
        <v>-192.07439289181349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-0.61929191093802927</v>
      </c>
      <c r="AR42">
        <f t="shared" si="45"/>
        <v>-0.61947578921096391</v>
      </c>
      <c r="AS42">
        <f t="shared" si="46"/>
        <v>-3.1902855789996774</v>
      </c>
      <c r="AT42">
        <f t="shared" si="47"/>
        <v>-2.1039609319810819</v>
      </c>
      <c r="AU42">
        <f t="shared" si="48"/>
        <v>-5.913722300191723</v>
      </c>
      <c r="AW42">
        <v>39</v>
      </c>
      <c r="AX42">
        <f>IF(Z42&gt;0, (R42*SUMPRODUCT(K42:$K$98, X42:$X$98)-K42*$AZ$3)/Z42, 0)</f>
        <v>-3652728.8861837774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</v>
      </c>
      <c r="S43">
        <f t="shared" si="32"/>
        <v>-6195247.660173839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-872.60237108674357</v>
      </c>
      <c r="AC43">
        <f t="shared" si="33"/>
        <v>-779.60038232321801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-11.066318011130676</v>
      </c>
      <c r="AI43">
        <f t="shared" si="38"/>
        <v>-11.069463972458966</v>
      </c>
      <c r="AJ43">
        <f t="shared" si="39"/>
        <v>-93.00198876352556</v>
      </c>
      <c r="AK43">
        <f t="shared" si="61"/>
        <v>-61.082165976072055</v>
      </c>
      <c r="AL43">
        <f t="shared" si="40"/>
        <v>-165.15361871205658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-0.30421216812581686</v>
      </c>
      <c r="AR43">
        <f t="shared" si="45"/>
        <v>-0.30429865034289721</v>
      </c>
      <c r="AS43">
        <f t="shared" si="46"/>
        <v>-2.5566169897980604</v>
      </c>
      <c r="AT43">
        <f t="shared" si="47"/>
        <v>-1.6791436977242005</v>
      </c>
      <c r="AU43">
        <f t="shared" si="48"/>
        <v>-4.5400593378651584</v>
      </c>
      <c r="AW43">
        <v>40</v>
      </c>
      <c r="AX43">
        <f>IF(Z43&gt;0, (R43*SUMPRODUCT(K43:$K$98, X43:$X$98)-K43*$AZ$3)/Z43, 0)</f>
        <v>-6195247.660173839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</v>
      </c>
      <c r="S44">
        <f t="shared" si="32"/>
        <v>-10738628.811040267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-779.60038232321801</v>
      </c>
      <c r="AC44">
        <f t="shared" si="33"/>
        <v>-696.31416531771572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-5.973806897718279</v>
      </c>
      <c r="AI44">
        <f t="shared" si="38"/>
        <v>-5.9754279477088552</v>
      </c>
      <c r="AJ44">
        <f t="shared" si="39"/>
        <v>-83.286217005502294</v>
      </c>
      <c r="AK44">
        <f t="shared" si="61"/>
        <v>-54.572026762625264</v>
      </c>
      <c r="AL44">
        <f t="shared" si="40"/>
        <v>-143.8336717158364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-0.146624516271224</v>
      </c>
      <c r="AR44">
        <f t="shared" si="45"/>
        <v>-0.14666430424475399</v>
      </c>
      <c r="AS44">
        <f t="shared" si="46"/>
        <v>-2.0442243094861863</v>
      </c>
      <c r="AT44">
        <f t="shared" si="47"/>
        <v>-1.3394468825342285</v>
      </c>
      <c r="AU44">
        <f t="shared" si="48"/>
        <v>-3.5303354962651685</v>
      </c>
      <c r="AW44">
        <v>41</v>
      </c>
      <c r="AX44">
        <f>IF(Z44&gt;0, (R44*SUMPRODUCT(K44:$K$98, X44:$X$98)-K44*$AZ$3)/Z44, 0)</f>
        <v>-10738628.811040267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</v>
      </c>
      <c r="S45">
        <f t="shared" si="32"/>
        <v>-19047509.075248037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-696.31416531771572</v>
      </c>
      <c r="AC45">
        <f t="shared" si="33"/>
        <v>-621.82647807181888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-3.1547501044314608</v>
      </c>
      <c r="AI45">
        <f t="shared" si="38"/>
        <v>-3.1555662563960238</v>
      </c>
      <c r="AJ45">
        <f t="shared" si="39"/>
        <v>-74.487687245896836</v>
      </c>
      <c r="AK45">
        <f t="shared" si="61"/>
        <v>-48.741991572240103</v>
      </c>
      <c r="AL45">
        <f t="shared" si="40"/>
        <v>-126.38524507453297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-6.9135698190858838E-2</v>
      </c>
      <c r="AR45">
        <f t="shared" si="45"/>
        <v>-6.9153583992913548E-2</v>
      </c>
      <c r="AS45">
        <f t="shared" si="46"/>
        <v>-1.6323823104510151</v>
      </c>
      <c r="AT45">
        <f t="shared" si="47"/>
        <v>-1.0681706972055316</v>
      </c>
      <c r="AU45">
        <f t="shared" si="48"/>
        <v>-2.7697065916494608</v>
      </c>
      <c r="AW45">
        <v>42</v>
      </c>
      <c r="AX45">
        <f>IF(Z45&gt;0, (R45*SUMPRODUCT(K45:$K$98, X45:$X$98)-K45*$AZ$3)/Z45, 0)</f>
        <v>-19047509.075248037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</v>
      </c>
      <c r="S46">
        <f t="shared" si="32"/>
        <v>-34642873.697319455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-621.82647807181888</v>
      </c>
      <c r="AC46">
        <f t="shared" si="33"/>
        <v>-555.25783541093108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-1.6291564227516462</v>
      </c>
      <c r="AI46">
        <f t="shared" si="38"/>
        <v>-1.6295571240908757</v>
      </c>
      <c r="AJ46">
        <f t="shared" si="39"/>
        <v>-66.568642660887804</v>
      </c>
      <c r="AK46">
        <f t="shared" si="61"/>
        <v>-43.527853465027327</v>
      </c>
      <c r="AL46">
        <f t="shared" si="40"/>
        <v>-111.726053250006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-3.1877345675053355E-2</v>
      </c>
      <c r="AR46">
        <f t="shared" si="45"/>
        <v>-3.1885186110093659E-2</v>
      </c>
      <c r="AS46">
        <f t="shared" si="46"/>
        <v>-1.3025340007782136</v>
      </c>
      <c r="AT46">
        <f t="shared" si="47"/>
        <v>-0.85169994238746471</v>
      </c>
      <c r="AU46">
        <f t="shared" si="48"/>
        <v>-2.186119129275772</v>
      </c>
      <c r="AW46">
        <v>43</v>
      </c>
      <c r="AX46">
        <f>IF(Z46&gt;0, (R46*SUMPRODUCT(K46:$K$98, X46:$X$98)-K46*$AZ$3)/Z46, 0)</f>
        <v>-34642873.697319455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</v>
      </c>
      <c r="S47">
        <f t="shared" si="32"/>
        <v>-64750251.272015184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-555.25783541093108</v>
      </c>
      <c r="AC47">
        <f t="shared" si="33"/>
        <v>-495.79169636457169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-0.82107881318878473</v>
      </c>
      <c r="AI47">
        <f t="shared" si="38"/>
        <v>-0.82127023781132469</v>
      </c>
      <c r="AJ47">
        <f t="shared" si="39"/>
        <v>-59.466139046359388</v>
      </c>
      <c r="AK47">
        <f t="shared" si="61"/>
        <v>-38.868048478765182</v>
      </c>
      <c r="AL47">
        <f t="shared" si="40"/>
        <v>-99.155457762935896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-1.4344525611184681E-2</v>
      </c>
      <c r="AR47">
        <f t="shared" si="45"/>
        <v>-1.4347869864326438E-2</v>
      </c>
      <c r="AS47">
        <f t="shared" si="46"/>
        <v>-1.0388936370626389</v>
      </c>
      <c r="AT47">
        <f t="shared" si="47"/>
        <v>-0.67903800208302656</v>
      </c>
      <c r="AU47">
        <f t="shared" si="48"/>
        <v>-1.7322795090099921</v>
      </c>
      <c r="AW47">
        <v>44</v>
      </c>
      <c r="AX47">
        <f>IF(Z47&gt;0, (R47*SUMPRODUCT(K47:$K$98, X47:$X$98)-K47*$AZ$3)/Z47, 0)</f>
        <v>-64750251.272015184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</v>
      </c>
      <c r="S48">
        <f t="shared" si="32"/>
        <v>-124535422.42822358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-495.79169636457169</v>
      </c>
      <c r="AC48">
        <f t="shared" si="33"/>
        <v>-442.68281196872363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-0.40257411827943052</v>
      </c>
      <c r="AI48">
        <f t="shared" si="38"/>
        <v>-0.40266298512617521</v>
      </c>
      <c r="AJ48">
        <f t="shared" si="39"/>
        <v>-53.108884395848065</v>
      </c>
      <c r="AK48">
        <f t="shared" si="61"/>
        <v>-34.705418745520021</v>
      </c>
      <c r="AL48">
        <f t="shared" si="40"/>
        <v>-88.21696612649427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-6.2795593880588807E-3</v>
      </c>
      <c r="AR48">
        <f t="shared" si="45"/>
        <v>-6.2809455791139534E-3</v>
      </c>
      <c r="AS48">
        <f t="shared" si="46"/>
        <v>-0.82841985724923262</v>
      </c>
      <c r="AT48">
        <f t="shared" si="47"/>
        <v>-0.54135307811485867</v>
      </c>
      <c r="AU48">
        <f t="shared" si="48"/>
        <v>-1.3760538809432055</v>
      </c>
      <c r="AW48">
        <v>45</v>
      </c>
      <c r="AX48">
        <f>IF(Z48&gt;0, (R48*SUMPRODUCT(K48:$K$98, X48:$X$98)-K48*$AZ$3)/Z48, 0)</f>
        <v>-124535422.42822358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</v>
      </c>
      <c r="S49">
        <f t="shared" si="32"/>
        <v>-247016429.80301109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-442.68281196872363</v>
      </c>
      <c r="AC49">
        <f t="shared" si="33"/>
        <v>-395.25763713395156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-0.19190002186861596</v>
      </c>
      <c r="AI49">
        <f t="shared" si="38"/>
        <v>-0.19194002504142607</v>
      </c>
      <c r="AJ49">
        <f t="shared" si="39"/>
        <v>-47.425174834772065</v>
      </c>
      <c r="AK49">
        <f t="shared" si="61"/>
        <v>-30.987796837810656</v>
      </c>
      <c r="AL49">
        <f t="shared" si="40"/>
        <v>-78.604911697624146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-2.672639133784252E-3</v>
      </c>
      <c r="AR49">
        <f t="shared" si="45"/>
        <v>-2.6731962678798438E-3</v>
      </c>
      <c r="AS49">
        <f t="shared" si="46"/>
        <v>-0.66050215604848317</v>
      </c>
      <c r="AT49">
        <f t="shared" si="47"/>
        <v>-0.43157472152447529</v>
      </c>
      <c r="AU49">
        <f t="shared" si="48"/>
        <v>-1.0947500738408384</v>
      </c>
      <c r="AW49">
        <v>46</v>
      </c>
      <c r="AX49">
        <f>IF(Z49&gt;0, (R49*SUMPRODUCT(K49:$K$98, X49:$X$98)-K49*$AZ$3)/Z49, 0)</f>
        <v>-247016429.80301109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</v>
      </c>
      <c r="S50">
        <f t="shared" si="32"/>
        <v>-505898865.42273539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-395.25763713395156</v>
      </c>
      <c r="AC50">
        <f t="shared" si="33"/>
        <v>-352.9107969211567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-8.8653404732756638E-2</v>
      </c>
      <c r="AI50">
        <f t="shared" si="38"/>
        <v>-8.8670844522655473E-2</v>
      </c>
      <c r="AJ50">
        <f t="shared" si="39"/>
        <v>-42.346840212794859</v>
      </c>
      <c r="AK50">
        <f t="shared" si="61"/>
        <v>-27.668034599376611</v>
      </c>
      <c r="AL50">
        <f t="shared" si="40"/>
        <v>-70.103545656694124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-1.1024088617157589E-3</v>
      </c>
      <c r="AR50">
        <f t="shared" si="45"/>
        <v>-1.1026257262455408E-3</v>
      </c>
      <c r="AS50">
        <f t="shared" si="46"/>
        <v>-0.52658476069782756</v>
      </c>
      <c r="AT50">
        <f t="shared" si="47"/>
        <v>-0.34405318803667984</v>
      </c>
      <c r="AU50">
        <f t="shared" si="48"/>
        <v>-0.87174057446075293</v>
      </c>
      <c r="AW50">
        <v>47</v>
      </c>
      <c r="AX50">
        <f>IF(Z50&gt;0, (R50*SUMPRODUCT(K50:$K$98, X50:$X$98)-K50*$AZ$3)/Z50, 0)</f>
        <v>-505898865.42273539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</v>
      </c>
      <c r="S51">
        <f t="shared" si="32"/>
        <v>-1070357959.3739066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-352.9107969211567</v>
      </c>
      <c r="AC51">
        <f t="shared" si="33"/>
        <v>-315.09983428365354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-3.962283383346471E-2</v>
      </c>
      <c r="AI51">
        <f t="shared" si="38"/>
        <v>-3.9630193517006189E-2</v>
      </c>
      <c r="AJ51">
        <f t="shared" si="39"/>
        <v>-37.810962637503167</v>
      </c>
      <c r="AK51">
        <f t="shared" si="61"/>
        <v>-24.703755784480972</v>
      </c>
      <c r="AL51">
        <f t="shared" si="40"/>
        <v>-62.554348615501141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-4.3992109411904629E-4</v>
      </c>
      <c r="AR51">
        <f t="shared" si="45"/>
        <v>-4.4000280659952019E-4</v>
      </c>
      <c r="AS51">
        <f t="shared" si="46"/>
        <v>-0.41980440175220735</v>
      </c>
      <c r="AT51">
        <f t="shared" si="47"/>
        <v>-0.27427879891770707</v>
      </c>
      <c r="AU51">
        <f t="shared" si="48"/>
        <v>-0.69452320347651386</v>
      </c>
      <c r="AW51">
        <v>48</v>
      </c>
      <c r="AX51">
        <f>IF(Z51&gt;0, (R51*SUMPRODUCT(K51:$K$98, X51:$X$98)-K51*$AZ$3)/Z51, 0)</f>
        <v>-1070357959.3739066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</v>
      </c>
      <c r="S52">
        <f t="shared" si="32"/>
        <v>-2343975603.4723163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-315.09983428365354</v>
      </c>
      <c r="AC52">
        <f t="shared" si="33"/>
        <v>-281.3395018419219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-1.714168342513761E-2</v>
      </c>
      <c r="AI52">
        <f t="shared" si="38"/>
        <v>-1.7144684090987388E-2</v>
      </c>
      <c r="AJ52">
        <f t="shared" si="39"/>
        <v>-33.760332441731634</v>
      </c>
      <c r="AK52">
        <f t="shared" si="61"/>
        <v>-22.056988399855751</v>
      </c>
      <c r="AL52">
        <f t="shared" si="40"/>
        <v>-55.834465525678368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-1.6992790425023003E-4</v>
      </c>
      <c r="AR52">
        <f t="shared" si="45"/>
        <v>-1.6995765027030062E-4</v>
      </c>
      <c r="AS52">
        <f t="shared" si="46"/>
        <v>-0.33467089528684685</v>
      </c>
      <c r="AT52">
        <f t="shared" si="47"/>
        <v>-0.21865400963843976</v>
      </c>
      <c r="AU52">
        <f t="shared" si="48"/>
        <v>-0.55349486257555691</v>
      </c>
      <c r="AW52">
        <v>49</v>
      </c>
      <c r="AX52">
        <f>IF(Z52&gt;0, (R52*SUMPRODUCT(K52:$K$98, X52:$X$98)-K52*$AZ$3)/Z52, 0)</f>
        <v>-2343975603.4723163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</v>
      </c>
      <c r="S53">
        <f t="shared" si="32"/>
        <v>-5322873468.2247057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-281.3395018419219</v>
      </c>
      <c r="AC53">
        <f t="shared" si="33"/>
        <v>-251.19612501730305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-7.1634540432845076E-3</v>
      </c>
      <c r="AI53">
        <f t="shared" si="38"/>
        <v>-7.1646338389649653E-3</v>
      </c>
      <c r="AJ53">
        <f t="shared" si="39"/>
        <v>-30.143376824618855</v>
      </c>
      <c r="AK53">
        <f t="shared" si="61"/>
        <v>-19.693765128934533</v>
      </c>
      <c r="AL53">
        <f t="shared" si="40"/>
        <v>-49.844306587392353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-6.3403858395213962E-5</v>
      </c>
      <c r="AR53">
        <f t="shared" si="45"/>
        <v>-6.3414300787641837E-5</v>
      </c>
      <c r="AS53">
        <f t="shared" si="46"/>
        <v>-0.26679956124425741</v>
      </c>
      <c r="AT53">
        <f t="shared" si="47"/>
        <v>-0.17430986336460752</v>
      </c>
      <c r="AU53">
        <f t="shared" si="48"/>
        <v>-0.44117283890965253</v>
      </c>
      <c r="AW53">
        <v>50</v>
      </c>
      <c r="AX53">
        <f>IF(Z53&gt;0, (R53*SUMPRODUCT(K53:$K$98, X53:$X$98)-K53*$AZ$3)/Z53, 0)</f>
        <v>-5322873468.2247057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</v>
      </c>
      <c r="S54">
        <f t="shared" si="32"/>
        <v>-12556881824.207211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-251.19612501730305</v>
      </c>
      <c r="AC54">
        <f t="shared" si="33"/>
        <v>-224.2823073921231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-2.8858603047719356E-3</v>
      </c>
      <c r="AI54">
        <f t="shared" si="38"/>
        <v>-2.8863068374193955E-3</v>
      </c>
      <c r="AJ54">
        <f t="shared" si="39"/>
        <v>-26.913817625179945</v>
      </c>
      <c r="AK54">
        <f t="shared" si="61"/>
        <v>-17.583728751211215</v>
      </c>
      <c r="AL54">
        <f t="shared" si="40"/>
        <v>-44.500432683228581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-2.2806071948985942E-5</v>
      </c>
      <c r="AR54">
        <f t="shared" si="45"/>
        <v>-2.2809600760019762E-5</v>
      </c>
      <c r="AS54">
        <f t="shared" si="46"/>
        <v>-0.2126916747033073</v>
      </c>
      <c r="AT54">
        <f t="shared" si="47"/>
        <v>-0.13895883399777637</v>
      </c>
      <c r="AU54">
        <f t="shared" si="48"/>
        <v>-0.35167331830184367</v>
      </c>
      <c r="AW54">
        <v>51</v>
      </c>
      <c r="AX54">
        <f>IF(Z54&gt;0, (R54*SUMPRODUCT(K54:$K$98, X54:$X$98)-K54*$AZ$3)/Z54, 0)</f>
        <v>-12556881824.207211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</v>
      </c>
      <c r="S55">
        <f t="shared" si="32"/>
        <v>-30824144041.983303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-224.2823073921231</v>
      </c>
      <c r="AC55">
        <f t="shared" si="33"/>
        <v>-200.25207927941076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-1.1186094620600667E-3</v>
      </c>
      <c r="AI55">
        <f t="shared" si="38"/>
        <v>-1.1187718770155368E-3</v>
      </c>
      <c r="AJ55">
        <f t="shared" si="39"/>
        <v>-24.030228112712336</v>
      </c>
      <c r="AK55">
        <f t="shared" si="61"/>
        <v>-15.699761517448618</v>
      </c>
      <c r="AL55">
        <f t="shared" si="40"/>
        <v>-39.731108402037968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-7.8928827543007994E-6</v>
      </c>
      <c r="AR55">
        <f t="shared" si="45"/>
        <v>-7.8940287505081889E-6</v>
      </c>
      <c r="AS55">
        <f t="shared" si="46"/>
        <v>-0.16955673940344046</v>
      </c>
      <c r="AT55">
        <f t="shared" si="47"/>
        <v>-0.11077715782905788</v>
      </c>
      <c r="AU55">
        <f t="shared" si="48"/>
        <v>-0.28034179126124881</v>
      </c>
      <c r="AW55">
        <v>52</v>
      </c>
      <c r="AX55">
        <f>IF(Z55&gt;0, (R55*SUMPRODUCT(K55:$K$98, X55:$X$98)-K55*$AZ$3)/Z55, 0)</f>
        <v>-30824144041.983303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</v>
      </c>
      <c r="S56">
        <f t="shared" si="32"/>
        <v>-78883649862.438126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-200.25207927941076</v>
      </c>
      <c r="AC56">
        <f t="shared" si="33"/>
        <v>-178.79650599480755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-4.1650471292288213E-4</v>
      </c>
      <c r="AI56">
        <f t="shared" si="38"/>
        <v>-4.165613775505669E-4</v>
      </c>
      <c r="AJ56">
        <f t="shared" si="39"/>
        <v>-21.455573284603219</v>
      </c>
      <c r="AK56">
        <f t="shared" si="61"/>
        <v>-14.017645549558756</v>
      </c>
      <c r="AL56">
        <f t="shared" si="40"/>
        <v>-35.473635395539524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-2.6239711774287212E-6</v>
      </c>
      <c r="AR56">
        <f t="shared" si="45"/>
        <v>-2.6243281634248249E-6</v>
      </c>
      <c r="AS56">
        <f t="shared" si="46"/>
        <v>-0.13516967310867506</v>
      </c>
      <c r="AT56">
        <f t="shared" si="47"/>
        <v>-8.831088042037237E-2</v>
      </c>
      <c r="AU56">
        <f t="shared" si="48"/>
        <v>-0.22348317785721084</v>
      </c>
      <c r="AW56">
        <v>53</v>
      </c>
      <c r="AX56">
        <f>IF(Z56&gt;0, (R56*SUMPRODUCT(K56:$K$98, X56:$X$98)-K56*$AZ$3)/Z56, 0)</f>
        <v>-78883649862.438126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</v>
      </c>
      <c r="S57">
        <f t="shared" si="32"/>
        <v>-210907968170.27426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-178.79650599480755</v>
      </c>
      <c r="AC57">
        <f t="shared" si="33"/>
        <v>-159.6397397103091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-1.4870026680280515E-4</v>
      </c>
      <c r="AI57">
        <f t="shared" si="38"/>
        <v>-1.4871918971751235E-4</v>
      </c>
      <c r="AJ57">
        <f t="shared" si="39"/>
        <v>-19.156766284498445</v>
      </c>
      <c r="AK57">
        <f t="shared" si="61"/>
        <v>-12.515755419636529</v>
      </c>
      <c r="AL57">
        <f t="shared" si="40"/>
        <v>-31.672670423324689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-8.3643628678537198E-7</v>
      </c>
      <c r="AR57">
        <f t="shared" si="45"/>
        <v>-8.3654272783523128E-7</v>
      </c>
      <c r="AS57">
        <f t="shared" si="46"/>
        <v>-0.10775646071348416</v>
      </c>
      <c r="AT57">
        <f t="shared" si="47"/>
        <v>-7.0400895806040267E-2</v>
      </c>
      <c r="AU57">
        <f t="shared" si="48"/>
        <v>-0.17815819306225225</v>
      </c>
      <c r="AW57">
        <v>54</v>
      </c>
      <c r="AX57">
        <f>IF(Z57&gt;0, (R57*SUMPRODUCT(K57:$K$98, X57:$X$98)-K57*$AZ$3)/Z57, 0)</f>
        <v>-210907968170.27426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</v>
      </c>
      <c r="S58">
        <f t="shared" si="32"/>
        <v>-590347337407.52808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-159.6397397103091</v>
      </c>
      <c r="AC58">
        <f t="shared" si="33"/>
        <v>-142.53548259275468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-5.079039982365918E-5</v>
      </c>
      <c r="AI58">
        <f t="shared" si="38"/>
        <v>-5.0796435909263404E-5</v>
      </c>
      <c r="AJ58">
        <f t="shared" si="39"/>
        <v>-17.104257117554425</v>
      </c>
      <c r="AK58">
        <f t="shared" si="61"/>
        <v>-11.174781779721638</v>
      </c>
      <c r="AL58">
        <f t="shared" si="40"/>
        <v>-28.279089693711974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-2.5508488572749099E-7</v>
      </c>
      <c r="AR58">
        <f t="shared" si="45"/>
        <v>-2.5511520079120265E-7</v>
      </c>
      <c r="AS58">
        <f t="shared" si="46"/>
        <v>-8.5902798312932474E-2</v>
      </c>
      <c r="AT58">
        <f t="shared" si="47"/>
        <v>-5.612316388937176E-2</v>
      </c>
      <c r="AU58">
        <f t="shared" si="48"/>
        <v>-0.14202621731750503</v>
      </c>
      <c r="AW58">
        <v>55</v>
      </c>
      <c r="AX58">
        <f>IF(Z58&gt;0, (R58*SUMPRODUCT(K58:$K$98, X58:$X$98)-K58*$AZ$3)/Z58, 0)</f>
        <v>-590347337407.52808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</v>
      </c>
      <c r="S59">
        <f t="shared" si="32"/>
        <v>-1733376304487.8123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-142.53548259275468</v>
      </c>
      <c r="AC59">
        <f t="shared" si="33"/>
        <v>-127.26382396034785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-1.656093731765965E-5</v>
      </c>
      <c r="AI59">
        <f t="shared" si="38"/>
        <v>-1.6562772808078417E-5</v>
      </c>
      <c r="AJ59">
        <f t="shared" si="39"/>
        <v>-15.271658632406826</v>
      </c>
      <c r="AK59">
        <f t="shared" si="61"/>
        <v>-9.977483781492829</v>
      </c>
      <c r="AL59">
        <f t="shared" si="40"/>
        <v>-25.249158976672462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-7.426257186893759E-8</v>
      </c>
      <c r="AR59">
        <f t="shared" si="45"/>
        <v>-7.4270802576929771E-8</v>
      </c>
      <c r="AS59">
        <f t="shared" si="46"/>
        <v>-6.8481187084600548E-2</v>
      </c>
      <c r="AT59">
        <f t="shared" si="47"/>
        <v>-4.4741042863809366E-2</v>
      </c>
      <c r="AU59">
        <f t="shared" si="48"/>
        <v>-0.11322230421921248</v>
      </c>
      <c r="AW59">
        <v>56</v>
      </c>
      <c r="AX59">
        <f>IF(Z59&gt;0, (R59*SUMPRODUCT(K59:$K$98, X59:$X$98)-K59*$AZ$3)/Z59, 0)</f>
        <v>-1733376304487.8123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</v>
      </c>
      <c r="S60">
        <f t="shared" si="32"/>
        <v>-5396458432457.4541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-127.26382396034785</v>
      </c>
      <c r="AC60">
        <f t="shared" si="33"/>
        <v>-113.62841431363569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-5.1629312075087919E-6</v>
      </c>
      <c r="AI60">
        <f t="shared" si="38"/>
        <v>-5.1634576102214957E-6</v>
      </c>
      <c r="AJ60">
        <f t="shared" si="39"/>
        <v>-13.635409646712162</v>
      </c>
      <c r="AK60">
        <f t="shared" si="61"/>
        <v>-8.9084676772243512</v>
      </c>
      <c r="AL60">
        <f t="shared" si="40"/>
        <v>-22.543882487394121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-2.0671090484195392E-8</v>
      </c>
      <c r="AR60">
        <f t="shared" si="45"/>
        <v>-2.067319806953172E-8</v>
      </c>
      <c r="AS60">
        <f t="shared" si="46"/>
        <v>-5.459278368581242E-2</v>
      </c>
      <c r="AT60">
        <f t="shared" si="47"/>
        <v>-3.5667285507042255E-2</v>
      </c>
      <c r="AU60">
        <f t="shared" si="48"/>
        <v>-9.0260089866052745E-2</v>
      </c>
      <c r="AW60">
        <v>57</v>
      </c>
      <c r="AX60">
        <f>IF(Z60&gt;0, (R60*SUMPRODUCT(K60:$K$98, X60:$X$98)-K60*$AZ$3)/Z60, 0)</f>
        <v>-5396458432457.4541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</v>
      </c>
      <c r="S61">
        <f t="shared" si="32"/>
        <v>-17872546893576.488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-113.62841431363569</v>
      </c>
      <c r="AC61">
        <f t="shared" si="33"/>
        <v>-101.45394136915075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-1.5169023423832704E-6</v>
      </c>
      <c r="AI61">
        <f t="shared" si="38"/>
        <v>-1.5170442554832517E-6</v>
      </c>
      <c r="AJ61">
        <f t="shared" si="39"/>
        <v>-12.174472944484933</v>
      </c>
      <c r="AK61">
        <f t="shared" si="61"/>
        <v>-7.9539890019544988</v>
      </c>
      <c r="AL61">
        <f t="shared" si="40"/>
        <v>-20.128463463483687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-5.4225885027512113E-9</v>
      </c>
      <c r="AR61">
        <f t="shared" si="45"/>
        <v>-5.4230958105210309E-9</v>
      </c>
      <c r="AS61">
        <f t="shared" si="46"/>
        <v>-4.3521033075931109E-2</v>
      </c>
      <c r="AT61">
        <f t="shared" si="47"/>
        <v>-2.8433741650924445E-2</v>
      </c>
      <c r="AU61">
        <f t="shared" si="48"/>
        <v>-7.1954780149951367E-2</v>
      </c>
      <c r="AW61">
        <v>58</v>
      </c>
      <c r="AX61">
        <f>IF(Z61&gt;0, (R61*SUMPRODUCT(K61:$K$98, X61:$X$98)-K61*$AZ$3)/Z61, 0)</f>
        <v>-17872546893576.488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</v>
      </c>
      <c r="S62">
        <f t="shared" si="32"/>
        <v>-63197365887318.992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-101.45394136915075</v>
      </c>
      <c r="AC62">
        <f t="shared" si="33"/>
        <v>-90.583876227112597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-4.1864098379041315E-7</v>
      </c>
      <c r="AI62">
        <f t="shared" si="38"/>
        <v>-4.1867681751344706E-7</v>
      </c>
      <c r="AJ62">
        <f t="shared" si="39"/>
        <v>-10.870065142038158</v>
      </c>
      <c r="AK62">
        <f t="shared" si="61"/>
        <v>-7.1017758958405537</v>
      </c>
      <c r="AL62">
        <f t="shared" si="40"/>
        <v>-17.971841456555531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-1.3362039356537749E-9</v>
      </c>
      <c r="AR62">
        <f t="shared" si="45"/>
        <v>-1.3363183085021125E-9</v>
      </c>
      <c r="AS62">
        <f t="shared" si="46"/>
        <v>-3.4694701154428416E-2</v>
      </c>
      <c r="AT62">
        <f t="shared" si="47"/>
        <v>-2.2667204763936844E-2</v>
      </c>
      <c r="AU62">
        <f t="shared" si="48"/>
        <v>-5.7361907254683576E-2</v>
      </c>
      <c r="AW62">
        <v>59</v>
      </c>
      <c r="AX62">
        <f>IF(Z62&gt;0, (R62*SUMPRODUCT(K62:$K$98, X62:$X$98)-K62*$AZ$3)/Z62, 0)</f>
        <v>-63197365887318.992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</v>
      </c>
      <c r="S63">
        <f t="shared" si="32"/>
        <v>-239545218312324.19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-90.583876227112597</v>
      </c>
      <c r="AC63">
        <f t="shared" si="33"/>
        <v>-80.878460918216007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-1.0813820554960858E-7</v>
      </c>
      <c r="AI63">
        <f t="shared" si="38"/>
        <v>-1.0814664638402474E-7</v>
      </c>
      <c r="AJ63">
        <f t="shared" si="39"/>
        <v>-9.7054153088965904</v>
      </c>
      <c r="AK63">
        <f t="shared" si="61"/>
        <v>-6.3408713358978828</v>
      </c>
      <c r="AL63">
        <f t="shared" si="40"/>
        <v>-16.046286752941121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-3.081712643766467E-10</v>
      </c>
      <c r="AR63">
        <f t="shared" si="45"/>
        <v>-3.0819531898899392E-10</v>
      </c>
      <c r="AS63">
        <f t="shared" si="46"/>
        <v>-2.7658403353762247E-2</v>
      </c>
      <c r="AT63">
        <f t="shared" si="47"/>
        <v>-1.8070156859934693E-2</v>
      </c>
      <c r="AU63">
        <f t="shared" si="48"/>
        <v>-4.572856052189226E-2</v>
      </c>
      <c r="AW63">
        <v>60</v>
      </c>
      <c r="AX63">
        <f>IF(Z63&gt;0, (R63*SUMPRODUCT(K63:$K$98, X63:$X$98)-K63*$AZ$3)/Z63, 0)</f>
        <v>-239545218312324.19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</v>
      </c>
      <c r="S64">
        <f t="shared" si="32"/>
        <v>-977673572513840.13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-80.878460918216007</v>
      </c>
      <c r="AC64">
        <f t="shared" si="33"/>
        <v>-72.212911534387771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-2.6039505707519982E-8</v>
      </c>
      <c r="AI64">
        <f t="shared" si="38"/>
        <v>-2.6041352257165093E-8</v>
      </c>
      <c r="AJ64">
        <f t="shared" si="39"/>
        <v>-8.6655493838282354</v>
      </c>
      <c r="AK64">
        <f t="shared" si="61"/>
        <v>-5.6614922642751209</v>
      </c>
      <c r="AL64">
        <f t="shared" si="40"/>
        <v>-14.327041674144709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-6.6256378625162197E-11</v>
      </c>
      <c r="AR64">
        <f t="shared" si="45"/>
        <v>-6.6261077089634255E-11</v>
      </c>
      <c r="AS64">
        <f t="shared" si="46"/>
        <v>-2.2049109818707339E-2</v>
      </c>
      <c r="AT64">
        <f t="shared" si="47"/>
        <v>-1.4405418415331548E-2</v>
      </c>
      <c r="AU64">
        <f t="shared" si="48"/>
        <v>-3.6454528300299965E-2</v>
      </c>
      <c r="AW64">
        <v>61</v>
      </c>
      <c r="AX64">
        <f>IF(Z64&gt;0, (R64*SUMPRODUCT(K64:$K$98, X64:$X$98)-K64*$AZ$3)/Z64, 0)</f>
        <v>-977673572513840.13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</v>
      </c>
      <c r="S65">
        <f t="shared" si="32"/>
        <v>-4320171628631469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-72.212911534387771</v>
      </c>
      <c r="AC65">
        <f t="shared" si="33"/>
        <v>-64.475813870046508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-5.8199001959843622E-9</v>
      </c>
      <c r="AI65">
        <f t="shared" si="38"/>
        <v>-5.8202733050840262E-9</v>
      </c>
      <c r="AJ65">
        <f t="shared" si="39"/>
        <v>-7.7370976643412632</v>
      </c>
      <c r="AK65">
        <f t="shared" si="61"/>
        <v>-5.0549038074071442</v>
      </c>
      <c r="AL65">
        <f t="shared" si="40"/>
        <v>-12.792001477568681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-1.32218575360132E-11</v>
      </c>
      <c r="AR65">
        <f t="shared" si="45"/>
        <v>-1.3222705178617887E-11</v>
      </c>
      <c r="AS65">
        <f t="shared" si="46"/>
        <v>-1.7577415353398188E-2</v>
      </c>
      <c r="AT65">
        <f t="shared" si="47"/>
        <v>-1.1483911364305387E-2</v>
      </c>
      <c r="AU65">
        <f t="shared" si="48"/>
        <v>-2.906132673092628E-2</v>
      </c>
      <c r="AW65">
        <v>62</v>
      </c>
      <c r="AX65">
        <f>IF(Z65&gt;0, (R65*SUMPRODUCT(K65:$K$98, X65:$X$98)-K65*$AZ$3)/Z65, 0)</f>
        <v>-4320171628631469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</v>
      </c>
      <c r="S66">
        <f t="shared" si="32"/>
        <v>-2.0810698945795668E+16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-64.475813870046508</v>
      </c>
      <c r="AC66">
        <f t="shared" si="33"/>
        <v>-57.56769095541015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-1.2008865781884458E-9</v>
      </c>
      <c r="AI66">
        <f t="shared" si="38"/>
        <v>-1.2009557345525657E-9</v>
      </c>
      <c r="AJ66">
        <f t="shared" si="39"/>
        <v>-6.9081229146363583</v>
      </c>
      <c r="AK66">
        <f t="shared" si="61"/>
        <v>-4.5133069709032556</v>
      </c>
      <c r="AL66">
        <f t="shared" si="40"/>
        <v>-11.421429886740569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-2.4359081278750056E-12</v>
      </c>
      <c r="AR66">
        <f t="shared" si="45"/>
        <v>-2.4360484063596798E-12</v>
      </c>
      <c r="AS66">
        <f t="shared" si="46"/>
        <v>-1.4012607902993536E-2</v>
      </c>
      <c r="AT66">
        <f t="shared" si="47"/>
        <v>-9.1549038299709919E-3</v>
      </c>
      <c r="AU66">
        <f t="shared" si="48"/>
        <v>-2.3167511735400576E-2</v>
      </c>
      <c r="AW66">
        <v>63</v>
      </c>
      <c r="AX66">
        <f>IF(Z66&gt;0, (R66*SUMPRODUCT(K66:$K$98, X66:$X$98)-K66*$AZ$3)/Z66, 0)</f>
        <v>-2.0810698945795668E+16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</v>
      </c>
      <c r="S67">
        <f t="shared" si="32"/>
        <v>-1.101779715606183E+17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-57.56769095541015</v>
      </c>
      <c r="AC67">
        <f t="shared" si="33"/>
        <v>-51.399724067332606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-2.2720765865326055E-10</v>
      </c>
      <c r="AI67">
        <f t="shared" ref="AI67:AI69" si="62">SUM(AE67:AH67)</f>
        <v>-2.2721932153907594E-10</v>
      </c>
      <c r="AJ67">
        <f t="shared" si="39"/>
        <v>-6.1679668880775438</v>
      </c>
      <c r="AK67">
        <f t="shared" si="61"/>
        <v>-4.0297383668787106</v>
      </c>
      <c r="AL67">
        <f t="shared" ref="AL67:AL69" si="63">SUM(AI67:AK67)</f>
        <v>-10.197705255183473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-4.1149433177217465E-13</v>
      </c>
      <c r="AR67">
        <f t="shared" si="45"/>
        <v>-4.115154543497919E-13</v>
      </c>
      <c r="AS67">
        <f t="shared" si="46"/>
        <v>-1.1170765228806452E-2</v>
      </c>
      <c r="AT67">
        <f t="shared" si="47"/>
        <v>-7.2982332828227178E-3</v>
      </c>
      <c r="AU67">
        <f t="shared" si="48"/>
        <v>-1.8468998512040685E-2</v>
      </c>
      <c r="AW67">
        <v>64</v>
      </c>
      <c r="AX67">
        <f>IF(Z67&gt;0, (R67*SUMPRODUCT(K67:$K$98, X67:$X$98)-K67*$AZ$3)/Z67, 0)</f>
        <v>-1.101779715606183E+17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</v>
      </c>
      <c r="S68">
        <f t="shared" si="32"/>
        <v>-6.4745304096018317E+17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-51.399724067332606</v>
      </c>
      <c r="AC68">
        <f t="shared" si="33"/>
        <v>-45.892610774404474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-3.9096851873168518E-11</v>
      </c>
      <c r="AI68">
        <f t="shared" si="62"/>
        <v>-3.9098623917157467E-11</v>
      </c>
      <c r="AJ68">
        <f t="shared" si="39"/>
        <v>-5.5071132929281319</v>
      </c>
      <c r="AK68">
        <f t="shared" si="61"/>
        <v>-3.5979806847132827</v>
      </c>
      <c r="AL68">
        <f t="shared" si="63"/>
        <v>-9.1050939776805127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-6.3221479822629062E-14</v>
      </c>
      <c r="AR68">
        <f t="shared" si="45"/>
        <v>-6.3224345302531528E-14</v>
      </c>
      <c r="AS68">
        <f t="shared" si="46"/>
        <v>-8.9052656479671616E-3</v>
      </c>
      <c r="AT68">
        <f t="shared" si="47"/>
        <v>-5.8181068900055952E-3</v>
      </c>
      <c r="AU68">
        <f t="shared" si="48"/>
        <v>-1.4723372538035981E-2</v>
      </c>
      <c r="AW68">
        <v>65</v>
      </c>
      <c r="AX68">
        <f>IF(Z68&gt;0, (R68*SUMPRODUCT(K68:$K$98, X68:$X$98)-K68*$AZ$3)/Z68, 0)</f>
        <v>-6.4745304096018317E+17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-45.892610774404474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-45.892610774404474</v>
      </c>
      <c r="AK69">
        <f t="shared" si="61"/>
        <v>-3.2124827542083136</v>
      </c>
      <c r="AL69">
        <f t="shared" si="63"/>
        <v>-49.105093528619882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-1.0233856794510733E-14</v>
      </c>
      <c r="AR69">
        <f t="shared" si="45"/>
        <v>-1.0233856794510733E-14</v>
      </c>
      <c r="AS69">
        <f t="shared" si="46"/>
        <v>-6.6259417023570064E-2</v>
      </c>
      <c r="AT69">
        <f t="shared" si="47"/>
        <v>-4.6381591916499054E-3</v>
      </c>
      <c r="AU69">
        <f t="shared" si="48"/>
        <v>-7.0897576215230212E-2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44138.685970120438</v>
      </c>
      <c r="AO71" s="6">
        <f t="shared" si="70"/>
        <v>-4413.8685970120441</v>
      </c>
      <c r="AP71" s="6">
        <f t="shared" si="70"/>
        <v>-1704.8702778067968</v>
      </c>
      <c r="AQ71" s="6">
        <f t="shared" si="70"/>
        <v>-28380.490468646818</v>
      </c>
      <c r="AR71" s="6">
        <f t="shared" si="70"/>
        <v>9639.456626654779</v>
      </c>
      <c r="AS71" s="6">
        <f t="shared" si="70"/>
        <v>-1545.3426851421746</v>
      </c>
      <c r="AT71" s="6">
        <f t="shared" si="70"/>
        <v>229.43021292647828</v>
      </c>
      <c r="AU71" s="6">
        <f t="shared" si="70"/>
        <v>8323.5441544390724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13208.167348716135</v>
      </c>
      <c r="K3">
        <v>1</v>
      </c>
      <c r="L3" s="2">
        <v>0</v>
      </c>
      <c r="O3">
        <f>$C$3</f>
        <v>13208.167348716135</v>
      </c>
      <c r="P3">
        <f>O3*C5</f>
        <v>1320.8167348716136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13208.167348716135</v>
      </c>
      <c r="AF3">
        <f t="shared" ref="AF3:AF34" si="4">-$Z3*P3</f>
        <v>-1320.8167348716136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10364.918026844522</v>
      </c>
      <c r="AJ3">
        <f t="shared" ref="AJ3:AJ34" si="8">AB3-AC3</f>
        <v>0</v>
      </c>
      <c r="AL3">
        <f t="shared" ref="AL3:AL34" si="9">SUM(AI3:AK3)</f>
        <v>10364.918026844522</v>
      </c>
      <c r="AN3">
        <f t="shared" ref="AN3:AN34" si="10">AE3*$K3</f>
        <v>13208.167348716135</v>
      </c>
      <c r="AO3">
        <f t="shared" ref="AO3:AO34" si="11">AF3*$K3</f>
        <v>-1320.8167348716136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10364.918026844522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10364.918026844522</v>
      </c>
      <c r="AW3">
        <v>0</v>
      </c>
      <c r="AX3">
        <f>IF(Z3&gt;0, (R3*SUMPRODUCT(K3:$K$98, X3:$X$98)-K3*$AZ$3)/Z3, 0)</f>
        <v>0</v>
      </c>
      <c r="AZ3">
        <f>C6*SUMPRODUCT(X4:X98, K4:K98)/1</f>
        <v>7269.0226643117112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493.08439410408181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487.58534337532637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-487.58534337532637</v>
      </c>
      <c r="AK4">
        <f>G4*SUM(AB4, AE4:AF4)</f>
        <v>0</v>
      </c>
      <c r="AL4">
        <f t="shared" si="9"/>
        <v>-775.67334337532634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-268.76387722735325</v>
      </c>
      <c r="AR4">
        <f t="shared" si="14"/>
        <v>-268.76387722735325</v>
      </c>
      <c r="AS4">
        <f t="shared" si="15"/>
        <v>-454.87950683396434</v>
      </c>
      <c r="AT4">
        <f t="shared" si="16"/>
        <v>0</v>
      </c>
      <c r="AU4">
        <f t="shared" si="17"/>
        <v>-723.64338406131753</v>
      </c>
      <c r="AW4">
        <v>1</v>
      </c>
      <c r="AX4">
        <f>IF(Z4&gt;0, (R4*SUMPRODUCT(K4:$K$98, X4:$X$98)-K4*$AZ$3)/Z4, 0)</f>
        <v>493.08439410408181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250000</v>
      </c>
      <c r="S5">
        <f t="shared" si="1"/>
        <v>802.25969247574142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487.58534337532637</v>
      </c>
      <c r="AC5">
        <f t="shared" si="2"/>
        <v>784.45922618941404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-286.77051494632798</v>
      </c>
      <c r="AI5">
        <f t="shared" si="7"/>
        <v>-311.21581718283335</v>
      </c>
      <c r="AJ5">
        <f t="shared" si="8"/>
        <v>-296.87388281408766</v>
      </c>
      <c r="AK5">
        <f>G5*SUM(AB5, AE5:AF5)</f>
        <v>19.990999078388381</v>
      </c>
      <c r="AL5">
        <f t="shared" si="9"/>
        <v>-588.09870091853259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-245.21976656263251</v>
      </c>
      <c r="AR5">
        <f t="shared" si="14"/>
        <v>-266.12314049949202</v>
      </c>
      <c r="AS5">
        <f t="shared" si="15"/>
        <v>-253.85923743184699</v>
      </c>
      <c r="AT5">
        <f t="shared" si="16"/>
        <v>17.094463593210392</v>
      </c>
      <c r="AU5">
        <f t="shared" si="17"/>
        <v>-502.88791433812855</v>
      </c>
      <c r="AW5">
        <v>2</v>
      </c>
      <c r="AX5">
        <f>IF(Z5&gt;0, (R5*SUMPRODUCT(K5:$K$98, X5:$X$98)-K5*$AZ$3)/Z5, 0)</f>
        <v>802.25969247574142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250000</v>
      </c>
      <c r="S6">
        <f t="shared" si="1"/>
        <v>1186.9411460309707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784.45922618941404</v>
      </c>
      <c r="AC6">
        <f t="shared" si="2"/>
        <v>1147.6420327951191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-285.88512067268425</v>
      </c>
      <c r="AI6">
        <f t="shared" si="7"/>
        <v>-310.05738137475731</v>
      </c>
      <c r="AJ6">
        <f t="shared" si="8"/>
        <v>-363.18280660570508</v>
      </c>
      <c r="AK6">
        <f>G6*SUM(AB6, AE6:AF6)</f>
        <v>45.890864732080722</v>
      </c>
      <c r="AL6">
        <f t="shared" si="9"/>
        <v>-627.34932324838178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-220.53464936440105</v>
      </c>
      <c r="AR6">
        <f t="shared" si="14"/>
        <v>-239.18137370504954</v>
      </c>
      <c r="AS6">
        <f t="shared" si="15"/>
        <v>-280.16285954829374</v>
      </c>
      <c r="AT6">
        <f t="shared" si="16"/>
        <v>35.400673315579013</v>
      </c>
      <c r="AU6">
        <f t="shared" si="17"/>
        <v>-483.94355993776435</v>
      </c>
      <c r="AW6">
        <v>3</v>
      </c>
      <c r="AX6">
        <f>IF(Z6&gt;0, (R6*SUMPRODUCT(K6:$K$98, X6:$X$98)-K6*$AZ$3)/Z6, 0)</f>
        <v>1186.9411460309707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250000</v>
      </c>
      <c r="S7">
        <f t="shared" si="1"/>
        <v>1498.5093270265647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1147.6420327951191</v>
      </c>
      <c r="AC7">
        <f t="shared" si="2"/>
        <v>1432.6965395436337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-285.09030166892671</v>
      </c>
      <c r="AI7">
        <f t="shared" si="7"/>
        <v>-308.99233073381214</v>
      </c>
      <c r="AJ7">
        <f t="shared" si="8"/>
        <v>-285.05450674851454</v>
      </c>
      <c r="AK7">
        <f>G7*SUM(AB7, AE7:AF7)</f>
        <v>56.349223810240346</v>
      </c>
      <c r="AL7">
        <f t="shared" si="9"/>
        <v>-537.69761367208639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-200.09236467408397</v>
      </c>
      <c r="AR7">
        <f t="shared" si="14"/>
        <v>-216.86814935740728</v>
      </c>
      <c r="AS7">
        <f t="shared" si="15"/>
        <v>-200.06724179117049</v>
      </c>
      <c r="AT7">
        <f t="shared" si="16"/>
        <v>39.549045946970928</v>
      </c>
      <c r="AU7">
        <f t="shared" si="17"/>
        <v>-377.3863452016069</v>
      </c>
      <c r="AW7">
        <v>4</v>
      </c>
      <c r="AX7">
        <f>IF(Z7&gt;0, (R7*SUMPRODUCT(K7:$K$98, X7:$X$98)-K7*$AZ$3)/Z7, 0)</f>
        <v>1498.5093270265647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250000</v>
      </c>
      <c r="S8">
        <f t="shared" si="1"/>
        <v>1662.9843239168524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1432.6965395436337</v>
      </c>
      <c r="AC8">
        <f t="shared" si="2"/>
        <v>1572.1532259234627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-284.92150824476948</v>
      </c>
      <c r="AI8">
        <f t="shared" si="7"/>
        <v>-308.55602486818157</v>
      </c>
      <c r="AJ8">
        <f t="shared" si="8"/>
        <v>-139.45668637982908</v>
      </c>
      <c r="AK8">
        <f>G8*SUM(AB8, AE8:AF8)</f>
        <v>30.516436292279398</v>
      </c>
      <c r="AL8">
        <f t="shared" si="9"/>
        <v>-417.49627495573122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-186.66470268014612</v>
      </c>
      <c r="AR8">
        <f t="shared" si="14"/>
        <v>-202.14872157951322</v>
      </c>
      <c r="AS8">
        <f t="shared" si="15"/>
        <v>-91.364253475332575</v>
      </c>
      <c r="AT8">
        <f t="shared" si="16"/>
        <v>19.992669358124971</v>
      </c>
      <c r="AU8">
        <f t="shared" si="17"/>
        <v>-273.52030569672081</v>
      </c>
      <c r="AW8">
        <v>5</v>
      </c>
      <c r="AX8">
        <f>IF(Z8&gt;0, (R8*SUMPRODUCT(K8:$K$98, X8:$X$98)-K8*$AZ$3)/Z8, 0)</f>
        <v>1662.9843239168524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250000</v>
      </c>
      <c r="S9">
        <f t="shared" si="1"/>
        <v>1751.8596950220131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1572.1532259234627</v>
      </c>
      <c r="AC9">
        <f t="shared" si="2"/>
        <v>1637.6054527189217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-286.4224527461389</v>
      </c>
      <c r="AI9">
        <f t="shared" si="7"/>
        <v>-309.79198195804224</v>
      </c>
      <c r="AJ9">
        <f t="shared" si="8"/>
        <v>-65.452226795458955</v>
      </c>
      <c r="AK9">
        <f t="shared" ref="AK9:AK40" si="30">G9*SUM(AB9:AB9, AE9:AF9)</f>
        <v>9.2757040329484308</v>
      </c>
      <c r="AL9">
        <f t="shared" si="9"/>
        <v>-365.96850472055274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-177.71383456579974</v>
      </c>
      <c r="AR9">
        <f t="shared" si="14"/>
        <v>-192.21370567725123</v>
      </c>
      <c r="AS9">
        <f t="shared" si="15"/>
        <v>-40.610525093857881</v>
      </c>
      <c r="AT9">
        <f t="shared" si="16"/>
        <v>5.7552084907733905</v>
      </c>
      <c r="AU9">
        <f t="shared" si="17"/>
        <v>-227.0690222803357</v>
      </c>
      <c r="AW9">
        <v>6</v>
      </c>
      <c r="AX9">
        <f>IF(Z9&gt;0, (R9*SUMPRODUCT(K9:$K$98, X9:$X$98)-K9*$AZ$3)/Z9, 0)</f>
        <v>1751.8596950220131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250000</v>
      </c>
      <c r="S10">
        <f t="shared" si="1"/>
        <v>1829.9325189414906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1637.6054527189217</v>
      </c>
      <c r="AC10">
        <f t="shared" si="2"/>
        <v>1691.3674498044393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-288.69150629928214</v>
      </c>
      <c r="AI10">
        <f t="shared" si="7"/>
        <v>-311.79847106843653</v>
      </c>
      <c r="AJ10">
        <f t="shared" si="8"/>
        <v>-53.761997085517578</v>
      </c>
      <c r="AK10">
        <f t="shared" si="30"/>
        <v>6.71418235614758</v>
      </c>
      <c r="AL10">
        <f t="shared" si="9"/>
        <v>-358.8462857978065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-169.92855781920787</v>
      </c>
      <c r="AR10">
        <f t="shared" si="14"/>
        <v>-183.52969645032184</v>
      </c>
      <c r="AS10">
        <f t="shared" si="15"/>
        <v>-31.645193678651623</v>
      </c>
      <c r="AT10">
        <f t="shared" si="16"/>
        <v>3.9520779095334482</v>
      </c>
      <c r="AU10">
        <f t="shared" si="17"/>
        <v>-211.22281221943999</v>
      </c>
      <c r="AW10">
        <v>7</v>
      </c>
      <c r="AX10">
        <f>IF(Z10&gt;0, (R10*SUMPRODUCT(K10:$K$98, X10:$X$98)-K10*$AZ$3)/Z10, 0)</f>
        <v>1829.9325189414906</v>
      </c>
    </row>
    <row r="11" spans="1:52" x14ac:dyDescent="0.25">
      <c r="A11" t="s">
        <v>33</v>
      </c>
      <c r="C11" s="25">
        <f>AU100</f>
        <v>1877.5260039440709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250000</v>
      </c>
      <c r="S11">
        <f t="shared" si="1"/>
        <v>1897.9422988525487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1691.3674498044393</v>
      </c>
      <c r="AC11">
        <f t="shared" si="2"/>
        <v>1734.4777549824571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-290.76279405829126</v>
      </c>
      <c r="AI11">
        <f t="shared" si="7"/>
        <v>-313.60961290034828</v>
      </c>
      <c r="AJ11">
        <f t="shared" si="8"/>
        <v>-43.110305178017825</v>
      </c>
      <c r="AK11">
        <f t="shared" si="30"/>
        <v>4.059281879530654</v>
      </c>
      <c r="AL11">
        <f t="shared" si="9"/>
        <v>-352.66063619883545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-162.62614194454753</v>
      </c>
      <c r="AR11">
        <f t="shared" si="14"/>
        <v>-175.40456504377272</v>
      </c>
      <c r="AS11">
        <f t="shared" si="15"/>
        <v>-24.111966016352049</v>
      </c>
      <c r="AT11">
        <f t="shared" si="16"/>
        <v>2.270391413975537</v>
      </c>
      <c r="AU11">
        <f t="shared" si="17"/>
        <v>-197.24613964614923</v>
      </c>
      <c r="AW11">
        <v>8</v>
      </c>
      <c r="AX11">
        <f>IF(Z11&gt;0, (R11*SUMPRODUCT(K11:$K$98, X11:$X$98)-K11*$AZ$3)/Z11, 0)</f>
        <v>1897.9422988525487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250000</v>
      </c>
      <c r="S12">
        <f t="shared" si="1"/>
        <v>1963.2578790323519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1734.4777549824571</v>
      </c>
      <c r="AC12">
        <f t="shared" si="2"/>
        <v>1773.915948571107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-294.18660588337036</v>
      </c>
      <c r="AI12">
        <f t="shared" si="7"/>
        <v>-316.77553787641847</v>
      </c>
      <c r="AJ12">
        <f t="shared" si="8"/>
        <v>-39.438193588649938</v>
      </c>
      <c r="AK12">
        <f t="shared" si="30"/>
        <v>3.9892988364596511</v>
      </c>
      <c r="AL12">
        <f t="shared" si="9"/>
        <v>-352.22443262860878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-156.36330843743346</v>
      </c>
      <c r="AR12">
        <f t="shared" si="14"/>
        <v>-168.36956592796474</v>
      </c>
      <c r="AS12">
        <f t="shared" si="15"/>
        <v>-20.961819148088782</v>
      </c>
      <c r="AT12">
        <f t="shared" si="16"/>
        <v>2.120354740629256</v>
      </c>
      <c r="AU12">
        <f t="shared" si="17"/>
        <v>-187.21103033542428</v>
      </c>
      <c r="AW12">
        <v>9</v>
      </c>
      <c r="AX12">
        <f>IF(Z12&gt;0, (R12*SUMPRODUCT(K12:$K$98, X12:$X$98)-K12*$AZ$3)/Z12, 0)</f>
        <v>1963.2578790323519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250000</v>
      </c>
      <c r="S13">
        <f t="shared" si="1"/>
        <v>2024.4761986854692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1773.915948571107</v>
      </c>
      <c r="AC13">
        <f t="shared" si="2"/>
        <v>1808.5272282391179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-297.69140272086361</v>
      </c>
      <c r="AI13">
        <f t="shared" si="7"/>
        <v>-320.02467625370917</v>
      </c>
      <c r="AJ13">
        <f t="shared" si="8"/>
        <v>-34.611279668010866</v>
      </c>
      <c r="AK13">
        <f t="shared" si="30"/>
        <v>3.5478318971422143</v>
      </c>
      <c r="AL13">
        <f t="shared" si="9"/>
        <v>-351.08812402457784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-150.40508100286618</v>
      </c>
      <c r="AR13">
        <f t="shared" si="14"/>
        <v>-161.68870486323166</v>
      </c>
      <c r="AS13">
        <f t="shared" si="15"/>
        <v>-17.48694209675001</v>
      </c>
      <c r="AT13">
        <f t="shared" si="16"/>
        <v>1.7925003510248472</v>
      </c>
      <c r="AU13">
        <f t="shared" si="17"/>
        <v>-177.38314660895682</v>
      </c>
      <c r="AW13">
        <v>10</v>
      </c>
      <c r="AX13">
        <f>IF(Z13&gt;0, (R13*SUMPRODUCT(K13:$K$98, X13:$X$98)-K13*$AZ$3)/Z13, 0)</f>
        <v>2024.4761986854692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250000</v>
      </c>
      <c r="S14">
        <f t="shared" si="1"/>
        <v>2082.2203524003867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1808.5272282391179</v>
      </c>
      <c r="AC14">
        <f t="shared" si="2"/>
        <v>1838.9931022266339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-302.2790706051818</v>
      </c>
      <c r="AI14">
        <f t="shared" si="7"/>
        <v>-324.35878349563836</v>
      </c>
      <c r="AJ14">
        <f t="shared" si="8"/>
        <v>-30.465873987516034</v>
      </c>
      <c r="AK14">
        <f t="shared" si="30"/>
        <v>3.2553490108304119</v>
      </c>
      <c r="AL14">
        <f t="shared" si="9"/>
        <v>-351.569308472324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-145.20150813856031</v>
      </c>
      <c r="AR14">
        <f t="shared" si="14"/>
        <v>-155.80762653287081</v>
      </c>
      <c r="AS14">
        <f t="shared" si="15"/>
        <v>-14.63445961008863</v>
      </c>
      <c r="AT14">
        <f t="shared" si="16"/>
        <v>1.5637258145051456</v>
      </c>
      <c r="AU14">
        <f t="shared" si="17"/>
        <v>-168.87836032845431</v>
      </c>
      <c r="AW14">
        <v>11</v>
      </c>
      <c r="AX14">
        <f>IF(Z14&gt;0, (R14*SUMPRODUCT(K14:$K$98, X14:$X$98)-K14*$AZ$3)/Z14, 0)</f>
        <v>2082.2203524003867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250000</v>
      </c>
      <c r="S15">
        <f t="shared" si="1"/>
        <v>2145.1840200815996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1838.9931022266339</v>
      </c>
      <c r="AC15">
        <f t="shared" si="2"/>
        <v>1872.9984100726458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-309.70087206086021</v>
      </c>
      <c r="AI15">
        <f t="shared" si="7"/>
        <v>-331.52881773520613</v>
      </c>
      <c r="AJ15">
        <f t="shared" si="8"/>
        <v>-34.005307846011874</v>
      </c>
      <c r="AK15">
        <f t="shared" si="30"/>
        <v>7.5398717191291995</v>
      </c>
      <c r="AL15">
        <f t="shared" si="9"/>
        <v>-357.99425386208878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-141.1314046073546</v>
      </c>
      <c r="AR15">
        <f t="shared" si="14"/>
        <v>-151.07845000058839</v>
      </c>
      <c r="AS15">
        <f t="shared" si="15"/>
        <v>-15.496297535352252</v>
      </c>
      <c r="AT15">
        <f t="shared" si="16"/>
        <v>3.4359370033380512</v>
      </c>
      <c r="AU15">
        <f t="shared" si="17"/>
        <v>-163.13881053260258</v>
      </c>
      <c r="AW15">
        <v>12</v>
      </c>
      <c r="AX15">
        <f>IF(Z15&gt;0, (R15*SUMPRODUCT(K15:$K$98, X15:$X$98)-K15*$AZ$3)/Z15, 0)</f>
        <v>2145.1840200815996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250000</v>
      </c>
      <c r="S16">
        <f t="shared" si="1"/>
        <v>2213.8412258597969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1872.9984100726458</v>
      </c>
      <c r="AC16">
        <f t="shared" si="2"/>
        <v>1910.7945878794799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-318.47474781621213</v>
      </c>
      <c r="AI16">
        <f t="shared" si="7"/>
        <v>-340.05256655903298</v>
      </c>
      <c r="AJ16">
        <f t="shared" si="8"/>
        <v>-37.796177806834066</v>
      </c>
      <c r="AK16">
        <f t="shared" si="30"/>
        <v>13.298288711515786</v>
      </c>
      <c r="AL16">
        <f t="shared" si="9"/>
        <v>-364.55045565435125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-137.29039836129184</v>
      </c>
      <c r="AR16">
        <f t="shared" si="14"/>
        <v>-146.59232057422409</v>
      </c>
      <c r="AS16">
        <f t="shared" si="15"/>
        <v>-16.293449773383617</v>
      </c>
      <c r="AT16">
        <f t="shared" si="16"/>
        <v>5.7327225070324177</v>
      </c>
      <c r="AU16">
        <f t="shared" si="17"/>
        <v>-157.15304784057528</v>
      </c>
      <c r="AW16">
        <v>13</v>
      </c>
      <c r="AX16">
        <f>IF(Z16&gt;0, (R16*SUMPRODUCT(K16:$K$98, X16:$X$98)-K16*$AZ$3)/Z16, 0)</f>
        <v>2213.8412258597969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250000</v>
      </c>
      <c r="S17">
        <f t="shared" si="1"/>
        <v>2298.9919288216438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1910.7945878794799</v>
      </c>
      <c r="AC17">
        <f t="shared" si="2"/>
        <v>1961.4366840718835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-327.28135000354769</v>
      </c>
      <c r="AI17">
        <f t="shared" si="7"/>
        <v>-348.61066242393997</v>
      </c>
      <c r="AJ17">
        <f t="shared" si="8"/>
        <v>-50.642096192403642</v>
      </c>
      <c r="AK17">
        <f t="shared" si="30"/>
        <v>26.368965312736822</v>
      </c>
      <c r="AL17">
        <f t="shared" si="9"/>
        <v>-372.88379330360681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-132.6253169255761</v>
      </c>
      <c r="AR17">
        <f t="shared" si="14"/>
        <v>-141.26866559035182</v>
      </c>
      <c r="AS17">
        <f t="shared" si="15"/>
        <v>-20.521866147338489</v>
      </c>
      <c r="AT17">
        <f t="shared" si="16"/>
        <v>10.685584074874217</v>
      </c>
      <c r="AU17">
        <f t="shared" si="17"/>
        <v>-151.1049476628161</v>
      </c>
      <c r="AW17">
        <v>14</v>
      </c>
      <c r="AX17">
        <f>IF(Z17&gt;0, (R17*SUMPRODUCT(K17:$K$98, X17:$X$98)-K17*$AZ$3)/Z17, 0)</f>
        <v>2298.9919288216438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250000</v>
      </c>
      <c r="S18">
        <f t="shared" si="1"/>
        <v>2402.0400954163006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1961.4366840718835</v>
      </c>
      <c r="AC18">
        <f t="shared" si="2"/>
        <v>2025.6278728905741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-336.49805812408317</v>
      </c>
      <c r="AI18">
        <f t="shared" si="7"/>
        <v>-357.5804276144591</v>
      </c>
      <c r="AJ18">
        <f t="shared" si="8"/>
        <v>-64.191188818690534</v>
      </c>
      <c r="AK18">
        <f t="shared" si="30"/>
        <v>42.367032375952689</v>
      </c>
      <c r="AL18">
        <f t="shared" si="9"/>
        <v>-379.40458405719693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-127.24919224251046</v>
      </c>
      <c r="AR18">
        <f t="shared" si="14"/>
        <v>-135.22164386129288</v>
      </c>
      <c r="AS18">
        <f t="shared" si="15"/>
        <v>-24.274365717893087</v>
      </c>
      <c r="AT18">
        <f t="shared" si="16"/>
        <v>16.021401958772323</v>
      </c>
      <c r="AU18">
        <f t="shared" si="17"/>
        <v>-143.47460762041362</v>
      </c>
      <c r="AW18">
        <v>15</v>
      </c>
      <c r="AX18">
        <f>IF(Z18&gt;0, (R18*SUMPRODUCT(K18:$K$98, X18:$X$98)-K18*$AZ$3)/Z18, 0)</f>
        <v>2402.0400954163006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250000</v>
      </c>
      <c r="S19">
        <f t="shared" si="1"/>
        <v>2500.0479481107022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2025.6278728905741</v>
      </c>
      <c r="AC19">
        <f t="shared" si="2"/>
        <v>2083.7192471496446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-347.52957915606862</v>
      </c>
      <c r="AI19">
        <f t="shared" si="7"/>
        <v>-368.36637199362519</v>
      </c>
      <c r="AJ19">
        <f t="shared" si="8"/>
        <v>-58.091374259070562</v>
      </c>
      <c r="AK19">
        <f t="shared" si="30"/>
        <v>45.171501565459799</v>
      </c>
      <c r="AL19">
        <f t="shared" si="9"/>
        <v>-381.28624468723598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-122.55977085806987</v>
      </c>
      <c r="AR19">
        <f t="shared" si="14"/>
        <v>-129.90807358898982</v>
      </c>
      <c r="AS19">
        <f t="shared" si="15"/>
        <v>-20.486502286542827</v>
      </c>
      <c r="AT19">
        <f t="shared" si="16"/>
        <v>15.930180373773295</v>
      </c>
      <c r="AU19">
        <f t="shared" si="17"/>
        <v>-134.46439550175938</v>
      </c>
      <c r="AW19">
        <v>16</v>
      </c>
      <c r="AX19">
        <f>IF(Z19&gt;0, (R19*SUMPRODUCT(K19:$K$98, X19:$X$98)-K19*$AZ$3)/Z19, 0)</f>
        <v>2500.0479481107022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250000</v>
      </c>
      <c r="S20">
        <f t="shared" si="1"/>
        <v>2541.1859158265597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2083.7192471496446</v>
      </c>
      <c r="AC20">
        <f t="shared" si="2"/>
        <v>2093.188013590855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-357.95297210917244</v>
      </c>
      <c r="AI20">
        <f t="shared" si="7"/>
        <v>-378.54560172114253</v>
      </c>
      <c r="AJ20">
        <f t="shared" si="8"/>
        <v>-9.4687664412103913</v>
      </c>
      <c r="AK20">
        <f t="shared" si="30"/>
        <v>8.9599927627434717</v>
      </c>
      <c r="AL20">
        <f t="shared" si="9"/>
        <v>-379.05437539960946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-119.73412150353195</v>
      </c>
      <c r="AR20">
        <f t="shared" si="14"/>
        <v>-126.62229008475234</v>
      </c>
      <c r="AS20">
        <f t="shared" si="15"/>
        <v>-3.1672720158743983</v>
      </c>
      <c r="AT20">
        <f t="shared" si="16"/>
        <v>2.9970888516547762</v>
      </c>
      <c r="AU20">
        <f t="shared" si="17"/>
        <v>-126.79247324897196</v>
      </c>
      <c r="AW20">
        <v>17</v>
      </c>
      <c r="AX20">
        <f>IF(Z20&gt;0, (R20*SUMPRODUCT(K20:$K$98, X20:$X$98)-K20*$AZ$3)/Z20, 0)</f>
        <v>2541.1859158265597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250000</v>
      </c>
      <c r="S21">
        <f t="shared" si="1"/>
        <v>2571.0008652935248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2093.188013590855</v>
      </c>
      <c r="AC21">
        <f t="shared" si="2"/>
        <v>2092.7612165509463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-370.28945826208218</v>
      </c>
      <c r="AI21">
        <f t="shared" si="7"/>
        <v>-390.63913263210634</v>
      </c>
      <c r="AJ21">
        <f t="shared" si="8"/>
        <v>0.42679703990870621</v>
      </c>
      <c r="AK21">
        <f t="shared" si="30"/>
        <v>3.3491008217453682</v>
      </c>
      <c r="AL21">
        <f t="shared" si="9"/>
        <v>-386.86323477045227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-117.78303211154578</v>
      </c>
      <c r="AR21">
        <f t="shared" si="14"/>
        <v>-124.25593134295632</v>
      </c>
      <c r="AS21">
        <f t="shared" si="15"/>
        <v>0.13575717141021146</v>
      </c>
      <c r="AT21">
        <f t="shared" si="16"/>
        <v>1.0652943010687719</v>
      </c>
      <c r="AU21">
        <f t="shared" si="17"/>
        <v>-123.05487987047734</v>
      </c>
      <c r="AW21">
        <v>18</v>
      </c>
      <c r="AX21">
        <f>IF(Z21&gt;0, (R21*SUMPRODUCT(K21:$K$98, X21:$X$98)-K21*$AZ$3)/Z21, 0)</f>
        <v>2571.0008652935248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250000</v>
      </c>
      <c r="S22">
        <f t="shared" si="1"/>
        <v>2646.056512089775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2092.7612165509463</v>
      </c>
      <c r="AC22">
        <f t="shared" si="2"/>
        <v>2128.2584636270981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-383.44952464459692</v>
      </c>
      <c r="AI22">
        <f t="shared" si="7"/>
        <v>-403.55735731845641</v>
      </c>
      <c r="AJ22">
        <f t="shared" si="8"/>
        <v>-35.49724707615178</v>
      </c>
      <c r="AK22">
        <f t="shared" si="30"/>
        <v>43.947985547569878</v>
      </c>
      <c r="AL22">
        <f t="shared" si="9"/>
        <v>-395.10661884703831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-113.88331877165813</v>
      </c>
      <c r="AR22">
        <f t="shared" si="14"/>
        <v>-119.85528267049659</v>
      </c>
      <c r="AS22">
        <f t="shared" si="15"/>
        <v>-10.542572214782545</v>
      </c>
      <c r="AT22">
        <f t="shared" si="16"/>
        <v>13.05241531365828</v>
      </c>
      <c r="AU22">
        <f t="shared" si="17"/>
        <v>-117.34543957162086</v>
      </c>
      <c r="AW22">
        <v>19</v>
      </c>
      <c r="AX22">
        <f>IF(Z22&gt;0, (R22*SUMPRODUCT(K22:$K$98, X22:$X$98)-K22*$AZ$3)/Z22, 0)</f>
        <v>2646.056512089775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250000</v>
      </c>
      <c r="S23">
        <f t="shared" si="1"/>
        <v>2825.9007718503585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2128.2584636270981</v>
      </c>
      <c r="AC23">
        <f t="shared" si="2"/>
        <v>2245.6834132473377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-397.84533307358754</v>
      </c>
      <c r="AI23">
        <f t="shared" si="7"/>
        <v>-417.71230288740105</v>
      </c>
      <c r="AJ23">
        <f t="shared" si="8"/>
        <v>-117.42494962023966</v>
      </c>
      <c r="AK23">
        <f t="shared" si="30"/>
        <v>148.97809245389689</v>
      </c>
      <c r="AL23">
        <f t="shared" si="9"/>
        <v>-386.15916005374379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-105.49895464037441</v>
      </c>
      <c r="AR23">
        <f t="shared" si="14"/>
        <v>-110.76719426263365</v>
      </c>
      <c r="AS23">
        <f t="shared" si="15"/>
        <v>-31.138255004596289</v>
      </c>
      <c r="AT23">
        <f t="shared" si="16"/>
        <v>39.50538491121641</v>
      </c>
      <c r="AU23">
        <f t="shared" si="17"/>
        <v>-102.40006435601352</v>
      </c>
      <c r="AW23">
        <v>20</v>
      </c>
      <c r="AX23">
        <f>IF(Z23&gt;0, (R23*SUMPRODUCT(K23:$K$98, X23:$X$98)-K23*$AZ$3)/Z23, 0)</f>
        <v>2825.9007718503585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250000</v>
      </c>
      <c r="S24">
        <f t="shared" si="1"/>
        <v>2989.1326468199591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2245.6834132473377</v>
      </c>
      <c r="AC24">
        <f t="shared" si="2"/>
        <v>2346.7096982425837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-412.88073075252265</v>
      </c>
      <c r="AI24">
        <f t="shared" si="7"/>
        <v>-432.50774279512279</v>
      </c>
      <c r="AJ24">
        <f t="shared" si="8"/>
        <v>-101.02628499524599</v>
      </c>
      <c r="AK24">
        <f t="shared" si="30"/>
        <v>157.19783892731365</v>
      </c>
      <c r="AL24">
        <f t="shared" si="9"/>
        <v>-376.3361888630551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-97.755337727222951</v>
      </c>
      <c r="AR24">
        <f t="shared" si="14"/>
        <v>-102.40230971669725</v>
      </c>
      <c r="AS24">
        <f t="shared" si="15"/>
        <v>-23.919398202568232</v>
      </c>
      <c r="AT24">
        <f t="shared" si="16"/>
        <v>37.218806037087631</v>
      </c>
      <c r="AU24">
        <f t="shared" si="17"/>
        <v>-89.102901882177846</v>
      </c>
      <c r="AW24">
        <v>21</v>
      </c>
      <c r="AX24">
        <f>IF(Z24&gt;0, (R24*SUMPRODUCT(K24:$K$98, X24:$X$98)-K24*$AZ$3)/Z24, 0)</f>
        <v>2989.1326468199591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250000</v>
      </c>
      <c r="S25">
        <f t="shared" si="1"/>
        <v>3139.4538010452984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2346.7096982425837</v>
      </c>
      <c r="AC25">
        <f t="shared" si="2"/>
        <v>2433.3518959043095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-535.50457419102509</v>
      </c>
      <c r="AI25">
        <f t="shared" si="7"/>
        <v>-554.8817656557801</v>
      </c>
      <c r="AJ25">
        <f t="shared" si="8"/>
        <v>-86.642197661725731</v>
      </c>
      <c r="AK25">
        <f t="shared" si="30"/>
        <v>164.26967887698089</v>
      </c>
      <c r="AL25">
        <f t="shared" si="9"/>
        <v>-477.25428444052494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-113.20380587422854</v>
      </c>
      <c r="AR25">
        <f t="shared" si="14"/>
        <v>-117.3000768057657</v>
      </c>
      <c r="AS25">
        <f t="shared" si="15"/>
        <v>-18.315859466619138</v>
      </c>
      <c r="AT25">
        <f t="shared" si="16"/>
        <v>34.726039206488757</v>
      </c>
      <c r="AU25">
        <f t="shared" si="17"/>
        <v>-100.88989706589608</v>
      </c>
      <c r="AW25">
        <v>22</v>
      </c>
      <c r="AX25">
        <f>IF(Z25&gt;0, (R25*SUMPRODUCT(K25:$K$98, X25:$X$98)-K25*$AZ$3)/Z25, 0)</f>
        <v>3139.4538010452984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250000</v>
      </c>
      <c r="S26">
        <f t="shared" si="1"/>
        <v>3249.5964011672263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2433.3518959043095</v>
      </c>
      <c r="AC26">
        <f t="shared" si="2"/>
        <v>2484.7887466273573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-672.86037843916677</v>
      </c>
      <c r="AI26">
        <f t="shared" si="7"/>
        <v>-691.97651195143033</v>
      </c>
      <c r="AJ26">
        <f t="shared" si="8"/>
        <v>-51.436850723047883</v>
      </c>
      <c r="AK26">
        <f t="shared" si="30"/>
        <v>170.33463271330169</v>
      </c>
      <c r="AL26">
        <f t="shared" si="9"/>
        <v>-573.07872996117658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-127.0003085013597</v>
      </c>
      <c r="AR26">
        <f t="shared" si="14"/>
        <v>-130.6084193832076</v>
      </c>
      <c r="AS26">
        <f t="shared" si="15"/>
        <v>-9.7085459621190484</v>
      </c>
      <c r="AT26">
        <f t="shared" si="16"/>
        <v>32.150133365314375</v>
      </c>
      <c r="AU26">
        <f t="shared" si="17"/>
        <v>-108.16683198001229</v>
      </c>
      <c r="AW26">
        <v>23</v>
      </c>
      <c r="AX26">
        <f>IF(Z26&gt;0, (R26*SUMPRODUCT(K26:$K$98, X26:$X$98)-K26*$AZ$3)/Z26, 0)</f>
        <v>3249.5964011672263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250000</v>
      </c>
      <c r="S27">
        <f t="shared" si="1"/>
        <v>3323.1384017841297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2484.7887466273573</v>
      </c>
      <c r="AC27">
        <f t="shared" si="2"/>
        <v>2504.7890243735656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-814.21882720522603</v>
      </c>
      <c r="AI27">
        <f t="shared" si="7"/>
        <v>-833.06237749964646</v>
      </c>
      <c r="AJ27">
        <f t="shared" si="8"/>
        <v>-20.000277746208212</v>
      </c>
      <c r="AK27">
        <f t="shared" si="30"/>
        <v>173.93521226391502</v>
      </c>
      <c r="AL27">
        <f t="shared" si="9"/>
        <v>-679.12744298193968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-137.21542594785231</v>
      </c>
      <c r="AR27">
        <f t="shared" si="14"/>
        <v>-140.39101670260524</v>
      </c>
      <c r="AS27">
        <f t="shared" si="15"/>
        <v>-3.3705271093290401</v>
      </c>
      <c r="AT27">
        <f t="shared" si="16"/>
        <v>29.312260341663123</v>
      </c>
      <c r="AU27">
        <f t="shared" si="17"/>
        <v>-114.44928347027115</v>
      </c>
      <c r="AW27">
        <v>24</v>
      </c>
      <c r="AX27">
        <f>IF(Z27&gt;0, (R27*SUMPRODUCT(K27:$K$98, X27:$X$98)-K27*$AZ$3)/Z27, 0)</f>
        <v>3323.1384017841297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250000</v>
      </c>
      <c r="S28">
        <f t="shared" si="1"/>
        <v>3366.1319620685558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2504.7890243735656</v>
      </c>
      <c r="AC28">
        <f t="shared" si="2"/>
        <v>2498.8241218610406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-965.42593333226512</v>
      </c>
      <c r="AI28">
        <f t="shared" si="7"/>
        <v>-983.98450553040811</v>
      </c>
      <c r="AJ28">
        <f t="shared" si="8"/>
        <v>5.9649025125249864</v>
      </c>
      <c r="AK28">
        <f t="shared" si="30"/>
        <v>175.33523170614961</v>
      </c>
      <c r="AL28">
        <f t="shared" si="9"/>
        <v>-802.68437131173346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-145.26558445288362</v>
      </c>
      <c r="AR28">
        <f t="shared" si="14"/>
        <v>-148.05805329372885</v>
      </c>
      <c r="AS28">
        <f t="shared" si="15"/>
        <v>0.89752617965794723</v>
      </c>
      <c r="AT28">
        <f t="shared" si="16"/>
        <v>26.382318963675143</v>
      </c>
      <c r="AU28">
        <f t="shared" si="17"/>
        <v>-120.77820815039574</v>
      </c>
      <c r="AW28">
        <v>25</v>
      </c>
      <c r="AX28">
        <f>IF(Z28&gt;0, (R28*SUMPRODUCT(K28:$K$98, X28:$X$98)-K28*$AZ$3)/Z28, 0)</f>
        <v>3366.1319620685558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250000</v>
      </c>
      <c r="S29">
        <f t="shared" si="1"/>
        <v>3382.6017467850284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2498.8241218610406</v>
      </c>
      <c r="AC29">
        <f t="shared" si="2"/>
        <v>2470.7465047611286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-1122.9034847350638</v>
      </c>
      <c r="AI29">
        <f t="shared" si="7"/>
        <v>-1141.1641808627519</v>
      </c>
      <c r="AJ29">
        <f t="shared" si="8"/>
        <v>28.077617099912004</v>
      </c>
      <c r="AK29">
        <f t="shared" si="30"/>
        <v>174.91768853027287</v>
      </c>
      <c r="AL29">
        <f t="shared" si="9"/>
        <v>-938.16887523256696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-150.85794311310215</v>
      </c>
      <c r="AR29">
        <f t="shared" si="14"/>
        <v>-153.31120031203798</v>
      </c>
      <c r="AS29">
        <f t="shared" si="15"/>
        <v>3.7721243373016708</v>
      </c>
      <c r="AT29">
        <f t="shared" si="16"/>
        <v>23.499546545624185</v>
      </c>
      <c r="AU29">
        <f t="shared" si="17"/>
        <v>-126.03952942911212</v>
      </c>
      <c r="AW29">
        <v>26</v>
      </c>
      <c r="AX29">
        <f>IF(Z29&gt;0, (R29*SUMPRODUCT(K29:$K$98, X29:$X$98)-K29*$AZ$3)/Z29, 0)</f>
        <v>3382.6017467850284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250000</v>
      </c>
      <c r="S30">
        <f t="shared" si="1"/>
        <v>3377.1258670191219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2470.7465047611286</v>
      </c>
      <c r="AC30">
        <f t="shared" si="2"/>
        <v>2424.5206753560356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-1299.8202718807629</v>
      </c>
      <c r="AI30">
        <f t="shared" si="7"/>
        <v>-1317.768379019986</v>
      </c>
      <c r="AJ30">
        <f t="shared" si="8"/>
        <v>46.225829405093009</v>
      </c>
      <c r="AK30">
        <f t="shared" si="30"/>
        <v>172.95225533327903</v>
      </c>
      <c r="AL30">
        <f t="shared" si="9"/>
        <v>-1098.590294281614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-155.9161260599839</v>
      </c>
      <c r="AR30">
        <f t="shared" si="14"/>
        <v>-158.06903857858009</v>
      </c>
      <c r="AS30">
        <f t="shared" si="15"/>
        <v>5.5448837048241915</v>
      </c>
      <c r="AT30">
        <f t="shared" si="16"/>
        <v>20.745980216083094</v>
      </c>
      <c r="AU30">
        <f t="shared" si="17"/>
        <v>-131.77817465767282</v>
      </c>
      <c r="AW30">
        <v>27</v>
      </c>
      <c r="AX30">
        <f>IF(Z30&gt;0, (R30*SUMPRODUCT(K30:$K$98, X30:$X$98)-K30*$AZ$3)/Z30, 0)</f>
        <v>3377.1258670191219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250000</v>
      </c>
      <c r="S31">
        <f t="shared" si="1"/>
        <v>3351.5210088214048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2424.5206753560356</v>
      </c>
      <c r="AC31">
        <f t="shared" si="2"/>
        <v>2362.0260793924899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-1495.6539973796673</v>
      </c>
      <c r="AI31">
        <f t="shared" si="7"/>
        <v>-1513.2730580477603</v>
      </c>
      <c r="AJ31">
        <f t="shared" si="8"/>
        <v>62.494595963545635</v>
      </c>
      <c r="AK31">
        <f t="shared" si="30"/>
        <v>169.7164472749225</v>
      </c>
      <c r="AL31">
        <f t="shared" si="9"/>
        <v>-1281.0620148092921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-160.18463024846929</v>
      </c>
      <c r="AR31">
        <f t="shared" si="14"/>
        <v>-162.07163267241788</v>
      </c>
      <c r="AS31">
        <f t="shared" si="15"/>
        <v>6.693174868309371</v>
      </c>
      <c r="AT31">
        <f t="shared" si="16"/>
        <v>18.176641389951246</v>
      </c>
      <c r="AU31">
        <f t="shared" si="17"/>
        <v>-137.20181641415726</v>
      </c>
      <c r="AW31">
        <v>28</v>
      </c>
      <c r="AX31">
        <f>IF(Z31&gt;0, (R31*SUMPRODUCT(K31:$K$98, X31:$X$98)-K31*$AZ$3)/Z31, 0)</f>
        <v>3351.5210088214048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250000</v>
      </c>
      <c r="S32">
        <f t="shared" si="1"/>
        <v>3307.6778361939605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2362.0260793924899</v>
      </c>
      <c r="AC32">
        <f t="shared" si="2"/>
        <v>2285.253529587269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-1705.294439167247</v>
      </c>
      <c r="AI32">
        <f t="shared" si="7"/>
        <v>-1722.5667797847423</v>
      </c>
      <c r="AJ32">
        <f t="shared" si="8"/>
        <v>76.772549805220933</v>
      </c>
      <c r="AK32">
        <f t="shared" si="30"/>
        <v>165.34182555747432</v>
      </c>
      <c r="AL32">
        <f t="shared" si="9"/>
        <v>-1480.452404422047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-163.06886944329699</v>
      </c>
      <c r="AR32">
        <f t="shared" si="14"/>
        <v>-164.72053791323577</v>
      </c>
      <c r="AS32">
        <f t="shared" si="15"/>
        <v>7.3413790683151134</v>
      </c>
      <c r="AT32">
        <f t="shared" si="16"/>
        <v>15.810820668901421</v>
      </c>
      <c r="AU32">
        <f t="shared" si="17"/>
        <v>-141.56833817601924</v>
      </c>
      <c r="AW32">
        <v>29</v>
      </c>
      <c r="AX32">
        <f>IF(Z32&gt;0, (R32*SUMPRODUCT(K32:$K$98, X32:$X$98)-K32*$AZ$3)/Z32, 0)</f>
        <v>3307.6778361939605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250000</v>
      </c>
      <c r="S33">
        <f t="shared" si="1"/>
        <v>3248.3312223821108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2285.253529587269</v>
      </c>
      <c r="AC33">
        <f t="shared" si="2"/>
        <v>2196.6597319683001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-1935.5390077667357</v>
      </c>
      <c r="AI33">
        <f t="shared" si="7"/>
        <v>-1952.4450710772794</v>
      </c>
      <c r="AJ33">
        <f t="shared" si="8"/>
        <v>88.593797618968892</v>
      </c>
      <c r="AK33">
        <f t="shared" si="30"/>
        <v>159.96774707110885</v>
      </c>
      <c r="AL33">
        <f t="shared" si="9"/>
        <v>-1703.8835263872018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-165.25537347445936</v>
      </c>
      <c r="AR33">
        <f t="shared" si="14"/>
        <v>-166.69880488821855</v>
      </c>
      <c r="AS33">
        <f t="shared" si="15"/>
        <v>7.5640950940771772</v>
      </c>
      <c r="AT33">
        <f t="shared" si="16"/>
        <v>13.657967976892285</v>
      </c>
      <c r="AU33">
        <f t="shared" si="17"/>
        <v>-145.47674181724906</v>
      </c>
      <c r="AW33">
        <v>30</v>
      </c>
      <c r="AX33">
        <f>IF(Z33&gt;0, (R33*SUMPRODUCT(K33:$K$98, X33:$X$98)-K33*$AZ$3)/Z33, 0)</f>
        <v>3248.3312223821108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250000</v>
      </c>
      <c r="S34">
        <f t="shared" si="1"/>
        <v>3175.1192401731714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2196.6597319683001</v>
      </c>
      <c r="AC34">
        <f t="shared" si="2"/>
        <v>2097.8999583369909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-2187.2572744738995</v>
      </c>
      <c r="AI34">
        <f t="shared" si="7"/>
        <v>-2203.7755514238902</v>
      </c>
      <c r="AJ34">
        <f t="shared" si="8"/>
        <v>98.759773631309145</v>
      </c>
      <c r="AK34">
        <f t="shared" si="30"/>
        <v>153.76618123778101</v>
      </c>
      <c r="AL34">
        <f t="shared" si="9"/>
        <v>-1951.2495965548001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-166.73835350602323</v>
      </c>
      <c r="AR34">
        <f t="shared" si="14"/>
        <v>-167.99756993819187</v>
      </c>
      <c r="AS34">
        <f t="shared" si="15"/>
        <v>7.5286260286288771</v>
      </c>
      <c r="AT34">
        <f t="shared" si="16"/>
        <v>11.721858321702573</v>
      </c>
      <c r="AU34">
        <f t="shared" si="17"/>
        <v>-148.74708558786043</v>
      </c>
      <c r="AW34">
        <v>31</v>
      </c>
      <c r="AX34">
        <f>IF(Z34&gt;0, (R34*SUMPRODUCT(K34:$K$98, X34:$X$98)-K34*$AZ$3)/Z34, 0)</f>
        <v>3175.1192401731714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3089.0538740062684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2097.8999583369909</v>
      </c>
      <c r="AC35">
        <f t="shared" ref="AC35:AC66" si="33">S35*Z35</f>
        <v>1990.5326761194947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-2435.2829634263626</v>
      </c>
      <c r="AI35">
        <f t="shared" ref="AI35:AI66" si="38">SUM(AE35:AH35)</f>
        <v>-2451.3925293105108</v>
      </c>
      <c r="AJ35">
        <f t="shared" ref="AJ35:AJ66" si="39">AB35-AC35</f>
        <v>107.36728221749627</v>
      </c>
      <c r="AK35">
        <f t="shared" si="30"/>
        <v>146.85299708358937</v>
      </c>
      <c r="AL35">
        <f t="shared" ref="AL35:AL66" si="40">SUM(AI35:AK35)</f>
        <v>-2197.1722500094252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-165.75515616790352</v>
      </c>
      <c r="AR35">
        <f t="shared" ref="AR35:AR66" si="45">AI35*$K35</f>
        <v>-166.85163803429293</v>
      </c>
      <c r="AS35">
        <f t="shared" ref="AS35:AS66" si="46">AJ35*$K35</f>
        <v>7.3078491898309519</v>
      </c>
      <c r="AT35">
        <f t="shared" ref="AT35:AT66" si="47">AK35*$K35</f>
        <v>9.9954058033022779</v>
      </c>
      <c r="AU35">
        <f t="shared" ref="AU35:AU66" si="48">AL35*$K35</f>
        <v>-149.5483830411597</v>
      </c>
      <c r="AW35">
        <v>32</v>
      </c>
      <c r="AX35">
        <f>IF(Z35&gt;0, (R35*SUMPRODUCT(K35:$K$98, X35:$X$98)-K35*$AZ$3)/Z35, 0)</f>
        <v>3089.0538740062684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250000</v>
      </c>
      <c r="S36">
        <f t="shared" si="32"/>
        <v>2993.9484013636661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1990.5326761194947</v>
      </c>
      <c r="AC36">
        <f t="shared" si="33"/>
        <v>1877.7874050306334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-2686.124480706128</v>
      </c>
      <c r="AI36">
        <f t="shared" si="38"/>
        <v>-2701.8043384833641</v>
      </c>
      <c r="AJ36">
        <f t="shared" si="39"/>
        <v>112.74527108886127</v>
      </c>
      <c r="AK36">
        <f t="shared" si="30"/>
        <v>139.33728732836465</v>
      </c>
      <c r="AL36">
        <f t="shared" si="40"/>
        <v>-2449.7217800661379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-163.23967770032635</v>
      </c>
      <c r="AR36">
        <f t="shared" si="45"/>
        <v>-164.19256538231127</v>
      </c>
      <c r="AS36">
        <f t="shared" si="46"/>
        <v>6.8516935261106982</v>
      </c>
      <c r="AT36">
        <f t="shared" si="47"/>
        <v>8.4677288928697436</v>
      </c>
      <c r="AU36">
        <f t="shared" si="48"/>
        <v>-148.87314296333082</v>
      </c>
      <c r="AW36">
        <v>33</v>
      </c>
      <c r="AX36">
        <f>IF(Z36&gt;0, (R36*SUMPRODUCT(K36:$K$98, X36:$X$98)-K36*$AZ$3)/Z36, 0)</f>
        <v>2993.9484013636661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250000</v>
      </c>
      <c r="S37">
        <f t="shared" si="32"/>
        <v>2892.4530753141717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1877.7874050306334</v>
      </c>
      <c r="AC37">
        <f t="shared" si="33"/>
        <v>1761.877981865166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-2948.2613924556704</v>
      </c>
      <c r="AI37">
        <f t="shared" si="38"/>
        <v>-2963.4896255158887</v>
      </c>
      <c r="AJ37">
        <f t="shared" si="39"/>
        <v>115.90942316546739</v>
      </c>
      <c r="AK37">
        <f t="shared" si="30"/>
        <v>131.44511835214436</v>
      </c>
      <c r="AL37">
        <f t="shared" si="40"/>
        <v>-2716.135083998277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-159.97331941349501</v>
      </c>
      <c r="AR37">
        <f t="shared" si="45"/>
        <v>-160.79960672902249</v>
      </c>
      <c r="AS37">
        <f t="shared" si="46"/>
        <v>6.2892711014469773</v>
      </c>
      <c r="AT37">
        <f t="shared" si="47"/>
        <v>7.1322413803946372</v>
      </c>
      <c r="AU37">
        <f t="shared" si="48"/>
        <v>-147.37809424718085</v>
      </c>
      <c r="AW37">
        <v>34</v>
      </c>
      <c r="AX37">
        <f>IF(Z37&gt;0, (R37*SUMPRODUCT(K37:$K$98, X37:$X$98)-K37*$AZ$3)/Z37, 0)</f>
        <v>2892.4530753141717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250000</v>
      </c>
      <c r="S38">
        <f t="shared" si="32"/>
        <v>2786.5589823473947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1761.877981865166</v>
      </c>
      <c r="AC38">
        <f t="shared" si="33"/>
        <v>1644.1638182863662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-3251.0722780970464</v>
      </c>
      <c r="AI38">
        <f t="shared" si="38"/>
        <v>-3265.8231215988526</v>
      </c>
      <c r="AJ38">
        <f t="shared" si="39"/>
        <v>117.7141635787998</v>
      </c>
      <c r="AK38">
        <f t="shared" si="30"/>
        <v>123.33145873056164</v>
      </c>
      <c r="AL38">
        <f t="shared" si="40"/>
        <v>-3024.7774992894911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-157.5034870282324</v>
      </c>
      <c r="AR38">
        <f t="shared" si="45"/>
        <v>-158.2181156459333</v>
      </c>
      <c r="AS38">
        <f t="shared" si="46"/>
        <v>5.7028542124953887</v>
      </c>
      <c r="AT38">
        <f t="shared" si="47"/>
        <v>5.9749932172262037</v>
      </c>
      <c r="AU38">
        <f t="shared" si="48"/>
        <v>-146.5402682162117</v>
      </c>
      <c r="AW38">
        <v>35</v>
      </c>
      <c r="AX38">
        <f>IF(Z38&gt;0, (R38*SUMPRODUCT(K38:$K$98, X38:$X$98)-K38*$AZ$3)/Z38, 0)</f>
        <v>2786.5589823473947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250000</v>
      </c>
      <c r="S39">
        <f t="shared" si="32"/>
        <v>2674.6755735975898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1644.1638182863662</v>
      </c>
      <c r="AC39">
        <f t="shared" si="33"/>
        <v>1524.3917203962553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-3549.554180196797</v>
      </c>
      <c r="AI39">
        <f t="shared" si="38"/>
        <v>-3563.8025598455656</v>
      </c>
      <c r="AJ39">
        <f t="shared" si="39"/>
        <v>119.7720978901109</v>
      </c>
      <c r="AK39">
        <f t="shared" si="30"/>
        <v>115.09146728004565</v>
      </c>
      <c r="AL39">
        <f t="shared" si="40"/>
        <v>-3328.938994675409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-153.53922187434682</v>
      </c>
      <c r="AR39">
        <f t="shared" si="45"/>
        <v>-154.15554860530574</v>
      </c>
      <c r="AS39">
        <f t="shared" si="46"/>
        <v>5.1808519545646572</v>
      </c>
      <c r="AT39">
        <f t="shared" si="47"/>
        <v>4.9783869842424338</v>
      </c>
      <c r="AU39">
        <f t="shared" si="48"/>
        <v>-143.99630966649863</v>
      </c>
      <c r="AW39">
        <v>36</v>
      </c>
      <c r="AX39">
        <f>IF(Z39&gt;0, (R39*SUMPRODUCT(K39:$K$98, X39:$X$98)-K39*$AZ$3)/Z39, 0)</f>
        <v>2674.6755735975898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250000</v>
      </c>
      <c r="S40">
        <f t="shared" si="32"/>
        <v>2558.4567169367838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1524.3917203962553</v>
      </c>
      <c r="AC40">
        <f t="shared" si="33"/>
        <v>1404.5412388238019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-3813.9907336485612</v>
      </c>
      <c r="AI40">
        <f t="shared" si="38"/>
        <v>-3827.7152304274773</v>
      </c>
      <c r="AJ40">
        <f t="shared" si="39"/>
        <v>119.85048157245342</v>
      </c>
      <c r="AK40">
        <f t="shared" si="30"/>
        <v>106.70742042773789</v>
      </c>
      <c r="AL40">
        <f t="shared" si="40"/>
        <v>-3601.1573284272863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-147.30148888119916</v>
      </c>
      <c r="AR40">
        <f t="shared" si="45"/>
        <v>-147.83154753914079</v>
      </c>
      <c r="AS40">
        <f t="shared" si="46"/>
        <v>4.6287879577155389</v>
      </c>
      <c r="AT40">
        <f t="shared" si="47"/>
        <v>4.1211851316275956</v>
      </c>
      <c r="AU40">
        <f t="shared" si="48"/>
        <v>-139.08157444979767</v>
      </c>
      <c r="AW40">
        <v>37</v>
      </c>
      <c r="AX40">
        <f>IF(Z40&gt;0, (R40*SUMPRODUCT(K40:$K$98, X40:$X$98)-K40*$AZ$3)/Z40, 0)</f>
        <v>2558.4567169367838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250000</v>
      </c>
      <c r="S41">
        <f t="shared" si="32"/>
        <v>2441.9800614225524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1404.5412388238019</v>
      </c>
      <c r="AC41">
        <f t="shared" si="33"/>
        <v>1287.3189823550078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-4082.0294529491807</v>
      </c>
      <c r="AI41">
        <f t="shared" si="38"/>
        <v>-4095.2085018150128</v>
      </c>
      <c r="AJ41">
        <f t="shared" si="39"/>
        <v>117.22225646879406</v>
      </c>
      <c r="AK41">
        <f t="shared" ref="AK41:AK72" si="61">G41*SUM(AB41:AB41, AE41:AF41)</f>
        <v>98.317886717666141</v>
      </c>
      <c r="AL41">
        <f t="shared" si="40"/>
        <v>-3879.6683586285526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-140.76206011431699</v>
      </c>
      <c r="AR41">
        <f t="shared" si="45"/>
        <v>-141.21651790059326</v>
      </c>
      <c r="AS41">
        <f t="shared" si="46"/>
        <v>4.0422163783936069</v>
      </c>
      <c r="AT41">
        <f t="shared" si="47"/>
        <v>3.3903303344531315</v>
      </c>
      <c r="AU41">
        <f t="shared" si="48"/>
        <v>-133.78397118774652</v>
      </c>
      <c r="AW41">
        <v>38</v>
      </c>
      <c r="AX41">
        <f>IF(Z41&gt;0, (R41*SUMPRODUCT(K41:$K$98, X41:$X$98)-K41*$AZ$3)/Z41, 0)</f>
        <v>2441.9800614225524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250000</v>
      </c>
      <c r="S42">
        <f t="shared" si="32"/>
        <v>2325.6952142932578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1287.3189823550078</v>
      </c>
      <c r="AC42">
        <f t="shared" si="33"/>
        <v>1173.413379751767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-4336.8188034592595</v>
      </c>
      <c r="AI42">
        <f t="shared" si="38"/>
        <v>-4349.4323799560871</v>
      </c>
      <c r="AJ42">
        <f t="shared" si="39"/>
        <v>113.90560260324082</v>
      </c>
      <c r="AK42">
        <f t="shared" si="61"/>
        <v>90.11232876485056</v>
      </c>
      <c r="AL42">
        <f t="shared" si="40"/>
        <v>-4145.414448587996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-133.52504560227047</v>
      </c>
      <c r="AR42">
        <f t="shared" si="45"/>
        <v>-133.91340131950798</v>
      </c>
      <c r="AS42">
        <f t="shared" si="46"/>
        <v>3.5070062806913174</v>
      </c>
      <c r="AT42">
        <f t="shared" si="47"/>
        <v>2.774442132112124</v>
      </c>
      <c r="AU42">
        <f t="shared" si="48"/>
        <v>-127.63195290670456</v>
      </c>
      <c r="AW42">
        <v>39</v>
      </c>
      <c r="AX42">
        <f>IF(Z42&gt;0, (R42*SUMPRODUCT(K42:$K$98, X42:$X$98)-K42*$AZ$3)/Z42, 0)</f>
        <v>2325.6952142932578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250000</v>
      </c>
      <c r="S43">
        <f t="shared" si="32"/>
        <v>2211.2426046270825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1173.413379751767</v>
      </c>
      <c r="AC43">
        <f t="shared" si="33"/>
        <v>1063.8673140700998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-4595.0549033586658</v>
      </c>
      <c r="AI43">
        <f t="shared" si="38"/>
        <v>-4607.0828386001895</v>
      </c>
      <c r="AJ43">
        <f t="shared" si="39"/>
        <v>109.54606568166719</v>
      </c>
      <c r="AK43">
        <f t="shared" si="61"/>
        <v>82.1389365826237</v>
      </c>
      <c r="AL43">
        <f t="shared" si="40"/>
        <v>-4415.3978363358983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-126.31767977405894</v>
      </c>
      <c r="AR43">
        <f t="shared" si="45"/>
        <v>-126.64832672042543</v>
      </c>
      <c r="AS43">
        <f t="shared" si="46"/>
        <v>3.0114122978531848</v>
      </c>
      <c r="AT43">
        <f t="shared" si="47"/>
        <v>2.2579925825569034</v>
      </c>
      <c r="AU43">
        <f t="shared" si="48"/>
        <v>-121.37892184001534</v>
      </c>
      <c r="AW43">
        <v>40</v>
      </c>
      <c r="AX43">
        <f>IF(Z43&gt;0, (R43*SUMPRODUCT(K43:$K$98, X43:$X$98)-K43*$AZ$3)/Z43, 0)</f>
        <v>2211.2426046270825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250000</v>
      </c>
      <c r="S44">
        <f t="shared" si="32"/>
        <v>2099.1862294957568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1063.8673140700998</v>
      </c>
      <c r="AC44">
        <f t="shared" si="33"/>
        <v>958.95943779658035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-4870.4650817064121</v>
      </c>
      <c r="AI44">
        <f t="shared" si="38"/>
        <v>-4881.8856910873501</v>
      </c>
      <c r="AJ44">
        <f t="shared" si="39"/>
        <v>104.90787627351949</v>
      </c>
      <c r="AK44">
        <f t="shared" si="61"/>
        <v>74.470711984906998</v>
      </c>
      <c r="AL44">
        <f t="shared" si="40"/>
        <v>-4702.5071028289231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-119.54346681240317</v>
      </c>
      <c r="AR44">
        <f t="shared" si="45"/>
        <v>-119.82378074867088</v>
      </c>
      <c r="AS44">
        <f t="shared" si="46"/>
        <v>2.5749186197366809</v>
      </c>
      <c r="AT44">
        <f t="shared" si="47"/>
        <v>1.827851537238554</v>
      </c>
      <c r="AU44">
        <f t="shared" si="48"/>
        <v>-115.42101059169563</v>
      </c>
      <c r="AW44">
        <v>41</v>
      </c>
      <c r="AX44">
        <f>IF(Z44&gt;0, (R44*SUMPRODUCT(K44:$K$98, X44:$X$98)-K44*$AZ$3)/Z44, 0)</f>
        <v>2099.1862294957568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250000</v>
      </c>
      <c r="S45">
        <f t="shared" si="32"/>
        <v>1988.3850259546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958.95943779658035</v>
      </c>
      <c r="AC45">
        <f t="shared" si="33"/>
        <v>858.53186696680086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-5120.6698203282358</v>
      </c>
      <c r="AI45">
        <f t="shared" si="38"/>
        <v>-5131.4641566333312</v>
      </c>
      <c r="AJ45">
        <f t="shared" si="39"/>
        <v>100.42757082977948</v>
      </c>
      <c r="AK45">
        <f t="shared" si="61"/>
        <v>67.127160645760625</v>
      </c>
      <c r="AL45">
        <f t="shared" si="40"/>
        <v>-4963.9094251577917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-112.21842349286581</v>
      </c>
      <c r="AR45">
        <f t="shared" si="45"/>
        <v>-112.45497914775315</v>
      </c>
      <c r="AS45">
        <f t="shared" si="46"/>
        <v>2.2008495117175069</v>
      </c>
      <c r="AT45">
        <f t="shared" si="47"/>
        <v>1.4710778873723087</v>
      </c>
      <c r="AU45">
        <f t="shared" si="48"/>
        <v>-108.78305174866335</v>
      </c>
      <c r="AW45">
        <v>42</v>
      </c>
      <c r="AX45">
        <f>IF(Z45&gt;0, (R45*SUMPRODUCT(K45:$K$98, X45:$X$98)-K45*$AZ$3)/Z45, 0)</f>
        <v>1988.3850259546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250000</v>
      </c>
      <c r="S46">
        <f t="shared" si="32"/>
        <v>1879.7683919989036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858.53186696680086</v>
      </c>
      <c r="AC46">
        <f t="shared" si="33"/>
        <v>763.38120774413437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-5337.9633767815685</v>
      </c>
      <c r="AI46">
        <f t="shared" si="38"/>
        <v>-5348.1159733859349</v>
      </c>
      <c r="AJ46">
        <f t="shared" si="39"/>
        <v>95.150659222666491</v>
      </c>
      <c r="AK46">
        <f t="shared" si="61"/>
        <v>60.097230687676067</v>
      </c>
      <c r="AL46">
        <f t="shared" si="40"/>
        <v>-5192.8680834755924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-104.4467562390606</v>
      </c>
      <c r="AR46">
        <f t="shared" si="45"/>
        <v>-104.64540986552461</v>
      </c>
      <c r="AS46">
        <f t="shared" si="46"/>
        <v>1.8617920372109822</v>
      </c>
      <c r="AT46">
        <f t="shared" si="47"/>
        <v>1.1759093049572171</v>
      </c>
      <c r="AU46">
        <f t="shared" si="48"/>
        <v>-101.60770852335642</v>
      </c>
      <c r="AW46">
        <v>43</v>
      </c>
      <c r="AX46">
        <f>IF(Z46&gt;0, (R46*SUMPRODUCT(K46:$K$98, X46:$X$98)-K46*$AZ$3)/Z46, 0)</f>
        <v>1879.7683919989036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250000</v>
      </c>
      <c r="S47">
        <f t="shared" si="32"/>
        <v>1774.8445735555288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763.38120774413437</v>
      </c>
      <c r="AC47">
        <f t="shared" si="33"/>
        <v>674.17352674632366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-5548.3732314631998</v>
      </c>
      <c r="AI47">
        <f t="shared" si="38"/>
        <v>-5557.8694647783759</v>
      </c>
      <c r="AJ47">
        <f t="shared" si="39"/>
        <v>89.207680997810712</v>
      </c>
      <c r="AK47">
        <f t="shared" si="61"/>
        <v>53.436684542089409</v>
      </c>
      <c r="AL47">
        <f t="shared" si="40"/>
        <v>-5415.2250992384761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-96.931963948795868</v>
      </c>
      <c r="AR47">
        <f t="shared" si="45"/>
        <v>-97.097866368650429</v>
      </c>
      <c r="AS47">
        <f t="shared" si="46"/>
        <v>1.5584884717921348</v>
      </c>
      <c r="AT47">
        <f t="shared" si="47"/>
        <v>0.93355701995754314</v>
      </c>
      <c r="AU47">
        <f t="shared" si="48"/>
        <v>-94.605820876900765</v>
      </c>
      <c r="AW47">
        <v>44</v>
      </c>
      <c r="AX47">
        <f>IF(Z47&gt;0, (R47*SUMPRODUCT(K47:$K$98, X47:$X$98)-K47*$AZ$3)/Z47, 0)</f>
        <v>1774.8445735555288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250000</v>
      </c>
      <c r="S48">
        <f t="shared" si="32"/>
        <v>1673.477989766229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674.17352674632366</v>
      </c>
      <c r="AC48">
        <f t="shared" si="33"/>
        <v>590.84787997721537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-5746.254630753423</v>
      </c>
      <c r="AI48">
        <f t="shared" si="38"/>
        <v>-5755.0812762723726</v>
      </c>
      <c r="AJ48">
        <f t="shared" si="39"/>
        <v>83.325646769108289</v>
      </c>
      <c r="AK48">
        <f t="shared" si="61"/>
        <v>47.19214687224266</v>
      </c>
      <c r="AL48">
        <f t="shared" si="40"/>
        <v>-5624.5634826310215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-89.633052832468138</v>
      </c>
      <c r="AR48">
        <f t="shared" si="45"/>
        <v>-89.77073541616349</v>
      </c>
      <c r="AS48">
        <f t="shared" si="46"/>
        <v>1.2997565508467199</v>
      </c>
      <c r="AT48">
        <f t="shared" si="47"/>
        <v>0.73612752404651216</v>
      </c>
      <c r="AU48">
        <f t="shared" si="48"/>
        <v>-87.734851341270257</v>
      </c>
      <c r="AW48">
        <v>45</v>
      </c>
      <c r="AX48">
        <f>IF(Z48&gt;0, (R48*SUMPRODUCT(K48:$K$98, X48:$X$98)-K48*$AZ$3)/Z48, 0)</f>
        <v>1673.477989766229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250000</v>
      </c>
      <c r="S49">
        <f t="shared" si="32"/>
        <v>1575.6888391719735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590.84787997721537</v>
      </c>
      <c r="AC49">
        <f t="shared" si="33"/>
        <v>513.36332462661119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-5933.1717298091817</v>
      </c>
      <c r="AI49">
        <f t="shared" si="38"/>
        <v>-5941.316791699961</v>
      </c>
      <c r="AJ49">
        <f t="shared" si="39"/>
        <v>77.484555350604182</v>
      </c>
      <c r="AK49">
        <f t="shared" si="61"/>
        <v>41.359351598405077</v>
      </c>
      <c r="AL49">
        <f t="shared" si="40"/>
        <v>-5822.4728847509523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-82.632752191175086</v>
      </c>
      <c r="AR49">
        <f t="shared" si="45"/>
        <v>-82.746190485472397</v>
      </c>
      <c r="AS49">
        <f t="shared" si="46"/>
        <v>1.0791465935094022</v>
      </c>
      <c r="AT49">
        <f t="shared" si="47"/>
        <v>0.57602193347075148</v>
      </c>
      <c r="AU49">
        <f t="shared" si="48"/>
        <v>-81.091021958492249</v>
      </c>
      <c r="AW49">
        <v>46</v>
      </c>
      <c r="AX49">
        <f>IF(Z49&gt;0, (R49*SUMPRODUCT(K49:$K$98, X49:$X$98)-K49*$AZ$3)/Z49, 0)</f>
        <v>1575.6888391719735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250000</v>
      </c>
      <c r="S50">
        <f t="shared" si="32"/>
        <v>1481.1950853406295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513.36332462661119</v>
      </c>
      <c r="AC50">
        <f t="shared" si="33"/>
        <v>441.57744518710024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-6105.5107815680512</v>
      </c>
      <c r="AI50">
        <f t="shared" si="38"/>
        <v>-6112.9638417617653</v>
      </c>
      <c r="AJ50">
        <f t="shared" si="39"/>
        <v>71.78587943951095</v>
      </c>
      <c r="AK50">
        <f t="shared" si="61"/>
        <v>35.935432723862789</v>
      </c>
      <c r="AL50">
        <f t="shared" si="40"/>
        <v>-6005.2425295983921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-75.922286472713097</v>
      </c>
      <c r="AR50">
        <f t="shared" si="45"/>
        <v>-76.014965593489336</v>
      </c>
      <c r="AS50">
        <f t="shared" si="46"/>
        <v>0.89266046666491317</v>
      </c>
      <c r="AT50">
        <f t="shared" si="47"/>
        <v>0.4468586356474048</v>
      </c>
      <c r="AU50">
        <f t="shared" si="48"/>
        <v>-74.675446491177027</v>
      </c>
      <c r="AW50">
        <v>47</v>
      </c>
      <c r="AX50">
        <f>IF(Z50&gt;0, (R50*SUMPRODUCT(K50:$K$98, X50:$X$98)-K50*$AZ$3)/Z50, 0)</f>
        <v>1481.1950853406295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250000</v>
      </c>
      <c r="S51">
        <f t="shared" si="32"/>
        <v>1389.4599510555595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441.57744518710024</v>
      </c>
      <c r="AC51">
        <f t="shared" si="33"/>
        <v>375.33986652837336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-6251.8873004107263</v>
      </c>
      <c r="AI51">
        <f t="shared" si="38"/>
        <v>-6258.6406412724627</v>
      </c>
      <c r="AJ51">
        <f t="shared" si="39"/>
        <v>66.237578658726875</v>
      </c>
      <c r="AK51">
        <f t="shared" si="61"/>
        <v>30.91042116309702</v>
      </c>
      <c r="AL51">
        <f t="shared" si="40"/>
        <v>-6161.4926414506381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-69.412932781773264</v>
      </c>
      <c r="AR51">
        <f t="shared" si="45"/>
        <v>-69.487913211324084</v>
      </c>
      <c r="AS51">
        <f t="shared" si="46"/>
        <v>0.73541706274256935</v>
      </c>
      <c r="AT51">
        <f t="shared" si="47"/>
        <v>0.34318964551862574</v>
      </c>
      <c r="AU51">
        <f t="shared" si="48"/>
        <v>-68.409306503062879</v>
      </c>
      <c r="AW51">
        <v>48</v>
      </c>
      <c r="AX51">
        <f>IF(Z51&gt;0, (R51*SUMPRODUCT(K51:$K$98, X51:$X$98)-K51*$AZ$3)/Z51, 0)</f>
        <v>1389.4599510555595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250000</v>
      </c>
      <c r="S52">
        <f t="shared" si="32"/>
        <v>1300.4254500312516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375.33986652837336</v>
      </c>
      <c r="AC52">
        <f t="shared" si="33"/>
        <v>314.57399429480171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-6382.8673043443241</v>
      </c>
      <c r="AI52">
        <f t="shared" si="38"/>
        <v>-6388.9148250670087</v>
      </c>
      <c r="AJ52">
        <f t="shared" si="39"/>
        <v>60.765872233571656</v>
      </c>
      <c r="AK52">
        <f t="shared" si="61"/>
        <v>26.273790656986137</v>
      </c>
      <c r="AL52">
        <f t="shared" si="40"/>
        <v>-6301.8751621764504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-63.274255931245499</v>
      </c>
      <c r="AR52">
        <f t="shared" si="45"/>
        <v>-63.33420584963033</v>
      </c>
      <c r="AS52">
        <f t="shared" si="46"/>
        <v>0.60238058669580063</v>
      </c>
      <c r="AT52">
        <f t="shared" si="47"/>
        <v>0.2604557599345052</v>
      </c>
      <c r="AU52">
        <f t="shared" si="48"/>
        <v>-62.47136950300002</v>
      </c>
      <c r="AW52">
        <v>49</v>
      </c>
      <c r="AX52">
        <f>IF(Z52&gt;0, (R52*SUMPRODUCT(K52:$K$98, X52:$X$98)-K52*$AZ$3)/Z52, 0)</f>
        <v>1300.4254500312516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250000</v>
      </c>
      <c r="S53">
        <f t="shared" si="32"/>
        <v>1212.3421402412307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314.57399429480171</v>
      </c>
      <c r="AC53">
        <f t="shared" si="33"/>
        <v>259.0203281387362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-6457.2478715222651</v>
      </c>
      <c r="AI53">
        <f t="shared" si="38"/>
        <v>-6462.5891922505707</v>
      </c>
      <c r="AJ53">
        <f t="shared" si="39"/>
        <v>55.553666156065503</v>
      </c>
      <c r="AK53">
        <f t="shared" si="61"/>
        <v>22.020179600636123</v>
      </c>
      <c r="AL53">
        <f t="shared" si="40"/>
        <v>-6385.0153464938694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-57.153215082409368</v>
      </c>
      <c r="AR53">
        <f t="shared" si="45"/>
        <v>-57.200491206616292</v>
      </c>
      <c r="AS53">
        <f t="shared" si="46"/>
        <v>0.49170648140001944</v>
      </c>
      <c r="AT53">
        <f t="shared" si="47"/>
        <v>0.19490099898732066</v>
      </c>
      <c r="AU53">
        <f t="shared" si="48"/>
        <v>-56.513883726228954</v>
      </c>
      <c r="AW53">
        <v>50</v>
      </c>
      <c r="AX53">
        <f>IF(Z53&gt;0, (R53*SUMPRODUCT(K53:$K$98, X53:$X$98)-K53*$AZ$3)/Z53, 0)</f>
        <v>1212.3421402412307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250000</v>
      </c>
      <c r="S54">
        <f t="shared" si="32"/>
        <v>1124.2097528734894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259.0203281387362</v>
      </c>
      <c r="AC54">
        <f t="shared" si="33"/>
        <v>208.76049678416604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-6455.2436586423828</v>
      </c>
      <c r="AI54">
        <f t="shared" si="38"/>
        <v>-6459.8860417975411</v>
      </c>
      <c r="AJ54">
        <f t="shared" si="39"/>
        <v>50.259831354570167</v>
      </c>
      <c r="AK54">
        <f t="shared" si="61"/>
        <v>18.131422969711537</v>
      </c>
      <c r="AL54">
        <f t="shared" si="40"/>
        <v>-6391.4947874732588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-51.013817641761378</v>
      </c>
      <c r="AR54">
        <f t="shared" si="45"/>
        <v>-51.050504976930107</v>
      </c>
      <c r="AS54">
        <f t="shared" si="46"/>
        <v>0.39718808568830266</v>
      </c>
      <c r="AT54">
        <f t="shared" si="47"/>
        <v>0.14328709400832079</v>
      </c>
      <c r="AU54">
        <f t="shared" si="48"/>
        <v>-50.510029797233479</v>
      </c>
      <c r="AW54">
        <v>51</v>
      </c>
      <c r="AX54">
        <f>IF(Z54&gt;0, (R54*SUMPRODUCT(K54:$K$98, X54:$X$98)-K54*$AZ$3)/Z54, 0)</f>
        <v>1124.2097528734894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250000</v>
      </c>
      <c r="S55">
        <f t="shared" si="32"/>
        <v>1034.88803435099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208.76049678416604</v>
      </c>
      <c r="AC55">
        <f t="shared" si="33"/>
        <v>163.9014860422613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-6365.5790524304039</v>
      </c>
      <c r="AI55">
        <f t="shared" si="38"/>
        <v>-6369.5384538487669</v>
      </c>
      <c r="AJ55">
        <f t="shared" si="39"/>
        <v>44.85901074190474</v>
      </c>
      <c r="AK55">
        <f t="shared" si="61"/>
        <v>14.613234774891623</v>
      </c>
      <c r="AL55">
        <f t="shared" si="40"/>
        <v>-6310.0662083319703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-44.915380057252221</v>
      </c>
      <c r="AR55">
        <f t="shared" si="45"/>
        <v>-44.943317503011713</v>
      </c>
      <c r="AS55">
        <f t="shared" si="46"/>
        <v>0.31652415277063128</v>
      </c>
      <c r="AT55">
        <f t="shared" si="47"/>
        <v>0.1031106500090532</v>
      </c>
      <c r="AU55">
        <f t="shared" si="48"/>
        <v>-44.523682700232023</v>
      </c>
      <c r="AW55">
        <v>52</v>
      </c>
      <c r="AX55">
        <f>IF(Z55&gt;0, (R55*SUMPRODUCT(K55:$K$98, X55:$X$98)-K55*$AZ$3)/Z55, 0)</f>
        <v>1034.88803435099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250000</v>
      </c>
      <c r="S56">
        <f t="shared" si="32"/>
        <v>941.64365199222152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163.9014860422613</v>
      </c>
      <c r="AC56">
        <f t="shared" si="33"/>
        <v>124.48146928845239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-6149.088625421743</v>
      </c>
      <c r="AI56">
        <f t="shared" si="38"/>
        <v>-6152.3935239633802</v>
      </c>
      <c r="AJ56">
        <f t="shared" si="39"/>
        <v>39.420016753808909</v>
      </c>
      <c r="AK56">
        <f t="shared" si="61"/>
        <v>11.473104022958292</v>
      </c>
      <c r="AL56">
        <f t="shared" si="40"/>
        <v>-6101.5004031866129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-38.739132643497669</v>
      </c>
      <c r="AR56">
        <f t="shared" si="45"/>
        <v>-38.759953436752866</v>
      </c>
      <c r="AS56">
        <f t="shared" si="46"/>
        <v>0.24834529974431224</v>
      </c>
      <c r="AT56">
        <f t="shared" si="47"/>
        <v>7.2280320817061622E-2</v>
      </c>
      <c r="AU56">
        <f t="shared" si="48"/>
        <v>-38.439327816191494</v>
      </c>
      <c r="AW56">
        <v>53</v>
      </c>
      <c r="AX56">
        <f>IF(Z56&gt;0, (R56*SUMPRODUCT(K56:$K$98, X56:$X$98)-K56*$AZ$3)/Z56, 0)</f>
        <v>941.64365199222152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250000</v>
      </c>
      <c r="S57">
        <f t="shared" si="32"/>
        <v>841.93106217876118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124.48146928845239</v>
      </c>
      <c r="AC57">
        <f t="shared" si="33"/>
        <v>90.648911023029115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-5801.5319605695904</v>
      </c>
      <c r="AI57">
        <f t="shared" si="38"/>
        <v>-5804.2236569297547</v>
      </c>
      <c r="AJ57">
        <f t="shared" si="39"/>
        <v>33.832558265423273</v>
      </c>
      <c r="AK57">
        <f t="shared" si="61"/>
        <v>8.7137028501916678</v>
      </c>
      <c r="AL57">
        <f t="shared" si="40"/>
        <v>-5761.6773958141393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-32.633511392421696</v>
      </c>
      <c r="AR57">
        <f t="shared" si="45"/>
        <v>-32.648652135320532</v>
      </c>
      <c r="AS57">
        <f t="shared" si="46"/>
        <v>0.19030752275319082</v>
      </c>
      <c r="AT57">
        <f t="shared" si="47"/>
        <v>4.9014419495499777E-2</v>
      </c>
      <c r="AU57">
        <f t="shared" si="48"/>
        <v>-32.409330193071838</v>
      </c>
      <c r="AW57">
        <v>54</v>
      </c>
      <c r="AX57">
        <f>IF(Z57&gt;0, (R57*SUMPRODUCT(K57:$K$98, X57:$X$98)-K57*$AZ$3)/Z57, 0)</f>
        <v>841.93106217876118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250000</v>
      </c>
      <c r="S58">
        <f t="shared" si="32"/>
        <v>731.38589925583051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90.648911023029115</v>
      </c>
      <c r="AC58">
        <f t="shared" si="33"/>
        <v>62.396269611031038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-5319.6997015309817</v>
      </c>
      <c r="AI58">
        <f t="shared" si="38"/>
        <v>-5321.8325109573907</v>
      </c>
      <c r="AJ58">
        <f t="shared" si="39"/>
        <v>28.252641411998077</v>
      </c>
      <c r="AK58">
        <f t="shared" si="61"/>
        <v>6.3454237716120385</v>
      </c>
      <c r="AL58">
        <f t="shared" si="40"/>
        <v>-5287.23444577378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-26.717155115551829</v>
      </c>
      <c r="AR58">
        <f t="shared" si="45"/>
        <v>-26.727866735281207</v>
      </c>
      <c r="AS58">
        <f t="shared" si="46"/>
        <v>0.14189338597650158</v>
      </c>
      <c r="AT58">
        <f t="shared" si="47"/>
        <v>3.1868654377478947E-2</v>
      </c>
      <c r="AU58">
        <f t="shared" si="48"/>
        <v>-26.554104694927222</v>
      </c>
      <c r="AW58">
        <v>55</v>
      </c>
      <c r="AX58">
        <f>IF(Z58&gt;0, (R58*SUMPRODUCT(K58:$K$98, X58:$X$98)-K58*$AZ$3)/Z58, 0)</f>
        <v>731.38589925583051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250000</v>
      </c>
      <c r="S59">
        <f t="shared" si="32"/>
        <v>604.18732629013687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62.396269611031038</v>
      </c>
      <c r="AC59">
        <f t="shared" si="33"/>
        <v>39.590605549428822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-4733.0539619327483</v>
      </c>
      <c r="AI59">
        <f t="shared" si="38"/>
        <v>-4734.6921378687002</v>
      </c>
      <c r="AJ59">
        <f t="shared" si="39"/>
        <v>22.805664061602215</v>
      </c>
      <c r="AK59">
        <f t="shared" si="61"/>
        <v>4.3677388727721729</v>
      </c>
      <c r="AL59">
        <f t="shared" si="40"/>
        <v>-4707.5187349343259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-21.223965362925608</v>
      </c>
      <c r="AR59">
        <f t="shared" si="45"/>
        <v>-21.231311273114393</v>
      </c>
      <c r="AS59">
        <f t="shared" si="46"/>
        <v>0.10226518184979871</v>
      </c>
      <c r="AT59">
        <f t="shared" si="47"/>
        <v>1.9585819070646278E-2</v>
      </c>
      <c r="AU59">
        <f t="shared" si="48"/>
        <v>-21.109460272193946</v>
      </c>
      <c r="AW59">
        <v>56</v>
      </c>
      <c r="AX59">
        <f>IF(Z59&gt;0, (R59*SUMPRODUCT(K59:$K$98, X59:$X$98)-K59*$AZ$3)/Z59, 0)</f>
        <v>604.18732629013687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250000</v>
      </c>
      <c r="S60">
        <f t="shared" si="32"/>
        <v>450.32772984347218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39.590605549428822</v>
      </c>
      <c r="AC60">
        <f t="shared" si="33"/>
        <v>21.859042913243947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-4082.8668723352484</v>
      </c>
      <c r="AI60">
        <f t="shared" si="38"/>
        <v>-4084.0803798246075</v>
      </c>
      <c r="AJ60">
        <f t="shared" si="39"/>
        <v>17.731562636184876</v>
      </c>
      <c r="AK60">
        <f t="shared" si="61"/>
        <v>2.7713423884600177</v>
      </c>
      <c r="AL60">
        <f t="shared" si="40"/>
        <v>-4063.5774747999626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-16.346781926945138</v>
      </c>
      <c r="AR60">
        <f t="shared" si="45"/>
        <v>-16.351640508651457</v>
      </c>
      <c r="AS60">
        <f t="shared" si="46"/>
        <v>7.0992759916244069E-2</v>
      </c>
      <c r="AT60">
        <f t="shared" si="47"/>
        <v>1.1095764590321756E-2</v>
      </c>
      <c r="AU60">
        <f t="shared" si="48"/>
        <v>-16.26955198414489</v>
      </c>
      <c r="AW60">
        <v>57</v>
      </c>
      <c r="AX60">
        <f>IF(Z60&gt;0, (R60*SUMPRODUCT(K60:$K$98, X60:$X$98)-K60*$AZ$3)/Z60, 0)</f>
        <v>450.32772984347218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250000</v>
      </c>
      <c r="S61">
        <f t="shared" si="32"/>
        <v>250.39864918446958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21.859042913243947</v>
      </c>
      <c r="AC61">
        <f t="shared" si="33"/>
        <v>8.6304777066030454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-3396.9866595361705</v>
      </c>
      <c r="AI61">
        <f t="shared" si="38"/>
        <v>-3397.8483332846822</v>
      </c>
      <c r="AJ61">
        <f t="shared" si="39"/>
        <v>13.228565206640901</v>
      </c>
      <c r="AK61">
        <f t="shared" si="61"/>
        <v>1.5301330039270764</v>
      </c>
      <c r="AL61">
        <f t="shared" si="40"/>
        <v>-3383.0896350741145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-12.143471790714559</v>
      </c>
      <c r="AR61">
        <f t="shared" si="45"/>
        <v>-12.146552082722323</v>
      </c>
      <c r="AS61">
        <f t="shared" si="46"/>
        <v>4.728917847455015E-2</v>
      </c>
      <c r="AT61">
        <f t="shared" si="47"/>
        <v>5.4698851751648851E-3</v>
      </c>
      <c r="AU61">
        <f t="shared" si="48"/>
        <v>-12.09379301907261</v>
      </c>
      <c r="AW61">
        <v>58</v>
      </c>
      <c r="AX61">
        <f>IF(Z61&gt;0, (R61*SUMPRODUCT(K61:$K$98, X61:$X$98)-K61*$AZ$3)/Z61, 0)</f>
        <v>250.39864918446958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250000</v>
      </c>
      <c r="S62">
        <f t="shared" si="32"/>
        <v>-31.308097500656398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8.6304777066030454</v>
      </c>
      <c r="AC62">
        <f t="shared" si="33"/>
        <v>-0.7288720124113226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-2710.414379021684</v>
      </c>
      <c r="AI62">
        <f t="shared" si="38"/>
        <v>-2710.9963945948084</v>
      </c>
      <c r="AJ62">
        <f t="shared" si="39"/>
        <v>9.359349719014368</v>
      </c>
      <c r="AK62">
        <f t="shared" si="61"/>
        <v>0.60413343946221321</v>
      </c>
      <c r="AL62">
        <f t="shared" si="40"/>
        <v>-2701.0329114363317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-8.6510076670240519</v>
      </c>
      <c r="AR62">
        <f t="shared" si="45"/>
        <v>-8.6528653243713567</v>
      </c>
      <c r="AS62">
        <f t="shared" si="46"/>
        <v>2.9872851474016235E-2</v>
      </c>
      <c r="AT62">
        <f t="shared" si="47"/>
        <v>1.9282523945949761E-3</v>
      </c>
      <c r="AU62">
        <f t="shared" si="48"/>
        <v>-8.6210642205027437</v>
      </c>
      <c r="AW62">
        <v>59</v>
      </c>
      <c r="AX62">
        <f>IF(Z62&gt;0, (R62*SUMPRODUCT(K62:$K$98, X62:$X$98)-K62*$AZ$3)/Z62, 0)</f>
        <v>-31.308097500656398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250000</v>
      </c>
      <c r="S63">
        <f t="shared" si="32"/>
        <v>-464.11621542657275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-0.7288720124113226</v>
      </c>
      <c r="AC63">
        <f t="shared" si="33"/>
        <v>-6.8940564011316283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-2048.4142393308389</v>
      </c>
      <c r="AI63">
        <f t="shared" si="38"/>
        <v>-2048.785593324299</v>
      </c>
      <c r="AJ63">
        <f t="shared" si="39"/>
        <v>6.1651843887203057</v>
      </c>
      <c r="AK63">
        <f t="shared" si="61"/>
        <v>-5.102104086879259E-2</v>
      </c>
      <c r="AL63">
        <f t="shared" si="40"/>
        <v>-2042.6714299764476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-5.8375520741567968</v>
      </c>
      <c r="AR63">
        <f t="shared" si="45"/>
        <v>-5.8386103553545867</v>
      </c>
      <c r="AS63">
        <f t="shared" si="46"/>
        <v>1.7569485812444916E-2</v>
      </c>
      <c r="AT63">
        <f t="shared" si="47"/>
        <v>-1.4539929338050023E-4</v>
      </c>
      <c r="AU63">
        <f t="shared" si="48"/>
        <v>-5.8211862688355227</v>
      </c>
      <c r="AW63">
        <v>60</v>
      </c>
      <c r="AX63">
        <f>IF(Z63&gt;0, (R63*SUMPRODUCT(K63:$K$98, X63:$X$98)-K63*$AZ$3)/Z63, 0)</f>
        <v>-464.11621542657275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250000</v>
      </c>
      <c r="S64">
        <f t="shared" si="32"/>
        <v>-1181.5101372966853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-6.8940564011316283</v>
      </c>
      <c r="AC64">
        <f t="shared" si="33"/>
        <v>-10.512123405374361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-1452.1063524603521</v>
      </c>
      <c r="AI64">
        <f t="shared" si="38"/>
        <v>-1452.3287822786317</v>
      </c>
      <c r="AJ64">
        <f t="shared" si="39"/>
        <v>3.6180670042427323</v>
      </c>
      <c r="AK64">
        <f t="shared" si="61"/>
        <v>-0.48258394807921401</v>
      </c>
      <c r="AL64">
        <f t="shared" si="40"/>
        <v>-1449.1932992224683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-3.6948208377408385</v>
      </c>
      <c r="AR64">
        <f t="shared" si="45"/>
        <v>-3.6953868006443971</v>
      </c>
      <c r="AS64">
        <f t="shared" si="46"/>
        <v>9.2060125878304887E-3</v>
      </c>
      <c r="AT64">
        <f t="shared" si="47"/>
        <v>-1.2279136609389682E-3</v>
      </c>
      <c r="AU64">
        <f t="shared" si="48"/>
        <v>-3.6874087017175059</v>
      </c>
      <c r="AW64">
        <v>61</v>
      </c>
      <c r="AX64">
        <f>IF(Z64&gt;0, (R64*SUMPRODUCT(K64:$K$98, X64:$X$98)-K64*$AZ$3)/Z64, 0)</f>
        <v>-1181.5101372966853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250000</v>
      </c>
      <c r="S65">
        <f t="shared" si="32"/>
        <v>-2321.1670550096819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-10.512123405374361</v>
      </c>
      <c r="AC65">
        <f t="shared" si="33"/>
        <v>-12.22526114497764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-885.3402839399788</v>
      </c>
      <c r="AI65">
        <f t="shared" si="38"/>
        <v>-885.47195543168152</v>
      </c>
      <c r="AJ65">
        <f t="shared" si="39"/>
        <v>1.7131377396032796</v>
      </c>
      <c r="AK65">
        <f t="shared" si="61"/>
        <v>-0.73584863837620529</v>
      </c>
      <c r="AL65">
        <f t="shared" si="40"/>
        <v>-884.49466633045438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-2.0113477398160056</v>
      </c>
      <c r="AR65">
        <f t="shared" si="45"/>
        <v>-2.0116468758228478</v>
      </c>
      <c r="AS65">
        <f t="shared" si="46"/>
        <v>3.8919676231271069E-3</v>
      </c>
      <c r="AT65">
        <f t="shared" si="47"/>
        <v>-1.6717272697206274E-3</v>
      </c>
      <c r="AU65">
        <f t="shared" si="48"/>
        <v>-2.0094266354694414</v>
      </c>
      <c r="AW65">
        <v>62</v>
      </c>
      <c r="AX65">
        <f>IF(Z65&gt;0, (R65*SUMPRODUCT(K65:$K$98, X65:$X$98)-K65*$AZ$3)/Z65, 0)</f>
        <v>-2321.1670550096819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250000</v>
      </c>
      <c r="S66">
        <f t="shared" si="32"/>
        <v>-4050.4570088408686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-12.22526114497764</v>
      </c>
      <c r="AC66">
        <f t="shared" si="33"/>
        <v>-12.467248975742251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-534.05132902775301</v>
      </c>
      <c r="AI66">
        <f t="shared" si="38"/>
        <v>-534.12827867163594</v>
      </c>
      <c r="AJ66">
        <f t="shared" si="39"/>
        <v>0.24198783076461083</v>
      </c>
      <c r="AK66">
        <f t="shared" si="61"/>
        <v>-0.85576828014843487</v>
      </c>
      <c r="AL66">
        <f t="shared" si="40"/>
        <v>-534.74205912101979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-1.0832829650270372</v>
      </c>
      <c r="AR66">
        <f t="shared" si="45"/>
        <v>-1.0834390515937256</v>
      </c>
      <c r="AS66">
        <f t="shared" si="46"/>
        <v>4.9085411937534163E-4</v>
      </c>
      <c r="AT66">
        <f t="shared" si="47"/>
        <v>-1.7358616101245754E-3</v>
      </c>
      <c r="AU66">
        <f t="shared" si="48"/>
        <v>-1.0846840590844748</v>
      </c>
      <c r="AW66">
        <v>63</v>
      </c>
      <c r="AX66">
        <f>IF(Z66&gt;0, (R66*SUMPRODUCT(K66:$K$98, X66:$X$98)-K66*$AZ$3)/Z66, 0)</f>
        <v>-4050.4570088408686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-6751.137271024747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-12.467248975742251</v>
      </c>
      <c r="AC67">
        <f t="shared" ref="AC67:AC98" si="64">S67*Z67</f>
        <v>-11.970746307687691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-318.51518699369785</v>
      </c>
      <c r="AI67">
        <f t="shared" ref="AI67:AI98" si="69">SUM(AE67:AH67)</f>
        <v>-318.55951562244263</v>
      </c>
      <c r="AJ67">
        <f t="shared" ref="AJ67:AJ98" si="70">AB67-AC67</f>
        <v>-0.49650266805456056</v>
      </c>
      <c r="AK67">
        <f t="shared" si="61"/>
        <v>-0.87270742830195769</v>
      </c>
      <c r="AL67">
        <f t="shared" ref="AL67:AL98" si="71">SUM(AI67:AK67)</f>
        <v>-319.92872571879917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-0.57686081009831336</v>
      </c>
      <c r="AR67">
        <f t="shared" ref="AR67:AR98" si="76">AI67*$K67</f>
        <v>-0.57694109339321564</v>
      </c>
      <c r="AS67">
        <f t="shared" ref="AS67:AS98" si="77">AJ67*$K67</f>
        <v>-8.9921279425710641E-4</v>
      </c>
      <c r="AT67">
        <f t="shared" ref="AT67:AT98" si="78">AK67*$K67</f>
        <v>-1.5805548200721869E-3</v>
      </c>
      <c r="AU67">
        <f t="shared" ref="AU67:AU98" si="79">AL67*$K67</f>
        <v>-0.57942086100754497</v>
      </c>
      <c r="AW67">
        <v>64</v>
      </c>
      <c r="AX67">
        <f>IF(Z67&gt;0, (R67*SUMPRODUCT(K67:$K$98, X67:$X$98)-K67*$AZ$3)/Z67, 0)</f>
        <v>-6751.137271024747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250000</v>
      </c>
      <c r="S68">
        <f t="shared" si="63"/>
        <v>-11080.340794137552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-11.970746307687691</v>
      </c>
      <c r="AC68">
        <f t="shared" si="64"/>
        <v>-11.137084231106003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-187.57315174530387</v>
      </c>
      <c r="AI68">
        <f t="shared" si="69"/>
        <v>-187.59827977258666</v>
      </c>
      <c r="AJ68">
        <f t="shared" si="70"/>
        <v>-0.83366207658168712</v>
      </c>
      <c r="AK68">
        <f t="shared" si="61"/>
        <v>-0.83795224153813841</v>
      </c>
      <c r="AL68">
        <f t="shared" si="71"/>
        <v>-189.26989409070649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-0.30331475963339782</v>
      </c>
      <c r="AR68">
        <f t="shared" si="76"/>
        <v>-0.30335539285560698</v>
      </c>
      <c r="AS68">
        <f t="shared" si="77"/>
        <v>-1.348071459167047E-3</v>
      </c>
      <c r="AT68">
        <f t="shared" si="78"/>
        <v>-1.355008861137669E-3</v>
      </c>
      <c r="AU68">
        <f t="shared" si="79"/>
        <v>-0.30605847317591173</v>
      </c>
      <c r="AW68">
        <v>65</v>
      </c>
      <c r="AX68">
        <f>IF(Z68&gt;0, (R68*SUMPRODUCT(K68:$K$98, X68:$X$98)-K68*$AZ$3)/Z68, 0)</f>
        <v>-11080.340794137552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250000</v>
      </c>
      <c r="S69">
        <f t="shared" si="63"/>
        <v>-18162.162706540617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-11.137084231106003</v>
      </c>
      <c r="AC69">
        <f t="shared" si="64"/>
        <v>-10.18100355620369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-108.62717237312177</v>
      </c>
      <c r="AI69">
        <f t="shared" si="69"/>
        <v>-108.64118640289441</v>
      </c>
      <c r="AJ69">
        <f t="shared" si="70"/>
        <v>-0.95608067490231363</v>
      </c>
      <c r="AK69">
        <f t="shared" si="61"/>
        <v>-0.77959589617742031</v>
      </c>
      <c r="AL69">
        <f t="shared" si="71"/>
        <v>-110.37686297397414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-0.15683511992253404</v>
      </c>
      <c r="AR69">
        <f t="shared" si="76"/>
        <v>-0.15685535327660166</v>
      </c>
      <c r="AS69">
        <f t="shared" si="77"/>
        <v>-1.380382311608655E-3</v>
      </c>
      <c r="AT69">
        <f t="shared" si="78"/>
        <v>-1.1255748741035496E-3</v>
      </c>
      <c r="AU69">
        <f t="shared" si="79"/>
        <v>-0.15936131046231389</v>
      </c>
      <c r="AW69">
        <v>66</v>
      </c>
      <c r="AX69">
        <f>IF(Z69&gt;0, (R69*SUMPRODUCT(K69:$K$98, X69:$X$98)-K69*$AZ$3)/Z69, 0)</f>
        <v>-18162.162706540617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250000</v>
      </c>
      <c r="S70">
        <f t="shared" si="63"/>
        <v>-30002.509843987198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-10.18100355620369</v>
      </c>
      <c r="AC70">
        <f t="shared" si="64"/>
        <v>-9.2133784667193357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-61.967163695448527</v>
      </c>
      <c r="AI70">
        <f t="shared" si="69"/>
        <v>-61.974840868553898</v>
      </c>
      <c r="AJ70">
        <f t="shared" si="70"/>
        <v>-0.96762508948435411</v>
      </c>
      <c r="AK70">
        <f t="shared" si="61"/>
        <v>-0.71267024893425834</v>
      </c>
      <c r="AL70">
        <f t="shared" si="71"/>
        <v>-63.655136206972514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-7.9881910176908058E-2</v>
      </c>
      <c r="AR70">
        <f t="shared" si="76"/>
        <v>-7.9891806825646575E-2</v>
      </c>
      <c r="AS70">
        <f t="shared" si="77"/>
        <v>-1.2473661189819657E-3</v>
      </c>
      <c r="AT70">
        <f t="shared" si="78"/>
        <v>-9.1870367168834263E-4</v>
      </c>
      <c r="AU70">
        <f t="shared" si="79"/>
        <v>-8.2057876616316888E-2</v>
      </c>
      <c r="AW70">
        <v>67</v>
      </c>
      <c r="AX70">
        <f>IF(Z70&gt;0, (R70*SUMPRODUCT(K70:$K$98, X70:$X$98)-K70*$AZ$3)/Z70, 0)</f>
        <v>-30002.509843987198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250000</v>
      </c>
      <c r="S71">
        <f t="shared" si="63"/>
        <v>-50223.453487533639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-9.2133784667193357</v>
      </c>
      <c r="AC71">
        <f t="shared" si="64"/>
        <v>-8.2892780470686667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-34.74202620820661</v>
      </c>
      <c r="AI71">
        <f t="shared" si="69"/>
        <v>-34.746152406960107</v>
      </c>
      <c r="AJ71">
        <f t="shared" si="70"/>
        <v>-0.92410041965066902</v>
      </c>
      <c r="AK71">
        <f t="shared" si="61"/>
        <v>-0.64493649267035358</v>
      </c>
      <c r="AL71">
        <f t="shared" si="71"/>
        <v>-36.315189319281131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-3.9987471523849807E-2</v>
      </c>
      <c r="AR71">
        <f t="shared" si="76"/>
        <v>-3.9992220707278786E-2</v>
      </c>
      <c r="AS71">
        <f t="shared" si="77"/>
        <v>-1.0636236065940806E-3</v>
      </c>
      <c r="AT71">
        <f t="shared" si="78"/>
        <v>-7.4231075299964738E-4</v>
      </c>
      <c r="AU71">
        <f t="shared" si="79"/>
        <v>-4.1798155066872518E-2</v>
      </c>
      <c r="AW71">
        <v>68</v>
      </c>
      <c r="AX71">
        <f>IF(Z71&gt;0, (R71*SUMPRODUCT(K71:$K$98, X71:$X$98)-K71*$AZ$3)/Z71, 0)</f>
        <v>-50223.453487533639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250000</v>
      </c>
      <c r="S72">
        <f t="shared" si="63"/>
        <v>-85493.081579306236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-8.2892780470686667</v>
      </c>
      <c r="AC72">
        <f t="shared" si="64"/>
        <v>-7.4328527241036095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-19.114121406977166</v>
      </c>
      <c r="AI72">
        <f t="shared" si="69"/>
        <v>-19.116294931602432</v>
      </c>
      <c r="AJ72">
        <f t="shared" si="70"/>
        <v>-0.85642532296505713</v>
      </c>
      <c r="AK72">
        <f t="shared" si="61"/>
        <v>-0.58024946329480676</v>
      </c>
      <c r="AL72">
        <f t="shared" si="71"/>
        <v>-20.552969717862297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-1.9642877930884185E-2</v>
      </c>
      <c r="AR72">
        <f t="shared" si="76"/>
        <v>-1.9645111582014929E-2</v>
      </c>
      <c r="AS72">
        <f t="shared" si="77"/>
        <v>-8.8011673242694593E-4</v>
      </c>
      <c r="AT72">
        <f t="shared" si="78"/>
        <v>-5.9630098262326934E-4</v>
      </c>
      <c r="AU72">
        <f t="shared" si="79"/>
        <v>-2.1121529297065143E-2</v>
      </c>
      <c r="AW72">
        <v>69</v>
      </c>
      <c r="AX72">
        <f>IF(Z72&gt;0, (R72*SUMPRODUCT(K72:$K$98, X72:$X$98)-K72*$AZ$3)/Z72, 0)</f>
        <v>-85493.081579306236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250000</v>
      </c>
      <c r="S73">
        <f t="shared" si="63"/>
        <v>-148488.54434321434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-7.4328527241036095</v>
      </c>
      <c r="AC73">
        <f t="shared" si="64"/>
        <v>-6.6521270355265401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-10.318162752053276</v>
      </c>
      <c r="AI73">
        <f t="shared" si="69"/>
        <v>-10.319282725157084</v>
      </c>
      <c r="AJ73">
        <f t="shared" si="70"/>
        <v>-0.78072568857706948</v>
      </c>
      <c r="AK73">
        <f t="shared" ref="AK73:AK98" si="92">G73*SUM(AB73:AB73, AE73:AF73)</f>
        <v>-0.52029969068725268</v>
      </c>
      <c r="AL73">
        <f t="shared" si="71"/>
        <v>-11.620308104421406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-9.4674959668261047E-3</v>
      </c>
      <c r="AR73">
        <f t="shared" si="76"/>
        <v>-9.4685236052824903E-3</v>
      </c>
      <c r="AS73">
        <f t="shared" si="77"/>
        <v>-7.1635982930488796E-4</v>
      </c>
      <c r="AT73">
        <f t="shared" si="78"/>
        <v>-4.7740429585123491E-4</v>
      </c>
      <c r="AU73">
        <f t="shared" si="79"/>
        <v>-1.0662287730438614E-2</v>
      </c>
      <c r="AW73">
        <v>70</v>
      </c>
      <c r="AX73">
        <f>IF(Z73&gt;0, (R73*SUMPRODUCT(K73:$K$98, X73:$X$98)-K73*$AZ$3)/Z73, 0)</f>
        <v>-148488.54434321434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250000</v>
      </c>
      <c r="S74">
        <f t="shared" si="63"/>
        <v>-263666.07369592274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-6.6521270355265401</v>
      </c>
      <c r="AC74">
        <f t="shared" si="64"/>
        <v>-5.9469797399684081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-5.448991836681893</v>
      </c>
      <c r="AI74">
        <f t="shared" si="69"/>
        <v>-5.449555710870996</v>
      </c>
      <c r="AJ74">
        <f t="shared" si="70"/>
        <v>-0.70514729555813194</v>
      </c>
      <c r="AK74">
        <f t="shared" si="92"/>
        <v>-0.46564889248685787</v>
      </c>
      <c r="AL74">
        <f t="shared" si="71"/>
        <v>-6.6203518989159855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-4.4640689049224233E-3</v>
      </c>
      <c r="AR74">
        <f t="shared" si="76"/>
        <v>-4.4645308570246305E-3</v>
      </c>
      <c r="AS74">
        <f t="shared" si="77"/>
        <v>-5.7768963687933046E-4</v>
      </c>
      <c r="AT74">
        <f t="shared" si="78"/>
        <v>-3.8148134624990427E-4</v>
      </c>
      <c r="AU74">
        <f t="shared" si="79"/>
        <v>-5.4237018401538653E-3</v>
      </c>
      <c r="AW74">
        <v>71</v>
      </c>
      <c r="AX74">
        <f>IF(Z74&gt;0, (R74*SUMPRODUCT(K74:$K$98, X74:$X$98)-K74*$AZ$3)/Z74, 0)</f>
        <v>-263666.07369592274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250000</v>
      </c>
      <c r="S75">
        <f t="shared" si="63"/>
        <v>-479821.96295840968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-5.9469797399684081</v>
      </c>
      <c r="AC75">
        <f t="shared" si="64"/>
        <v>-5.3133948878689017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-2.8139344652946532</v>
      </c>
      <c r="AI75">
        <f t="shared" si="69"/>
        <v>-2.8142113072953356</v>
      </c>
      <c r="AJ75">
        <f t="shared" si="70"/>
        <v>-0.63358485209950643</v>
      </c>
      <c r="AK75">
        <f t="shared" si="92"/>
        <v>-0.4162885817977886</v>
      </c>
      <c r="AL75">
        <f t="shared" si="71"/>
        <v>-3.8640847411926309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-2.0583095466342495E-3</v>
      </c>
      <c r="AR75">
        <f t="shared" si="76"/>
        <v>-2.0585120483413584E-3</v>
      </c>
      <c r="AS75">
        <f t="shared" si="77"/>
        <v>-4.6344851515321505E-4</v>
      </c>
      <c r="AT75">
        <f t="shared" si="78"/>
        <v>-3.0450274256102776E-4</v>
      </c>
      <c r="AU75">
        <f t="shared" si="79"/>
        <v>-2.8264633060556014E-3</v>
      </c>
      <c r="AW75">
        <v>72</v>
      </c>
      <c r="AX75">
        <f>IF(Z75&gt;0, (R75*SUMPRODUCT(K75:$K$98, X75:$X$98)-K75*$AZ$3)/Z75, 0)</f>
        <v>-479821.96295840968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250000</v>
      </c>
      <c r="S76">
        <f t="shared" si="63"/>
        <v>-897092.87037231261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-5.3133948878689017</v>
      </c>
      <c r="AC76">
        <f t="shared" si="64"/>
        <v>-4.7457666608044402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-1.4181952935205446</v>
      </c>
      <c r="AI76">
        <f t="shared" si="69"/>
        <v>-1.418327547571868</v>
      </c>
      <c r="AJ76">
        <f t="shared" si="70"/>
        <v>-0.56762822706446148</v>
      </c>
      <c r="AK76">
        <f t="shared" si="92"/>
        <v>-0.37193764215082314</v>
      </c>
      <c r="AL76">
        <f t="shared" si="71"/>
        <v>-2.3578934167871526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-9.2622122018606574E-4</v>
      </c>
      <c r="AR76">
        <f t="shared" si="76"/>
        <v>-9.2630759510872339E-4</v>
      </c>
      <c r="AS76">
        <f t="shared" si="77"/>
        <v>-3.7071714416607069E-4</v>
      </c>
      <c r="AT76">
        <f t="shared" si="78"/>
        <v>-2.4291191651812738E-4</v>
      </c>
      <c r="AU76">
        <f t="shared" si="79"/>
        <v>-1.5399366557929215E-3</v>
      </c>
      <c r="AW76">
        <v>73</v>
      </c>
      <c r="AX76">
        <f>IF(Z76&gt;0, (R76*SUMPRODUCT(K76:$K$98, X76:$X$98)-K76*$AZ$3)/Z76, 0)</f>
        <v>-897092.87037231261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250000</v>
      </c>
      <c r="S77">
        <f t="shared" si="63"/>
        <v>-1725657.2234506155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-4.7457666608044402</v>
      </c>
      <c r="AC77">
        <f t="shared" si="64"/>
        <v>-4.2380441886218625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-0.69533972947101452</v>
      </c>
      <c r="AI77">
        <f t="shared" si="69"/>
        <v>-0.69540112700887757</v>
      </c>
      <c r="AJ77">
        <f t="shared" si="70"/>
        <v>-0.50772247218257771</v>
      </c>
      <c r="AK77">
        <f t="shared" si="92"/>
        <v>-0.33220366625631087</v>
      </c>
      <c r="AL77">
        <f t="shared" si="71"/>
        <v>-1.5353272654477661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-4.0546904904988399E-4</v>
      </c>
      <c r="AR77">
        <f t="shared" si="76"/>
        <v>-4.0550485140697102E-4</v>
      </c>
      <c r="AS77">
        <f t="shared" si="77"/>
        <v>-2.9606498701539754E-4</v>
      </c>
      <c r="AT77">
        <f t="shared" si="78"/>
        <v>-1.937158182379486E-4</v>
      </c>
      <c r="AU77">
        <f t="shared" si="79"/>
        <v>-8.9528565666031716E-4</v>
      </c>
      <c r="AW77">
        <v>74</v>
      </c>
      <c r="AX77">
        <f>IF(Z77&gt;0, (R77*SUMPRODUCT(K77:$K$98, X77:$X$98)-K77*$AZ$3)/Z77, 0)</f>
        <v>-1725657.2234506155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250000</v>
      </c>
      <c r="S78">
        <f t="shared" si="63"/>
        <v>-3423101.939585885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-4.2380441886218625</v>
      </c>
      <c r="AC78">
        <f t="shared" si="64"/>
        <v>-3.7842990385613016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-0.3314562542219523</v>
      </c>
      <c r="AI78">
        <f t="shared" si="69"/>
        <v>-0.33148389215901458</v>
      </c>
      <c r="AJ78">
        <f t="shared" si="70"/>
        <v>-0.45374515006056093</v>
      </c>
      <c r="AK78">
        <f t="shared" si="92"/>
        <v>-0.2966630932035304</v>
      </c>
      <c r="AL78">
        <f t="shared" si="71"/>
        <v>-1.0818921354231059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-1.7257141481768649E-4</v>
      </c>
      <c r="AR78">
        <f t="shared" si="76"/>
        <v>-1.7258580440255848E-4</v>
      </c>
      <c r="AS78">
        <f t="shared" si="77"/>
        <v>-2.3624065473261611E-4</v>
      </c>
      <c r="AT78">
        <f t="shared" si="78"/>
        <v>-1.5445649030970603E-4</v>
      </c>
      <c r="AU78">
        <f t="shared" si="79"/>
        <v>-5.6328294944488059E-4</v>
      </c>
      <c r="AW78">
        <v>75</v>
      </c>
      <c r="AX78">
        <f>IF(Z78&gt;0, (R78*SUMPRODUCT(K78:$K$98, X78:$X$98)-K78*$AZ$3)/Z78, 0)</f>
        <v>-3423101.939585885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250000</v>
      </c>
      <c r="S79">
        <f t="shared" si="63"/>
        <v>-7010890.6641168958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-3.7842990385613016</v>
      </c>
      <c r="AC79">
        <f t="shared" si="64"/>
        <v>-3.3789799857711098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-0.15312518034448383</v>
      </c>
      <c r="AI79">
        <f t="shared" si="69"/>
        <v>-0.15313722938414104</v>
      </c>
      <c r="AJ79">
        <f t="shared" si="70"/>
        <v>-0.40531905279019176</v>
      </c>
      <c r="AK79">
        <f t="shared" si="92"/>
        <v>-0.26490093269929116</v>
      </c>
      <c r="AL79">
        <f t="shared" si="71"/>
        <v>-0.82335721487362401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-7.1182171423372266E-5</v>
      </c>
      <c r="AR79">
        <f t="shared" si="76"/>
        <v>-7.1187772571429283E-5</v>
      </c>
      <c r="AS79">
        <f t="shared" si="77"/>
        <v>-1.8841767390551616E-4</v>
      </c>
      <c r="AT79">
        <f t="shared" si="78"/>
        <v>-1.231425397128776E-4</v>
      </c>
      <c r="AU79">
        <f t="shared" si="79"/>
        <v>-3.8274798618982307E-4</v>
      </c>
      <c r="AW79">
        <v>76</v>
      </c>
      <c r="AX79">
        <f>IF(Z79&gt;0, (R79*SUMPRODUCT(K79:$K$98, X79:$X$98)-K79*$AZ$3)/Z79, 0)</f>
        <v>-7010890.6641168958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250000</v>
      </c>
      <c r="S80">
        <f t="shared" si="63"/>
        <v>-14833571.305921415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-3.3789799857711098</v>
      </c>
      <c r="AC80">
        <f t="shared" si="64"/>
        <v>-3.0170050749023458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-6.8437908220201751E-2</v>
      </c>
      <c r="AI80">
        <f t="shared" si="69"/>
        <v>-6.8442992978640371E-2</v>
      </c>
      <c r="AJ80">
        <f t="shared" si="70"/>
        <v>-0.36197491086876399</v>
      </c>
      <c r="AK80">
        <f t="shared" si="92"/>
        <v>-0.23652859900397771</v>
      </c>
      <c r="AL80">
        <f t="shared" si="71"/>
        <v>-0.66694650285138213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-2.8405557884941477E-5</v>
      </c>
      <c r="AR80">
        <f t="shared" si="76"/>
        <v>-2.840766834395338E-5</v>
      </c>
      <c r="AS80">
        <f t="shared" si="77"/>
        <v>-1.5023982396563225E-4</v>
      </c>
      <c r="AT80">
        <f t="shared" si="78"/>
        <v>-9.8172591553117371E-5</v>
      </c>
      <c r="AU80">
        <f t="shared" si="79"/>
        <v>-2.7682008386270302E-4</v>
      </c>
      <c r="AW80">
        <v>77</v>
      </c>
      <c r="AX80">
        <f>IF(Z80&gt;0, (R80*SUMPRODUCT(K80:$K$98, X80:$X$98)-K80*$AZ$3)/Z80, 0)</f>
        <v>-14833571.305921415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250000</v>
      </c>
      <c r="S81">
        <f t="shared" si="63"/>
        <v>-32484261.358513039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-3.0170050749023458</v>
      </c>
      <c r="AC81">
        <f t="shared" si="64"/>
        <v>-2.6937780402457783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-2.9607699487624949E-2</v>
      </c>
      <c r="AI81">
        <f t="shared" si="69"/>
        <v>-2.9609772628530415E-2</v>
      </c>
      <c r="AJ81">
        <f t="shared" si="70"/>
        <v>-0.32322703465656755</v>
      </c>
      <c r="AK81">
        <f t="shared" si="92"/>
        <v>-0.21119035524316424</v>
      </c>
      <c r="AL81">
        <f t="shared" si="71"/>
        <v>-0.56402716252826224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-1.0972187933185364E-5</v>
      </c>
      <c r="AR81">
        <f t="shared" si="76"/>
        <v>-1.0972956209411494E-5</v>
      </c>
      <c r="AS81">
        <f t="shared" si="77"/>
        <v>-1.1978329389692713E-4</v>
      </c>
      <c r="AT81">
        <f t="shared" si="78"/>
        <v>-7.8264110603145628E-5</v>
      </c>
      <c r="AU81">
        <f t="shared" si="79"/>
        <v>-2.0902036070948428E-4</v>
      </c>
      <c r="AW81">
        <v>78</v>
      </c>
      <c r="AX81">
        <f>IF(Z81&gt;0, (R81*SUMPRODUCT(K81:$K$98, X81:$X$98)-K81*$AZ$3)/Z81, 0)</f>
        <v>-32484261.358513039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250000</v>
      </c>
      <c r="S82">
        <f t="shared" si="63"/>
        <v>-73767905.705116585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-2.6937780402457783</v>
      </c>
      <c r="AC82">
        <f t="shared" si="64"/>
        <v>-2.4051680836708069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-1.2372961823338361E-2</v>
      </c>
      <c r="AI82">
        <f t="shared" si="69"/>
        <v>-1.2373776936652437E-2</v>
      </c>
      <c r="AJ82">
        <f t="shared" si="70"/>
        <v>-0.28860995657497135</v>
      </c>
      <c r="AK82">
        <f t="shared" si="92"/>
        <v>-0.18856446281720449</v>
      </c>
      <c r="AL82">
        <f t="shared" si="71"/>
        <v>-0.48954819632882829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-4.0939659267316522E-6</v>
      </c>
      <c r="AR82">
        <f t="shared" si="76"/>
        <v>-4.0942356314460042E-6</v>
      </c>
      <c r="AS82">
        <f t="shared" si="77"/>
        <v>-9.5495269863738797E-5</v>
      </c>
      <c r="AT82">
        <f t="shared" si="78"/>
        <v>-6.2392214312822068E-5</v>
      </c>
      <c r="AU82">
        <f t="shared" si="79"/>
        <v>-1.6198171980800688E-4</v>
      </c>
      <c r="AW82">
        <v>79</v>
      </c>
      <c r="AX82">
        <f>IF(Z82&gt;0, (R82*SUMPRODUCT(K82:$K$98, X82:$X$98)-K82*$AZ$3)/Z82, 0)</f>
        <v>-73767905.705116585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250000</v>
      </c>
      <c r="S83">
        <f t="shared" si="63"/>
        <v>-174021820.1790562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-2.4051680836708069</v>
      </c>
      <c r="AC83">
        <f t="shared" si="64"/>
        <v>-2.1474749198127117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-4.9845562158529547E-3</v>
      </c>
      <c r="AI83">
        <f t="shared" si="69"/>
        <v>-4.9848647224123048E-3</v>
      </c>
      <c r="AJ83">
        <f t="shared" si="70"/>
        <v>-0.25769316385809526</v>
      </c>
      <c r="AK83">
        <f t="shared" si="92"/>
        <v>-0.1683617658569565</v>
      </c>
      <c r="AL83">
        <f t="shared" si="71"/>
        <v>-0.4310397944374641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-1.4725804366629332E-6</v>
      </c>
      <c r="AR83">
        <f t="shared" si="76"/>
        <v>-1.4726715783221318E-6</v>
      </c>
      <c r="AS83">
        <f t="shared" si="77"/>
        <v>-7.6129929190551083E-5</v>
      </c>
      <c r="AT83">
        <f t="shared" si="78"/>
        <v>-4.9738879841393166E-5</v>
      </c>
      <c r="AU83">
        <f t="shared" si="79"/>
        <v>-1.273414806102664E-4</v>
      </c>
      <c r="AW83">
        <v>80</v>
      </c>
      <c r="AX83">
        <f>IF(Z83&gt;0, (R83*SUMPRODUCT(K83:$K$98, X83:$X$98)-K83*$AZ$3)/Z83, 0)</f>
        <v>-174021820.1790562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250000</v>
      </c>
      <c r="S84">
        <f t="shared" si="63"/>
        <v>-427182215.02342176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-2.1474749198127117</v>
      </c>
      <c r="AC84">
        <f t="shared" si="64"/>
        <v>-1.917389555050272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-1.9321003646654616E-3</v>
      </c>
      <c r="AI84">
        <f t="shared" si="69"/>
        <v>-1.9322125761227519E-3</v>
      </c>
      <c r="AJ84">
        <f t="shared" si="70"/>
        <v>-0.23008536476243968</v>
      </c>
      <c r="AK84">
        <f t="shared" si="92"/>
        <v>-0.15032324438688982</v>
      </c>
      <c r="AL84">
        <f t="shared" si="71"/>
        <v>-0.38234082172545225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-5.0964079911948262E-7</v>
      </c>
      <c r="AR84">
        <f t="shared" si="76"/>
        <v>-5.0967039775618363E-7</v>
      </c>
      <c r="AS84">
        <f t="shared" si="77"/>
        <v>-6.0690889204159343E-5</v>
      </c>
      <c r="AT84">
        <f t="shared" si="78"/>
        <v>-3.9651593569691591E-5</v>
      </c>
      <c r="AU84">
        <f t="shared" si="79"/>
        <v>-1.0085215317160713E-4</v>
      </c>
      <c r="AW84">
        <v>81</v>
      </c>
      <c r="AX84">
        <f>IF(Z84&gt;0, (R84*SUMPRODUCT(K84:$K$98, X84:$X$98)-K84*$AZ$3)/Z84, 0)</f>
        <v>-427182215.02342176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250000</v>
      </c>
      <c r="S85">
        <f t="shared" si="63"/>
        <v>-1093224175.7414656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-1.917389555050272</v>
      </c>
      <c r="AC85">
        <f t="shared" si="64"/>
        <v>-1.711955388492074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-7.1940112703961E-4</v>
      </c>
      <c r="AI85">
        <f t="shared" si="69"/>
        <v>-7.194402762696234E-4</v>
      </c>
      <c r="AJ85">
        <f t="shared" si="70"/>
        <v>-0.20543416655819802</v>
      </c>
      <c r="AK85">
        <f t="shared" si="92"/>
        <v>-0.13421726885351906</v>
      </c>
      <c r="AL85">
        <f t="shared" si="71"/>
        <v>-0.34037087568798674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-1.6942894115620598E-7</v>
      </c>
      <c r="AR85">
        <f t="shared" si="76"/>
        <v>-1.6943816134274578E-7</v>
      </c>
      <c r="AS85">
        <f t="shared" si="77"/>
        <v>-4.8382594923772916E-5</v>
      </c>
      <c r="AT85">
        <f t="shared" si="78"/>
        <v>-3.1610027969107537E-5</v>
      </c>
      <c r="AU85">
        <f t="shared" si="79"/>
        <v>-8.016206105422321E-5</v>
      </c>
      <c r="AW85">
        <v>82</v>
      </c>
      <c r="AX85">
        <f>IF(Z85&gt;0, (R85*SUMPRODUCT(K85:$K$98, X85:$X$98)-K85*$AZ$3)/Z85, 0)</f>
        <v>-1093224175.7414656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250000</v>
      </c>
      <c r="S86">
        <f t="shared" si="63"/>
        <v>-2922908719.8259563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-1.711955388492074</v>
      </c>
      <c r="AC86">
        <f t="shared" si="64"/>
        <v>-1.5285317398861971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-2.5684016581304725E-4</v>
      </c>
      <c r="AI86">
        <f t="shared" si="69"/>
        <v>-2.568532395341792E-4</v>
      </c>
      <c r="AJ86">
        <f t="shared" si="70"/>
        <v>-0.1834236486058769</v>
      </c>
      <c r="AK86">
        <f t="shared" si="92"/>
        <v>-0.11983687719444519</v>
      </c>
      <c r="AL86">
        <f t="shared" si="71"/>
        <v>-0.30351737903985626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-5.4008411233215161E-8</v>
      </c>
      <c r="AR86">
        <f t="shared" si="76"/>
        <v>-5.4011160378408268E-8</v>
      </c>
      <c r="AS86">
        <f t="shared" si="77"/>
        <v>-3.8570368510872979E-5</v>
      </c>
      <c r="AT86">
        <f t="shared" si="78"/>
        <v>-2.5199327075395919E-5</v>
      </c>
      <c r="AU86">
        <f t="shared" si="79"/>
        <v>-6.3823706746647305E-5</v>
      </c>
      <c r="AW86">
        <v>83</v>
      </c>
      <c r="AX86">
        <f>IF(Z86&gt;0, (R86*SUMPRODUCT(K86:$K$98, X86:$X$98)-K86*$AZ$3)/Z86, 0)</f>
        <v>-2922908719.8259563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250000</v>
      </c>
      <c r="S87">
        <f t="shared" si="63"/>
        <v>-8181442571.7129822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-1.5285317398861971</v>
      </c>
      <c r="AC87">
        <f t="shared" si="64"/>
        <v>-1.3647605277920916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-8.7726908585301214E-5</v>
      </c>
      <c r="AI87">
        <f t="shared" si="69"/>
        <v>-8.7731078878363318E-5</v>
      </c>
      <c r="AJ87">
        <f t="shared" si="70"/>
        <v>-0.1637712120941055</v>
      </c>
      <c r="AK87">
        <f t="shared" si="92"/>
        <v>-0.1069972217920338</v>
      </c>
      <c r="AL87">
        <f t="shared" si="71"/>
        <v>-0.27085616496501763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-1.647074574047397E-8</v>
      </c>
      <c r="AR87">
        <f t="shared" si="76"/>
        <v>-1.6471528713883119E-8</v>
      </c>
      <c r="AS87">
        <f t="shared" si="77"/>
        <v>-3.0748079893735214E-5</v>
      </c>
      <c r="AT87">
        <f t="shared" si="78"/>
        <v>-2.008875114253108E-5</v>
      </c>
      <c r="AU87">
        <f t="shared" si="79"/>
        <v>-5.0853302564980166E-5</v>
      </c>
      <c r="AW87">
        <v>84</v>
      </c>
      <c r="AX87">
        <f>IF(Z87&gt;0, (R87*SUMPRODUCT(K87:$K$98, X87:$X$98)-K87*$AZ$3)/Z87, 0)</f>
        <v>-8181442571.7129822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250000</v>
      </c>
      <c r="S88">
        <f t="shared" si="63"/>
        <v>-24022330466.30378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-1.3647605277920916</v>
      </c>
      <c r="AC88">
        <f t="shared" si="64"/>
        <v>-1.2185361995284476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-2.8604615029560581E-5</v>
      </c>
      <c r="AI88">
        <f t="shared" si="69"/>
        <v>-2.8605883158189105E-5</v>
      </c>
      <c r="AJ88">
        <f t="shared" si="70"/>
        <v>-0.14622432826364395</v>
      </c>
      <c r="AK88">
        <f t="shared" si="92"/>
        <v>-9.5533236945446423E-2</v>
      </c>
      <c r="AL88">
        <f t="shared" si="71"/>
        <v>-0.24178617109224859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-4.7951094232751099E-9</v>
      </c>
      <c r="AR88">
        <f t="shared" si="76"/>
        <v>-4.7953220048997979E-9</v>
      </c>
      <c r="AS88">
        <f t="shared" si="77"/>
        <v>-2.4512186360294575E-5</v>
      </c>
      <c r="AT88">
        <f t="shared" si="78"/>
        <v>-1.6014629955330013E-5</v>
      </c>
      <c r="AU88">
        <f t="shared" si="79"/>
        <v>-4.0531611637629496E-5</v>
      </c>
      <c r="AW88">
        <v>85</v>
      </c>
      <c r="AX88">
        <f>IF(Z88&gt;0, (R88*SUMPRODUCT(K88:$K$98, X88:$X$98)-K88*$AZ$3)/Z88, 0)</f>
        <v>-24022330466.30378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250000</v>
      </c>
      <c r="S89">
        <f t="shared" si="63"/>
        <v>-74787862215.195679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-1.2185361995284476</v>
      </c>
      <c r="AC89">
        <f t="shared" si="64"/>
        <v>-1.0879787536678518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-8.9175906400787934E-6</v>
      </c>
      <c r="AI89">
        <f t="shared" si="69"/>
        <v>-8.9179543283570256E-6</v>
      </c>
      <c r="AJ89">
        <f t="shared" si="70"/>
        <v>-0.13055744586059581</v>
      </c>
      <c r="AK89">
        <f t="shared" si="92"/>
        <v>-8.5297533966991343E-2</v>
      </c>
      <c r="AL89">
        <f t="shared" si="71"/>
        <v>-0.2158638977819155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-1.3347253976750232E-9</v>
      </c>
      <c r="AR89">
        <f t="shared" si="76"/>
        <v>-1.3347798321070785E-9</v>
      </c>
      <c r="AS89">
        <f t="shared" si="77"/>
        <v>-1.9540966375215824E-5</v>
      </c>
      <c r="AT89">
        <f t="shared" si="78"/>
        <v>-1.2766765098311957E-5</v>
      </c>
      <c r="AU89">
        <f t="shared" si="79"/>
        <v>-3.2309066253359886E-5</v>
      </c>
      <c r="AW89">
        <v>86</v>
      </c>
      <c r="AX89">
        <f>IF(Z89&gt;0, (R89*SUMPRODUCT(K89:$K$98, X89:$X$98)-K89*$AZ$3)/Z89, 0)</f>
        <v>-74787862215.195679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250000</v>
      </c>
      <c r="S90">
        <f t="shared" si="63"/>
        <v>-247690145783.51941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-1.0879787536678518</v>
      </c>
      <c r="AC90">
        <f t="shared" si="64"/>
        <v>-0.97140960263141196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-2.6200453941120269E-6</v>
      </c>
      <c r="AI90">
        <f t="shared" si="69"/>
        <v>-2.6201434409680652E-6</v>
      </c>
      <c r="AJ90">
        <f t="shared" si="70"/>
        <v>-0.11656915103643983</v>
      </c>
      <c r="AK90">
        <f t="shared" si="92"/>
        <v>-7.6158512756749633E-2</v>
      </c>
      <c r="AL90">
        <f t="shared" si="71"/>
        <v>-0.19273028393663044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-3.5013472565931472E-10</v>
      </c>
      <c r="AR90">
        <f t="shared" si="76"/>
        <v>-3.5014782833651174E-10</v>
      </c>
      <c r="AS90">
        <f t="shared" si="77"/>
        <v>-1.5577939149529839E-5</v>
      </c>
      <c r="AT90">
        <f t="shared" si="78"/>
        <v>-1.0177587010756116E-5</v>
      </c>
      <c r="AU90">
        <f t="shared" si="79"/>
        <v>-2.5755876308114292E-5</v>
      </c>
      <c r="AW90">
        <v>87</v>
      </c>
      <c r="AX90">
        <f>IF(Z90&gt;0, (R90*SUMPRODUCT(K90:$K$98, X90:$X$98)-K90*$AZ$3)/Z90, 0)</f>
        <v>-247690145783.51941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250000</v>
      </c>
      <c r="S91">
        <f t="shared" si="63"/>
        <v>-875832911089.58801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-0.97140960263141196</v>
      </c>
      <c r="AC91">
        <f t="shared" si="64"/>
        <v>-0.86733000265014892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-7.2309096684713264E-7</v>
      </c>
      <c r="AI91">
        <f t="shared" si="69"/>
        <v>-7.2311572413792606E-7</v>
      </c>
      <c r="AJ91">
        <f t="shared" si="70"/>
        <v>-0.10407959998126304</v>
      </c>
      <c r="AK91">
        <f t="shared" si="92"/>
        <v>-6.7998672184198847E-2</v>
      </c>
      <c r="AL91">
        <f t="shared" si="71"/>
        <v>-0.17207899528118603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-8.627824113846388E-11</v>
      </c>
      <c r="AR91">
        <f t="shared" si="76"/>
        <v>-8.6281195145086752E-11</v>
      </c>
      <c r="AS91">
        <f t="shared" si="77"/>
        <v>-1.241863781528428E-5</v>
      </c>
      <c r="AT91">
        <f t="shared" si="78"/>
        <v>-8.1135100627580587E-6</v>
      </c>
      <c r="AU91">
        <f t="shared" si="79"/>
        <v>-2.0532234159237484E-5</v>
      </c>
      <c r="AW91">
        <v>88</v>
      </c>
      <c r="AX91">
        <f>IF(Z91&gt;0, (R91*SUMPRODUCT(K91:$K$98, X91:$X$98)-K91*$AZ$3)/Z91, 0)</f>
        <v>-875832911089.58801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250000</v>
      </c>
      <c r="S92">
        <f t="shared" si="63"/>
        <v>-3319783711924.0415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-0.86733000265014892</v>
      </c>
      <c r="AC92">
        <f t="shared" si="64"/>
        <v>-0.77440178815482219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-1.8677999200175554E-7</v>
      </c>
      <c r="AI92">
        <f t="shared" si="69"/>
        <v>-1.8678582372044081E-7</v>
      </c>
      <c r="AJ92">
        <f t="shared" si="70"/>
        <v>-9.2928214495326733E-2</v>
      </c>
      <c r="AK92">
        <f t="shared" si="92"/>
        <v>-6.0713100185510432E-2</v>
      </c>
      <c r="AL92">
        <f t="shared" si="71"/>
        <v>-0.15364150146666089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-1.9898515451404115E-11</v>
      </c>
      <c r="AR92">
        <f t="shared" si="76"/>
        <v>-1.9899136730713122E-11</v>
      </c>
      <c r="AS92">
        <f t="shared" si="77"/>
        <v>-9.9000620579814293E-6</v>
      </c>
      <c r="AT92">
        <f t="shared" si="78"/>
        <v>-6.4680405497215698E-6</v>
      </c>
      <c r="AU92">
        <f t="shared" si="79"/>
        <v>-1.6368122506839732E-5</v>
      </c>
      <c r="AW92">
        <v>89</v>
      </c>
      <c r="AX92">
        <f>IF(Z92&gt;0, (R92*SUMPRODUCT(K92:$K$98, X92:$X$98)-K92*$AZ$3)/Z92, 0)</f>
        <v>-3319783711924.0415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250000</v>
      </c>
      <c r="S93">
        <f t="shared" si="63"/>
        <v>-13549278188667.576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-0.77440178815482219</v>
      </c>
      <c r="AC93">
        <f t="shared" si="64"/>
        <v>-0.6914301680125734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-4.4976321209149711E-8</v>
      </c>
      <c r="AI93">
        <f t="shared" si="69"/>
        <v>-4.4977596978527207E-8</v>
      </c>
      <c r="AJ93">
        <f t="shared" si="70"/>
        <v>-8.2971620142248792E-2</v>
      </c>
      <c r="AK93">
        <f t="shared" si="92"/>
        <v>-5.4208125170837555E-2</v>
      </c>
      <c r="AL93">
        <f t="shared" si="71"/>
        <v>-0.13717979029068333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-4.2781522037548571E-12</v>
      </c>
      <c r="AR93">
        <f t="shared" si="76"/>
        <v>-4.2782735550665488E-12</v>
      </c>
      <c r="AS93">
        <f t="shared" si="77"/>
        <v>-7.8922688654326981E-6</v>
      </c>
      <c r="AT93">
        <f t="shared" si="78"/>
        <v>-5.1562823264847041E-6</v>
      </c>
      <c r="AU93">
        <f t="shared" si="79"/>
        <v>-1.3048555470190958E-5</v>
      </c>
      <c r="AW93">
        <v>90</v>
      </c>
      <c r="AX93">
        <f>IF(Z93&gt;0, (R93*SUMPRODUCT(K93:$K$98, X93:$X$98)-K93*$AZ$3)/Z93, 0)</f>
        <v>-13549278188667.576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250000</v>
      </c>
      <c r="S94">
        <f t="shared" si="63"/>
        <v>-59871933603470.391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-0.6914301680125734</v>
      </c>
      <c r="AC94">
        <f t="shared" si="64"/>
        <v>-0.61734836430064866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-1.0052329854486932E-8</v>
      </c>
      <c r="AI94">
        <f t="shared" si="69"/>
        <v>-1.0052587633185207E-8</v>
      </c>
      <c r="AJ94">
        <f t="shared" si="70"/>
        <v>-7.4081803711924743E-2</v>
      </c>
      <c r="AK94">
        <f t="shared" si="92"/>
        <v>-4.8400111760880139E-2</v>
      </c>
      <c r="AL94">
        <f t="shared" si="71"/>
        <v>-0.12248192552539253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-8.5373091812696605E-13</v>
      </c>
      <c r="AR94">
        <f t="shared" si="76"/>
        <v>-8.537528109267387E-13</v>
      </c>
      <c r="AS94">
        <f t="shared" si="77"/>
        <v>-6.2916684206550297E-6</v>
      </c>
      <c r="AT94">
        <f t="shared" si="78"/>
        <v>-4.1105567017003705E-6</v>
      </c>
      <c r="AU94">
        <f t="shared" si="79"/>
        <v>-1.0402225976108212E-5</v>
      </c>
      <c r="AW94">
        <v>91</v>
      </c>
      <c r="AX94">
        <f>IF(Z94&gt;0, (R94*SUMPRODUCT(K94:$K$98, X94:$X$98)-K94*$AZ$3)/Z94, 0)</f>
        <v>-59871933603470.391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250000</v>
      </c>
      <c r="S95">
        <f t="shared" si="63"/>
        <v>-288409094043473.13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-0.61734836430064866</v>
      </c>
      <c r="AC95">
        <f t="shared" si="64"/>
        <v>-0.55120389669774961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-2.0742122021449173E-9</v>
      </c>
      <c r="AI95">
        <f t="shared" si="69"/>
        <v>-2.0742599818359949E-9</v>
      </c>
      <c r="AJ95">
        <f t="shared" si="70"/>
        <v>-6.6144467602899049E-2</v>
      </c>
      <c r="AK95">
        <f t="shared" si="92"/>
        <v>-4.3214385501045408E-2</v>
      </c>
      <c r="AL95">
        <f t="shared" si="71"/>
        <v>-0.10935885517820444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-1.5728577295733994E-13</v>
      </c>
      <c r="AR95">
        <f t="shared" si="76"/>
        <v>-1.572893960512717E-13</v>
      </c>
      <c r="AS95">
        <f t="shared" si="77"/>
        <v>-5.015679544752214E-6</v>
      </c>
      <c r="AT95">
        <f t="shared" si="78"/>
        <v>-3.2769106359415339E-6</v>
      </c>
      <c r="AU95">
        <f t="shared" si="79"/>
        <v>-8.2925903379831444E-6</v>
      </c>
      <c r="AW95">
        <v>92</v>
      </c>
      <c r="AX95">
        <f>IF(Z95&gt;0, (R95*SUMPRODUCT(K95:$K$98, X95:$X$98)-K95*$AZ$3)/Z95, 0)</f>
        <v>-288409094043473.13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250000</v>
      </c>
      <c r="S96">
        <f t="shared" si="63"/>
        <v>-1526922716248927.5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-0.55120389669774961</v>
      </c>
      <c r="AC96">
        <f t="shared" si="64"/>
        <v>-0.49214633633741345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-3.9244080711627088E-10</v>
      </c>
      <c r="AI96">
        <f t="shared" si="69"/>
        <v>-3.9244886492972634E-10</v>
      </c>
      <c r="AJ96">
        <f t="shared" si="70"/>
        <v>-5.9057560360336159E-2</v>
      </c>
      <c r="AK96">
        <f t="shared" si="92"/>
        <v>-3.8584272768842479E-2</v>
      </c>
      <c r="AL96">
        <f t="shared" si="71"/>
        <v>-9.7641833521627502E-2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-2.6570051349519409E-14</v>
      </c>
      <c r="AR96">
        <f t="shared" si="76"/>
        <v>-2.6570596900627741E-14</v>
      </c>
      <c r="AS96">
        <f t="shared" si="77"/>
        <v>-3.9984690248753063E-6</v>
      </c>
      <c r="AT96">
        <f t="shared" si="78"/>
        <v>-2.6123330962579276E-6</v>
      </c>
      <c r="AU96">
        <f t="shared" si="79"/>
        <v>-6.6108021477038307E-6</v>
      </c>
      <c r="AW96">
        <v>93</v>
      </c>
      <c r="AX96">
        <f>IF(Z96&gt;0, (R96*SUMPRODUCT(K96:$K$98, X96:$X$98)-K96*$AZ$3)/Z96, 0)</f>
        <v>-1526922716248927.5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250000</v>
      </c>
      <c r="S97">
        <f t="shared" si="63"/>
        <v>-8972853120668286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-0.49214633633741345</v>
      </c>
      <c r="AC97">
        <f t="shared" si="64"/>
        <v>-0.4394163717298567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-6.7529414262512381E-11</v>
      </c>
      <c r="AI97">
        <f t="shared" si="69"/>
        <v>-6.7530638556407038E-11</v>
      </c>
      <c r="AJ97">
        <f t="shared" si="70"/>
        <v>-5.2729964607556745E-2</v>
      </c>
      <c r="AK97">
        <f t="shared" si="92"/>
        <v>-3.4450243543618947E-2</v>
      </c>
      <c r="AL97">
        <f t="shared" si="71"/>
        <v>-8.718020821870634E-2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-4.0821898033090903E-15</v>
      </c>
      <c r="AR97">
        <f t="shared" si="76"/>
        <v>-4.0822638125405876E-15</v>
      </c>
      <c r="AS97">
        <f t="shared" si="77"/>
        <v>-3.1875550262148689E-6</v>
      </c>
      <c r="AT97">
        <f t="shared" si="78"/>
        <v>-2.0825359504613002E-6</v>
      </c>
      <c r="AU97">
        <f t="shared" si="79"/>
        <v>-5.2700909807584329E-6</v>
      </c>
      <c r="AW97">
        <v>94</v>
      </c>
      <c r="AX97">
        <f>IF(Z97&gt;0, (R97*SUMPRODUCT(K97:$K$98, X97:$X$98)-K97*$AZ$3)/Z97, 0)</f>
        <v>-8972853120668286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-0.4394163717298567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-0.4394163717298567</v>
      </c>
      <c r="AK98">
        <f t="shared" si="92"/>
        <v>-3.0759146021089971E-2</v>
      </c>
      <c r="AL98">
        <f t="shared" si="71"/>
        <v>-0.47017551776318961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-6.6079670979362236E-16</v>
      </c>
      <c r="AR98">
        <f t="shared" si="76"/>
        <v>-6.6079670979362236E-16</v>
      </c>
      <c r="AS98">
        <f t="shared" si="77"/>
        <v>-2.3716927278396159E-5</v>
      </c>
      <c r="AT98">
        <f t="shared" si="78"/>
        <v>-1.6601849094877311E-6</v>
      </c>
      <c r="AU98">
        <f t="shared" si="79"/>
        <v>-2.5377112188544686E-5</v>
      </c>
      <c r="AW98">
        <v>95</v>
      </c>
    </row>
    <row r="100" spans="5:50" x14ac:dyDescent="0.25">
      <c r="AN100" s="6">
        <f t="shared" ref="AN100:AU100" si="93">SUM(AN3:AN98)</f>
        <v>13208.167348716135</v>
      </c>
      <c r="AO100" s="6">
        <f t="shared" si="93"/>
        <v>-1320.8167348716136</v>
      </c>
      <c r="AP100" s="6">
        <f t="shared" si="93"/>
        <v>-1773.4474083977757</v>
      </c>
      <c r="AQ100" s="6">
        <f t="shared" si="93"/>
        <v>-7269.0226643117139</v>
      </c>
      <c r="AR100" s="6">
        <f t="shared" si="93"/>
        <v>2844.8805411350318</v>
      </c>
      <c r="AS100" s="6">
        <f t="shared" si="93"/>
        <v>-1526.1568734921364</v>
      </c>
      <c r="AT100" s="6">
        <f t="shared" si="93"/>
        <v>558.80233630117482</v>
      </c>
      <c r="AU100" s="6">
        <f t="shared" si="93"/>
        <v>1877.5260039440709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28598.07358945948</v>
      </c>
      <c r="K3">
        <v>1</v>
      </c>
      <c r="L3" s="2">
        <v>0</v>
      </c>
      <c r="O3">
        <f>$C$3</f>
        <v>28598.07358945948</v>
      </c>
      <c r="P3">
        <f>O3*C5</f>
        <v>2859.8073589459482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28598.07358945948</v>
      </c>
      <c r="AF3">
        <f t="shared" ref="AF3:AF34" si="4">-$Z3*P3</f>
        <v>-2859.8073589459482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24215.833643513532</v>
      </c>
      <c r="AJ3">
        <f t="shared" ref="AJ3:AJ34" si="8">AB3-AC3</f>
        <v>0</v>
      </c>
      <c r="AL3">
        <f t="shared" ref="AL3:AL34" si="9">SUM(AI3:AK3)</f>
        <v>24215.833643513532</v>
      </c>
      <c r="AN3">
        <f t="shared" ref="AN3:AN34" si="10">AE3*$K3</f>
        <v>28598.07358945948</v>
      </c>
      <c r="AO3">
        <f t="shared" ref="AO3:AO34" si="11">AF3*$K3</f>
        <v>-2859.8073589459482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24215.833643513532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24215.833643513532</v>
      </c>
      <c r="AW3">
        <v>0</v>
      </c>
      <c r="AX3">
        <f>IF(Z3&gt;0, (R3*SUMPRODUCT(K3:$K$98, X3:$X$98)-K3*$AZ$3)/Z3, 0)</f>
        <v>0</v>
      </c>
      <c r="AZ3">
        <f>C6*SUMPRODUCT(X4:X89, K4:K89)/1</f>
        <v>14660.179244556128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994.62005661433136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983.36308208189803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-983.36308208189803</v>
      </c>
      <c r="AK4">
        <f>G4*SUM(AB4, AE4:AF4)</f>
        <v>0</v>
      </c>
      <c r="AL4">
        <f t="shared" si="9"/>
        <v>-1312.8290820818979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-307.36635880212708</v>
      </c>
      <c r="AR4">
        <f t="shared" si="14"/>
        <v>-307.36635880212708</v>
      </c>
      <c r="AS4">
        <f t="shared" si="15"/>
        <v>-917.4018864464017</v>
      </c>
      <c r="AT4">
        <f t="shared" si="16"/>
        <v>0</v>
      </c>
      <c r="AU4">
        <f t="shared" si="17"/>
        <v>-1224.7682452485287</v>
      </c>
      <c r="AW4">
        <v>1</v>
      </c>
      <c r="AX4">
        <f>IF(Z4&gt;0, (R4*SUMPRODUCT(K4:$K$98, X4:$X$98)-K4*$AZ$3)/Z4, 0)</f>
        <v>994.62005661433136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250000</v>
      </c>
      <c r="S5">
        <f t="shared" si="1"/>
        <v>1858.6759423991082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983.36308208189803</v>
      </c>
      <c r="AC5">
        <f t="shared" si="2"/>
        <v>1816.7760732203333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-334.54334040472799</v>
      </c>
      <c r="AI5">
        <f t="shared" si="7"/>
        <v>-358.97976893668749</v>
      </c>
      <c r="AJ5">
        <f t="shared" si="8"/>
        <v>-833.41299113843525</v>
      </c>
      <c r="AK5">
        <f>G5*SUM(AB5, AE5:AF5)</f>
        <v>40.317886365357822</v>
      </c>
      <c r="AL5">
        <f t="shared" si="9"/>
        <v>-1152.0748737097647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-286.07069263897193</v>
      </c>
      <c r="AR5">
        <f t="shared" si="14"/>
        <v>-306.96647859992783</v>
      </c>
      <c r="AS5">
        <f t="shared" si="15"/>
        <v>-712.65813075476819</v>
      </c>
      <c r="AT5">
        <f t="shared" si="16"/>
        <v>34.476147886620055</v>
      </c>
      <c r="AU5">
        <f t="shared" si="17"/>
        <v>-985.14846146807577</v>
      </c>
      <c r="AW5">
        <v>2</v>
      </c>
      <c r="AX5">
        <f>IF(Z5&gt;0, (R5*SUMPRODUCT(K5:$K$98, X5:$X$98)-K5*$AZ$3)/Z5, 0)</f>
        <v>1858.6759423991082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250000</v>
      </c>
      <c r="S6">
        <f t="shared" si="1"/>
        <v>2853.8755609874388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1816.7760732203333</v>
      </c>
      <c r="AC6">
        <f t="shared" si="2"/>
        <v>2757.7328899723434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-342.75732043924495</v>
      </c>
      <c r="AI6">
        <f t="shared" si="7"/>
        <v>-366.91510895384096</v>
      </c>
      <c r="AJ6">
        <f t="shared" si="8"/>
        <v>-940.95681675201013</v>
      </c>
      <c r="AK6">
        <f>G6*SUM(AB6, AE6:AF6)</f>
        <v>106.2814002833895</v>
      </c>
      <c r="AL6">
        <f t="shared" si="9"/>
        <v>-1201.5905254224615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-264.40643466259627</v>
      </c>
      <c r="AR6">
        <f t="shared" si="14"/>
        <v>-283.04199501267652</v>
      </c>
      <c r="AS6">
        <f t="shared" si="15"/>
        <v>-725.8635257447836</v>
      </c>
      <c r="AT6">
        <f t="shared" si="16"/>
        <v>81.986538125187508</v>
      </c>
      <c r="AU6">
        <f t="shared" si="17"/>
        <v>-926.91898263227256</v>
      </c>
      <c r="AW6">
        <v>3</v>
      </c>
      <c r="AX6">
        <f>IF(Z6&gt;0, (R6*SUMPRODUCT(K6:$K$98, X6:$X$98)-K6*$AZ$3)/Z6, 0)</f>
        <v>2853.8755609874388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250000</v>
      </c>
      <c r="S7">
        <f t="shared" si="1"/>
        <v>3677.615027355042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2757.7328899723434</v>
      </c>
      <c r="AC7">
        <f t="shared" si="2"/>
        <v>3512.9996624259693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-352.46769071931413</v>
      </c>
      <c r="AI7">
        <f t="shared" si="7"/>
        <v>-376.34865457969227</v>
      </c>
      <c r="AJ7">
        <f t="shared" si="8"/>
        <v>-755.26677245362589</v>
      </c>
      <c r="AK7">
        <f>G7*SUM(AB7, AE7:AF7)</f>
        <v>135.40468489764206</v>
      </c>
      <c r="AL7">
        <f t="shared" si="9"/>
        <v>-996.21074213567613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-247.38159556596449</v>
      </c>
      <c r="AR7">
        <f t="shared" si="14"/>
        <v>-264.14259550719896</v>
      </c>
      <c r="AS7">
        <f t="shared" si="15"/>
        <v>-530.08858447772616</v>
      </c>
      <c r="AT7">
        <f t="shared" si="16"/>
        <v>95.034602827639645</v>
      </c>
      <c r="AU7">
        <f t="shared" si="17"/>
        <v>-699.19657715728556</v>
      </c>
      <c r="AW7">
        <v>4</v>
      </c>
      <c r="AX7">
        <f>IF(Z7&gt;0, (R7*SUMPRODUCT(K7:$K$98, X7:$X$98)-K7*$AZ$3)/Z7, 0)</f>
        <v>3677.615027355042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250000</v>
      </c>
      <c r="S8">
        <f t="shared" si="1"/>
        <v>4183.7165440227936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3512.9996624259693</v>
      </c>
      <c r="AC8">
        <f t="shared" si="2"/>
        <v>3950.4212626470744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-362.21428054264641</v>
      </c>
      <c r="AI8">
        <f t="shared" si="7"/>
        <v>-385.82021333636646</v>
      </c>
      <c r="AJ8">
        <f t="shared" si="8"/>
        <v>-437.42160022110511</v>
      </c>
      <c r="AK8">
        <f t="shared" ref="AK8:AK39" si="30">G8*SUM(AB8:AB8, AE8:AF8)</f>
        <v>74.82689280967314</v>
      </c>
      <c r="AL8">
        <f t="shared" si="9"/>
        <v>-748.41492074779842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-237.3026220467417</v>
      </c>
      <c r="AR8">
        <f t="shared" si="14"/>
        <v>-252.76791441295308</v>
      </c>
      <c r="AS8">
        <f t="shared" si="15"/>
        <v>-286.57426901236846</v>
      </c>
      <c r="AT8">
        <f t="shared" si="16"/>
        <v>49.022412470165676</v>
      </c>
      <c r="AU8">
        <f t="shared" si="17"/>
        <v>-490.31977095515583</v>
      </c>
      <c r="AW8">
        <v>5</v>
      </c>
      <c r="AX8">
        <f>IF(Z8&gt;0, (R8*SUMPRODUCT(K8:$K$98, X8:$X$98)-K8*$AZ$3)/Z8, 0)</f>
        <v>4183.7165440227936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250000</v>
      </c>
      <c r="S9">
        <f t="shared" si="1"/>
        <v>4523.2665594965483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3950.4212626470744</v>
      </c>
      <c r="AC9">
        <f t="shared" si="2"/>
        <v>4221.5885611641934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-372.41474965222181</v>
      </c>
      <c r="AI9">
        <f t="shared" si="7"/>
        <v>-395.74738164303949</v>
      </c>
      <c r="AJ9">
        <f t="shared" si="8"/>
        <v>-271.16729851711898</v>
      </c>
      <c r="AK9">
        <f t="shared" si="30"/>
        <v>23.30748544961774</v>
      </c>
      <c r="AL9">
        <f t="shared" si="9"/>
        <v>-643.60719471054074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-231.06866300114405</v>
      </c>
      <c r="AR9">
        <f t="shared" si="14"/>
        <v>-245.54564084224927</v>
      </c>
      <c r="AS9">
        <f t="shared" si="15"/>
        <v>-168.24861307586767</v>
      </c>
      <c r="AT9">
        <f t="shared" si="16"/>
        <v>14.46137540414589</v>
      </c>
      <c r="AU9">
        <f t="shared" si="17"/>
        <v>-399.33287851397102</v>
      </c>
      <c r="AW9">
        <v>6</v>
      </c>
      <c r="AX9">
        <f>IF(Z9&gt;0, (R9*SUMPRODUCT(K9:$K$98, X9:$X$98)-K9*$AZ$3)/Z9, 0)</f>
        <v>4523.2665594965483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250000</v>
      </c>
      <c r="S10">
        <f t="shared" si="1"/>
        <v>4832.1745594003696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4221.5885611641934</v>
      </c>
      <c r="AC10">
        <f t="shared" si="2"/>
        <v>4457.360811928771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-384.62373881047466</v>
      </c>
      <c r="AI10">
        <f t="shared" si="7"/>
        <v>-407.6845821075031</v>
      </c>
      <c r="AJ10">
        <f t="shared" si="8"/>
        <v>-235.77225076457762</v>
      </c>
      <c r="AK10">
        <f t="shared" si="30"/>
        <v>17.308513100773194</v>
      </c>
      <c r="AL10">
        <f t="shared" si="9"/>
        <v>-626.14831977130746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-226.39584405139863</v>
      </c>
      <c r="AR10">
        <f t="shared" si="14"/>
        <v>-239.96983482720046</v>
      </c>
      <c r="AS10">
        <f t="shared" si="15"/>
        <v>-138.77941564612263</v>
      </c>
      <c r="AT10">
        <f t="shared" si="16"/>
        <v>10.188074830854724</v>
      </c>
      <c r="AU10">
        <f t="shared" si="17"/>
        <v>-368.5611756424683</v>
      </c>
      <c r="AW10">
        <v>7</v>
      </c>
      <c r="AX10">
        <f>IF(Z10&gt;0, (R10*SUMPRODUCT(K10:$K$98, X10:$X$98)-K10*$AZ$3)/Z10, 0)</f>
        <v>4832.1745594003696</v>
      </c>
    </row>
    <row r="11" spans="1:52" x14ac:dyDescent="0.25">
      <c r="A11" t="s">
        <v>33</v>
      </c>
      <c r="C11" s="25">
        <f>AU91</f>
        <v>6963.3996481874756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250000</v>
      </c>
      <c r="S11">
        <f t="shared" si="1"/>
        <v>5112.4348447586708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4457.360811928771</v>
      </c>
      <c r="AC11">
        <f t="shared" si="2"/>
        <v>4660.622166902147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-396.15969030688859</v>
      </c>
      <c r="AI11">
        <f t="shared" si="7"/>
        <v>-418.95030920191607</v>
      </c>
      <c r="AJ11">
        <f t="shared" si="8"/>
        <v>-203.261354973376</v>
      </c>
      <c r="AK11">
        <f t="shared" si="30"/>
        <v>10.69766594862905</v>
      </c>
      <c r="AL11">
        <f t="shared" si="9"/>
        <v>-611.51399822666303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-221.57553629657355</v>
      </c>
      <c r="AR11">
        <f t="shared" si="14"/>
        <v>-234.32252628004366</v>
      </c>
      <c r="AS11">
        <f t="shared" si="15"/>
        <v>-113.68583134166201</v>
      </c>
      <c r="AT11">
        <f t="shared" si="16"/>
        <v>5.9832969574791148</v>
      </c>
      <c r="AU11">
        <f t="shared" si="17"/>
        <v>-342.02506066422654</v>
      </c>
      <c r="AW11">
        <v>8</v>
      </c>
      <c r="AX11">
        <f>IF(Z11&gt;0, (R11*SUMPRODUCT(K11:$K$98, X11:$X$98)-K11*$AZ$3)/Z11, 0)</f>
        <v>5112.4348447586708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250000</v>
      </c>
      <c r="S12">
        <f t="shared" si="1"/>
        <v>5379.8820927156667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4660.622166902147</v>
      </c>
      <c r="AC12">
        <f t="shared" si="2"/>
        <v>4846.5703809981314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-409.81293225377027</v>
      </c>
      <c r="AI12">
        <f t="shared" si="7"/>
        <v>-432.33466366662208</v>
      </c>
      <c r="AJ12">
        <f t="shared" si="8"/>
        <v>-185.94821409598444</v>
      </c>
      <c r="AK12">
        <f t="shared" si="30"/>
        <v>10.719430983874938</v>
      </c>
      <c r="AL12">
        <f t="shared" si="9"/>
        <v>-607.56344677873153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-217.81993009243109</v>
      </c>
      <c r="AR12">
        <f t="shared" si="14"/>
        <v>-229.79046976019862</v>
      </c>
      <c r="AS12">
        <f t="shared" si="15"/>
        <v>-98.833452552245831</v>
      </c>
      <c r="AT12">
        <f t="shared" si="16"/>
        <v>5.6974915230162253</v>
      </c>
      <c r="AU12">
        <f t="shared" si="17"/>
        <v>-322.9264307894282</v>
      </c>
      <c r="AW12">
        <v>9</v>
      </c>
      <c r="AX12">
        <f>IF(Z12&gt;0, (R12*SUMPRODUCT(K12:$K$98, X12:$X$98)-K12*$AZ$3)/Z12, 0)</f>
        <v>5379.8820927156667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250000</v>
      </c>
      <c r="S13">
        <f t="shared" si="1"/>
        <v>5632.5729968157502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4846.5703809981314</v>
      </c>
      <c r="AC13">
        <f t="shared" si="2"/>
        <v>5013.9083768159771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-424.37766066430873</v>
      </c>
      <c r="AI13">
        <f t="shared" si="7"/>
        <v>-446.63173699696557</v>
      </c>
      <c r="AJ13">
        <f t="shared" si="8"/>
        <v>-167.33799581784569</v>
      </c>
      <c r="AK13">
        <f t="shared" si="30"/>
        <v>9.6931407619962631</v>
      </c>
      <c r="AL13">
        <f t="shared" si="9"/>
        <v>-604.27659205281509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-214.41182326609666</v>
      </c>
      <c r="AR13">
        <f t="shared" si="14"/>
        <v>-225.65543367225851</v>
      </c>
      <c r="AS13">
        <f t="shared" si="15"/>
        <v>-84.545554845734344</v>
      </c>
      <c r="AT13">
        <f t="shared" si="16"/>
        <v>4.8973453991456362</v>
      </c>
      <c r="AU13">
        <f t="shared" si="17"/>
        <v>-305.30364311884728</v>
      </c>
      <c r="AW13">
        <v>10</v>
      </c>
      <c r="AX13">
        <f>IF(Z13&gt;0, (R13*SUMPRODUCT(K13:$K$98, X13:$X$98)-K13*$AZ$3)/Z13, 0)</f>
        <v>5632.5729968157502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250000</v>
      </c>
      <c r="S14">
        <f t="shared" si="1"/>
        <v>5871.8321543636894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5013.9083768159771</v>
      </c>
      <c r="AC14">
        <f t="shared" si="2"/>
        <v>5164.2774522684185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-440.31003014665197</v>
      </c>
      <c r="AI14">
        <f t="shared" si="7"/>
        <v>-462.2975347129676</v>
      </c>
      <c r="AJ14">
        <f t="shared" si="8"/>
        <v>-150.36907545244139</v>
      </c>
      <c r="AK14">
        <f t="shared" si="30"/>
        <v>9.0250350782687594</v>
      </c>
      <c r="AL14">
        <f t="shared" si="9"/>
        <v>-603.64157508714027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-211.50548166576519</v>
      </c>
      <c r="AR14">
        <f t="shared" si="14"/>
        <v>-222.06730725574297</v>
      </c>
      <c r="AS14">
        <f t="shared" si="15"/>
        <v>-72.230659203043004</v>
      </c>
      <c r="AT14">
        <f t="shared" si="16"/>
        <v>4.3352280452114416</v>
      </c>
      <c r="AU14">
        <f t="shared" si="17"/>
        <v>-289.96273841357458</v>
      </c>
      <c r="AW14">
        <v>11</v>
      </c>
      <c r="AX14">
        <f>IF(Z14&gt;0, (R14*SUMPRODUCT(K14:$K$98, X14:$X$98)-K14*$AZ$3)/Z14, 0)</f>
        <v>5871.8321543636894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250000</v>
      </c>
      <c r="S15">
        <f t="shared" si="1"/>
        <v>6116.1640917797213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5164.2774522684185</v>
      </c>
      <c r="AC15">
        <f t="shared" si="2"/>
        <v>5314.1966304924399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-456.95025652340405</v>
      </c>
      <c r="AI15">
        <f t="shared" si="7"/>
        <v>-478.67219101840419</v>
      </c>
      <c r="AJ15">
        <f t="shared" si="8"/>
        <v>-149.91917822402138</v>
      </c>
      <c r="AK15">
        <f t="shared" si="30"/>
        <v>21.173537554300516</v>
      </c>
      <c r="AL15">
        <f t="shared" si="9"/>
        <v>-607.41783168812503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-208.23329010893417</v>
      </c>
      <c r="AR15">
        <f t="shared" si="14"/>
        <v>-218.13202596223806</v>
      </c>
      <c r="AS15">
        <f t="shared" si="15"/>
        <v>-68.318516701427257</v>
      </c>
      <c r="AT15">
        <f t="shared" si="16"/>
        <v>9.6488300974424561</v>
      </c>
      <c r="AU15">
        <f t="shared" si="17"/>
        <v>-276.80171256622282</v>
      </c>
      <c r="AW15">
        <v>12</v>
      </c>
      <c r="AX15">
        <f>IF(Z15&gt;0, (R15*SUMPRODUCT(K15:$K$98, X15:$X$98)-K15*$AZ$3)/Z15, 0)</f>
        <v>6116.1640917797213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250000</v>
      </c>
      <c r="S16">
        <f t="shared" si="1"/>
        <v>6372.9428893868308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5314.1966304924399</v>
      </c>
      <c r="AC16">
        <f t="shared" si="2"/>
        <v>5466.8248414578684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-592.66256407765297</v>
      </c>
      <c r="AI16">
        <f t="shared" si="7"/>
        <v>-614.10801297129535</v>
      </c>
      <c r="AJ16">
        <f t="shared" si="8"/>
        <v>-152.62821096542848</v>
      </c>
      <c r="AK16">
        <f t="shared" si="30"/>
        <v>37.730796076496325</v>
      </c>
      <c r="AL16">
        <f t="shared" si="9"/>
        <v>-729.00542786022754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-255.4892658648134</v>
      </c>
      <c r="AR16">
        <f t="shared" si="14"/>
        <v>-264.73412512550425</v>
      </c>
      <c r="AS16">
        <f t="shared" si="15"/>
        <v>-65.796073403934329</v>
      </c>
      <c r="AT16">
        <f t="shared" si="16"/>
        <v>16.265264544051718</v>
      </c>
      <c r="AU16">
        <f t="shared" si="17"/>
        <v>-314.26493398538685</v>
      </c>
      <c r="AW16">
        <v>13</v>
      </c>
      <c r="AX16">
        <f>IF(Z16&gt;0, (R16*SUMPRODUCT(K16:$K$98, X16:$X$98)-K16*$AZ$3)/Z16, 0)</f>
        <v>6372.9428893868308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250000</v>
      </c>
      <c r="S17">
        <f t="shared" si="1"/>
        <v>6605.9499502514673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5466.8248414578684</v>
      </c>
      <c r="AC17">
        <f t="shared" si="2"/>
        <v>5590.3582012288798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-744.67927328994972</v>
      </c>
      <c r="AI17">
        <f t="shared" si="7"/>
        <v>-765.83579976732665</v>
      </c>
      <c r="AJ17">
        <f t="shared" si="8"/>
        <v>-123.53335977101142</v>
      </c>
      <c r="AK17">
        <f t="shared" si="30"/>
        <v>75.442182812118588</v>
      </c>
      <c r="AL17">
        <f t="shared" si="9"/>
        <v>-813.92697672621944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-301.76887447731656</v>
      </c>
      <c r="AR17">
        <f t="shared" si="14"/>
        <v>-310.34220451606166</v>
      </c>
      <c r="AS17">
        <f t="shared" si="15"/>
        <v>-50.059836866152033</v>
      </c>
      <c r="AT17">
        <f t="shared" si="16"/>
        <v>30.571688258148594</v>
      </c>
      <c r="AU17">
        <f t="shared" si="17"/>
        <v>-329.83035312406508</v>
      </c>
      <c r="AW17">
        <v>14</v>
      </c>
      <c r="AX17">
        <f>IF(Z17&gt;0, (R17*SUMPRODUCT(K17:$K$98, X17:$X$98)-K17*$AZ$3)/Z17, 0)</f>
        <v>6605.9499502514673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250000</v>
      </c>
      <c r="S18">
        <f t="shared" si="1"/>
        <v>6815.5963936331809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5590.3582012288798</v>
      </c>
      <c r="AC18">
        <f t="shared" si="2"/>
        <v>5685.5292436766113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-901.12585607832932</v>
      </c>
      <c r="AI18">
        <f t="shared" si="7"/>
        <v>-921.98070470532468</v>
      </c>
      <c r="AJ18">
        <f t="shared" si="8"/>
        <v>-95.171042447731452</v>
      </c>
      <c r="AK18">
        <f t="shared" si="30"/>
        <v>120.7517371465438</v>
      </c>
      <c r="AL18">
        <f t="shared" si="9"/>
        <v>-896.40001000651228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-340.76730764527815</v>
      </c>
      <c r="AR18">
        <f t="shared" si="14"/>
        <v>-348.65372059196574</v>
      </c>
      <c r="AS18">
        <f t="shared" si="15"/>
        <v>-35.989623072017245</v>
      </c>
      <c r="AT18">
        <f t="shared" si="16"/>
        <v>45.663149141002222</v>
      </c>
      <c r="AU18">
        <f t="shared" si="17"/>
        <v>-338.9801945229807</v>
      </c>
      <c r="AW18">
        <v>15</v>
      </c>
      <c r="AX18">
        <f>IF(Z18&gt;0, (R18*SUMPRODUCT(K18:$K$98, X18:$X$98)-K18*$AZ$3)/Z18, 0)</f>
        <v>6815.5963936331809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250000</v>
      </c>
      <c r="S19">
        <f t="shared" si="1"/>
        <v>6960.4545714743454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5685.5292436766113</v>
      </c>
      <c r="AC19">
        <f t="shared" si="2"/>
        <v>5718.5571560601356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-1068.4723093918085</v>
      </c>
      <c r="AI19">
        <f t="shared" si="7"/>
        <v>-1089.0117623015947</v>
      </c>
      <c r="AJ19">
        <f t="shared" si="8"/>
        <v>-33.027912383524381</v>
      </c>
      <c r="AK19">
        <f t="shared" si="30"/>
        <v>126.78730213398843</v>
      </c>
      <c r="AL19">
        <f t="shared" si="9"/>
        <v>-995.25237255113063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-376.80741226474129</v>
      </c>
      <c r="AR19">
        <f t="shared" si="14"/>
        <v>-384.05085510574054</v>
      </c>
      <c r="AS19">
        <f t="shared" si="15"/>
        <v>-11.647622580716584</v>
      </c>
      <c r="AT19">
        <f t="shared" si="16"/>
        <v>44.712806130025065</v>
      </c>
      <c r="AU19">
        <f t="shared" si="17"/>
        <v>-350.98567155643207</v>
      </c>
      <c r="AW19">
        <v>16</v>
      </c>
      <c r="AX19">
        <f>IF(Z19&gt;0, (R19*SUMPRODUCT(K19:$K$98, X19:$X$98)-K19*$AZ$3)/Z19, 0)</f>
        <v>6960.4545714743454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250000</v>
      </c>
      <c r="S20">
        <f t="shared" si="1"/>
        <v>6937.2655909673431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5718.5571560601356</v>
      </c>
      <c r="AC20">
        <f t="shared" si="2"/>
        <v>5608.0251581928378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-1242.758494603291</v>
      </c>
      <c r="AI20">
        <f t="shared" si="7"/>
        <v>-1262.968277134519</v>
      </c>
      <c r="AJ20">
        <f t="shared" si="8"/>
        <v>110.53199786729783</v>
      </c>
      <c r="AK20">
        <f t="shared" si="30"/>
        <v>24.589795771058583</v>
      </c>
      <c r="AL20">
        <f t="shared" si="9"/>
        <v>-1127.8464834961626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-415.69873191887916</v>
      </c>
      <c r="AR20">
        <f t="shared" si="14"/>
        <v>-422.45883937907365</v>
      </c>
      <c r="AS20">
        <f t="shared" si="15"/>
        <v>36.972598899485561</v>
      </c>
      <c r="AT20">
        <f t="shared" si="16"/>
        <v>8.2252078457418101</v>
      </c>
      <c r="AU20">
        <f t="shared" si="17"/>
        <v>-377.2610326338463</v>
      </c>
      <c r="AW20">
        <v>17</v>
      </c>
      <c r="AX20">
        <f>IF(Z20&gt;0, (R20*SUMPRODUCT(K20:$K$98, X20:$X$98)-K20*$AZ$3)/Z20, 0)</f>
        <v>6937.2655909673431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250000</v>
      </c>
      <c r="S21">
        <f t="shared" si="1"/>
        <v>6837.7372270781962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5608.0251581928378</v>
      </c>
      <c r="AC21">
        <f t="shared" si="2"/>
        <v>5432.9456735370622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-1438.5587953879253</v>
      </c>
      <c r="AI21">
        <f t="shared" si="7"/>
        <v>-1458.4226242143022</v>
      </c>
      <c r="AJ21">
        <f t="shared" si="8"/>
        <v>175.07948465577556</v>
      </c>
      <c r="AK21">
        <f t="shared" si="30"/>
        <v>8.9728402531085401</v>
      </c>
      <c r="AL21">
        <f t="shared" si="9"/>
        <v>-1274.370299305418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-457.58206994809586</v>
      </c>
      <c r="AR21">
        <f t="shared" si="14"/>
        <v>-463.90042964295782</v>
      </c>
      <c r="AS21">
        <f t="shared" si="15"/>
        <v>55.689926092059473</v>
      </c>
      <c r="AT21">
        <f t="shared" si="16"/>
        <v>2.8541140129234823</v>
      </c>
      <c r="AU21">
        <f t="shared" si="17"/>
        <v>-405.35638953797485</v>
      </c>
      <c r="AW21">
        <v>18</v>
      </c>
      <c r="AX21">
        <f>IF(Z21&gt;0, (R21*SUMPRODUCT(K21:$K$98, X21:$X$98)-K21*$AZ$3)/Z21, 0)</f>
        <v>6837.7372270781962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250000</v>
      </c>
      <c r="S22">
        <f t="shared" si="1"/>
        <v>6775.1172278183712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5432.9456735370622</v>
      </c>
      <c r="AC22">
        <f t="shared" si="2"/>
        <v>5284.4995729373331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-1655.2951660573904</v>
      </c>
      <c r="AI22">
        <f t="shared" si="7"/>
        <v>-1674.7948270788977</v>
      </c>
      <c r="AJ22">
        <f t="shared" si="8"/>
        <v>148.44610059972911</v>
      </c>
      <c r="AK22">
        <f t="shared" si="30"/>
        <v>114.09185914427832</v>
      </c>
      <c r="AL22">
        <f t="shared" si="9"/>
        <v>-1412.2568673348903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-491.61752705788575</v>
      </c>
      <c r="AR22">
        <f t="shared" si="14"/>
        <v>-497.40886586345573</v>
      </c>
      <c r="AS22">
        <f t="shared" si="15"/>
        <v>44.088031170928176</v>
      </c>
      <c r="AT22">
        <f t="shared" si="16"/>
        <v>33.884928078139552</v>
      </c>
      <c r="AU22">
        <f t="shared" si="17"/>
        <v>-419.43590661438799</v>
      </c>
      <c r="AW22">
        <v>19</v>
      </c>
      <c r="AX22">
        <f>IF(Z22&gt;0, (R22*SUMPRODUCT(K22:$K$98, X22:$X$98)-K22*$AZ$3)/Z22, 0)</f>
        <v>6775.1172278183712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250000</v>
      </c>
      <c r="S23">
        <f t="shared" si="1"/>
        <v>6878.2739480306727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5284.4995729373331</v>
      </c>
      <c r="AC23">
        <f t="shared" si="2"/>
        <v>5259.3850177331178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-1887.3119363191472</v>
      </c>
      <c r="AI23">
        <f t="shared" si="7"/>
        <v>-1906.4278695368077</v>
      </c>
      <c r="AJ23">
        <f t="shared" si="8"/>
        <v>25.114555204215321</v>
      </c>
      <c r="AK23">
        <f t="shared" si="30"/>
        <v>369.91497010561335</v>
      </c>
      <c r="AL23">
        <f t="shared" si="9"/>
        <v>-1511.3983442269791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-500.46945335197029</v>
      </c>
      <c r="AR23">
        <f t="shared" si="14"/>
        <v>-505.53853624370146</v>
      </c>
      <c r="AS23">
        <f t="shared" si="15"/>
        <v>6.6597722784211095</v>
      </c>
      <c r="AT23">
        <f t="shared" si="16"/>
        <v>98.092498284375182</v>
      </c>
      <c r="AU23">
        <f t="shared" si="17"/>
        <v>-400.78626568090516</v>
      </c>
      <c r="AW23">
        <v>20</v>
      </c>
      <c r="AX23">
        <f>IF(Z23&gt;0, (R23*SUMPRODUCT(K23:$K$98, X23:$X$98)-K23*$AZ$3)/Z23, 0)</f>
        <v>6878.2739480306727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250000</v>
      </c>
      <c r="S24">
        <f t="shared" si="1"/>
        <v>6915.1269212884636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5259.3850177331178</v>
      </c>
      <c r="AC24">
        <f t="shared" si="2"/>
        <v>5175.4360749647822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-2142.1320498490254</v>
      </c>
      <c r="AI24">
        <f t="shared" si="7"/>
        <v>-2160.8426105295243</v>
      </c>
      <c r="AJ24">
        <f t="shared" si="8"/>
        <v>83.948942768335655</v>
      </c>
      <c r="AK24">
        <f t="shared" si="30"/>
        <v>368.15695124131827</v>
      </c>
      <c r="AL24">
        <f t="shared" si="9"/>
        <v>-1708.7367165198705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-507.17998296417335</v>
      </c>
      <c r="AR24">
        <f t="shared" si="14"/>
        <v>-511.6099721648178</v>
      </c>
      <c r="AS24">
        <f t="shared" si="15"/>
        <v>19.876096511466521</v>
      </c>
      <c r="AT24">
        <f t="shared" si="16"/>
        <v>87.166351986505077</v>
      </c>
      <c r="AU24">
        <f t="shared" si="17"/>
        <v>-404.56752366684623</v>
      </c>
      <c r="AW24">
        <v>21</v>
      </c>
      <c r="AX24">
        <f>IF(Z24&gt;0, (R24*SUMPRODUCT(K24:$K$98, X24:$X$98)-K24*$AZ$3)/Z24, 0)</f>
        <v>6915.1269212884636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250000</v>
      </c>
      <c r="S25">
        <f t="shared" si="1"/>
        <v>6892.461755516264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5175.4360749647822</v>
      </c>
      <c r="AC25">
        <f t="shared" si="2"/>
        <v>5040.1494050217116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-2420.7178931113717</v>
      </c>
      <c r="AI25">
        <f t="shared" si="7"/>
        <v>-2438.9992763957544</v>
      </c>
      <c r="AJ25">
        <f t="shared" si="8"/>
        <v>135.28666994307059</v>
      </c>
      <c r="AK25">
        <f t="shared" si="30"/>
        <v>362.2805252475348</v>
      </c>
      <c r="AL25">
        <f t="shared" si="9"/>
        <v>-1941.432081205149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-511.73134956322093</v>
      </c>
      <c r="AR25">
        <f t="shared" si="14"/>
        <v>-515.59597045383418</v>
      </c>
      <c r="AS25">
        <f t="shared" si="15"/>
        <v>28.599131846337954</v>
      </c>
      <c r="AT25">
        <f t="shared" si="16"/>
        <v>76.584843955984311</v>
      </c>
      <c r="AU25">
        <f t="shared" si="17"/>
        <v>-410.41199465151198</v>
      </c>
      <c r="AW25">
        <v>22</v>
      </c>
      <c r="AX25">
        <f>IF(Z25&gt;0, (R25*SUMPRODUCT(K25:$K$98, X25:$X$98)-K25*$AZ$3)/Z25, 0)</f>
        <v>6892.461755516264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250000</v>
      </c>
      <c r="S26">
        <f t="shared" si="1"/>
        <v>6815.3747255429071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5040.1494050217116</v>
      </c>
      <c r="AC26">
        <f t="shared" si="2"/>
        <v>4860.4656563701919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-2695.217025063243</v>
      </c>
      <c r="AI26">
        <f t="shared" si="7"/>
        <v>-2713.0460728122757</v>
      </c>
      <c r="AJ26">
        <f t="shared" si="8"/>
        <v>179.68374865151964</v>
      </c>
      <c r="AK26">
        <f t="shared" si="30"/>
        <v>352.81045835151986</v>
      </c>
      <c r="AL26">
        <f t="shared" si="9"/>
        <v>-2180.551865809236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-508.71385004890055</v>
      </c>
      <c r="AR26">
        <f t="shared" si="14"/>
        <v>-512.07902748684853</v>
      </c>
      <c r="AS26">
        <f t="shared" si="15"/>
        <v>33.914749987744912</v>
      </c>
      <c r="AT26">
        <f t="shared" si="16"/>
        <v>66.591879220304151</v>
      </c>
      <c r="AU26">
        <f t="shared" si="17"/>
        <v>-411.57239827879943</v>
      </c>
      <c r="AW26">
        <v>23</v>
      </c>
      <c r="AX26">
        <f>IF(Z26&gt;0, (R26*SUMPRODUCT(K26:$K$98, X26:$X$98)-K26*$AZ$3)/Z26, 0)</f>
        <v>6815.3747255429071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250000</v>
      </c>
      <c r="S27">
        <f t="shared" si="1"/>
        <v>6696.3866626931622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4860.4656563701919</v>
      </c>
      <c r="AC27">
        <f t="shared" si="2"/>
        <v>4648.2228785638799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-2972.8325375595437</v>
      </c>
      <c r="AI27">
        <f t="shared" si="7"/>
        <v>-2990.1860115773302</v>
      </c>
      <c r="AJ27">
        <f t="shared" si="8"/>
        <v>212.24277780631201</v>
      </c>
      <c r="AK27">
        <f t="shared" si="30"/>
        <v>340.23259594591349</v>
      </c>
      <c r="AL27">
        <f t="shared" si="9"/>
        <v>-2437.7106378251046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-500.99367551230858</v>
      </c>
      <c r="AR27">
        <f t="shared" si="14"/>
        <v>-503.91815263008641</v>
      </c>
      <c r="AS27">
        <f t="shared" si="15"/>
        <v>35.768005096384186</v>
      </c>
      <c r="AT27">
        <f t="shared" si="16"/>
        <v>57.337363143894649</v>
      </c>
      <c r="AU27">
        <f t="shared" si="17"/>
        <v>-410.81278438980758</v>
      </c>
      <c r="AW27">
        <v>24</v>
      </c>
      <c r="AX27">
        <f>IF(Z27&gt;0, (R27*SUMPRODUCT(K27:$K$98, X27:$X$98)-K27*$AZ$3)/Z27, 0)</f>
        <v>6696.3866626931622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250000</v>
      </c>
      <c r="S28">
        <f t="shared" si="1"/>
        <v>6544.4829330915163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4648.2228785638799</v>
      </c>
      <c r="AC28">
        <f t="shared" si="2"/>
        <v>4411.9355175538813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-3262.9490776312668</v>
      </c>
      <c r="AI28">
        <f t="shared" si="7"/>
        <v>-3279.8027220011122</v>
      </c>
      <c r="AJ28">
        <f t="shared" si="8"/>
        <v>236.28736100999868</v>
      </c>
      <c r="AK28">
        <f t="shared" si="30"/>
        <v>325.3756014994716</v>
      </c>
      <c r="AL28">
        <f t="shared" si="9"/>
        <v>-2718.1397594916421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-490.96899973057964</v>
      </c>
      <c r="AR28">
        <f t="shared" si="14"/>
        <v>-493.50493171149941</v>
      </c>
      <c r="AS28">
        <f t="shared" si="15"/>
        <v>35.553656071235572</v>
      </c>
      <c r="AT28">
        <f t="shared" si="16"/>
        <v>48.958573917096203</v>
      </c>
      <c r="AU28">
        <f t="shared" si="17"/>
        <v>-408.99270172316767</v>
      </c>
      <c r="AW28">
        <v>25</v>
      </c>
      <c r="AX28">
        <f>IF(Z28&gt;0, (R28*SUMPRODUCT(K28:$K$98, X28:$X$98)-K28*$AZ$3)/Z28, 0)</f>
        <v>6544.4829330915163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250000</v>
      </c>
      <c r="S29">
        <f t="shared" si="1"/>
        <v>6366.3630770775972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4411.9355175538813</v>
      </c>
      <c r="AC29">
        <f t="shared" si="2"/>
        <v>4157.3114414860793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-3598.0809972529732</v>
      </c>
      <c r="AI29">
        <f t="shared" si="7"/>
        <v>-3614.4062970793948</v>
      </c>
      <c r="AJ29">
        <f t="shared" si="8"/>
        <v>254.62407606780198</v>
      </c>
      <c r="AK29">
        <f t="shared" si="30"/>
        <v>308.83548622877174</v>
      </c>
      <c r="AL29">
        <f t="shared" si="9"/>
        <v>-3050.9467347828213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-483.3889161257614</v>
      </c>
      <c r="AR29">
        <f t="shared" si="14"/>
        <v>-485.58215996728325</v>
      </c>
      <c r="AS29">
        <f t="shared" si="15"/>
        <v>34.207805839809602</v>
      </c>
      <c r="AT29">
        <f t="shared" si="16"/>
        <v>41.490908921526533</v>
      </c>
      <c r="AU29">
        <f t="shared" si="17"/>
        <v>-409.88344520594717</v>
      </c>
      <c r="AW29">
        <v>26</v>
      </c>
      <c r="AX29">
        <f>IF(Z29&gt;0, (R29*SUMPRODUCT(K29:$K$98, X29:$X$98)-K29*$AZ$3)/Z29, 0)</f>
        <v>6366.3630770775972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250000</v>
      </c>
      <c r="S30">
        <f t="shared" si="1"/>
        <v>6159.0690004403086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4157.3114414860793</v>
      </c>
      <c r="AC30">
        <f t="shared" si="2"/>
        <v>3884.9447786306546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-3928.4218719251462</v>
      </c>
      <c r="AI30">
        <f t="shared" si="7"/>
        <v>-3944.191076566111</v>
      </c>
      <c r="AJ30">
        <f t="shared" si="8"/>
        <v>272.36666285542469</v>
      </c>
      <c r="AK30">
        <f t="shared" si="30"/>
        <v>291.01180090402556</v>
      </c>
      <c r="AL30">
        <f t="shared" si="9"/>
        <v>-3380.8126128066606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-471.22231669276982</v>
      </c>
      <c r="AR30">
        <f t="shared" si="14"/>
        <v>-473.11386535673148</v>
      </c>
      <c r="AS30">
        <f t="shared" si="15"/>
        <v>32.670943713516053</v>
      </c>
      <c r="AT30">
        <f t="shared" si="16"/>
        <v>34.907466529232018</v>
      </c>
      <c r="AU30">
        <f t="shared" si="17"/>
        <v>-405.5354551139834</v>
      </c>
      <c r="AW30">
        <v>27</v>
      </c>
      <c r="AX30">
        <f>IF(Z30&gt;0, (R30*SUMPRODUCT(K30:$K$98, X30:$X$98)-K30*$AZ$3)/Z30, 0)</f>
        <v>6159.0690004403086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250000</v>
      </c>
      <c r="S31">
        <f t="shared" si="1"/>
        <v>5928.6972851439577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3884.9447786306546</v>
      </c>
      <c r="AC31">
        <f t="shared" si="2"/>
        <v>3602.1351880721154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-4221.0835098604257</v>
      </c>
      <c r="AI31">
        <f t="shared" si="7"/>
        <v>-4236.2729141039945</v>
      </c>
      <c r="AJ31">
        <f t="shared" si="8"/>
        <v>282.80959055853918</v>
      </c>
      <c r="AK31">
        <f t="shared" si="30"/>
        <v>271.94613450414585</v>
      </c>
      <c r="AL31">
        <f t="shared" si="9"/>
        <v>-3681.5171890413094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-452.0782898046599</v>
      </c>
      <c r="AR31">
        <f t="shared" si="14"/>
        <v>-453.70507588400267</v>
      </c>
      <c r="AS31">
        <f t="shared" si="15"/>
        <v>30.288923623851272</v>
      </c>
      <c r="AT31">
        <f t="shared" si="16"/>
        <v>29.125446847576686</v>
      </c>
      <c r="AU31">
        <f t="shared" si="17"/>
        <v>-394.29070541257471</v>
      </c>
      <c r="AW31">
        <v>28</v>
      </c>
      <c r="AX31">
        <f>IF(Z31&gt;0, (R31*SUMPRODUCT(K31:$K$98, X31:$X$98)-K31*$AZ$3)/Z31, 0)</f>
        <v>5928.6972851439577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250000</v>
      </c>
      <c r="S32">
        <f t="shared" si="1"/>
        <v>5687.5469195075275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3602.1351880721154</v>
      </c>
      <c r="AC32">
        <f t="shared" si="2"/>
        <v>3318.2825466015893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-4517.7317969320648</v>
      </c>
      <c r="AI32">
        <f t="shared" si="7"/>
        <v>-4532.3175339535046</v>
      </c>
      <c r="AJ32">
        <f t="shared" si="8"/>
        <v>283.85264147052612</v>
      </c>
      <c r="AK32">
        <f t="shared" si="30"/>
        <v>252.1494631650481</v>
      </c>
      <c r="AL32">
        <f t="shared" si="9"/>
        <v>-3996.31542931793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-432.00833806360305</v>
      </c>
      <c r="AR32">
        <f t="shared" si="14"/>
        <v>-433.40309992493002</v>
      </c>
      <c r="AS32">
        <f t="shared" si="15"/>
        <v>27.143423604721292</v>
      </c>
      <c r="AT32">
        <f t="shared" si="16"/>
        <v>24.111805530274193</v>
      </c>
      <c r="AU32">
        <f t="shared" si="17"/>
        <v>-382.14787078993447</v>
      </c>
      <c r="AW32">
        <v>29</v>
      </c>
      <c r="AX32">
        <f>IF(Z32&gt;0, (R32*SUMPRODUCT(K32:$K$98, X32:$X$98)-K32*$AZ$3)/Z32, 0)</f>
        <v>5687.5469195075275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250000</v>
      </c>
      <c r="S33">
        <f t="shared" si="1"/>
        <v>5437.8504508454407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3318.2825466015893</v>
      </c>
      <c r="AC33">
        <f t="shared" si="2"/>
        <v>3036.4756802648899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-4799.7165213410053</v>
      </c>
      <c r="AI33">
        <f t="shared" si="7"/>
        <v>-4813.6764293400975</v>
      </c>
      <c r="AJ33">
        <f t="shared" si="8"/>
        <v>281.80686633669939</v>
      </c>
      <c r="AK33">
        <f t="shared" si="30"/>
        <v>232.27977826211128</v>
      </c>
      <c r="AL33">
        <f t="shared" si="9"/>
        <v>-4299.5897847412871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-409.79744821620864</v>
      </c>
      <c r="AR33">
        <f t="shared" si="14"/>
        <v>-410.98933833095288</v>
      </c>
      <c r="AS33">
        <f t="shared" si="15"/>
        <v>24.060532367090776</v>
      </c>
      <c r="AT33">
        <f t="shared" si="16"/>
        <v>19.831933819592589</v>
      </c>
      <c r="AU33">
        <f t="shared" si="17"/>
        <v>-367.09687214426958</v>
      </c>
      <c r="AW33">
        <v>30</v>
      </c>
      <c r="AX33">
        <f>IF(Z33&gt;0, (R33*SUMPRODUCT(K33:$K$98, X33:$X$98)-K33*$AZ$3)/Z33, 0)</f>
        <v>5437.8504508454407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250000</v>
      </c>
      <c r="S34">
        <f t="shared" si="1"/>
        <v>5184.8651918791511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3036.4756802648899</v>
      </c>
      <c r="AC34">
        <f t="shared" si="2"/>
        <v>2760.7866889477045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-5085.5158897871097</v>
      </c>
      <c r="AI34">
        <f t="shared" si="7"/>
        <v>-5098.8276471172321</v>
      </c>
      <c r="AJ34">
        <f t="shared" si="8"/>
        <v>275.68899131718536</v>
      </c>
      <c r="AK34">
        <f t="shared" si="30"/>
        <v>212.5532976185423</v>
      </c>
      <c r="AL34">
        <f t="shared" si="9"/>
        <v>-4610.5853581815045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-387.67755219640486</v>
      </c>
      <c r="AR34">
        <f t="shared" si="14"/>
        <v>-388.69233016761092</v>
      </c>
      <c r="AS34">
        <f t="shared" si="15"/>
        <v>21.016242135036666</v>
      </c>
      <c r="AT34">
        <f t="shared" si="16"/>
        <v>16.203300494550206</v>
      </c>
      <c r="AU34">
        <f t="shared" si="17"/>
        <v>-351.47278753802408</v>
      </c>
      <c r="AW34">
        <v>31</v>
      </c>
      <c r="AX34">
        <f>IF(Z34&gt;0, (R34*SUMPRODUCT(K34:$K$98, X34:$X$98)-K34*$AZ$3)/Z34, 0)</f>
        <v>5184.8651918791511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4930.6294279792028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2760.7866889477045</v>
      </c>
      <c r="AC35">
        <f t="shared" ref="AC35:AC66" si="33">S35*Z35</f>
        <v>2492.8488304111411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-5390.3224411022675</v>
      </c>
      <c r="AI35">
        <f t="shared" ref="AI35:AI66" si="38">SUM(AE35:AH35)</f>
        <v>-5402.9620486149779</v>
      </c>
      <c r="AJ35">
        <f t="shared" ref="AJ35:AJ66" si="39">AB35-AC35</f>
        <v>267.93785853656345</v>
      </c>
      <c r="AK35">
        <f t="shared" si="30"/>
        <v>193.25506822633935</v>
      </c>
      <c r="AL35">
        <f t="shared" ref="AL35:AL66" si="40">SUM(AI35:AK35)</f>
        <v>-4941.7691218520758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-366.88703179000328</v>
      </c>
      <c r="AR35">
        <f t="shared" ref="AR35:AR66" si="45">AI35*$K35</f>
        <v>-367.7473343292296</v>
      </c>
      <c r="AS35">
        <f t="shared" ref="AS35:AS66" si="46">AJ35*$K35</f>
        <v>18.236928624727611</v>
      </c>
      <c r="AT35">
        <f t="shared" ref="AT35:AT66" si="47">AK35*$K35</f>
        <v>13.153717450980038</v>
      </c>
      <c r="AU35">
        <f t="shared" ref="AU35:AU66" si="48">AL35*$K35</f>
        <v>-336.35668825352201</v>
      </c>
      <c r="AW35">
        <v>32</v>
      </c>
      <c r="AX35">
        <f>IF(Z35&gt;0, (R35*SUMPRODUCT(K35:$K$98, X35:$X$98)-K35*$AZ$3)/Z35, 0)</f>
        <v>4930.6294279792028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250000</v>
      </c>
      <c r="S36">
        <f t="shared" si="32"/>
        <v>4672.65404181546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2492.8488304111411</v>
      </c>
      <c r="AC36">
        <f t="shared" si="33"/>
        <v>2232.8722393888538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-5667.2332072894706</v>
      </c>
      <c r="AI36">
        <f t="shared" si="38"/>
        <v>-5679.1796954063257</v>
      </c>
      <c r="AJ36">
        <f t="shared" si="39"/>
        <v>259.97659102228727</v>
      </c>
      <c r="AK36">
        <f t="shared" si="30"/>
        <v>174.49941812877989</v>
      </c>
      <c r="AL36">
        <f t="shared" si="40"/>
        <v>-5244.7036862552577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-344.4059755441138</v>
      </c>
      <c r="AR36">
        <f t="shared" si="45"/>
        <v>-345.13198094105411</v>
      </c>
      <c r="AS36">
        <f t="shared" si="46"/>
        <v>15.799154221233824</v>
      </c>
      <c r="AT36">
        <f t="shared" si="47"/>
        <v>10.604582542186698</v>
      </c>
      <c r="AU36">
        <f t="shared" si="48"/>
        <v>-318.72824417763354</v>
      </c>
      <c r="AW36">
        <v>33</v>
      </c>
      <c r="AX36">
        <f>IF(Z36&gt;0, (R36*SUMPRODUCT(K36:$K$98, X36:$X$98)-K36*$AZ$3)/Z36, 0)</f>
        <v>4672.65404181546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250000</v>
      </c>
      <c r="S37">
        <f t="shared" si="32"/>
        <v>4414.1101249369003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2232.8722393888538</v>
      </c>
      <c r="AC37">
        <f t="shared" si="33"/>
        <v>1983.9220145301997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-5907.7199604040125</v>
      </c>
      <c r="AI37">
        <f t="shared" si="38"/>
        <v>-5918.9562116436582</v>
      </c>
      <c r="AJ37">
        <f t="shared" si="39"/>
        <v>248.95022485865411</v>
      </c>
      <c r="AK37">
        <f t="shared" si="30"/>
        <v>156.30105675721978</v>
      </c>
      <c r="AL37">
        <f t="shared" si="40"/>
        <v>-5513.704930027784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-320.554200061622</v>
      </c>
      <c r="AR37">
        <f t="shared" si="45"/>
        <v>-321.16388155498271</v>
      </c>
      <c r="AS37">
        <f t="shared" si="46"/>
        <v>13.508094615112622</v>
      </c>
      <c r="AT37">
        <f t="shared" si="47"/>
        <v>8.4809301309824381</v>
      </c>
      <c r="AU37">
        <f t="shared" si="48"/>
        <v>-299.17485680888763</v>
      </c>
      <c r="AW37">
        <v>34</v>
      </c>
      <c r="AX37">
        <f>IF(Z37&gt;0, (R37*SUMPRODUCT(K37:$K$98, X37:$X$98)-K37*$AZ$3)/Z37, 0)</f>
        <v>4414.1101249369003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250000</v>
      </c>
      <c r="S38">
        <f t="shared" si="32"/>
        <v>4159.4302188055672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1983.9220145301997</v>
      </c>
      <c r="AC38">
        <f t="shared" si="33"/>
        <v>1748.5961632948815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-6140.5882681513485</v>
      </c>
      <c r="AI38">
        <f t="shared" si="38"/>
        <v>-6151.0980980517825</v>
      </c>
      <c r="AJ38">
        <f t="shared" si="39"/>
        <v>235.32585123531817</v>
      </c>
      <c r="AK38">
        <f t="shared" si="30"/>
        <v>138.87454101711398</v>
      </c>
      <c r="AL38">
        <f t="shared" si="40"/>
        <v>-5776.8977057993507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-297.49079131658158</v>
      </c>
      <c r="AR38">
        <f t="shared" si="45"/>
        <v>-297.99995712890274</v>
      </c>
      <c r="AS38">
        <f t="shared" si="46"/>
        <v>11.400743812175339</v>
      </c>
      <c r="AT38">
        <f t="shared" si="47"/>
        <v>6.7280031320754947</v>
      </c>
      <c r="AU38">
        <f t="shared" si="48"/>
        <v>-279.87121018465189</v>
      </c>
      <c r="AW38">
        <v>35</v>
      </c>
      <c r="AX38">
        <f>IF(Z38&gt;0, (R38*SUMPRODUCT(K38:$K$98, X38:$X$98)-K38*$AZ$3)/Z38, 0)</f>
        <v>4159.4302188055672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250000</v>
      </c>
      <c r="S39">
        <f t="shared" si="32"/>
        <v>3908.3777153604665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1748.5961632948815</v>
      </c>
      <c r="AC39">
        <f t="shared" si="33"/>
        <v>1527.2021120017853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-6359.5908745507149</v>
      </c>
      <c r="AI39">
        <f t="shared" si="38"/>
        <v>-6369.3596470646899</v>
      </c>
      <c r="AJ39">
        <f t="shared" si="39"/>
        <v>221.39405129309625</v>
      </c>
      <c r="AK39">
        <f t="shared" si="30"/>
        <v>122.40173143064172</v>
      </c>
      <c r="AL39">
        <f t="shared" si="40"/>
        <v>-6025.5638643409511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-275.08993658002896</v>
      </c>
      <c r="AR39">
        <f t="shared" si="45"/>
        <v>-275.51249379547625</v>
      </c>
      <c r="AS39">
        <f t="shared" si="46"/>
        <v>9.5766027612139677</v>
      </c>
      <c r="AT39">
        <f t="shared" si="47"/>
        <v>5.2945991653778757</v>
      </c>
      <c r="AU39">
        <f t="shared" si="48"/>
        <v>-260.64129186888437</v>
      </c>
      <c r="AW39">
        <v>36</v>
      </c>
      <c r="AX39">
        <f>IF(Z39&gt;0, (R39*SUMPRODUCT(K39:$K$98, X39:$X$98)-K39*$AZ$3)/Z39, 0)</f>
        <v>3908.3777153604665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250000</v>
      </c>
      <c r="S40">
        <f t="shared" si="32"/>
        <v>3660.9480299645966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1527.2021120017853</v>
      </c>
      <c r="AC40">
        <f t="shared" si="33"/>
        <v>1320.0556932998682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-6566.4588875152976</v>
      </c>
      <c r="AI40">
        <f t="shared" si="38"/>
        <v>-6575.4733264153811</v>
      </c>
      <c r="AJ40">
        <f t="shared" si="39"/>
        <v>207.14641870191713</v>
      </c>
      <c r="AK40">
        <f t="shared" ref="AK40:AK71" si="61">G40*SUM(AB40:AB40, AE40:AF40)</f>
        <v>106.90414784012498</v>
      </c>
      <c r="AL40">
        <f t="shared" si="40"/>
        <v>-6261.4227598733387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-253.60553770483094</v>
      </c>
      <c r="AR40">
        <f t="shared" si="45"/>
        <v>-253.95368754685759</v>
      </c>
      <c r="AS40">
        <f t="shared" si="46"/>
        <v>8.0002753079610081</v>
      </c>
      <c r="AT40">
        <f t="shared" si="47"/>
        <v>4.1287830107972292</v>
      </c>
      <c r="AU40">
        <f t="shared" si="48"/>
        <v>-241.82462922809935</v>
      </c>
      <c r="AW40">
        <v>37</v>
      </c>
      <c r="AX40">
        <f>IF(Z40&gt;0, (R40*SUMPRODUCT(K40:$K$98, X40:$X$98)-K40*$AZ$3)/Z40, 0)</f>
        <v>3660.9480299645966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250000</v>
      </c>
      <c r="S41">
        <f t="shared" si="32"/>
        <v>3416.0869599342104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1320.0556932998682</v>
      </c>
      <c r="AC41">
        <f t="shared" si="33"/>
        <v>1127.1140108433513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-6757.1928405546769</v>
      </c>
      <c r="AI41">
        <f t="shared" si="38"/>
        <v>-6765.4414157817037</v>
      </c>
      <c r="AJ41">
        <f t="shared" si="39"/>
        <v>192.9416824565169</v>
      </c>
      <c r="AK41">
        <f t="shared" si="61"/>
        <v>92.403898530990773</v>
      </c>
      <c r="AL41">
        <f t="shared" si="40"/>
        <v>-6480.095834794196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-233.01066192430318</v>
      </c>
      <c r="AR41">
        <f t="shared" si="45"/>
        <v>-233.29510045061645</v>
      </c>
      <c r="AS41">
        <f t="shared" si="46"/>
        <v>6.6532760279032237</v>
      </c>
      <c r="AT41">
        <f t="shared" si="47"/>
        <v>3.1863961957499627</v>
      </c>
      <c r="AU41">
        <f t="shared" si="48"/>
        <v>-223.45542822696328</v>
      </c>
      <c r="AW41">
        <v>38</v>
      </c>
      <c r="AX41">
        <f>IF(Z41&gt;0, (R41*SUMPRODUCT(K41:$K$98, X41:$X$98)-K41*$AZ$3)/Z41, 0)</f>
        <v>3416.0869599342104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250000</v>
      </c>
      <c r="S42">
        <f t="shared" si="32"/>
        <v>3171.8153472535773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1127.1140108433513</v>
      </c>
      <c r="AC42">
        <f t="shared" si="33"/>
        <v>948.26750539075761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-6919.1931056487974</v>
      </c>
      <c r="AI42">
        <f t="shared" si="38"/>
        <v>-6926.6672758129898</v>
      </c>
      <c r="AJ42">
        <f t="shared" si="39"/>
        <v>178.84650545259365</v>
      </c>
      <c r="AK42">
        <f t="shared" si="61"/>
        <v>78.897980759034596</v>
      </c>
      <c r="AL42">
        <f t="shared" si="40"/>
        <v>-6668.9227896013617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-213.03301263722028</v>
      </c>
      <c r="AR42">
        <f t="shared" si="45"/>
        <v>-213.26313267617994</v>
      </c>
      <c r="AS42">
        <f t="shared" si="46"/>
        <v>5.5064527430373689</v>
      </c>
      <c r="AT42">
        <f t="shared" si="47"/>
        <v>2.4291668516042297</v>
      </c>
      <c r="AU42">
        <f t="shared" si="48"/>
        <v>-205.32751308153834</v>
      </c>
      <c r="AW42">
        <v>39</v>
      </c>
      <c r="AX42">
        <f>IF(Z42&gt;0, (R42*SUMPRODUCT(K42:$K$98, X42:$X$98)-K42*$AZ$3)/Z42, 0)</f>
        <v>3171.8153472535773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250000</v>
      </c>
      <c r="S43">
        <f t="shared" si="32"/>
        <v>2926.9154765063299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948.26750539075761</v>
      </c>
      <c r="AC43">
        <f t="shared" si="33"/>
        <v>783.59534674613474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-7064.1534826753741</v>
      </c>
      <c r="AI43">
        <f t="shared" si="38"/>
        <v>-7070.8464957896567</v>
      </c>
      <c r="AJ43">
        <f t="shared" si="39"/>
        <v>164.67215864462287</v>
      </c>
      <c r="AK43">
        <f t="shared" si="61"/>
        <v>66.378725377353035</v>
      </c>
      <c r="AL43">
        <f t="shared" si="40"/>
        <v>-6839.7956117676804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-194.19299578926942</v>
      </c>
      <c r="AR43">
        <f t="shared" si="45"/>
        <v>-194.37698616698515</v>
      </c>
      <c r="AS43">
        <f t="shared" si="46"/>
        <v>4.526824040376626</v>
      </c>
      <c r="AT43">
        <f t="shared" si="47"/>
        <v>1.8247456782067979</v>
      </c>
      <c r="AU43">
        <f t="shared" si="48"/>
        <v>-188.02541644840173</v>
      </c>
      <c r="AW43">
        <v>40</v>
      </c>
      <c r="AX43">
        <f>IF(Z43&gt;0, (R43*SUMPRODUCT(K43:$K$98, X43:$X$98)-K43*$AZ$3)/Z43, 0)</f>
        <v>2926.9154765063299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250000</v>
      </c>
      <c r="S44">
        <f t="shared" si="32"/>
        <v>2675.2455781305562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783.59534674613474</v>
      </c>
      <c r="AC44">
        <f t="shared" si="33"/>
        <v>632.58168487882745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-7146.4731859716967</v>
      </c>
      <c r="AI44">
        <f t="shared" si="38"/>
        <v>-7152.384621636239</v>
      </c>
      <c r="AJ44">
        <f t="shared" si="39"/>
        <v>151.01366186730729</v>
      </c>
      <c r="AK44">
        <f t="shared" si="61"/>
        <v>54.851674272229438</v>
      </c>
      <c r="AL44">
        <f t="shared" si="40"/>
        <v>-6946.5192854967027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-175.40710503022842</v>
      </c>
      <c r="AR44">
        <f t="shared" si="45"/>
        <v>-175.55219867145627</v>
      </c>
      <c r="AS44">
        <f t="shared" si="46"/>
        <v>3.7065652607715638</v>
      </c>
      <c r="AT44">
        <f t="shared" si="47"/>
        <v>1.3463107101611018</v>
      </c>
      <c r="AU44">
        <f t="shared" si="48"/>
        <v>-170.49932270052361</v>
      </c>
      <c r="AW44">
        <v>41</v>
      </c>
      <c r="AX44">
        <f>IF(Z44&gt;0, (R44*SUMPRODUCT(K44:$K$98, X44:$X$98)-K44*$AZ$3)/Z44, 0)</f>
        <v>2675.2455781305562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250000</v>
      </c>
      <c r="S45">
        <f t="shared" si="32"/>
        <v>2412.1137114408484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632.58168487882745</v>
      </c>
      <c r="AC45">
        <f t="shared" si="33"/>
        <v>495.7275565646359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-7144.2550500273992</v>
      </c>
      <c r="AI45">
        <f t="shared" si="38"/>
        <v>-7149.3929458302937</v>
      </c>
      <c r="AJ45">
        <f t="shared" si="39"/>
        <v>136.85412831419154</v>
      </c>
      <c r="AK45">
        <f t="shared" si="61"/>
        <v>44.280717941517928</v>
      </c>
      <c r="AL45">
        <f t="shared" si="40"/>
        <v>-6968.2580995745848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-156.56487664217914</v>
      </c>
      <c r="AR45">
        <f t="shared" si="45"/>
        <v>-156.67747256952885</v>
      </c>
      <c r="AS45">
        <f t="shared" si="46"/>
        <v>2.9991300096994968</v>
      </c>
      <c r="AT45">
        <f t="shared" si="47"/>
        <v>0.97040280527418943</v>
      </c>
      <c r="AU45">
        <f t="shared" si="48"/>
        <v>-152.70793975455516</v>
      </c>
      <c r="AW45">
        <v>42</v>
      </c>
      <c r="AX45">
        <f>IF(Z45&gt;0, (R45*SUMPRODUCT(K45:$K$98, X45:$X$98)-K45*$AZ$3)/Z45, 0)</f>
        <v>2412.1137114408484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250000</v>
      </c>
      <c r="S46">
        <f t="shared" si="32"/>
        <v>2131.3539163762098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495.7275565646359</v>
      </c>
      <c r="AC46">
        <f t="shared" si="33"/>
        <v>373.58498056177621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-7045.0199398420491</v>
      </c>
      <c r="AI46">
        <f t="shared" si="38"/>
        <v>-7049.4019546929303</v>
      </c>
      <c r="AJ46">
        <f t="shared" si="39"/>
        <v>122.1425760028597</v>
      </c>
      <c r="AK46">
        <f t="shared" si="61"/>
        <v>34.700928959524518</v>
      </c>
      <c r="AL46">
        <f t="shared" si="40"/>
        <v>-6892.5584497305463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-137.84835683898217</v>
      </c>
      <c r="AR46">
        <f t="shared" si="45"/>
        <v>-137.93409876050916</v>
      </c>
      <c r="AS46">
        <f t="shared" si="46"/>
        <v>2.3899369406826967</v>
      </c>
      <c r="AT46">
        <f t="shared" si="47"/>
        <v>0.67898545053145043</v>
      </c>
      <c r="AU46">
        <f t="shared" si="48"/>
        <v>-134.865176369295</v>
      </c>
      <c r="AW46">
        <v>43</v>
      </c>
      <c r="AX46">
        <f>IF(Z46&gt;0, (R46*SUMPRODUCT(K46:$K$98, X46:$X$98)-K46*$AZ$3)/Z46, 0)</f>
        <v>2131.3539163762098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250000</v>
      </c>
      <c r="S47">
        <f t="shared" si="32"/>
        <v>1821.3240653502044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373.58498056177621</v>
      </c>
      <c r="AC47">
        <f t="shared" si="33"/>
        <v>266.47082072218626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-6805.422039556981</v>
      </c>
      <c r="AI47">
        <f t="shared" si="38"/>
        <v>-6809.0796920553976</v>
      </c>
      <c r="AJ47">
        <f t="shared" si="39"/>
        <v>107.11415983958995</v>
      </c>
      <c r="AK47">
        <f t="shared" si="61"/>
        <v>26.150948639324337</v>
      </c>
      <c r="AL47">
        <f t="shared" si="40"/>
        <v>-6675.8145835764835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-118.89303337668831</v>
      </c>
      <c r="AR47">
        <f t="shared" si="45"/>
        <v>-118.95693380755752</v>
      </c>
      <c r="AS47">
        <f t="shared" si="46"/>
        <v>1.8713207361572133</v>
      </c>
      <c r="AT47">
        <f t="shared" si="47"/>
        <v>0.45686595061041219</v>
      </c>
      <c r="AU47">
        <f t="shared" si="48"/>
        <v>-116.62874712078991</v>
      </c>
      <c r="AW47">
        <v>44</v>
      </c>
      <c r="AX47">
        <f>IF(Z47&gt;0, (R47*SUMPRODUCT(K47:$K$98, X47:$X$98)-K47*$AZ$3)/Z47, 0)</f>
        <v>1821.3240653502044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250000</v>
      </c>
      <c r="S48">
        <f t="shared" si="32"/>
        <v>1468.7737926453008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266.47082072218626</v>
      </c>
      <c r="AC48">
        <f t="shared" si="33"/>
        <v>175.01903466638413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-6420.7683240126662</v>
      </c>
      <c r="AI48">
        <f t="shared" si="38"/>
        <v>-6423.7473231536978</v>
      </c>
      <c r="AJ48">
        <f t="shared" si="39"/>
        <v>91.451786055802131</v>
      </c>
      <c r="AK48">
        <f t="shared" si="61"/>
        <v>18.652957450553039</v>
      </c>
      <c r="AL48">
        <f t="shared" si="40"/>
        <v>-6313.6425796473432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-100.15446641211696</v>
      </c>
      <c r="AR48">
        <f t="shared" si="45"/>
        <v>-100.20093438204765</v>
      </c>
      <c r="AS48">
        <f t="shared" si="46"/>
        <v>1.4265122758906559</v>
      </c>
      <c r="AT48">
        <f t="shared" si="47"/>
        <v>0.2909584813208993</v>
      </c>
      <c r="AU48">
        <f t="shared" si="48"/>
        <v>-98.483463624836105</v>
      </c>
      <c r="AW48">
        <v>45</v>
      </c>
      <c r="AX48">
        <f>IF(Z48&gt;0, (R48*SUMPRODUCT(K48:$K$98, X48:$X$98)-K48*$AZ$3)/Z48, 0)</f>
        <v>1468.7737926453008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250000</v>
      </c>
      <c r="S49">
        <f t="shared" si="32"/>
        <v>1052.3981204548186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175.01903466638413</v>
      </c>
      <c r="AC49">
        <f t="shared" si="33"/>
        <v>99.365681933629475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-5887.5068807681437</v>
      </c>
      <c r="AI49">
        <f t="shared" si="38"/>
        <v>-5889.8673392296878</v>
      </c>
      <c r="AJ49">
        <f t="shared" si="39"/>
        <v>75.653352732754655</v>
      </c>
      <c r="AK49">
        <f t="shared" si="61"/>
        <v>12.25133242664689</v>
      </c>
      <c r="AL49">
        <f t="shared" si="40"/>
        <v>-5801.9626540702866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-81.996766528448134</v>
      </c>
      <c r="AR49">
        <f t="shared" si="45"/>
        <v>-82.029641218073309</v>
      </c>
      <c r="AS49">
        <f t="shared" si="46"/>
        <v>1.053642981103857</v>
      </c>
      <c r="AT49">
        <f t="shared" si="47"/>
        <v>0.17062734107906549</v>
      </c>
      <c r="AU49">
        <f t="shared" si="48"/>
        <v>-80.805370895890391</v>
      </c>
      <c r="AW49">
        <v>46</v>
      </c>
      <c r="AX49">
        <f>IF(Z49&gt;0, (R49*SUMPRODUCT(K49:$K$98, X49:$X$98)-K49*$AZ$3)/Z49, 0)</f>
        <v>1052.3981204548186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250000</v>
      </c>
      <c r="S50">
        <f t="shared" si="32"/>
        <v>541.15103159928856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99.365681933629475</v>
      </c>
      <c r="AC50">
        <f t="shared" si="33"/>
        <v>39.244909761754791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-5238.2445121679175</v>
      </c>
      <c r="AI50">
        <f t="shared" si="38"/>
        <v>-5240.0575415936291</v>
      </c>
      <c r="AJ50">
        <f t="shared" si="39"/>
        <v>60.120772171874684</v>
      </c>
      <c r="AK50">
        <f t="shared" si="61"/>
        <v>6.9555977353540639</v>
      </c>
      <c r="AL50">
        <f t="shared" si="40"/>
        <v>-5172.9811716864006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-65.137793494288204</v>
      </c>
      <c r="AR50">
        <f t="shared" si="45"/>
        <v>-65.160338592375311</v>
      </c>
      <c r="AS50">
        <f t="shared" si="46"/>
        <v>0.74760436122291241</v>
      </c>
      <c r="AT50">
        <f t="shared" si="47"/>
        <v>8.6493153930174538E-2</v>
      </c>
      <c r="AU50">
        <f t="shared" si="48"/>
        <v>-64.326241077222235</v>
      </c>
      <c r="AW50">
        <v>47</v>
      </c>
      <c r="AX50">
        <f>IF(Z50&gt;0, (R50*SUMPRODUCT(K50:$K$98, X50:$X$98)-K50*$AZ$3)/Z50, 0)</f>
        <v>541.15103159928856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250000</v>
      </c>
      <c r="S51">
        <f t="shared" si="32"/>
        <v>-118.40261237778458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39.244909761754791</v>
      </c>
      <c r="AC51">
        <f t="shared" si="33"/>
        <v>-6.3607459141642266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-4518.658599698043</v>
      </c>
      <c r="AI51">
        <f t="shared" si="38"/>
        <v>-4520.0016329695281</v>
      </c>
      <c r="AJ51">
        <f t="shared" si="39"/>
        <v>45.605655675919017</v>
      </c>
      <c r="AK51">
        <f t="shared" si="61"/>
        <v>2.7471436833228355</v>
      </c>
      <c r="AL51">
        <f t="shared" si="40"/>
        <v>-4471.6488336102866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-50.169385750766182</v>
      </c>
      <c r="AR51">
        <f t="shared" si="45"/>
        <v>-50.184297068535962</v>
      </c>
      <c r="AS51">
        <f t="shared" si="46"/>
        <v>0.50634666937986761</v>
      </c>
      <c r="AT51">
        <f t="shared" si="47"/>
        <v>3.0500757718366665E-2</v>
      </c>
      <c r="AU51">
        <f t="shared" si="48"/>
        <v>-49.647449641437731</v>
      </c>
      <c r="AW51">
        <v>48</v>
      </c>
      <c r="AX51">
        <f>IF(Z51&gt;0, (R51*SUMPRODUCT(K51:$K$98, X51:$X$98)-K51*$AZ$3)/Z51, 0)</f>
        <v>-118.40261237778458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250000</v>
      </c>
      <c r="S52">
        <f t="shared" si="32"/>
        <v>-1024.7703178134609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-6.3607459141642266</v>
      </c>
      <c r="AC52">
        <f t="shared" si="33"/>
        <v>-39.090722898529208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-3759.5697979231718</v>
      </c>
      <c r="AI52">
        <f t="shared" si="38"/>
        <v>-3760.5234438821494</v>
      </c>
      <c r="AJ52">
        <f t="shared" si="39"/>
        <v>32.729976984364981</v>
      </c>
      <c r="AK52">
        <f t="shared" si="61"/>
        <v>-0.44525221399149589</v>
      </c>
      <c r="AL52">
        <f t="shared" si="40"/>
        <v>-3728.2387191117759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-37.269141005526222</v>
      </c>
      <c r="AR52">
        <f t="shared" si="45"/>
        <v>-37.278594631240033</v>
      </c>
      <c r="AS52">
        <f t="shared" si="46"/>
        <v>0.32445683759130306</v>
      </c>
      <c r="AT52">
        <f t="shared" si="47"/>
        <v>-4.413847444842918E-3</v>
      </c>
      <c r="AU52">
        <f t="shared" si="48"/>
        <v>-36.958551641093571</v>
      </c>
      <c r="AW52">
        <v>49</v>
      </c>
      <c r="AX52">
        <f>IF(Z52&gt;0, (R52*SUMPRODUCT(K52:$K$98, X52:$X$98)-K52*$AZ$3)/Z52, 0)</f>
        <v>-1024.7703178134609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250000</v>
      </c>
      <c r="S53">
        <f t="shared" si="32"/>
        <v>-2359.3144573907566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-39.090722898529208</v>
      </c>
      <c r="AC53">
        <f t="shared" si="33"/>
        <v>-60.788963219768725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-2999.7150594103205</v>
      </c>
      <c r="AI53">
        <f t="shared" si="38"/>
        <v>-3000.3591974037677</v>
      </c>
      <c r="AJ53">
        <f t="shared" si="39"/>
        <v>21.698240321239517</v>
      </c>
      <c r="AK53">
        <f t="shared" si="61"/>
        <v>-2.736350602897045</v>
      </c>
      <c r="AL53">
        <f t="shared" si="40"/>
        <v>-2981.3973076854249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-26.550531029251552</v>
      </c>
      <c r="AR53">
        <f t="shared" si="45"/>
        <v>-26.556232306020654</v>
      </c>
      <c r="AS53">
        <f t="shared" si="46"/>
        <v>0.19205150873312474</v>
      </c>
      <c r="AT53">
        <f t="shared" si="47"/>
        <v>-2.4219487568066189E-2</v>
      </c>
      <c r="AU53">
        <f t="shared" si="48"/>
        <v>-26.388400284855592</v>
      </c>
      <c r="AW53">
        <v>50</v>
      </c>
      <c r="AX53">
        <f>IF(Z53&gt;0, (R53*SUMPRODUCT(K53:$K$98, X53:$X$98)-K53*$AZ$3)/Z53, 0)</f>
        <v>-2359.3144573907566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250000</v>
      </c>
      <c r="S54">
        <f t="shared" si="32"/>
        <v>-4467.0617992767002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-60.788963219768725</v>
      </c>
      <c r="AC54">
        <f t="shared" si="33"/>
        <v>-73.436904352335745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-2267.0552108896168</v>
      </c>
      <c r="AI54">
        <f t="shared" si="38"/>
        <v>-2267.4662019820403</v>
      </c>
      <c r="AJ54">
        <f t="shared" si="39"/>
        <v>12.64794113256702</v>
      </c>
      <c r="AK54">
        <f t="shared" si="61"/>
        <v>-4.2552274253838114</v>
      </c>
      <c r="AL54">
        <f t="shared" si="40"/>
        <v>-2259.073488274857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-17.915844424755711</v>
      </c>
      <c r="AR54">
        <f t="shared" si="45"/>
        <v>-17.919092361743065</v>
      </c>
      <c r="AS54">
        <f t="shared" si="46"/>
        <v>9.9952813030794938E-2</v>
      </c>
      <c r="AT54">
        <f t="shared" si="47"/>
        <v>-3.3627761767307966E-2</v>
      </c>
      <c r="AU54">
        <f t="shared" si="48"/>
        <v>-17.852767310479575</v>
      </c>
      <c r="AW54">
        <v>51</v>
      </c>
      <c r="AX54">
        <f>IF(Z54&gt;0, (R54*SUMPRODUCT(K54:$K$98, X54:$X$98)-K54*$AZ$3)/Z54, 0)</f>
        <v>-4467.0617992767002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250000</v>
      </c>
      <c r="S55">
        <f t="shared" si="32"/>
        <v>-8016.7489569942727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-73.436904352335745</v>
      </c>
      <c r="AC55">
        <f t="shared" si="33"/>
        <v>-78.93972208362311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-1607.0993893239893</v>
      </c>
      <c r="AI55">
        <f t="shared" si="38"/>
        <v>-1607.3455605665563</v>
      </c>
      <c r="AJ55">
        <f t="shared" si="39"/>
        <v>5.5028177312873652</v>
      </c>
      <c r="AK55">
        <f t="shared" si="61"/>
        <v>-5.1405833046635028</v>
      </c>
      <c r="AL55">
        <f t="shared" si="40"/>
        <v>-1606.9833261399324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-11.339656497346457</v>
      </c>
      <c r="AR55">
        <f t="shared" si="45"/>
        <v>-11.341393475998045</v>
      </c>
      <c r="AS55">
        <f t="shared" si="46"/>
        <v>3.8827755927748842E-2</v>
      </c>
      <c r="AT55">
        <f t="shared" si="47"/>
        <v>-3.6271838106663935E-2</v>
      </c>
      <c r="AU55">
        <f t="shared" si="48"/>
        <v>-11.33883755817696</v>
      </c>
      <c r="AW55">
        <v>52</v>
      </c>
      <c r="AX55">
        <f>IF(Z55&gt;0, (R55*SUMPRODUCT(K55:$K$98, X55:$X$98)-K55*$AZ$3)/Z55, 0)</f>
        <v>-8016.7489569942727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250000</v>
      </c>
      <c r="S56">
        <f t="shared" si="32"/>
        <v>-13586.542095078252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-78.93972208362311</v>
      </c>
      <c r="AC56">
        <f t="shared" si="33"/>
        <v>-79.196319033229955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-979.83858224510846</v>
      </c>
      <c r="AI56">
        <f t="shared" si="38"/>
        <v>-979.98430791702526</v>
      </c>
      <c r="AJ56">
        <f t="shared" si="39"/>
        <v>0.25659694960684476</v>
      </c>
      <c r="AK56">
        <f t="shared" si="61"/>
        <v>-5.5257805458536184</v>
      </c>
      <c r="AL56">
        <f t="shared" si="40"/>
        <v>-985.25349151327202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-6.1729630387635783</v>
      </c>
      <c r="AR56">
        <f t="shared" si="45"/>
        <v>-6.1738811075178015</v>
      </c>
      <c r="AS56">
        <f t="shared" si="46"/>
        <v>1.6165555372938986E-3</v>
      </c>
      <c r="AT56">
        <f t="shared" si="47"/>
        <v>-3.4812304483577097E-2</v>
      </c>
      <c r="AU56">
        <f t="shared" si="48"/>
        <v>-6.2070768564640844</v>
      </c>
      <c r="AW56">
        <v>53</v>
      </c>
      <c r="AX56">
        <f>IF(Z56&gt;0, (R56*SUMPRODUCT(K56:$K$98, X56:$X$98)-K56*$AZ$3)/Z56, 0)</f>
        <v>-13586.542095078252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250000</v>
      </c>
      <c r="S57">
        <f t="shared" si="32"/>
        <v>-22155.659684767379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-79.196319033229955</v>
      </c>
      <c r="AC57">
        <f t="shared" si="33"/>
        <v>-75.473693190083168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-591.05420432461108</v>
      </c>
      <c r="AI57">
        <f t="shared" si="38"/>
        <v>-591.13936731937622</v>
      </c>
      <c r="AJ57">
        <f t="shared" si="39"/>
        <v>-3.7226258431467869</v>
      </c>
      <c r="AK57">
        <f t="shared" si="61"/>
        <v>-5.5437423323260973</v>
      </c>
      <c r="AL57">
        <f t="shared" si="40"/>
        <v>-600.40573549484918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-3.3246691117896101</v>
      </c>
      <c r="AR57">
        <f t="shared" si="45"/>
        <v>-3.3251481520808244</v>
      </c>
      <c r="AS57">
        <f t="shared" si="46"/>
        <v>-2.0939702424758688E-2</v>
      </c>
      <c r="AT57">
        <f t="shared" si="47"/>
        <v>-3.1183449438560416E-2</v>
      </c>
      <c r="AU57">
        <f t="shared" si="48"/>
        <v>-3.377271303944144</v>
      </c>
      <c r="AW57">
        <v>54</v>
      </c>
      <c r="AX57">
        <f>IF(Z57&gt;0, (R57*SUMPRODUCT(K57:$K$98, X57:$X$98)-K57*$AZ$3)/Z57, 0)</f>
        <v>-22155.659684767379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250000</v>
      </c>
      <c r="S58">
        <f t="shared" si="32"/>
        <v>-35651.673299058784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-75.473693190083168</v>
      </c>
      <c r="AC58">
        <f t="shared" si="33"/>
        <v>-69.963015085881409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-352.51244624106448</v>
      </c>
      <c r="AI58">
        <f t="shared" si="38"/>
        <v>-352.56150636125784</v>
      </c>
      <c r="AJ58">
        <f t="shared" si="39"/>
        <v>-5.5106781042017587</v>
      </c>
      <c r="AK58">
        <f t="shared" si="61"/>
        <v>-5.283158523305822</v>
      </c>
      <c r="AL58">
        <f t="shared" si="40"/>
        <v>-363.35534298876541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-1.7704250681057534</v>
      </c>
      <c r="AR58">
        <f t="shared" si="45"/>
        <v>-1.7706714629992126</v>
      </c>
      <c r="AS58">
        <f t="shared" si="46"/>
        <v>-2.7676306927524791E-2</v>
      </c>
      <c r="AT58">
        <f t="shared" si="47"/>
        <v>-2.6533634168595811E-2</v>
      </c>
      <c r="AU58">
        <f t="shared" si="48"/>
        <v>-1.8248814040953332</v>
      </c>
      <c r="AW58">
        <v>55</v>
      </c>
      <c r="AX58">
        <f>IF(Z58&gt;0, (R58*SUMPRODUCT(K58:$K$98, X58:$X$98)-K58*$AZ$3)/Z58, 0)</f>
        <v>-35651.673299058784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250000</v>
      </c>
      <c r="S59">
        <f t="shared" si="32"/>
        <v>-57393.459994287448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-69.963015085881409</v>
      </c>
      <c r="AC59">
        <f t="shared" si="33"/>
        <v>-63.844737282566285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-207.59409055176931</v>
      </c>
      <c r="AI59">
        <f t="shared" si="38"/>
        <v>-207.62190066170558</v>
      </c>
      <c r="AJ59">
        <f t="shared" si="39"/>
        <v>-6.1182778033151237</v>
      </c>
      <c r="AK59">
        <f t="shared" si="61"/>
        <v>-4.8974110560116992</v>
      </c>
      <c r="AL59">
        <f t="shared" si="40"/>
        <v>-218.6375895210324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-0.93089363080483689</v>
      </c>
      <c r="AR59">
        <f t="shared" si="45"/>
        <v>-0.93101833692793912</v>
      </c>
      <c r="AS59">
        <f t="shared" si="46"/>
        <v>-2.7435587513414E-2</v>
      </c>
      <c r="AT59">
        <f t="shared" si="47"/>
        <v>-2.1960975610418817E-2</v>
      </c>
      <c r="AU59">
        <f t="shared" si="48"/>
        <v>-0.9804149000517719</v>
      </c>
      <c r="AW59">
        <v>56</v>
      </c>
      <c r="AX59">
        <f>IF(Z59&gt;0, (R59*SUMPRODUCT(K59:$K$98, X59:$X$98)-K59*$AZ$3)/Z59, 0)</f>
        <v>-57393.459994287448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250000</v>
      </c>
      <c r="S60">
        <f t="shared" si="32"/>
        <v>-93057.282283102977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-63.844737282566285</v>
      </c>
      <c r="AC60">
        <f t="shared" si="33"/>
        <v>-57.732146206745327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-120.2216780396615</v>
      </c>
      <c r="AI60">
        <f t="shared" si="38"/>
        <v>-120.23718788069444</v>
      </c>
      <c r="AJ60">
        <f t="shared" si="39"/>
        <v>-6.1125910758209585</v>
      </c>
      <c r="AK60">
        <f t="shared" si="61"/>
        <v>-4.4691316097796401</v>
      </c>
      <c r="AL60">
        <f t="shared" si="40"/>
        <v>-130.81891056629505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-0.48133765201159073</v>
      </c>
      <c r="AR60">
        <f t="shared" si="45"/>
        <v>-0.48139974955163173</v>
      </c>
      <c r="AS60">
        <f t="shared" si="46"/>
        <v>-2.4473292039494041E-2</v>
      </c>
      <c r="AT60">
        <f t="shared" si="47"/>
        <v>-1.7893289718285566E-2</v>
      </c>
      <c r="AU60">
        <f t="shared" si="48"/>
        <v>-0.52376633130941141</v>
      </c>
      <c r="AW60">
        <v>57</v>
      </c>
      <c r="AX60">
        <f>IF(Z60&gt;0, (R60*SUMPRODUCT(K60:$K$98, X60:$X$98)-K60*$AZ$3)/Z60, 0)</f>
        <v>-93057.282283102977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250000</v>
      </c>
      <c r="S61">
        <f t="shared" si="32"/>
        <v>-152780.52967828687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-57.732146206745327</v>
      </c>
      <c r="AC61">
        <f t="shared" si="33"/>
        <v>-51.92465822784105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-68.581334118097317</v>
      </c>
      <c r="AI61">
        <f t="shared" si="38"/>
        <v>-68.589830727308126</v>
      </c>
      <c r="AJ61">
        <f t="shared" si="39"/>
        <v>-5.8074879789042768</v>
      </c>
      <c r="AK61">
        <f t="shared" si="61"/>
        <v>-4.041250234472173</v>
      </c>
      <c r="AL61">
        <f t="shared" si="40"/>
        <v>-78.438568940684576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-0.2451630164324515</v>
      </c>
      <c r="AR61">
        <f t="shared" si="45"/>
        <v>-0.245193389920666</v>
      </c>
      <c r="AS61">
        <f t="shared" si="46"/>
        <v>-2.0760477892594172E-2</v>
      </c>
      <c r="AT61">
        <f t="shared" si="47"/>
        <v>-1.4446570781715162E-2</v>
      </c>
      <c r="AU61">
        <f t="shared" si="48"/>
        <v>-0.28040043859497532</v>
      </c>
      <c r="AW61">
        <v>58</v>
      </c>
      <c r="AX61">
        <f>IF(Z61&gt;0, (R61*SUMPRODUCT(K61:$K$98, X61:$X$98)-K61*$AZ$3)/Z61, 0)</f>
        <v>-152780.52967828687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250000</v>
      </c>
      <c r="S62">
        <f t="shared" si="32"/>
        <v>-254864.88579869113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-51.92465822784105</v>
      </c>
      <c r="AC62">
        <f t="shared" si="33"/>
        <v>-46.554798359527169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-38.450275359298338</v>
      </c>
      <c r="AI62">
        <f t="shared" si="38"/>
        <v>-38.454841974881106</v>
      </c>
      <c r="AJ62">
        <f t="shared" si="39"/>
        <v>-5.3698598683138812</v>
      </c>
      <c r="AK62">
        <f t="shared" si="61"/>
        <v>-3.634726075948874</v>
      </c>
      <c r="AL62">
        <f t="shared" si="40"/>
        <v>-47.459427919143863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-0.12272427032081311</v>
      </c>
      <c r="AR62">
        <f t="shared" si="45"/>
        <v>-0.12273884588782774</v>
      </c>
      <c r="AS62">
        <f t="shared" si="46"/>
        <v>-1.7139334579679966E-2</v>
      </c>
      <c r="AT62">
        <f t="shared" si="47"/>
        <v>-1.1601194043958544E-2</v>
      </c>
      <c r="AU62">
        <f t="shared" si="48"/>
        <v>-0.15147937451146626</v>
      </c>
      <c r="AW62">
        <v>59</v>
      </c>
      <c r="AX62">
        <f>IF(Z62&gt;0, (R62*SUMPRODUCT(K62:$K$98, X62:$X$98)-K62*$AZ$3)/Z62, 0)</f>
        <v>-254864.88579869113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250000</v>
      </c>
      <c r="S63">
        <f t="shared" si="32"/>
        <v>-433005.32300809812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-46.554798359527169</v>
      </c>
      <c r="AC63">
        <f t="shared" si="33"/>
        <v>-41.664109339895909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-21.154299606616664</v>
      </c>
      <c r="AI63">
        <f t="shared" si="38"/>
        <v>-21.15670512608294</v>
      </c>
      <c r="AJ63">
        <f t="shared" si="39"/>
        <v>-4.8906890196312602</v>
      </c>
      <c r="AK63">
        <f t="shared" si="61"/>
        <v>-3.2588358851669019</v>
      </c>
      <c r="AL63">
        <f t="shared" si="40"/>
        <v>-29.306230030881103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-6.0285328609256304E-2</v>
      </c>
      <c r="AR63">
        <f t="shared" si="45"/>
        <v>-6.0292183836524384E-2</v>
      </c>
      <c r="AS63">
        <f t="shared" si="46"/>
        <v>-1.3937440622327799E-2</v>
      </c>
      <c r="AT63">
        <f t="shared" si="47"/>
        <v>-9.28700055659013E-3</v>
      </c>
      <c r="AU63">
        <f t="shared" si="48"/>
        <v>-8.3516625015442311E-2</v>
      </c>
      <c r="AW63">
        <v>60</v>
      </c>
      <c r="AX63">
        <f>IF(Z63&gt;0, (R63*SUMPRODUCT(K63:$K$98, X63:$X$98)-K63*$AZ$3)/Z63, 0)</f>
        <v>-433005.32300809812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250000</v>
      </c>
      <c r="S64">
        <f t="shared" si="32"/>
        <v>-751264.05793276313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-41.664109339895909</v>
      </c>
      <c r="AC64">
        <f t="shared" si="33"/>
        <v>-37.24813280247654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-11.419489371198178</v>
      </c>
      <c r="AI64">
        <f t="shared" si="38"/>
        <v>-11.420728886532672</v>
      </c>
      <c r="AJ64">
        <f t="shared" si="39"/>
        <v>-4.4159765374193682</v>
      </c>
      <c r="AK64">
        <f t="shared" si="61"/>
        <v>-2.9164876537927138</v>
      </c>
      <c r="AL64">
        <f t="shared" si="40"/>
        <v>-18.753193077744754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-2.9056389164315757E-2</v>
      </c>
      <c r="AR64">
        <f t="shared" si="45"/>
        <v>-2.905954305664522E-2</v>
      </c>
      <c r="AS64">
        <f t="shared" si="46"/>
        <v>-1.1236258351040588E-2</v>
      </c>
      <c r="AT64">
        <f t="shared" si="47"/>
        <v>-7.4208747437742714E-3</v>
      </c>
      <c r="AU64">
        <f t="shared" si="48"/>
        <v>-4.771667615146008E-2</v>
      </c>
      <c r="AW64">
        <v>61</v>
      </c>
      <c r="AX64">
        <f>IF(Z64&gt;0, (R64*SUMPRODUCT(K64:$K$98, X64:$X$98)-K64*$AZ$3)/Z64, 0)</f>
        <v>-751264.05793276313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250000</v>
      </c>
      <c r="S65">
        <f t="shared" si="32"/>
        <v>-1333225.6935336634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-37.24813280247654</v>
      </c>
      <c r="AC65">
        <f t="shared" si="33"/>
        <v>-33.280526811258142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-6.0305992314719035</v>
      </c>
      <c r="AI65">
        <f t="shared" si="38"/>
        <v>-6.0312232917299058</v>
      </c>
      <c r="AJ65">
        <f t="shared" si="39"/>
        <v>-3.9676059912183987</v>
      </c>
      <c r="AK65">
        <f t="shared" si="61"/>
        <v>-2.6073692961733581</v>
      </c>
      <c r="AL65">
        <f t="shared" si="40"/>
        <v>-12.606198579121662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-1.3700531144903235E-2</v>
      </c>
      <c r="AR65">
        <f t="shared" si="45"/>
        <v>-1.3701948907329967E-2</v>
      </c>
      <c r="AS65">
        <f t="shared" si="46"/>
        <v>-9.0137492754803691E-3</v>
      </c>
      <c r="AT65">
        <f t="shared" si="47"/>
        <v>-5.9235148742869913E-3</v>
      </c>
      <c r="AU65">
        <f t="shared" si="48"/>
        <v>-2.8639213057097327E-2</v>
      </c>
      <c r="AW65">
        <v>62</v>
      </c>
      <c r="AX65">
        <f>IF(Z65&gt;0, (R65*SUMPRODUCT(K65:$K$98, X65:$X$98)-K65*$AZ$3)/Z65, 0)</f>
        <v>-1333225.6935336634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250000</v>
      </c>
      <c r="S66">
        <f t="shared" si="32"/>
        <v>-2425475.88096694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-33.280526811258142</v>
      </c>
      <c r="AC66">
        <f t="shared" si="33"/>
        <v>-29.725778788489912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-3.1142845378443011</v>
      </c>
      <c r="AI66">
        <f t="shared" si="38"/>
        <v>-3.1145909290459386</v>
      </c>
      <c r="AJ66">
        <f t="shared" si="39"/>
        <v>-3.55474802276823</v>
      </c>
      <c r="AK66">
        <f t="shared" si="61"/>
        <v>-2.32963687678807</v>
      </c>
      <c r="AL66">
        <f t="shared" si="40"/>
        <v>-8.998975828602239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-6.3170920185436196E-3</v>
      </c>
      <c r="AR66">
        <f t="shared" si="45"/>
        <v>-6.31771351005825E-3</v>
      </c>
      <c r="AS66">
        <f t="shared" si="46"/>
        <v>-7.2105390787787962E-3</v>
      </c>
      <c r="AT66">
        <f t="shared" si="47"/>
        <v>-4.7254932366101472E-3</v>
      </c>
      <c r="AU66">
        <f t="shared" si="48"/>
        <v>-1.8253745825447195E-2</v>
      </c>
      <c r="AW66">
        <v>63</v>
      </c>
      <c r="AX66">
        <f>IF(Z66&gt;0, (R66*SUMPRODUCT(K66:$K$98, X66:$X$98)-K66*$AZ$3)/Z66, 0)</f>
        <v>-2425475.88096694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-4534041.5341631081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-29.725778788489912</v>
      </c>
      <c r="AC67">
        <f t="shared" ref="AC67:AC89" si="64">S67*Z67</f>
        <v>-26.545981100228872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-1.5695687759352686</v>
      </c>
      <c r="AI67">
        <f t="shared" ref="AI67:AI89" si="69">SUM(AE67:AH67)</f>
        <v>-1.5697151463472963</v>
      </c>
      <c r="AJ67">
        <f t="shared" ref="AJ67:AJ89" si="70">AB67-AC67</f>
        <v>-3.1797976882610399</v>
      </c>
      <c r="AK67">
        <f t="shared" si="61"/>
        <v>-2.080804515194294</v>
      </c>
      <c r="AL67">
        <f t="shared" ref="AL67:AL89" si="71">SUM(AI67:AK67)</f>
        <v>-6.8303173498026304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-2.8426359324867979E-3</v>
      </c>
      <c r="AR67">
        <f t="shared" ref="AR67:AR89" si="76">AI67*$K67</f>
        <v>-2.842901023000232E-3</v>
      </c>
      <c r="AS67">
        <f t="shared" ref="AS67:AS89" si="77">AJ67*$K67</f>
        <v>-5.7589111769270245E-3</v>
      </c>
      <c r="AT67">
        <f t="shared" ref="AT67:AT89" si="78">AK67*$K67</f>
        <v>-3.7685316974068132E-3</v>
      </c>
      <c r="AU67">
        <f t="shared" ref="AU67:AU89" si="79">AL67*$K67</f>
        <v>-1.2370343897334071E-2</v>
      </c>
      <c r="AW67">
        <v>64</v>
      </c>
      <c r="AX67">
        <f>IF(Z67&gt;0, (R67*SUMPRODUCT(K67:$K$98, X67:$X$98)-K67*$AZ$3)/Z67, 0)</f>
        <v>-4534041.5341631081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250000</v>
      </c>
      <c r="S68">
        <f t="shared" si="63"/>
        <v>-8721030.7366583478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-26.545981100228872</v>
      </c>
      <c r="AC68">
        <f t="shared" si="64"/>
        <v>-23.704078396626013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-0.76955799601881181</v>
      </c>
      <c r="AI68">
        <f t="shared" si="69"/>
        <v>-0.76962594692711728</v>
      </c>
      <c r="AJ68">
        <f t="shared" si="70"/>
        <v>-2.8419027036028588</v>
      </c>
      <c r="AK68">
        <f t="shared" si="61"/>
        <v>-1.8582186770160212</v>
      </c>
      <c r="AL68">
        <f t="shared" si="71"/>
        <v>-5.4697473275459974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-1.2444120942391168E-3</v>
      </c>
      <c r="AR68">
        <f t="shared" si="76"/>
        <v>-1.2445219741085319E-3</v>
      </c>
      <c r="AS68">
        <f t="shared" si="77"/>
        <v>-4.5954926247401265E-3</v>
      </c>
      <c r="AT68">
        <f t="shared" si="78"/>
        <v>-3.0048284955552867E-3</v>
      </c>
      <c r="AU68">
        <f t="shared" si="79"/>
        <v>-8.8448430944039445E-3</v>
      </c>
      <c r="AW68">
        <v>65</v>
      </c>
      <c r="AX68">
        <f>IF(Z68&gt;0, (R68*SUMPRODUCT(K68:$K$98, X68:$X$98)-K68*$AZ$3)/Z68, 0)</f>
        <v>-8721030.7366583478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250000</v>
      </c>
      <c r="S69">
        <f t="shared" si="63"/>
        <v>-17298799.794272106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-23.704078396626013</v>
      </c>
      <c r="AC69">
        <f t="shared" si="64"/>
        <v>-21.165371612706558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-0.36683480025080362</v>
      </c>
      <c r="AI69">
        <f t="shared" si="69"/>
        <v>-0.36686538817000092</v>
      </c>
      <c r="AJ69">
        <f t="shared" si="70"/>
        <v>-2.538706783919455</v>
      </c>
      <c r="AK69">
        <f t="shared" si="61"/>
        <v>-1.659285487763821</v>
      </c>
      <c r="AL69">
        <f t="shared" si="71"/>
        <v>-4.5648576598532769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-5.2963341153239134E-4</v>
      </c>
      <c r="AR69">
        <f t="shared" si="76"/>
        <v>-5.2967757414723886E-4</v>
      </c>
      <c r="AS69">
        <f t="shared" si="77"/>
        <v>-3.6653663554504622E-3</v>
      </c>
      <c r="AT69">
        <f t="shared" si="78"/>
        <v>-2.3956642962709622E-3</v>
      </c>
      <c r="AU69">
        <f t="shared" si="79"/>
        <v>-6.590708225868663E-3</v>
      </c>
      <c r="AW69">
        <v>66</v>
      </c>
      <c r="AX69">
        <f>IF(Z69&gt;0, (R69*SUMPRODUCT(K69:$K$98, X69:$X$98)-K69*$AZ$3)/Z69, 0)</f>
        <v>-17298799.794272106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250000</v>
      </c>
      <c r="S70">
        <f t="shared" si="63"/>
        <v>-35429181.869057029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-21.165371612706558</v>
      </c>
      <c r="AC70">
        <f t="shared" si="64"/>
        <v>-18.898087678248721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-0.16946925643895958</v>
      </c>
      <c r="AI70">
        <f t="shared" si="69"/>
        <v>-0.16948259155332102</v>
      </c>
      <c r="AJ70">
        <f t="shared" si="70"/>
        <v>-2.2672839344578364</v>
      </c>
      <c r="AK70">
        <f t="shared" si="61"/>
        <v>-1.4815760128894593</v>
      </c>
      <c r="AL70">
        <f t="shared" si="71"/>
        <v>-3.9183425389006166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-2.1846292638368235E-4</v>
      </c>
      <c r="AR70">
        <f t="shared" si="76"/>
        <v>-2.1848011668809672E-4</v>
      </c>
      <c r="AS70">
        <f t="shared" si="77"/>
        <v>-2.9227571635848555E-3</v>
      </c>
      <c r="AT70">
        <f t="shared" si="78"/>
        <v>-1.9099005815977055E-3</v>
      </c>
      <c r="AU70">
        <f t="shared" si="79"/>
        <v>-5.051137861870658E-3</v>
      </c>
      <c r="AW70">
        <v>67</v>
      </c>
      <c r="AX70">
        <f>IF(Z70&gt;0, (R70*SUMPRODUCT(K70:$K$98, X70:$X$98)-K70*$AZ$3)/Z70, 0)</f>
        <v>-35429181.869057029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250000</v>
      </c>
      <c r="S71">
        <f t="shared" si="63"/>
        <v>-74960045.715865776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-18.898087678248721</v>
      </c>
      <c r="AC71">
        <f t="shared" si="64"/>
        <v>-16.873472598434589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-7.5742744545496704E-2</v>
      </c>
      <c r="AI71">
        <f t="shared" si="69"/>
        <v>-7.5748372034259978E-2</v>
      </c>
      <c r="AJ71">
        <f t="shared" si="70"/>
        <v>-2.0246150798141329</v>
      </c>
      <c r="AK71">
        <f t="shared" si="61"/>
        <v>-1.3228661374774107</v>
      </c>
      <c r="AL71">
        <f t="shared" si="71"/>
        <v>-3.4232295893258033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-8.7178589484105529E-5</v>
      </c>
      <c r="AR71">
        <f t="shared" si="76"/>
        <v>-8.7185066626380533E-5</v>
      </c>
      <c r="AS71">
        <f t="shared" si="77"/>
        <v>-2.3302969540590786E-3</v>
      </c>
      <c r="AT71">
        <f t="shared" si="78"/>
        <v>-1.5225960537024691E-3</v>
      </c>
      <c r="AU71">
        <f t="shared" si="79"/>
        <v>-3.9400780743879277E-3</v>
      </c>
      <c r="AW71">
        <v>68</v>
      </c>
      <c r="AX71">
        <f>IF(Z71&gt;0, (R71*SUMPRODUCT(K71:$K$98, X71:$X$98)-K71*$AZ$3)/Z71, 0)</f>
        <v>-74960045.715865776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250000</v>
      </c>
      <c r="S72">
        <f t="shared" si="63"/>
        <v>-164155487.36725405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-16.873472598434589</v>
      </c>
      <c r="AC72">
        <f t="shared" si="64"/>
        <v>-15.065672685291473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-3.2767927559320696E-2</v>
      </c>
      <c r="AI72">
        <f t="shared" si="69"/>
        <v>-3.2770221980440412E-2</v>
      </c>
      <c r="AJ72">
        <f t="shared" si="70"/>
        <v>-1.8077999131431159</v>
      </c>
      <c r="AK72">
        <f t="shared" ref="AK72:AK89" si="92">G72*SUM(AB72:AB72, AE72:AF72)</f>
        <v>-1.1811430818904214</v>
      </c>
      <c r="AL72">
        <f t="shared" si="71"/>
        <v>-3.0217132170139775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-3.3674391168240692E-5</v>
      </c>
      <c r="AR72">
        <f t="shared" si="76"/>
        <v>-3.3676749060241948E-5</v>
      </c>
      <c r="AS72">
        <f t="shared" si="77"/>
        <v>-1.8578093264789567E-3</v>
      </c>
      <c r="AT72">
        <f t="shared" si="78"/>
        <v>-1.213817202605655E-3</v>
      </c>
      <c r="AU72">
        <f t="shared" si="79"/>
        <v>-3.1053032781448533E-3</v>
      </c>
      <c r="AW72">
        <v>69</v>
      </c>
      <c r="AX72">
        <f>IF(Z72&gt;0, (R72*SUMPRODUCT(K72:$K$98, X72:$X$98)-K72*$AZ$3)/Z72, 0)</f>
        <v>-164155487.36725405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250000</v>
      </c>
      <c r="S73">
        <f t="shared" si="63"/>
        <v>-372777009.2000379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-15.065672685291473</v>
      </c>
      <c r="AC73">
        <f t="shared" si="64"/>
        <v>-13.451521456349965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-1.3693610909920613E-2</v>
      </c>
      <c r="AI73">
        <f t="shared" si="69"/>
        <v>-1.3694513025738137E-2</v>
      </c>
      <c r="AJ73">
        <f t="shared" si="70"/>
        <v>-1.6141512289415072</v>
      </c>
      <c r="AK73">
        <f t="shared" si="92"/>
        <v>-1.0545970879704032</v>
      </c>
      <c r="AL73">
        <f t="shared" si="71"/>
        <v>-2.6824428299376484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-1.2564659927966403E-5</v>
      </c>
      <c r="AR73">
        <f t="shared" si="76"/>
        <v>-1.256548767008186E-5</v>
      </c>
      <c r="AS73">
        <f t="shared" si="77"/>
        <v>-1.4810747433509966E-3</v>
      </c>
      <c r="AT73">
        <f t="shared" si="78"/>
        <v>-9.6765227656439991E-4</v>
      </c>
      <c r="AU73">
        <f t="shared" si="79"/>
        <v>-2.4612925075854783E-3</v>
      </c>
      <c r="AW73">
        <v>70</v>
      </c>
      <c r="AX73">
        <f>IF(Z73&gt;0, (R73*SUMPRODUCT(K73:$K$98, X73:$X$98)-K73*$AZ$3)/Z73, 0)</f>
        <v>-372777009.2000379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250000</v>
      </c>
      <c r="S74">
        <f t="shared" si="63"/>
        <v>-879397164.25841773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-13.451521456349965</v>
      </c>
      <c r="AC74">
        <f t="shared" si="64"/>
        <v>-12.010297500177145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-5.5165912861517468E-3</v>
      </c>
      <c r="AI74">
        <f t="shared" si="69"/>
        <v>-5.5169327216824807E-3</v>
      </c>
      <c r="AJ74">
        <f t="shared" si="70"/>
        <v>-1.44122395617282</v>
      </c>
      <c r="AK74">
        <f t="shared" si="92"/>
        <v>-0.94160650194449769</v>
      </c>
      <c r="AL74">
        <f t="shared" si="71"/>
        <v>-2.3883473908389998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-4.519449534846804E-6</v>
      </c>
      <c r="AR74">
        <f t="shared" si="76"/>
        <v>-4.5197292547989466E-6</v>
      </c>
      <c r="AS74">
        <f t="shared" si="77"/>
        <v>-1.180718055855652E-3</v>
      </c>
      <c r="AT74">
        <f t="shared" si="78"/>
        <v>-7.714080754730626E-4</v>
      </c>
      <c r="AU74">
        <f t="shared" si="79"/>
        <v>-1.9566458605835132E-3</v>
      </c>
      <c r="AW74">
        <v>71</v>
      </c>
      <c r="AX74">
        <f>IF(Z74&gt;0, (R74*SUMPRODUCT(K74:$K$98, X74:$X$98)-K74*$AZ$3)/Z74, 0)</f>
        <v>-879397164.25841773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250000</v>
      </c>
      <c r="S75">
        <f t="shared" si="63"/>
        <v>-2158710436.7051201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-12.010297500177145</v>
      </c>
      <c r="AC75">
        <f t="shared" si="64"/>
        <v>-10.723483697454583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-2.138326377338328E-3</v>
      </c>
      <c r="AI75">
        <f t="shared" si="69"/>
        <v>-2.1384505658760206E-3</v>
      </c>
      <c r="AJ75">
        <f t="shared" si="70"/>
        <v>-1.2868138027225626</v>
      </c>
      <c r="AK75">
        <f t="shared" si="92"/>
        <v>-0.84072082501240031</v>
      </c>
      <c r="AL75">
        <f t="shared" si="71"/>
        <v>-2.1296730783008391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-1.5641222816589076E-6</v>
      </c>
      <c r="AR75">
        <f t="shared" si="76"/>
        <v>-1.5642131218884396E-6</v>
      </c>
      <c r="AS75">
        <f t="shared" si="77"/>
        <v>-9.4126610535943153E-4</v>
      </c>
      <c r="AT75">
        <f t="shared" si="78"/>
        <v>-6.1496233175282761E-4</v>
      </c>
      <c r="AU75">
        <f t="shared" si="79"/>
        <v>-1.5577926502341477E-3</v>
      </c>
      <c r="AW75">
        <v>72</v>
      </c>
      <c r="AX75">
        <f>IF(Z75&gt;0, (R75*SUMPRODUCT(K75:$K$98, X75:$X$98)-K75*$AZ$3)/Z75, 0)</f>
        <v>-2158710436.7051201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250000</v>
      </c>
      <c r="S76">
        <f t="shared" si="63"/>
        <v>-5524467284.0097446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-10.723483697454583</v>
      </c>
      <c r="AC76">
        <f t="shared" si="64"/>
        <v>-9.5745403310660642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-7.9618762770746398E-4</v>
      </c>
      <c r="AI76">
        <f t="shared" si="69"/>
        <v>-7.9623095559700895E-4</v>
      </c>
      <c r="AJ76">
        <f t="shared" si="70"/>
        <v>-1.1489433663885187</v>
      </c>
      <c r="AK76">
        <f t="shared" si="92"/>
        <v>-0.75064385882182083</v>
      </c>
      <c r="AL76">
        <f t="shared" si="71"/>
        <v>-1.9003834561659367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-5.1998894609332125E-7</v>
      </c>
      <c r="AR76">
        <f t="shared" si="76"/>
        <v>-5.2001724347303029E-7</v>
      </c>
      <c r="AS76">
        <f t="shared" si="77"/>
        <v>-7.503731902108753E-4</v>
      </c>
      <c r="AT76">
        <f t="shared" si="78"/>
        <v>-4.902443789086315E-4</v>
      </c>
      <c r="AU76">
        <f t="shared" si="79"/>
        <v>-1.2411375863629799E-3</v>
      </c>
      <c r="AW76">
        <v>73</v>
      </c>
      <c r="AX76">
        <f>IF(Z76&gt;0, (R76*SUMPRODUCT(K76:$K$98, X76:$X$98)-K76*$AZ$3)/Z76, 0)</f>
        <v>-5524467284.0097446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250000</v>
      </c>
      <c r="S77">
        <f t="shared" si="63"/>
        <v>-14770541370.540602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-9.5745403310660642</v>
      </c>
      <c r="AC77">
        <f t="shared" si="64"/>
        <v>-8.5486971630989395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-2.8425443696507101E-4</v>
      </c>
      <c r="AI77">
        <f t="shared" si="69"/>
        <v>-2.8426890613202408E-4</v>
      </c>
      <c r="AJ77">
        <f t="shared" si="70"/>
        <v>-1.0258431679671247</v>
      </c>
      <c r="AK77">
        <f t="shared" si="92"/>
        <v>-0.67021782317462453</v>
      </c>
      <c r="AL77">
        <f t="shared" si="71"/>
        <v>-1.6963452600478812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-1.6575548808654984E-7</v>
      </c>
      <c r="AR77">
        <f t="shared" si="76"/>
        <v>-1.6576392540016266E-7</v>
      </c>
      <c r="AS77">
        <f t="shared" si="77"/>
        <v>-5.9819342425088541E-4</v>
      </c>
      <c r="AT77">
        <f t="shared" si="78"/>
        <v>-3.9081987106595557E-4</v>
      </c>
      <c r="AU77">
        <f t="shared" si="79"/>
        <v>-9.8917905924224107E-4</v>
      </c>
      <c r="AW77">
        <v>74</v>
      </c>
      <c r="AX77">
        <f>IF(Z77&gt;0, (R77*SUMPRODUCT(K77:$K$98, X77:$X$98)-K77*$AZ$3)/Z77, 0)</f>
        <v>-14770541370.540602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250000</v>
      </c>
      <c r="S78">
        <f t="shared" si="63"/>
        <v>-41343861793.732544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-8.5486971630989395</v>
      </c>
      <c r="AC78">
        <f t="shared" si="64"/>
        <v>-7.6327654646079361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-9.7090589112734026E-5</v>
      </c>
      <c r="AI78">
        <f t="shared" si="69"/>
        <v>-9.7095204529106289E-5</v>
      </c>
      <c r="AJ78">
        <f t="shared" si="70"/>
        <v>-0.91593169849100331</v>
      </c>
      <c r="AK78">
        <f t="shared" si="92"/>
        <v>-0.59840880141692587</v>
      </c>
      <c r="AL78">
        <f t="shared" si="71"/>
        <v>-1.5144375951124582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-5.0549839127330292E-8</v>
      </c>
      <c r="AR78">
        <f t="shared" si="76"/>
        <v>-5.0552242125986039E-8</v>
      </c>
      <c r="AS78">
        <f t="shared" si="77"/>
        <v>-4.7687629082755306E-4</v>
      </c>
      <c r="AT78">
        <f t="shared" si="78"/>
        <v>-3.1155922443606575E-4</v>
      </c>
      <c r="AU78">
        <f t="shared" si="79"/>
        <v>-7.8848606750574473E-4</v>
      </c>
      <c r="AW78">
        <v>75</v>
      </c>
      <c r="AX78">
        <f>IF(Z78&gt;0, (R78*SUMPRODUCT(K78:$K$98, X78:$X$98)-K78*$AZ$3)/Z78, 0)</f>
        <v>-41343861793.732544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250000</v>
      </c>
      <c r="S79">
        <f t="shared" si="63"/>
        <v>-121393739173.47421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-7.6327654646079361</v>
      </c>
      <c r="AC79">
        <f t="shared" si="64"/>
        <v>-6.8149692077948352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-3.1657777178624209E-5</v>
      </c>
      <c r="AI79">
        <f t="shared" si="69"/>
        <v>-3.1659180663114883E-5</v>
      </c>
      <c r="AJ79">
        <f t="shared" si="70"/>
        <v>-0.81779625681310097</v>
      </c>
      <c r="AK79">
        <f t="shared" si="92"/>
        <v>-0.53429358252255554</v>
      </c>
      <c r="AL79">
        <f t="shared" si="71"/>
        <v>-1.3521214985163197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-1.4716517015308318E-8</v>
      </c>
      <c r="AR79">
        <f t="shared" si="76"/>
        <v>-1.4717169442775703E-8</v>
      </c>
      <c r="AS79">
        <f t="shared" si="77"/>
        <v>-3.8016290469602943E-4</v>
      </c>
      <c r="AT79">
        <f t="shared" si="78"/>
        <v>-2.4837311078405085E-4</v>
      </c>
      <c r="AU79">
        <f t="shared" si="79"/>
        <v>-6.2855073264952304E-4</v>
      </c>
      <c r="AW79">
        <v>76</v>
      </c>
      <c r="AX79">
        <f>IF(Z79&gt;0, (R79*SUMPRODUCT(K79:$K$98, X79:$X$98)-K79*$AZ$3)/Z79, 0)</f>
        <v>-121393739173.47421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250000</v>
      </c>
      <c r="S80">
        <f t="shared" si="63"/>
        <v>-377930785542.70898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-6.8149692077948352</v>
      </c>
      <c r="AC80">
        <f t="shared" si="64"/>
        <v>-6.0847939480801552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-9.8694248170112923E-6</v>
      </c>
      <c r="AI80">
        <f t="shared" si="69"/>
        <v>-9.8698273241753574E-6</v>
      </c>
      <c r="AJ80">
        <f t="shared" si="70"/>
        <v>-0.73017525971468</v>
      </c>
      <c r="AK80">
        <f t="shared" si="92"/>
        <v>-0.47704784454563853</v>
      </c>
      <c r="AL80">
        <f t="shared" si="71"/>
        <v>-1.2072329740876429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-4.0963630423750812E-9</v>
      </c>
      <c r="AR80">
        <f t="shared" si="76"/>
        <v>-4.0965301053500505E-9</v>
      </c>
      <c r="AS80">
        <f t="shared" si="77"/>
        <v>-3.0306355272055358E-4</v>
      </c>
      <c r="AT80">
        <f t="shared" si="78"/>
        <v>-1.9800152451368642E-4</v>
      </c>
      <c r="AU80">
        <f t="shared" si="79"/>
        <v>-5.010691737643454E-4</v>
      </c>
      <c r="AW80">
        <v>77</v>
      </c>
      <c r="AX80">
        <f>IF(Z80&gt;0, (R80*SUMPRODUCT(K80:$K$98, X80:$X$98)-K80*$AZ$3)/Z80, 0)</f>
        <v>-377930785542.70898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250000</v>
      </c>
      <c r="S81">
        <f t="shared" si="63"/>
        <v>-1251670104543.5664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-6.0847939480801552</v>
      </c>
      <c r="AC81">
        <f t="shared" si="64"/>
        <v>-5.432851742862951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-2.899700387471125E-6</v>
      </c>
      <c r="AI81">
        <f t="shared" si="69"/>
        <v>-2.8998088995248034E-6</v>
      </c>
      <c r="AJ81">
        <f t="shared" si="70"/>
        <v>-0.65194220521720414</v>
      </c>
      <c r="AK81">
        <f t="shared" si="92"/>
        <v>-0.42593557636561091</v>
      </c>
      <c r="AL81">
        <f t="shared" si="71"/>
        <v>-1.0778806813917146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-1.0745872915442714E-9</v>
      </c>
      <c r="AR81">
        <f t="shared" si="76"/>
        <v>-1.0746275045519206E-9</v>
      </c>
      <c r="AS81">
        <f t="shared" si="77"/>
        <v>-2.4160041208903384E-4</v>
      </c>
      <c r="AT81">
        <f t="shared" si="78"/>
        <v>-1.5784560341361399E-4</v>
      </c>
      <c r="AU81">
        <f t="shared" si="79"/>
        <v>-3.9944709013015235E-4</v>
      </c>
      <c r="AW81">
        <v>78</v>
      </c>
      <c r="AX81">
        <f>IF(Z81&gt;0, (R81*SUMPRODUCT(K81:$K$98, X81:$X$98)-K81*$AZ$3)/Z81, 0)</f>
        <v>-1251670104543.5664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250000</v>
      </c>
      <c r="S82">
        <f t="shared" si="63"/>
        <v>-4425908296621.6865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-5.432851742862951</v>
      </c>
      <c r="AC82">
        <f t="shared" si="64"/>
        <v>-4.8507604856218514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-8.002713088313191E-7</v>
      </c>
      <c r="AI82">
        <f t="shared" si="69"/>
        <v>-8.0029870863357732E-7</v>
      </c>
      <c r="AJ82">
        <f t="shared" si="70"/>
        <v>-0.58209125724109967</v>
      </c>
      <c r="AK82">
        <f t="shared" si="92"/>
        <v>-0.38029962200040662</v>
      </c>
      <c r="AL82">
        <f t="shared" si="71"/>
        <v>-0.96239167954021498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-2.6479379127449585E-10</v>
      </c>
      <c r="AR82">
        <f t="shared" si="76"/>
        <v>-2.6480285732177263E-10</v>
      </c>
      <c r="AS82">
        <f t="shared" si="77"/>
        <v>-1.9260237018580526E-4</v>
      </c>
      <c r="AT82">
        <f t="shared" si="78"/>
        <v>-1.2583354872087643E-4</v>
      </c>
      <c r="AU82">
        <f t="shared" si="79"/>
        <v>-3.1843618370953902E-4</v>
      </c>
      <c r="AW82">
        <v>79</v>
      </c>
      <c r="AX82">
        <f>IF(Z82&gt;0, (R82*SUMPRODUCT(K82:$K$98, X82:$X$98)-K82*$AZ$3)/Z82, 0)</f>
        <v>-4425908296621.6865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250000</v>
      </c>
      <c r="S83">
        <f t="shared" si="63"/>
        <v>-16776097457537.555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-4.8507604856218514</v>
      </c>
      <c r="AC83">
        <f t="shared" si="64"/>
        <v>-4.3310361481047837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-2.0671627155639507E-7</v>
      </c>
      <c r="AI83">
        <f t="shared" si="69"/>
        <v>-2.067227257334751E-7</v>
      </c>
      <c r="AJ83">
        <f t="shared" si="70"/>
        <v>-0.5197243375170677</v>
      </c>
      <c r="AK83">
        <f t="shared" si="92"/>
        <v>-0.3395532339935296</v>
      </c>
      <c r="AL83">
        <f t="shared" si="71"/>
        <v>-0.85927777823332296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-6.1069897549898505E-11</v>
      </c>
      <c r="AR83">
        <f t="shared" si="76"/>
        <v>-6.1071804298361407E-11</v>
      </c>
      <c r="AS83">
        <f t="shared" si="77"/>
        <v>-1.5354143051916075E-4</v>
      </c>
      <c r="AT83">
        <f t="shared" si="78"/>
        <v>-1.0031373464988395E-4</v>
      </c>
      <c r="AU83">
        <f t="shared" si="79"/>
        <v>-2.5385522624084896E-4</v>
      </c>
      <c r="AW83">
        <v>80</v>
      </c>
      <c r="AX83">
        <f>IF(Z83&gt;0, (R83*SUMPRODUCT(K83:$K$98, X83:$X$98)-K83*$AZ$3)/Z83, 0)</f>
        <v>-16776097457537.555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250000</v>
      </c>
      <c r="S84">
        <f t="shared" si="63"/>
        <v>-68469524250447.625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-4.3310361481047837</v>
      </c>
      <c r="AC84">
        <f t="shared" si="64"/>
        <v>-3.8669965608606196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-4.9776945212583904E-8</v>
      </c>
      <c r="AI84">
        <f t="shared" si="69"/>
        <v>-4.9778357153371867E-8</v>
      </c>
      <c r="AJ84">
        <f t="shared" si="70"/>
        <v>-0.46403958724416405</v>
      </c>
      <c r="AK84">
        <f t="shared" si="92"/>
        <v>-0.30317253036733488</v>
      </c>
      <c r="AL84">
        <f t="shared" si="71"/>
        <v>-0.76721216738985609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-1.31299401417278E-11</v>
      </c>
      <c r="AR84">
        <f t="shared" si="76"/>
        <v>-1.3130312577158508E-11</v>
      </c>
      <c r="AS84">
        <f t="shared" si="77"/>
        <v>-1.2240228840655433E-4</v>
      </c>
      <c r="AT84">
        <f t="shared" si="78"/>
        <v>-7.996949510137741E-5</v>
      </c>
      <c r="AU84">
        <f t="shared" si="79"/>
        <v>-2.0237179663824432E-4</v>
      </c>
      <c r="AW84">
        <v>81</v>
      </c>
      <c r="AX84">
        <f>IF(Z84&gt;0, (R84*SUMPRODUCT(K84:$K$98, X84:$X$98)-K84*$AZ$3)/Z84, 0)</f>
        <v>-68469524250447.625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250000</v>
      </c>
      <c r="S85">
        <f t="shared" si="63"/>
        <v>-302555069922586.38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-3.8669965608606196</v>
      </c>
      <c r="AC85">
        <f t="shared" si="64"/>
        <v>-3.4526755007797902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-1.1125282347988577E-8</v>
      </c>
      <c r="AI85">
        <f t="shared" si="69"/>
        <v>-1.112556764113386E-8</v>
      </c>
      <c r="AJ85">
        <f t="shared" si="70"/>
        <v>-0.41432106008082936</v>
      </c>
      <c r="AK85">
        <f t="shared" si="92"/>
        <v>-0.27068975926024341</v>
      </c>
      <c r="AL85">
        <f t="shared" si="71"/>
        <v>-0.68501083046664046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-2.6201582641943081E-12</v>
      </c>
      <c r="AR85">
        <f t="shared" si="76"/>
        <v>-2.6202254546861044E-12</v>
      </c>
      <c r="AS85">
        <f t="shared" si="77"/>
        <v>-9.7578354925688957E-5</v>
      </c>
      <c r="AT85">
        <f t="shared" si="78"/>
        <v>-6.3751191886534474E-5</v>
      </c>
      <c r="AU85">
        <f t="shared" si="79"/>
        <v>-1.6132954943244891E-4</v>
      </c>
      <c r="AW85">
        <v>82</v>
      </c>
      <c r="AX85">
        <f>IF(Z85&gt;0, (R85*SUMPRODUCT(K85:$K$98, X85:$X$98)-K85*$AZ$3)/Z85, 0)</f>
        <v>-302555069922586.38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250000</v>
      </c>
      <c r="S86">
        <f t="shared" si="63"/>
        <v>-1457438040877336.5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-3.4526755007797902</v>
      </c>
      <c r="AC86">
        <f t="shared" si="64"/>
        <v>-3.0827459828413759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-2.2956067630635045E-9</v>
      </c>
      <c r="AI86">
        <f t="shared" si="69"/>
        <v>-2.295659642601028E-9</v>
      </c>
      <c r="AJ86">
        <f t="shared" si="70"/>
        <v>-0.36992951793841433</v>
      </c>
      <c r="AK86">
        <f t="shared" si="92"/>
        <v>-0.24168728505458534</v>
      </c>
      <c r="AL86">
        <f t="shared" si="71"/>
        <v>-0.61161680528865936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-4.8272073683183043E-13</v>
      </c>
      <c r="AR86">
        <f t="shared" si="76"/>
        <v>-4.8273185635357404E-13</v>
      </c>
      <c r="AS86">
        <f t="shared" si="77"/>
        <v>-7.7788867130173744E-5</v>
      </c>
      <c r="AT86">
        <f t="shared" si="78"/>
        <v>-5.0822059858693071E-5</v>
      </c>
      <c r="AU86">
        <f t="shared" si="79"/>
        <v>-1.2861092747159868E-4</v>
      </c>
      <c r="AW86">
        <v>83</v>
      </c>
      <c r="AX86">
        <f>IF(Z86&gt;0, (R86*SUMPRODUCT(K86:$K$98, X86:$X$98)-K86*$AZ$3)/Z86, 0)</f>
        <v>-1457438040877336.5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250000</v>
      </c>
      <c r="S87">
        <f t="shared" si="63"/>
        <v>-7716106385345863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-3.0827459828413759</v>
      </c>
      <c r="AC87">
        <f t="shared" si="64"/>
        <v>-2.7524517703945062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-4.3432864293567074E-10</v>
      </c>
      <c r="AI87">
        <f t="shared" si="69"/>
        <v>-4.3433756081352563E-10</v>
      </c>
      <c r="AJ87">
        <f t="shared" si="70"/>
        <v>-0.33029421244686974</v>
      </c>
      <c r="AK87">
        <f t="shared" si="92"/>
        <v>-0.21579221879889635</v>
      </c>
      <c r="AL87">
        <f t="shared" si="71"/>
        <v>-0.54608643168010362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-8.1545295063516643E-14</v>
      </c>
      <c r="AR87">
        <f t="shared" si="76"/>
        <v>-8.1546969396980127E-14</v>
      </c>
      <c r="AS87">
        <f t="shared" si="77"/>
        <v>-6.2012808618152961E-5</v>
      </c>
      <c r="AT87">
        <f t="shared" si="78"/>
        <v>-4.0515034963911528E-5</v>
      </c>
      <c r="AU87">
        <f t="shared" si="79"/>
        <v>-1.0252784366361145E-4</v>
      </c>
      <c r="AW87">
        <v>84</v>
      </c>
      <c r="AX87">
        <f>IF(Z87&gt;0, (R87*SUMPRODUCT(K87:$K$98, X87:$X$98)-K87*$AZ$3)/Z87, 0)</f>
        <v>-7716106385345863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250000</v>
      </c>
      <c r="S88">
        <f t="shared" si="63"/>
        <v>-4.5343152290800216E+16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-2.7524517703945062</v>
      </c>
      <c r="AC88">
        <f t="shared" si="64"/>
        <v>-2.4575462235665944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-7.4737280942824998E-11</v>
      </c>
      <c r="AI88">
        <f t="shared" si="69"/>
        <v>-7.4738635913807062E-11</v>
      </c>
      <c r="AJ88">
        <f t="shared" si="70"/>
        <v>-0.29490554682791181</v>
      </c>
      <c r="AK88">
        <f t="shared" si="92"/>
        <v>-0.19267162392761544</v>
      </c>
      <c r="AL88">
        <f t="shared" si="71"/>
        <v>-0.48757717083026592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-1.2528518204092213E-14</v>
      </c>
      <c r="AR88">
        <f t="shared" si="76"/>
        <v>-1.2528745343458278E-14</v>
      </c>
      <c r="AS88">
        <f t="shared" si="77"/>
        <v>-4.9436231360193291E-5</v>
      </c>
      <c r="AT88">
        <f t="shared" si="78"/>
        <v>-3.2298337822000728E-5</v>
      </c>
      <c r="AU88">
        <f t="shared" si="79"/>
        <v>-8.1734569194722768E-5</v>
      </c>
      <c r="AW88">
        <v>85</v>
      </c>
      <c r="AX88">
        <f>IF(Z88&gt;0, (R88*SUMPRODUCT(K88:$K$98, X88:$X$98)-K88*$AZ$3)/Z88, 0)</f>
        <v>-4.5343152290800216E+16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-2.4575462235665944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-2.4575462235665944</v>
      </c>
      <c r="AK89">
        <f t="shared" si="92"/>
        <v>-0.17202823564966163</v>
      </c>
      <c r="AL89">
        <f t="shared" si="71"/>
        <v>-2.6295744592298056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-2.0280300541495404E-15</v>
      </c>
      <c r="AR89">
        <f t="shared" si="76"/>
        <v>-2.0280300541495404E-15</v>
      </c>
      <c r="AS89">
        <f t="shared" si="77"/>
        <v>-3.6782910238248966E-4</v>
      </c>
      <c r="AT89">
        <f t="shared" si="78"/>
        <v>-2.5748037166774281E-5</v>
      </c>
      <c r="AU89">
        <f t="shared" si="79"/>
        <v>-3.9357713955129195E-4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28598.07358945948</v>
      </c>
      <c r="AO91" s="6">
        <f t="shared" si="93"/>
        <v>-2859.8073589459482</v>
      </c>
      <c r="AP91" s="6">
        <f t="shared" si="93"/>
        <v>-1766.7036046438047</v>
      </c>
      <c r="AQ91" s="6">
        <f t="shared" si="93"/>
        <v>-14660.179244556133</v>
      </c>
      <c r="AR91" s="6">
        <f t="shared" si="93"/>
        <v>9311.3833813135934</v>
      </c>
      <c r="AS91" s="6">
        <f t="shared" si="93"/>
        <v>-3505.85386946985</v>
      </c>
      <c r="AT91" s="6">
        <f t="shared" si="93"/>
        <v>1157.8701363437319</v>
      </c>
      <c r="AU91" s="6">
        <f t="shared" si="93"/>
        <v>6963.3996481874756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63801.499149618816</v>
      </c>
      <c r="K3">
        <v>1</v>
      </c>
      <c r="L3" s="2">
        <v>0</v>
      </c>
      <c r="O3">
        <f>$C$3</f>
        <v>63801.499149618816</v>
      </c>
      <c r="P3">
        <f>O3*C5</f>
        <v>6380.1499149618821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63801.499149618816</v>
      </c>
      <c r="AF3">
        <f t="shared" ref="AF3:AF34" si="4">-$Z3*P3</f>
        <v>-6380.1499149618821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55898.91664765693</v>
      </c>
      <c r="AJ3">
        <f t="shared" ref="AJ3:AJ34" si="8">AB3-AC3</f>
        <v>0</v>
      </c>
      <c r="AL3">
        <f t="shared" ref="AL3:AL34" si="9">SUM(AI3:AK3)</f>
        <v>55898.91664765693</v>
      </c>
      <c r="AN3">
        <f t="shared" ref="AN3:AN34" si="10">AE3*$K3</f>
        <v>63801.499149618816</v>
      </c>
      <c r="AO3">
        <f t="shared" ref="AO3:AO34" si="11">AF3*$K3</f>
        <v>-6380.1499149618821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55898.91664765693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55898.91664765693</v>
      </c>
      <c r="AW3">
        <v>0</v>
      </c>
      <c r="AX3">
        <f>IF(Z3&gt;0, (R3*SUMPRODUCT(K3:$K$98, X3:$X$98)-K3*$AZ$3)/Z3, 0)</f>
        <v>0</v>
      </c>
      <c r="AZ3">
        <f>C6*ABS(SUMPRODUCT(X4:X79, K4:K79))/1</f>
        <v>34513.255018806842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2343.1180556156814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2315.0508777425239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-2315.0508777425239</v>
      </c>
      <c r="AK4">
        <f>G4*SUM(AB4, AE4:AF4)</f>
        <v>0</v>
      </c>
      <c r="AL4">
        <f t="shared" si="9"/>
        <v>-2809.6906277425237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-461.4607239481295</v>
      </c>
      <c r="AR4">
        <f t="shared" si="14"/>
        <v>-461.4607239481295</v>
      </c>
      <c r="AS4">
        <f t="shared" si="15"/>
        <v>-2159.7638564628451</v>
      </c>
      <c r="AT4">
        <f t="shared" si="16"/>
        <v>0</v>
      </c>
      <c r="AU4">
        <f t="shared" si="17"/>
        <v>-2621.2245804109743</v>
      </c>
      <c r="AW4">
        <v>1</v>
      </c>
      <c r="AX4">
        <f>IF(Z4&gt;0, (R4*SUMPRODUCT(K4:$K$98, X4:$X$98)-K4*$AZ$3)/Z4, 0)</f>
        <v>2343.1180556156814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250000</v>
      </c>
      <c r="S5">
        <f t="shared" si="1"/>
        <v>4650.434905862302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2315.0508777425239</v>
      </c>
      <c r="AC5">
        <f t="shared" si="2"/>
        <v>4539.2332123066335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-513.33320881627685</v>
      </c>
      <c r="AI5">
        <f t="shared" si="7"/>
        <v>-537.7354061601452</v>
      </c>
      <c r="AJ5">
        <f t="shared" si="8"/>
        <v>-2224.1823345641096</v>
      </c>
      <c r="AK5">
        <f>G5*SUM(AB5, AE5:AF5)</f>
        <v>94.917085987443485</v>
      </c>
      <c r="AL5">
        <f t="shared" si="9"/>
        <v>-2667.0006547368116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-438.95534259627118</v>
      </c>
      <c r="AR5">
        <f t="shared" si="14"/>
        <v>-459.82185719383585</v>
      </c>
      <c r="AS5">
        <f t="shared" si="15"/>
        <v>-1901.9161470509675</v>
      </c>
      <c r="AT5">
        <f t="shared" si="16"/>
        <v>81.164361241958446</v>
      </c>
      <c r="AU5">
        <f t="shared" si="17"/>
        <v>-2280.5736430028451</v>
      </c>
      <c r="AW5">
        <v>2</v>
      </c>
      <c r="AX5">
        <f>IF(Z5&gt;0, (R5*SUMPRODUCT(K5:$K$98, X5:$X$98)-K5*$AZ$3)/Z5, 0)</f>
        <v>4650.434905862302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250000</v>
      </c>
      <c r="S6">
        <f t="shared" si="1"/>
        <v>7252.4956451348671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4539.2332123066335</v>
      </c>
      <c r="AC6">
        <f t="shared" si="2"/>
        <v>6988.9678809479883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-665.79101646194533</v>
      </c>
      <c r="AI6">
        <f t="shared" si="7"/>
        <v>-689.88261273072885</v>
      </c>
      <c r="AJ6">
        <f t="shared" si="8"/>
        <v>-2449.7346686413548</v>
      </c>
      <c r="AK6">
        <f>G6*SUM(AB6, AE6:AF6)</f>
        <v>265.54514291993809</v>
      </c>
      <c r="AL6">
        <f t="shared" si="9"/>
        <v>-2874.0721384521457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-513.59786763268437</v>
      </c>
      <c r="AR6">
        <f t="shared" si="14"/>
        <v>-532.18236662047138</v>
      </c>
      <c r="AS6">
        <f t="shared" si="15"/>
        <v>-1889.7498929410294</v>
      </c>
      <c r="AT6">
        <f t="shared" si="16"/>
        <v>204.84418652664698</v>
      </c>
      <c r="AU6">
        <f t="shared" si="17"/>
        <v>-2217.088073034854</v>
      </c>
      <c r="AW6">
        <v>3</v>
      </c>
      <c r="AX6">
        <f>IF(Z6&gt;0, (R6*SUMPRODUCT(K6:$K$98, X6:$X$98)-K6*$AZ$3)/Z6, 0)</f>
        <v>7252.4956451348671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250000</v>
      </c>
      <c r="S7">
        <f t="shared" si="1"/>
        <v>9336.3633864633248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6988.9678809479883</v>
      </c>
      <c r="AC7">
        <f t="shared" si="2"/>
        <v>8875.9028339569813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-836.56502089593209</v>
      </c>
      <c r="AI7">
        <f t="shared" si="7"/>
        <v>-860.33204469993814</v>
      </c>
      <c r="AJ7">
        <f t="shared" si="8"/>
        <v>-1886.934953008993</v>
      </c>
      <c r="AK7">
        <f>G7*SUM(AB7, AE7:AF7)</f>
        <v>343.15832295454624</v>
      </c>
      <c r="AL7">
        <f t="shared" si="9"/>
        <v>-2404.108674754385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-587.14825532395912</v>
      </c>
      <c r="AR7">
        <f t="shared" si="14"/>
        <v>-603.82928574263485</v>
      </c>
      <c r="AS7">
        <f t="shared" si="15"/>
        <v>-1324.3567898434162</v>
      </c>
      <c r="AT7">
        <f t="shared" si="16"/>
        <v>240.84775909812043</v>
      </c>
      <c r="AU7">
        <f t="shared" si="17"/>
        <v>-1687.3383164879308</v>
      </c>
      <c r="AW7">
        <v>4</v>
      </c>
      <c r="AX7">
        <f>IF(Z7&gt;0, (R7*SUMPRODUCT(K7:$K$98, X7:$X$98)-K7*$AZ$3)/Z7, 0)</f>
        <v>9336.3633864633248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250000</v>
      </c>
      <c r="S8">
        <f t="shared" si="1"/>
        <v>10565.219919353312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8875.9028339569813</v>
      </c>
      <c r="AC8">
        <f t="shared" si="2"/>
        <v>9900.9304558597178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-1012.3154996506953</v>
      </c>
      <c r="AI8">
        <f t="shared" si="7"/>
        <v>-1035.7436216666963</v>
      </c>
      <c r="AJ8">
        <f t="shared" si="8"/>
        <v>-1025.0276219027364</v>
      </c>
      <c r="AK8">
        <f t="shared" ref="AK8:AK39" si="30">G8*SUM(AB8:AB8, AE8:AF8)</f>
        <v>189.05673036328369</v>
      </c>
      <c r="AL8">
        <f t="shared" si="9"/>
        <v>-1871.7145132061491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-663.21273155154847</v>
      </c>
      <c r="AR8">
        <f t="shared" si="14"/>
        <v>-678.56153219988039</v>
      </c>
      <c r="AS8">
        <f t="shared" si="15"/>
        <v>-671.54100601292191</v>
      </c>
      <c r="AT8">
        <f t="shared" si="16"/>
        <v>123.85943967636832</v>
      </c>
      <c r="AU8">
        <f t="shared" si="17"/>
        <v>-1226.243098536434</v>
      </c>
      <c r="AW8">
        <v>5</v>
      </c>
      <c r="AX8">
        <f>IF(Z8&gt;0, (R8*SUMPRODUCT(K8:$K$98, X8:$X$98)-K8*$AZ$3)/Z8, 0)</f>
        <v>10565.219919353312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250000</v>
      </c>
      <c r="S9">
        <f t="shared" si="1"/>
        <v>11305.855852174573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9900.9304558597178</v>
      </c>
      <c r="AC9">
        <f t="shared" si="2"/>
        <v>10434.766665188603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-1200.310780618508</v>
      </c>
      <c r="AI9">
        <f t="shared" si="7"/>
        <v>-1223.3845903362871</v>
      </c>
      <c r="AJ9">
        <f t="shared" si="8"/>
        <v>-533.83620932888516</v>
      </c>
      <c r="AK9">
        <f t="shared" si="30"/>
        <v>58.415489689572333</v>
      </c>
      <c r="AL9">
        <f t="shared" si="9"/>
        <v>-1698.8053099756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-744.74549550570816</v>
      </c>
      <c r="AR9">
        <f t="shared" si="14"/>
        <v>-759.06188433512193</v>
      </c>
      <c r="AS9">
        <f t="shared" si="15"/>
        <v>-331.22431178254067</v>
      </c>
      <c r="AT9">
        <f t="shared" si="16"/>
        <v>36.244507269735266</v>
      </c>
      <c r="AU9">
        <f t="shared" si="17"/>
        <v>-1054.0416888479274</v>
      </c>
      <c r="AW9">
        <v>6</v>
      </c>
      <c r="AX9">
        <f>IF(Z9&gt;0, (R9*SUMPRODUCT(K9:$K$98, X9:$X$98)-K9*$AZ$3)/Z9, 0)</f>
        <v>11305.855852174573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250000</v>
      </c>
      <c r="S10">
        <f t="shared" si="1"/>
        <v>11880.420088443539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10434.766665188603</v>
      </c>
      <c r="AC10">
        <f t="shared" si="2"/>
        <v>10789.066361506975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-1396.1020848791632</v>
      </c>
      <c r="AI10">
        <f t="shared" si="7"/>
        <v>-1418.8055462912766</v>
      </c>
      <c r="AJ10">
        <f t="shared" si="8"/>
        <v>-354.2996963183723</v>
      </c>
      <c r="AK10">
        <f t="shared" si="30"/>
        <v>42.782543327273274</v>
      </c>
      <c r="AL10">
        <f t="shared" si="9"/>
        <v>-1730.3226992823757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-821.76859614970749</v>
      </c>
      <c r="AR10">
        <f t="shared" si="14"/>
        <v>-835.13222608367926</v>
      </c>
      <c r="AS10">
        <f t="shared" si="15"/>
        <v>-208.54661504571609</v>
      </c>
      <c r="AT10">
        <f t="shared" si="16"/>
        <v>25.182507031934104</v>
      </c>
      <c r="AU10">
        <f t="shared" si="17"/>
        <v>-1018.4963340974612</v>
      </c>
      <c r="AW10">
        <v>7</v>
      </c>
      <c r="AX10">
        <f>IF(Z10&gt;0, (R10*SUMPRODUCT(K10:$K$98, X10:$X$98)-K10*$AZ$3)/Z10, 0)</f>
        <v>11880.420088443539</v>
      </c>
    </row>
    <row r="11" spans="1:52" x14ac:dyDescent="0.25">
      <c r="A11" t="s">
        <v>33</v>
      </c>
      <c r="C11" s="25">
        <f>AU81</f>
        <v>16819.173988360224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250000</v>
      </c>
      <c r="S11">
        <f t="shared" si="1"/>
        <v>12299.902156697113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10789.066361506975</v>
      </c>
      <c r="AC11">
        <f t="shared" si="2"/>
        <v>10978.804393839648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-1616.0621248486793</v>
      </c>
      <c r="AI11">
        <f t="shared" si="7"/>
        <v>-1638.3769454341866</v>
      </c>
      <c r="AJ11">
        <f t="shared" si="8"/>
        <v>-189.73803233267245</v>
      </c>
      <c r="AK11">
        <f t="shared" si="30"/>
        <v>25.893759267616737</v>
      </c>
      <c r="AL11">
        <f t="shared" si="9"/>
        <v>-1802.2212184992422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-903.87750385339962</v>
      </c>
      <c r="AR11">
        <f t="shared" si="14"/>
        <v>-916.3583757330332</v>
      </c>
      <c r="AS11">
        <f t="shared" si="15"/>
        <v>-106.12212019198833</v>
      </c>
      <c r="AT11">
        <f t="shared" si="16"/>
        <v>14.482603194716766</v>
      </c>
      <c r="AU11">
        <f t="shared" si="17"/>
        <v>-1007.9978927303048</v>
      </c>
      <c r="AW11">
        <v>8</v>
      </c>
      <c r="AX11">
        <f>IF(Z11&gt;0, (R11*SUMPRODUCT(K11:$K$98, X11:$X$98)-K11*$AZ$3)/Z11, 0)</f>
        <v>12299.902156697113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250000</v>
      </c>
      <c r="S12">
        <f t="shared" si="1"/>
        <v>12592.975091499058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10978.804393839648</v>
      </c>
      <c r="AC12">
        <f t="shared" si="2"/>
        <v>11034.326559587276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-1859.5415299581762</v>
      </c>
      <c r="AI12">
        <f t="shared" si="7"/>
        <v>-1881.4472481848327</v>
      </c>
      <c r="AJ12">
        <f t="shared" si="8"/>
        <v>-55.522165747628605</v>
      </c>
      <c r="AK12">
        <f t="shared" si="30"/>
        <v>25.25125010583119</v>
      </c>
      <c r="AL12">
        <f t="shared" si="9"/>
        <v>-1911.7181638266302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-988.36609140641849</v>
      </c>
      <c r="AR12">
        <f t="shared" si="14"/>
        <v>-1000.00921351707</v>
      </c>
      <c r="AS12">
        <f t="shared" si="15"/>
        <v>-29.510621334516394</v>
      </c>
      <c r="AT12">
        <f t="shared" si="16"/>
        <v>13.421307869788535</v>
      </c>
      <c r="AU12">
        <f t="shared" si="17"/>
        <v>-1016.0985269817979</v>
      </c>
      <c r="AW12">
        <v>9</v>
      </c>
      <c r="AX12">
        <f>IF(Z12&gt;0, (R12*SUMPRODUCT(K12:$K$98, X12:$X$98)-K12*$AZ$3)/Z12, 0)</f>
        <v>12592.975091499058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250000</v>
      </c>
      <c r="S13">
        <f t="shared" si="1"/>
        <v>12750.74332856137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11034.326559587276</v>
      </c>
      <c r="AC13">
        <f t="shared" si="2"/>
        <v>10952.706115536577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-2120.18677848876</v>
      </c>
      <c r="AI13">
        <f t="shared" si="7"/>
        <v>-2141.661420855301</v>
      </c>
      <c r="AJ13">
        <f t="shared" si="8"/>
        <v>81.620444050699007</v>
      </c>
      <c r="AK13">
        <f t="shared" si="30"/>
        <v>22.068653119174552</v>
      </c>
      <c r="AL13">
        <f t="shared" si="9"/>
        <v>-2037.9723236854275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-1071.1994409150559</v>
      </c>
      <c r="AR13">
        <f t="shared" si="14"/>
        <v>-1082.0492514743341</v>
      </c>
      <c r="AS13">
        <f t="shared" si="15"/>
        <v>41.237769672664193</v>
      </c>
      <c r="AT13">
        <f t="shared" si="16"/>
        <v>11.149927507735098</v>
      </c>
      <c r="AU13">
        <f t="shared" si="17"/>
        <v>-1029.6615542939348</v>
      </c>
      <c r="AW13">
        <v>10</v>
      </c>
      <c r="AX13">
        <f>IF(Z13&gt;0, (R13*SUMPRODUCT(K13:$K$98, X13:$X$98)-K13*$AZ$3)/Z13, 0)</f>
        <v>12750.74332856137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250000</v>
      </c>
      <c r="S14">
        <f t="shared" si="1"/>
        <v>12774.337609941469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10952.706115536577</v>
      </c>
      <c r="AC14">
        <f t="shared" si="2"/>
        <v>10740.280361726171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-2406.4490678338593</v>
      </c>
      <c r="AI14">
        <f t="shared" si="7"/>
        <v>-2427.4683188699514</v>
      </c>
      <c r="AJ14">
        <f t="shared" si="8"/>
        <v>212.4257538104066</v>
      </c>
      <c r="AK14">
        <f t="shared" si="30"/>
        <v>19.71487100796584</v>
      </c>
      <c r="AL14">
        <f t="shared" si="9"/>
        <v>-2195.3276940515789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-1155.9517938458259</v>
      </c>
      <c r="AR14">
        <f t="shared" si="14"/>
        <v>-1166.0485132259446</v>
      </c>
      <c r="AS14">
        <f t="shared" si="15"/>
        <v>102.03994526974311</v>
      </c>
      <c r="AT14">
        <f t="shared" si="16"/>
        <v>9.4701528537276971</v>
      </c>
      <c r="AU14">
        <f t="shared" si="17"/>
        <v>-1054.5384151024737</v>
      </c>
      <c r="AW14">
        <v>11</v>
      </c>
      <c r="AX14">
        <f>IF(Z14&gt;0, (R14*SUMPRODUCT(K14:$K$98, X14:$X$98)-K14*$AZ$3)/Z14, 0)</f>
        <v>12774.337609941469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250000</v>
      </c>
      <c r="S15">
        <f t="shared" si="1"/>
        <v>12702.854844369913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10740.280361726171</v>
      </c>
      <c r="AC15">
        <f t="shared" si="2"/>
        <v>10435.200937772664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-2719.4095330290988</v>
      </c>
      <c r="AI15">
        <f t="shared" si="7"/>
        <v>-2739.9466506015274</v>
      </c>
      <c r="AJ15">
        <f t="shared" si="8"/>
        <v>305.07942395350619</v>
      </c>
      <c r="AK15">
        <f t="shared" si="30"/>
        <v>44.035149483077305</v>
      </c>
      <c r="AL15">
        <f t="shared" si="9"/>
        <v>-2390.8320771649437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-1239.2412218445625</v>
      </c>
      <c r="AR15">
        <f t="shared" si="14"/>
        <v>-1248.6000338824365</v>
      </c>
      <c r="AS15">
        <f t="shared" si="15"/>
        <v>139.02540000242502</v>
      </c>
      <c r="AT15">
        <f t="shared" si="16"/>
        <v>20.066919596597867</v>
      </c>
      <c r="AU15">
        <f t="shared" si="17"/>
        <v>-1089.5077142834134</v>
      </c>
      <c r="AW15">
        <v>12</v>
      </c>
      <c r="AX15">
        <f>IF(Z15&gt;0, (R15*SUMPRODUCT(K15:$K$98, X15:$X$98)-K15*$AZ$3)/Z15, 0)</f>
        <v>12702.854844369913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250000</v>
      </c>
      <c r="S16">
        <f t="shared" si="1"/>
        <v>12538.721465373756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10435.200937772664</v>
      </c>
      <c r="AC16">
        <f t="shared" si="2"/>
        <v>10045.506287309472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-3027.7790288560905</v>
      </c>
      <c r="AI16">
        <f t="shared" si="7"/>
        <v>-3047.8079973499089</v>
      </c>
      <c r="AJ16">
        <f t="shared" si="8"/>
        <v>389.69465046319237</v>
      </c>
      <c r="AK16">
        <f t="shared" si="30"/>
        <v>74.089926658185917</v>
      </c>
      <c r="AL16">
        <f t="shared" si="9"/>
        <v>-2584.0234202285305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-1305.2368888647482</v>
      </c>
      <c r="AR16">
        <f t="shared" si="14"/>
        <v>-1313.871121506857</v>
      </c>
      <c r="AS16">
        <f t="shared" si="15"/>
        <v>167.99238924974679</v>
      </c>
      <c r="AT16">
        <f t="shared" si="16"/>
        <v>31.939221602999059</v>
      </c>
      <c r="AU16">
        <f t="shared" si="17"/>
        <v>-1113.939510654111</v>
      </c>
      <c r="AW16">
        <v>13</v>
      </c>
      <c r="AX16">
        <f>IF(Z16&gt;0, (R16*SUMPRODUCT(K16:$K$98, X16:$X$98)-K16*$AZ$3)/Z16, 0)</f>
        <v>12538.721465373756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250000</v>
      </c>
      <c r="S17">
        <f t="shared" si="1"/>
        <v>12352.798916592528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10045.506287309472</v>
      </c>
      <c r="AC17">
        <f t="shared" si="2"/>
        <v>9632.5712126482922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-3339.6494344690523</v>
      </c>
      <c r="AI17">
        <f t="shared" si="7"/>
        <v>-3359.1441483344856</v>
      </c>
      <c r="AJ17">
        <f t="shared" si="8"/>
        <v>412.9350746611799</v>
      </c>
      <c r="AK17">
        <f t="shared" si="30"/>
        <v>138.62798676487071</v>
      </c>
      <c r="AL17">
        <f t="shared" si="9"/>
        <v>-2807.5810869084348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-1353.3373186769668</v>
      </c>
      <c r="AR17">
        <f t="shared" si="14"/>
        <v>-1361.2372268286181</v>
      </c>
      <c r="AS17">
        <f t="shared" si="15"/>
        <v>167.33506246546517</v>
      </c>
      <c r="AT17">
        <f t="shared" si="16"/>
        <v>56.176683087032771</v>
      </c>
      <c r="AU17">
        <f t="shared" si="17"/>
        <v>-1137.7254812761203</v>
      </c>
      <c r="AW17">
        <v>14</v>
      </c>
      <c r="AX17">
        <f>IF(Z17&gt;0, (R17*SUMPRODUCT(K17:$K$98, X17:$X$98)-K17*$AZ$3)/Z17, 0)</f>
        <v>12352.798916592528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250000</v>
      </c>
      <c r="S18">
        <f t="shared" si="1"/>
        <v>12166.078446905698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9632.5712126482922</v>
      </c>
      <c r="AC18">
        <f t="shared" si="2"/>
        <v>9213.716914365863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-3665.5633656237569</v>
      </c>
      <c r="AI18">
        <f t="shared" si="7"/>
        <v>-3684.4965760139735</v>
      </c>
      <c r="AJ18">
        <f t="shared" si="8"/>
        <v>418.85429828242923</v>
      </c>
      <c r="AK18">
        <f t="shared" si="30"/>
        <v>208.06353819320313</v>
      </c>
      <c r="AL18">
        <f t="shared" si="9"/>
        <v>-3057.5787395383413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-1386.1594922409984</v>
      </c>
      <c r="AR18">
        <f t="shared" si="14"/>
        <v>-1393.3192236883169</v>
      </c>
      <c r="AS18">
        <f t="shared" si="15"/>
        <v>158.39280446631514</v>
      </c>
      <c r="AT18">
        <f t="shared" si="16"/>
        <v>78.680742818553995</v>
      </c>
      <c r="AU18">
        <f t="shared" si="17"/>
        <v>-1156.2456764034478</v>
      </c>
      <c r="AW18">
        <v>15</v>
      </c>
      <c r="AX18">
        <f>IF(Z18&gt;0, (R18*SUMPRODUCT(K18:$K$98, X18:$X$98)-K18*$AZ$3)/Z18, 0)</f>
        <v>12166.078446905698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250000</v>
      </c>
      <c r="S19">
        <f t="shared" si="1"/>
        <v>11869.830655955624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9213.716914365863</v>
      </c>
      <c r="AC19">
        <f t="shared" si="2"/>
        <v>8707.552784968444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-4042.0471102331835</v>
      </c>
      <c r="AI19">
        <f t="shared" si="7"/>
        <v>-4060.3867838084748</v>
      </c>
      <c r="AJ19">
        <f t="shared" si="8"/>
        <v>506.16412939741895</v>
      </c>
      <c r="AK19">
        <f t="shared" si="30"/>
        <v>205.46588719035876</v>
      </c>
      <c r="AL19">
        <f t="shared" si="9"/>
        <v>-3348.7567672206969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-1425.4682114561292</v>
      </c>
      <c r="AR19">
        <f t="shared" si="14"/>
        <v>-1431.9358801836597</v>
      </c>
      <c r="AS19">
        <f t="shared" si="15"/>
        <v>178.50382654094386</v>
      </c>
      <c r="AT19">
        <f t="shared" si="16"/>
        <v>72.459593552731036</v>
      </c>
      <c r="AU19">
        <f t="shared" si="17"/>
        <v>-1180.9724600899847</v>
      </c>
      <c r="AW19">
        <v>16</v>
      </c>
      <c r="AX19">
        <f>IF(Z19&gt;0, (R19*SUMPRODUCT(K19:$K$98, X19:$X$98)-K19*$AZ$3)/Z19, 0)</f>
        <v>11869.830655955624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250000</v>
      </c>
      <c r="S20">
        <f t="shared" si="1"/>
        <v>11161.405407670945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8707.552784968444</v>
      </c>
      <c r="AC20">
        <f t="shared" si="2"/>
        <v>7908.9548954253314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-4413.1486443231579</v>
      </c>
      <c r="AI20">
        <f t="shared" si="7"/>
        <v>-4430.8636062982641</v>
      </c>
      <c r="AJ20">
        <f t="shared" si="8"/>
        <v>798.59788954311261</v>
      </c>
      <c r="AK20">
        <f t="shared" si="30"/>
        <v>37.442476975364308</v>
      </c>
      <c r="AL20">
        <f t="shared" si="9"/>
        <v>-3594.8232397797874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-1476.1840721115111</v>
      </c>
      <c r="AR20">
        <f t="shared" si="14"/>
        <v>-1482.1096700945639</v>
      </c>
      <c r="AS20">
        <f t="shared" si="15"/>
        <v>267.12843359170705</v>
      </c>
      <c r="AT20">
        <f t="shared" si="16"/>
        <v>12.524388500381413</v>
      </c>
      <c r="AU20">
        <f t="shared" si="17"/>
        <v>-1202.4568480024752</v>
      </c>
      <c r="AW20">
        <v>17</v>
      </c>
      <c r="AX20">
        <f>IF(Z20&gt;0, (R20*SUMPRODUCT(K20:$K$98, X20:$X$98)-K20*$AZ$3)/Z20, 0)</f>
        <v>11161.405407670945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250000</v>
      </c>
      <c r="S21">
        <f t="shared" si="1"/>
        <v>10254.624845419474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7908.9548954253314</v>
      </c>
      <c r="AC21">
        <f t="shared" si="2"/>
        <v>6999.2409397217543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-4741.921712187821</v>
      </c>
      <c r="AI21">
        <f t="shared" si="7"/>
        <v>-4758.9853323719572</v>
      </c>
      <c r="AJ21">
        <f t="shared" si="8"/>
        <v>909.71395570357708</v>
      </c>
      <c r="AK21">
        <f t="shared" si="30"/>
        <v>12.654327832680531</v>
      </c>
      <c r="AL21">
        <f t="shared" si="9"/>
        <v>-3836.6170488356997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-1508.327890073901</v>
      </c>
      <c r="AR21">
        <f t="shared" si="14"/>
        <v>-1513.7555491099431</v>
      </c>
      <c r="AS21">
        <f t="shared" si="15"/>
        <v>289.36515924554976</v>
      </c>
      <c r="AT21">
        <f t="shared" si="16"/>
        <v>4.0251351158145106</v>
      </c>
      <c r="AU21">
        <f t="shared" si="17"/>
        <v>-1220.365254748579</v>
      </c>
      <c r="AW21">
        <v>18</v>
      </c>
      <c r="AX21">
        <f>IF(Z21&gt;0, (R21*SUMPRODUCT(K21:$K$98, X21:$X$98)-K21*$AZ$3)/Z21, 0)</f>
        <v>10254.624845419474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250000</v>
      </c>
      <c r="S22">
        <f t="shared" si="1"/>
        <v>9488.1131351204476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6999.2409397217543</v>
      </c>
      <c r="AC22">
        <f t="shared" si="2"/>
        <v>6218.6864532075715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-5075.1733406055791</v>
      </c>
      <c r="AI22">
        <f t="shared" si="7"/>
        <v>-5091.558807253813</v>
      </c>
      <c r="AJ22">
        <f t="shared" si="8"/>
        <v>780.55448651418283</v>
      </c>
      <c r="AK22">
        <f t="shared" si="30"/>
        <v>146.98405973415686</v>
      </c>
      <c r="AL22">
        <f t="shared" si="9"/>
        <v>-4164.020261005473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-1507.3107311980871</v>
      </c>
      <c r="AR22">
        <f t="shared" si="14"/>
        <v>-1512.1771639397959</v>
      </c>
      <c r="AS22">
        <f t="shared" si="15"/>
        <v>231.82226001905454</v>
      </c>
      <c r="AT22">
        <f t="shared" si="16"/>
        <v>43.653809571343515</v>
      </c>
      <c r="AU22">
        <f t="shared" si="17"/>
        <v>-1236.7010943493979</v>
      </c>
      <c r="AW22">
        <v>19</v>
      </c>
      <c r="AX22">
        <f>IF(Z22&gt;0, (R22*SUMPRODUCT(K22:$K$98, X22:$X$98)-K22*$AZ$3)/Z22, 0)</f>
        <v>9488.1131351204476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250000</v>
      </c>
      <c r="S23">
        <f t="shared" si="1"/>
        <v>9261.3680157748349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6218.6864532075715</v>
      </c>
      <c r="AC23">
        <f t="shared" si="2"/>
        <v>5809.6253249668262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-5391.9520738517886</v>
      </c>
      <c r="AI23">
        <f t="shared" si="7"/>
        <v>-5407.6344906261556</v>
      </c>
      <c r="AJ23">
        <f t="shared" si="8"/>
        <v>409.06112824074535</v>
      </c>
      <c r="AK23">
        <f t="shared" si="30"/>
        <v>435.30805172453006</v>
      </c>
      <c r="AL23">
        <f t="shared" si="9"/>
        <v>-4563.2653106608805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-1429.8152069994144</v>
      </c>
      <c r="AR23">
        <f t="shared" si="14"/>
        <v>-1433.9738044200467</v>
      </c>
      <c r="AS23">
        <f t="shared" si="15"/>
        <v>108.47311210115038</v>
      </c>
      <c r="AT23">
        <f t="shared" si="16"/>
        <v>115.43316104447432</v>
      </c>
      <c r="AU23">
        <f t="shared" si="17"/>
        <v>-1210.067531274422</v>
      </c>
      <c r="AW23">
        <v>20</v>
      </c>
      <c r="AX23">
        <f>IF(Z23&gt;0, (R23*SUMPRODUCT(K23:$K$98, X23:$X$98)-K23*$AZ$3)/Z23, 0)</f>
        <v>9261.3680157748349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250000</v>
      </c>
      <c r="S24">
        <f t="shared" si="1"/>
        <v>8961.2909819873275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5809.6253249668262</v>
      </c>
      <c r="AC24">
        <f t="shared" si="2"/>
        <v>5360.3901206078863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-5713.0161388953547</v>
      </c>
      <c r="AI24">
        <f t="shared" si="7"/>
        <v>-5727.9704298880879</v>
      </c>
      <c r="AJ24">
        <f t="shared" si="8"/>
        <v>449.23520435893988</v>
      </c>
      <c r="AK24">
        <f t="shared" si="30"/>
        <v>406.67377274767784</v>
      </c>
      <c r="AL24">
        <f t="shared" si="9"/>
        <v>-4872.0614527814705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-1352.6371673507276</v>
      </c>
      <c r="AR24">
        <f t="shared" si="14"/>
        <v>-1356.1778067111584</v>
      </c>
      <c r="AS24">
        <f t="shared" si="15"/>
        <v>106.36277222486454</v>
      </c>
      <c r="AT24">
        <f t="shared" si="16"/>
        <v>96.285752854815868</v>
      </c>
      <c r="AU24">
        <f t="shared" si="17"/>
        <v>-1153.5292816314782</v>
      </c>
      <c r="AW24">
        <v>21</v>
      </c>
      <c r="AX24">
        <f>IF(Z24&gt;0, (R24*SUMPRODUCT(K24:$K$98, X24:$X$98)-K24*$AZ$3)/Z24, 0)</f>
        <v>8961.2909819873275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250000</v>
      </c>
      <c r="S25">
        <f t="shared" si="1"/>
        <v>8597.7892360073911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5360.3901206078863</v>
      </c>
      <c r="AC25">
        <f t="shared" si="2"/>
        <v>4883.2708127575797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-6055.4326772846252</v>
      </c>
      <c r="AI25">
        <f t="shared" si="7"/>
        <v>-6069.631882099703</v>
      </c>
      <c r="AJ25">
        <f t="shared" si="8"/>
        <v>477.11930785030654</v>
      </c>
      <c r="AK25">
        <f t="shared" si="30"/>
        <v>375.2273084425521</v>
      </c>
      <c r="AL25">
        <f t="shared" si="9"/>
        <v>-5217.2852658068441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-1280.0974227332333</v>
      </c>
      <c r="AR25">
        <f t="shared" si="14"/>
        <v>-1283.0990852827692</v>
      </c>
      <c r="AS25">
        <f t="shared" si="15"/>
        <v>100.86136348382588</v>
      </c>
      <c r="AT25">
        <f t="shared" si="16"/>
        <v>79.321748927745844</v>
      </c>
      <c r="AU25">
        <f t="shared" si="17"/>
        <v>-1102.9159728711975</v>
      </c>
      <c r="AW25">
        <v>22</v>
      </c>
      <c r="AX25">
        <f>IF(Z25&gt;0, (R25*SUMPRODUCT(K25:$K$98, X25:$X$98)-K25*$AZ$3)/Z25, 0)</f>
        <v>8597.7892360073911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250000</v>
      </c>
      <c r="S26">
        <f t="shared" si="1"/>
        <v>8168.2232937755998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4883.2708127575797</v>
      </c>
      <c r="AC26">
        <f t="shared" si="2"/>
        <v>4384.8857645782937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-6366.5113781571135</v>
      </c>
      <c r="AI26">
        <f t="shared" si="7"/>
        <v>-6379.9319397862246</v>
      </c>
      <c r="AJ26">
        <f t="shared" si="8"/>
        <v>498.38504817928606</v>
      </c>
      <c r="AK26">
        <f t="shared" si="30"/>
        <v>341.82895689303064</v>
      </c>
      <c r="AL26">
        <f t="shared" si="9"/>
        <v>-5539.7179347139081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-1201.6592669328513</v>
      </c>
      <c r="AR26">
        <f t="shared" si="14"/>
        <v>-1204.1923562954801</v>
      </c>
      <c r="AS26">
        <f t="shared" si="15"/>
        <v>94.068631322979357</v>
      </c>
      <c r="AT26">
        <f t="shared" si="16"/>
        <v>64.519154896319677</v>
      </c>
      <c r="AU26">
        <f t="shared" si="17"/>
        <v>-1045.6045700761811</v>
      </c>
      <c r="AW26">
        <v>23</v>
      </c>
      <c r="AX26">
        <f>IF(Z26&gt;0, (R26*SUMPRODUCT(K26:$K$98, X26:$X$98)-K26*$AZ$3)/Z26, 0)</f>
        <v>8168.2232937755998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250000</v>
      </c>
      <c r="S27">
        <f t="shared" si="1"/>
        <v>7686.9200053420573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4384.8857645782937</v>
      </c>
      <c r="AC27">
        <f t="shared" si="2"/>
        <v>3881.1839749257524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-6636.6717181322638</v>
      </c>
      <c r="AI27">
        <f t="shared" si="7"/>
        <v>-6649.2944069732703</v>
      </c>
      <c r="AJ27">
        <f t="shared" si="8"/>
        <v>503.70178965254127</v>
      </c>
      <c r="AK27">
        <f t="shared" si="30"/>
        <v>306.94200352048057</v>
      </c>
      <c r="AL27">
        <f t="shared" si="9"/>
        <v>-5838.6506138002487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-1118.4385649805795</v>
      </c>
      <c r="AR27">
        <f t="shared" si="14"/>
        <v>-1120.5657911856908</v>
      </c>
      <c r="AS27">
        <f t="shared" si="15"/>
        <v>84.885848015951339</v>
      </c>
      <c r="AT27">
        <f t="shared" si="16"/>
        <v>51.727098842599204</v>
      </c>
      <c r="AU27">
        <f t="shared" si="17"/>
        <v>-983.95284432714027</v>
      </c>
      <c r="AW27">
        <v>24</v>
      </c>
      <c r="AX27">
        <f>IF(Z27&gt;0, (R27*SUMPRODUCT(K27:$K$98, X27:$X$98)-K27*$AZ$3)/Z27, 0)</f>
        <v>7686.9200053420573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250000</v>
      </c>
      <c r="S28">
        <f t="shared" si="1"/>
        <v>7169.5318883553846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3881.1839749257524</v>
      </c>
      <c r="AC28">
        <f t="shared" si="2"/>
        <v>3385.9217289454464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-6898.2735750981419</v>
      </c>
      <c r="AI28">
        <f t="shared" si="7"/>
        <v>-6910.0802096932293</v>
      </c>
      <c r="AJ28">
        <f t="shared" si="8"/>
        <v>495.26224598030603</v>
      </c>
      <c r="AK28">
        <f t="shared" si="30"/>
        <v>271.68287824480268</v>
      </c>
      <c r="AL28">
        <f t="shared" si="9"/>
        <v>-6143.1350854681205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-1037.9685359639429</v>
      </c>
      <c r="AR28">
        <f t="shared" si="14"/>
        <v>-1039.7450551309362</v>
      </c>
      <c r="AS28">
        <f t="shared" si="15"/>
        <v>74.52105556296074</v>
      </c>
      <c r="AT28">
        <f t="shared" si="16"/>
        <v>40.879544179895184</v>
      </c>
      <c r="AU28">
        <f t="shared" si="17"/>
        <v>-924.34445538808018</v>
      </c>
      <c r="AW28">
        <v>25</v>
      </c>
      <c r="AX28">
        <f>IF(Z28&gt;0, (R28*SUMPRODUCT(K28:$K$98, X28:$X$98)-K28*$AZ$3)/Z28, 0)</f>
        <v>7169.5318883553846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250000</v>
      </c>
      <c r="S29">
        <f t="shared" si="1"/>
        <v>6616.3750724336569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3385.9217289454464</v>
      </c>
      <c r="AC29">
        <f t="shared" si="2"/>
        <v>2904.3606206603208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-7144.2988460706229</v>
      </c>
      <c r="AI29">
        <f t="shared" si="7"/>
        <v>-7155.2729844351516</v>
      </c>
      <c r="AJ29">
        <f t="shared" si="8"/>
        <v>481.56110828512556</v>
      </c>
      <c r="AK29">
        <f t="shared" si="30"/>
        <v>237.01452102618126</v>
      </c>
      <c r="AL29">
        <f t="shared" si="9"/>
        <v>-6436.6973551238443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-959.81020947478123</v>
      </c>
      <c r="AR29">
        <f t="shared" si="14"/>
        <v>-961.28454450322943</v>
      </c>
      <c r="AS29">
        <f t="shared" si="15"/>
        <v>64.695959418364623</v>
      </c>
      <c r="AT29">
        <f t="shared" si="16"/>
        <v>31.842027045078513</v>
      </c>
      <c r="AU29">
        <f t="shared" si="17"/>
        <v>-864.74655803978624</v>
      </c>
      <c r="AW29">
        <v>26</v>
      </c>
      <c r="AX29">
        <f>IF(Z29&gt;0, (R29*SUMPRODUCT(K29:$K$98, X29:$X$98)-K29*$AZ$3)/Z29, 0)</f>
        <v>6616.3750724336569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250000</v>
      </c>
      <c r="S30">
        <f t="shared" si="1"/>
        <v>6026.9783486178721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2904.3606206603208</v>
      </c>
      <c r="AC30">
        <f t="shared" si="2"/>
        <v>2441.342757327342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-7376.6922398384586</v>
      </c>
      <c r="AI30">
        <f t="shared" si="7"/>
        <v>-7386.8189675953581</v>
      </c>
      <c r="AJ30">
        <f t="shared" si="8"/>
        <v>463.01786333297878</v>
      </c>
      <c r="AK30">
        <f t="shared" si="30"/>
        <v>203.30524344622248</v>
      </c>
      <c r="AL30">
        <f t="shared" si="9"/>
        <v>-6720.4958608161569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-884.84946884861711</v>
      </c>
      <c r="AR30">
        <f t="shared" si="14"/>
        <v>-886.06419075723556</v>
      </c>
      <c r="AS30">
        <f t="shared" si="15"/>
        <v>55.53994895232065</v>
      </c>
      <c r="AT30">
        <f t="shared" si="16"/>
        <v>24.386883826600883</v>
      </c>
      <c r="AU30">
        <f t="shared" si="17"/>
        <v>-806.13735797831396</v>
      </c>
      <c r="AW30">
        <v>27</v>
      </c>
      <c r="AX30">
        <f>IF(Z30&gt;0, (R30*SUMPRODUCT(K30:$K$98, X30:$X$98)-K30*$AZ$3)/Z30, 0)</f>
        <v>6026.9783486178721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250000</v>
      </c>
      <c r="S31">
        <f t="shared" si="1"/>
        <v>5396.0156243345464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2441.342757327342</v>
      </c>
      <c r="AC31">
        <f t="shared" si="2"/>
        <v>2000.0578832481913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-7590.9607969650961</v>
      </c>
      <c r="AI31">
        <f t="shared" si="7"/>
        <v>-7600.2271613647308</v>
      </c>
      <c r="AJ31">
        <f t="shared" si="8"/>
        <v>441.28487407915077</v>
      </c>
      <c r="AK31">
        <f t="shared" si="30"/>
        <v>170.89399301291397</v>
      </c>
      <c r="AL31">
        <f t="shared" si="9"/>
        <v>-6988.0482942726667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-812.99234356528325</v>
      </c>
      <c r="AR31">
        <f t="shared" si="14"/>
        <v>-813.9847717322948</v>
      </c>
      <c r="AS31">
        <f t="shared" si="15"/>
        <v>47.261635720863453</v>
      </c>
      <c r="AT31">
        <f t="shared" si="16"/>
        <v>18.30275660708789</v>
      </c>
      <c r="AU31">
        <f t="shared" si="17"/>
        <v>-748.42037940434352</v>
      </c>
      <c r="AW31">
        <v>28</v>
      </c>
      <c r="AX31">
        <f>IF(Z31&gt;0, (R31*SUMPRODUCT(K31:$K$98, X31:$X$98)-K31*$AZ$3)/Z31, 0)</f>
        <v>5396.0156243345464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250000</v>
      </c>
      <c r="S32">
        <f t="shared" si="1"/>
        <v>4713.639998948649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2000.0578832481913</v>
      </c>
      <c r="AC32">
        <f t="shared" si="2"/>
        <v>1583.1053564413596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-7772.950225185481</v>
      </c>
      <c r="AI32">
        <f t="shared" si="7"/>
        <v>-7781.3466309186006</v>
      </c>
      <c r="AJ32">
        <f t="shared" si="8"/>
        <v>416.95252680683166</v>
      </c>
      <c r="AK32">
        <f t="shared" si="30"/>
        <v>140.00405182737342</v>
      </c>
      <c r="AL32">
        <f t="shared" si="9"/>
        <v>-7224.3900522843951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-743.28876957986972</v>
      </c>
      <c r="AR32">
        <f t="shared" si="14"/>
        <v>-744.09167631482376</v>
      </c>
      <c r="AS32">
        <f t="shared" si="15"/>
        <v>39.871107062964917</v>
      </c>
      <c r="AT32">
        <f t="shared" si="16"/>
        <v>13.38789473806022</v>
      </c>
      <c r="AU32">
        <f t="shared" si="17"/>
        <v>-690.83267451379857</v>
      </c>
      <c r="AW32">
        <v>29</v>
      </c>
      <c r="AX32">
        <f>IF(Z32&gt;0, (R32*SUMPRODUCT(K32:$K$98, X32:$X$98)-K32*$AZ$3)/Z32, 0)</f>
        <v>4713.639998948649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250000</v>
      </c>
      <c r="S33">
        <f t="shared" si="1"/>
        <v>3968.0990734548814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1583.1053564413596</v>
      </c>
      <c r="AC33">
        <f t="shared" si="2"/>
        <v>1193.4235661101075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-7935.7972187650939</v>
      </c>
      <c r="AI33">
        <f t="shared" si="7"/>
        <v>-7943.3160807190061</v>
      </c>
      <c r="AJ33">
        <f t="shared" si="8"/>
        <v>389.68179033125216</v>
      </c>
      <c r="AK33">
        <f t="shared" si="30"/>
        <v>110.81737495089519</v>
      </c>
      <c r="AL33">
        <f t="shared" si="9"/>
        <v>-7442.8169154368588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-677.55448375993194</v>
      </c>
      <c r="AR33">
        <f t="shared" si="14"/>
        <v>-678.19644051477428</v>
      </c>
      <c r="AS33">
        <f t="shared" si="15"/>
        <v>33.27084059736395</v>
      </c>
      <c r="AT33">
        <f t="shared" si="16"/>
        <v>9.4615332532613152</v>
      </c>
      <c r="AU33">
        <f t="shared" si="17"/>
        <v>-635.46406666414896</v>
      </c>
      <c r="AW33">
        <v>30</v>
      </c>
      <c r="AX33">
        <f>IF(Z33&gt;0, (R33*SUMPRODUCT(K33:$K$98, X33:$X$98)-K33*$AZ$3)/Z33, 0)</f>
        <v>3968.0990734548814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250000</v>
      </c>
      <c r="S34">
        <f t="shared" si="1"/>
        <v>3130.5861174350894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1193.4235661101075</v>
      </c>
      <c r="AC34">
        <f t="shared" si="2"/>
        <v>831.58959953644262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-8028.2743250554167</v>
      </c>
      <c r="AI34">
        <f t="shared" si="7"/>
        <v>-8034.9151709572843</v>
      </c>
      <c r="AJ34">
        <f t="shared" si="8"/>
        <v>361.83396657366484</v>
      </c>
      <c r="AK34">
        <f t="shared" si="30"/>
        <v>83.539649627707533</v>
      </c>
      <c r="AL34">
        <f t="shared" si="9"/>
        <v>-7589.5415547559123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-612.00904807889981</v>
      </c>
      <c r="AR34">
        <f t="shared" si="14"/>
        <v>-612.51529109131866</v>
      </c>
      <c r="AS34">
        <f t="shared" si="15"/>
        <v>27.583220562637226</v>
      </c>
      <c r="AT34">
        <f t="shared" si="16"/>
        <v>6.3683700102194996</v>
      </c>
      <c r="AU34">
        <f t="shared" si="17"/>
        <v>-578.56370051846193</v>
      </c>
      <c r="AW34">
        <v>31</v>
      </c>
      <c r="AX34">
        <f>IF(Z34&gt;0, (R34*SUMPRODUCT(K34:$K$98, X34:$X$98)-K34*$AZ$3)/Z34, 0)</f>
        <v>3130.5861174350894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2172.0638600428201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831.58959953644262</v>
      </c>
      <c r="AC35">
        <f t="shared" ref="AC35:AC66" si="33">S35*Z35</f>
        <v>501.47387037385124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-8025.7824939958618</v>
      </c>
      <c r="AI35">
        <f t="shared" ref="AI35:AI66" si="38">SUM(AE35:AH35)</f>
        <v>-8031.5543531893109</v>
      </c>
      <c r="AJ35">
        <f t="shared" ref="AJ35:AJ66" si="39">AB35-AC35</f>
        <v>330.11572916259138</v>
      </c>
      <c r="AK35">
        <f t="shared" si="30"/>
        <v>58.211271967550992</v>
      </c>
      <c r="AL35">
        <f t="shared" ref="AL35:AL66" si="40">SUM(AI35:AK35)</f>
        <v>-7643.2273520591689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-546.26704602335053</v>
      </c>
      <c r="AR35">
        <f t="shared" ref="AR35:AR66" si="45">AI35*$K35</f>
        <v>-546.65990198151121</v>
      </c>
      <c r="AS35">
        <f t="shared" ref="AS35:AS66" si="46">AJ35*$K35</f>
        <v>22.469004654736185</v>
      </c>
      <c r="AT35">
        <f t="shared" ref="AT35:AT66" si="47">AK35*$K35</f>
        <v>3.9620933668168687</v>
      </c>
      <c r="AU35">
        <f t="shared" ref="AU35:AU66" si="48">AL35*$K35</f>
        <v>-520.22880395995821</v>
      </c>
      <c r="AW35">
        <v>32</v>
      </c>
      <c r="AX35">
        <f>IF(Z35&gt;0, (R35*SUMPRODUCT(K35:$K$98, X35:$X$98)-K35*$AZ$3)/Z35, 0)</f>
        <v>2172.0638600428201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250000</v>
      </c>
      <c r="S36">
        <f t="shared" si="32"/>
        <v>1050.7285323032454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501.47387037385124</v>
      </c>
      <c r="AC36">
        <f t="shared" si="33"/>
        <v>206.89728766863436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-7914.3027939378044</v>
      </c>
      <c r="AI36">
        <f t="shared" si="38"/>
        <v>-7919.2255042599254</v>
      </c>
      <c r="AJ36">
        <f t="shared" si="39"/>
        <v>294.57658270521688</v>
      </c>
      <c r="AK36">
        <f t="shared" si="30"/>
        <v>35.103170926169589</v>
      </c>
      <c r="AL36">
        <f t="shared" si="40"/>
        <v>-7589.5457506285384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-480.96365100904694</v>
      </c>
      <c r="AR36">
        <f t="shared" si="45"/>
        <v>-481.26281124982023</v>
      </c>
      <c r="AS36">
        <f t="shared" si="46"/>
        <v>17.901845861671362</v>
      </c>
      <c r="AT36">
        <f t="shared" si="47"/>
        <v>2.1332705723083349</v>
      </c>
      <c r="AU36">
        <f t="shared" si="48"/>
        <v>-461.22769481584049</v>
      </c>
      <c r="AW36">
        <v>33</v>
      </c>
      <c r="AX36">
        <f>IF(Z36&gt;0, (R36*SUMPRODUCT(K36:$K$98, X36:$X$98)-K36*$AZ$3)/Z36, 0)</f>
        <v>1050.7285323032454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250000</v>
      </c>
      <c r="S37">
        <f t="shared" si="32"/>
        <v>-300.21359329100721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206.89728766863436</v>
      </c>
      <c r="AC37">
        <f t="shared" si="33"/>
        <v>-49.342735377793815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-7645.1409820707022</v>
      </c>
      <c r="AI37">
        <f t="shared" si="38"/>
        <v>-7649.2499511913948</v>
      </c>
      <c r="AJ37">
        <f t="shared" si="39"/>
        <v>256.24002304642818</v>
      </c>
      <c r="AK37">
        <f t="shared" si="30"/>
        <v>14.482810136804407</v>
      </c>
      <c r="AL37">
        <f t="shared" si="40"/>
        <v>-7378.5271180081618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-414.82705143295277</v>
      </c>
      <c r="AR37">
        <f t="shared" si="45"/>
        <v>-415.05000501206445</v>
      </c>
      <c r="AS37">
        <f t="shared" si="46"/>
        <v>13.903640687430642</v>
      </c>
      <c r="AT37">
        <f t="shared" si="47"/>
        <v>0.78584050177798159</v>
      </c>
      <c r="AU37">
        <f t="shared" si="48"/>
        <v>-400.36052382285584</v>
      </c>
      <c r="AW37">
        <v>34</v>
      </c>
      <c r="AX37">
        <f>IF(Z37&gt;0, (R37*SUMPRODUCT(K37:$K$98, X37:$X$98)-K37*$AZ$3)/Z37, 0)</f>
        <v>-300.21359329100721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250000</v>
      </c>
      <c r="S38">
        <f t="shared" si="32"/>
        <v>-1968.6062480504575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-49.342735377793815</v>
      </c>
      <c r="AC38">
        <f t="shared" si="33"/>
        <v>-263.52369041555175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-7213.0249622969977</v>
      </c>
      <c r="AI38">
        <f t="shared" si="38"/>
        <v>-7216.3715392302538</v>
      </c>
      <c r="AJ38">
        <f t="shared" si="39"/>
        <v>214.18095503775794</v>
      </c>
      <c r="AK38">
        <f t="shared" si="30"/>
        <v>-3.4539914764455673</v>
      </c>
      <c r="AL38">
        <f t="shared" si="40"/>
        <v>-7005.6445756689418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-349.44673215584203</v>
      </c>
      <c r="AR38">
        <f t="shared" si="45"/>
        <v>-349.60886252130547</v>
      </c>
      <c r="AS38">
        <f t="shared" si="46"/>
        <v>10.376344906496399</v>
      </c>
      <c r="AT38">
        <f t="shared" si="47"/>
        <v>-0.16733423780550305</v>
      </c>
      <c r="AU38">
        <f t="shared" si="48"/>
        <v>-339.39985185261463</v>
      </c>
      <c r="AW38">
        <v>35</v>
      </c>
      <c r="AX38">
        <f>IF(Z38&gt;0, (R38*SUMPRODUCT(K38:$K$98, X38:$X$98)-K38*$AZ$3)/Z38, 0)</f>
        <v>-1968.6062480504575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250000</v>
      </c>
      <c r="S39">
        <f t="shared" si="32"/>
        <v>-4090.0150457767418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-263.52369041555175</v>
      </c>
      <c r="AC39">
        <f t="shared" si="33"/>
        <v>-433.82212221854093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-6613.9645527867797</v>
      </c>
      <c r="AI39">
        <f t="shared" si="38"/>
        <v>-6616.6162674954239</v>
      </c>
      <c r="AJ39">
        <f t="shared" si="39"/>
        <v>170.29843180298917</v>
      </c>
      <c r="AK39">
        <f t="shared" si="30"/>
        <v>-18.446658329088624</v>
      </c>
      <c r="AL39">
        <f t="shared" si="40"/>
        <v>-6464.7644940215232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-286.09310335505069</v>
      </c>
      <c r="AR39">
        <f t="shared" si="45"/>
        <v>-286.20780570704449</v>
      </c>
      <c r="AS39">
        <f t="shared" si="46"/>
        <v>7.3664148729806929</v>
      </c>
      <c r="AT39">
        <f t="shared" si="47"/>
        <v>-0.7979271261252241</v>
      </c>
      <c r="AU39">
        <f t="shared" si="48"/>
        <v>-279.63931796018903</v>
      </c>
      <c r="AW39">
        <v>36</v>
      </c>
      <c r="AX39">
        <f>IF(Z39&gt;0, (R39*SUMPRODUCT(K39:$K$98, X39:$X$98)-K39*$AZ$3)/Z39, 0)</f>
        <v>-4090.0150457767418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250000</v>
      </c>
      <c r="S40">
        <f t="shared" si="32"/>
        <v>-6873.2604391605473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-433.82212221854093</v>
      </c>
      <c r="AC40">
        <f t="shared" si="33"/>
        <v>-559.96138597283039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-5884.5898992458206</v>
      </c>
      <c r="AI40">
        <f t="shared" si="38"/>
        <v>-5886.6266378174541</v>
      </c>
      <c r="AJ40">
        <f t="shared" si="39"/>
        <v>126.13926375428946</v>
      </c>
      <c r="AK40">
        <f t="shared" ref="AK40:AK71" si="61">G40*SUM(AB40:AB40, AE40:AF40)</f>
        <v>-30.367548555297869</v>
      </c>
      <c r="AL40">
        <f t="shared" si="40"/>
        <v>-5790.8549226184623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-227.27083366166534</v>
      </c>
      <c r="AR40">
        <f t="shared" si="45"/>
        <v>-227.34949526443657</v>
      </c>
      <c r="AS40">
        <f t="shared" si="46"/>
        <v>4.8716692448831758</v>
      </c>
      <c r="AT40">
        <f t="shared" si="47"/>
        <v>-1.172835863601672</v>
      </c>
      <c r="AU40">
        <f t="shared" si="48"/>
        <v>-223.65066188315507</v>
      </c>
      <c r="AW40">
        <v>37</v>
      </c>
      <c r="AX40">
        <f>IF(Z40&gt;0, (R40*SUMPRODUCT(K40:$K$98, X40:$X$98)-K40*$AZ$3)/Z40, 0)</f>
        <v>-6873.2604391605473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250000</v>
      </c>
      <c r="S41">
        <f t="shared" si="32"/>
        <v>-10677.985157732628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-559.96138597283039</v>
      </c>
      <c r="AC41">
        <f t="shared" si="33"/>
        <v>-644.41629141953013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-5076.2145012811852</v>
      </c>
      <c r="AI41">
        <f t="shared" si="38"/>
        <v>-5077.7232510169742</v>
      </c>
      <c r="AJ41">
        <f t="shared" si="39"/>
        <v>84.45490544669974</v>
      </c>
      <c r="AK41">
        <f t="shared" si="61"/>
        <v>-39.197297018098133</v>
      </c>
      <c r="AL41">
        <f t="shared" si="40"/>
        <v>-5032.4656425883722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-175.04489348215526</v>
      </c>
      <c r="AR41">
        <f t="shared" si="45"/>
        <v>-175.09692023097091</v>
      </c>
      <c r="AS41">
        <f t="shared" si="46"/>
        <v>2.9122882660360134</v>
      </c>
      <c r="AT41">
        <f t="shared" si="47"/>
        <v>-1.3516542060209769</v>
      </c>
      <c r="AU41">
        <f t="shared" si="48"/>
        <v>-173.53628617095583</v>
      </c>
      <c r="AW41">
        <v>38</v>
      </c>
      <c r="AX41">
        <f>IF(Z41&gt;0, (R41*SUMPRODUCT(K41:$K$98, X41:$X$98)-K41*$AZ$3)/Z41, 0)</f>
        <v>-10677.985157732628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250000</v>
      </c>
      <c r="S42">
        <f t="shared" si="32"/>
        <v>-16147.125035285264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-644.41629141953013</v>
      </c>
      <c r="AC42">
        <f t="shared" si="33"/>
        <v>-691.94696328118039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-4223.4619645909261</v>
      </c>
      <c r="AI42">
        <f t="shared" si="38"/>
        <v>-4224.5332806328979</v>
      </c>
      <c r="AJ42">
        <f t="shared" si="39"/>
        <v>47.530671861650262</v>
      </c>
      <c r="AK42">
        <f t="shared" si="61"/>
        <v>-45.109140399367114</v>
      </c>
      <c r="AL42">
        <f t="shared" si="40"/>
        <v>-4222.1117491706145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-130.03493504769753</v>
      </c>
      <c r="AR42">
        <f t="shared" si="45"/>
        <v>-130.06791948394945</v>
      </c>
      <c r="AS42">
        <f t="shared" si="46"/>
        <v>1.463407953030248</v>
      </c>
      <c r="AT42">
        <f t="shared" si="47"/>
        <v>-1.3888521291459801</v>
      </c>
      <c r="AU42">
        <f t="shared" si="48"/>
        <v>-129.99336366006517</v>
      </c>
      <c r="AW42">
        <v>39</v>
      </c>
      <c r="AX42">
        <f>IF(Z42&gt;0, (R42*SUMPRODUCT(K42:$K$98, X42:$X$98)-K42*$AZ$3)/Z42, 0)</f>
        <v>-16147.125035285264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250000</v>
      </c>
      <c r="S43">
        <f t="shared" si="32"/>
        <v>-24464.908662989572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-691.94696328118039</v>
      </c>
      <c r="AC43">
        <f t="shared" si="33"/>
        <v>-708.12991473914133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-3369.8489824630192</v>
      </c>
      <c r="AI43">
        <f t="shared" si="38"/>
        <v>-3370.5726004463254</v>
      </c>
      <c r="AJ43">
        <f t="shared" si="39"/>
        <v>16.182951457960939</v>
      </c>
      <c r="AK43">
        <f t="shared" si="61"/>
        <v>-48.436287429682629</v>
      </c>
      <c r="AL43">
        <f t="shared" si="40"/>
        <v>-3402.8259364180471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-92.63687020204388</v>
      </c>
      <c r="AR43">
        <f t="shared" si="45"/>
        <v>-92.656762400639209</v>
      </c>
      <c r="AS43">
        <f t="shared" si="46"/>
        <v>0.44486799898118462</v>
      </c>
      <c r="AT43">
        <f t="shared" si="47"/>
        <v>-1.3315095409447297</v>
      </c>
      <c r="AU43">
        <f t="shared" si="48"/>
        <v>-93.543403942602751</v>
      </c>
      <c r="AW43">
        <v>40</v>
      </c>
      <c r="AX43">
        <f>IF(Z43&gt;0, (R43*SUMPRODUCT(K43:$K$98, X43:$X$98)-K43*$AZ$3)/Z43, 0)</f>
        <v>-24464.908662989572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250000</v>
      </c>
      <c r="S44">
        <f t="shared" si="32"/>
        <v>-37855.124920106718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-708.12991473914133</v>
      </c>
      <c r="AC44">
        <f t="shared" si="33"/>
        <v>-699.11322816463485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-2546.7864594798043</v>
      </c>
      <c r="AI44">
        <f t="shared" si="38"/>
        <v>-2547.2481626373292</v>
      </c>
      <c r="AJ44">
        <f t="shared" si="39"/>
        <v>-9.0166865745064797</v>
      </c>
      <c r="AK44">
        <f t="shared" si="61"/>
        <v>-49.569094031739901</v>
      </c>
      <c r="AL44">
        <f t="shared" si="40"/>
        <v>-2605.8339432435755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-62.509776271804071</v>
      </c>
      <c r="AR44">
        <f t="shared" si="45"/>
        <v>-62.521108576863817</v>
      </c>
      <c r="AS44">
        <f t="shared" si="46"/>
        <v>-0.22131068680194896</v>
      </c>
      <c r="AT44">
        <f t="shared" si="47"/>
        <v>-1.2166520543512613</v>
      </c>
      <c r="AU44">
        <f t="shared" si="48"/>
        <v>-63.959071318017024</v>
      </c>
      <c r="AW44">
        <v>41</v>
      </c>
      <c r="AX44">
        <f>IF(Z44&gt;0, (R44*SUMPRODUCT(K44:$K$98, X44:$X$98)-K44*$AZ$3)/Z44, 0)</f>
        <v>-37855.124920106718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250000</v>
      </c>
      <c r="S45">
        <f t="shared" si="32"/>
        <v>-60646.359523309366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-699.11322816463485</v>
      </c>
      <c r="AC45">
        <f t="shared" si="33"/>
        <v>-670.86090017166146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-1805.3988910850062</v>
      </c>
      <c r="AI45">
        <f t="shared" si="38"/>
        <v>-1805.6754373218475</v>
      </c>
      <c r="AJ45">
        <f t="shared" si="39"/>
        <v>-28.252327992973392</v>
      </c>
      <c r="AK45">
        <f t="shared" si="61"/>
        <v>-48.937925971524443</v>
      </c>
      <c r="AL45">
        <f t="shared" si="40"/>
        <v>-1882.8656912863455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-39.564944517422703</v>
      </c>
      <c r="AR45">
        <f t="shared" si="45"/>
        <v>-39.571004971193425</v>
      </c>
      <c r="AS45">
        <f t="shared" si="46"/>
        <v>-0.61914394378421578</v>
      </c>
      <c r="AT45">
        <f t="shared" si="47"/>
        <v>-1.0724645591742186</v>
      </c>
      <c r="AU45">
        <f t="shared" si="48"/>
        <v>-41.262613474151863</v>
      </c>
      <c r="AW45">
        <v>42</v>
      </c>
      <c r="AX45">
        <f>IF(Z45&gt;0, (R45*SUMPRODUCT(K45:$K$98, X45:$X$98)-K45*$AZ$3)/Z45, 0)</f>
        <v>-60646.359523309366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250000</v>
      </c>
      <c r="S46">
        <f t="shared" si="32"/>
        <v>-96115.214358964484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-670.86090017166146</v>
      </c>
      <c r="AC46">
        <f t="shared" si="33"/>
        <v>-629.38825159553301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-1100.7405650074552</v>
      </c>
      <c r="AI46">
        <f t="shared" si="38"/>
        <v>-1100.9042717254272</v>
      </c>
      <c r="AJ46">
        <f t="shared" si="39"/>
        <v>-41.472648576128449</v>
      </c>
      <c r="AK46">
        <f t="shared" si="61"/>
        <v>-46.960263012016306</v>
      </c>
      <c r="AL46">
        <f t="shared" si="40"/>
        <v>-1189.337183313572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-21.537948719516677</v>
      </c>
      <c r="AR46">
        <f t="shared" si="45"/>
        <v>-21.541151932888486</v>
      </c>
      <c r="AS46">
        <f t="shared" si="46"/>
        <v>-0.81148620001039129</v>
      </c>
      <c r="AT46">
        <f t="shared" si="47"/>
        <v>-0.91886114563332433</v>
      </c>
      <c r="AU46">
        <f t="shared" si="48"/>
        <v>-23.2714992785322</v>
      </c>
      <c r="AW46">
        <v>43</v>
      </c>
      <c r="AX46">
        <f>IF(Z46&gt;0, (R46*SUMPRODUCT(K46:$K$98, X46:$X$98)-K46*$AZ$3)/Z46, 0)</f>
        <v>-96115.214358964484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250000</v>
      </c>
      <c r="S47">
        <f t="shared" si="32"/>
        <v>-151187.35347934783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-629.38825159553301</v>
      </c>
      <c r="AC47">
        <f t="shared" si="33"/>
        <v>-578.57120648152204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-663.98420169124961</v>
      </c>
      <c r="AI47">
        <f t="shared" si="38"/>
        <v>-664.07987292187283</v>
      </c>
      <c r="AJ47">
        <f t="shared" si="39"/>
        <v>-50.817045114010966</v>
      </c>
      <c r="AK47">
        <f t="shared" si="61"/>
        <v>-44.057177611687315</v>
      </c>
      <c r="AL47">
        <f t="shared" si="40"/>
        <v>-758.95409564757108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-11.600029416898664</v>
      </c>
      <c r="AR47">
        <f t="shared" si="45"/>
        <v>-11.601700825776696</v>
      </c>
      <c r="AS47">
        <f t="shared" si="46"/>
        <v>-0.88779102981805513</v>
      </c>
      <c r="AT47">
        <f t="shared" si="47"/>
        <v>-0.76969384967196153</v>
      </c>
      <c r="AU47">
        <f t="shared" si="48"/>
        <v>-13.259185705266713</v>
      </c>
      <c r="AW47">
        <v>44</v>
      </c>
      <c r="AX47">
        <f>IF(Z47&gt;0, (R47*SUMPRODUCT(K47:$K$98, X47:$X$98)-K47*$AZ$3)/Z47, 0)</f>
        <v>-151187.35347934783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250000</v>
      </c>
      <c r="S48">
        <f t="shared" si="32"/>
        <v>-238402.24747151803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-578.57120648152204</v>
      </c>
      <c r="AC48">
        <f t="shared" si="33"/>
        <v>-525.56856283277091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-396.00884908865964</v>
      </c>
      <c r="AI48">
        <f t="shared" si="38"/>
        <v>-396.0639627220678</v>
      </c>
      <c r="AJ48">
        <f t="shared" si="39"/>
        <v>-53.002643648751132</v>
      </c>
      <c r="AK48">
        <f t="shared" si="61"/>
        <v>-40.499984453706546</v>
      </c>
      <c r="AL48">
        <f t="shared" si="40"/>
        <v>-489.56659082452546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-6.1771509223625767</v>
      </c>
      <c r="AR48">
        <f t="shared" si="45"/>
        <v>-6.1780106133321731</v>
      </c>
      <c r="AS48">
        <f t="shared" si="46"/>
        <v>-0.82676265910724012</v>
      </c>
      <c r="AT48">
        <f t="shared" si="47"/>
        <v>-0.63173971212919433</v>
      </c>
      <c r="AU48">
        <f t="shared" si="48"/>
        <v>-7.6365129845686077</v>
      </c>
      <c r="AW48">
        <v>45</v>
      </c>
      <c r="AX48">
        <f>IF(Z48&gt;0, (R48*SUMPRODUCT(K48:$K$98, X48:$X$98)-K48*$AZ$3)/Z48, 0)</f>
        <v>-238402.24747151803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250000</v>
      </c>
      <c r="S49">
        <f t="shared" si="32"/>
        <v>-379353.88544933213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-525.56856283277091</v>
      </c>
      <c r="AC49">
        <f t="shared" si="33"/>
        <v>-474.06475566080326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-233.20906184627236</v>
      </c>
      <c r="AI49">
        <f t="shared" si="38"/>
        <v>-233.24030343716177</v>
      </c>
      <c r="AJ49">
        <f t="shared" si="39"/>
        <v>-51.503807171967651</v>
      </c>
      <c r="AK49">
        <f t="shared" si="61"/>
        <v>-36.789799398293965</v>
      </c>
      <c r="AL49">
        <f t="shared" si="40"/>
        <v>-321.53391000742334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-3.2479603648518061</v>
      </c>
      <c r="AR49">
        <f t="shared" si="45"/>
        <v>-3.248395474225946</v>
      </c>
      <c r="AS49">
        <f t="shared" si="46"/>
        <v>-0.71730627879199182</v>
      </c>
      <c r="AT49">
        <f t="shared" si="47"/>
        <v>-0.5123806482068638</v>
      </c>
      <c r="AU49">
        <f t="shared" si="48"/>
        <v>-4.4780824012248006</v>
      </c>
      <c r="AW49">
        <v>46</v>
      </c>
      <c r="AX49">
        <f>IF(Z49&gt;0, (R49*SUMPRODUCT(K49:$K$98, X49:$X$98)-K49*$AZ$3)/Z49, 0)</f>
        <v>-379353.88544933213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250000</v>
      </c>
      <c r="S50">
        <f t="shared" si="32"/>
        <v>-610970.13365038275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-474.06475566080326</v>
      </c>
      <c r="AC50">
        <f t="shared" si="33"/>
        <v>-425.81186058428898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-135.05579409651992</v>
      </c>
      <c r="AI50">
        <f t="shared" si="38"/>
        <v>-135.07321769209079</v>
      </c>
      <c r="AJ50">
        <f t="shared" si="39"/>
        <v>-48.252895076514278</v>
      </c>
      <c r="AK50">
        <f t="shared" si="61"/>
        <v>-33.184532896256229</v>
      </c>
      <c r="AL50">
        <f t="shared" si="40"/>
        <v>-216.5106456648613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-1.6794245487455051</v>
      </c>
      <c r="AR50">
        <f t="shared" si="45"/>
        <v>-1.6796412118981294</v>
      </c>
      <c r="AS50">
        <f t="shared" si="46"/>
        <v>-0.60002680434150535</v>
      </c>
      <c r="AT50">
        <f t="shared" si="47"/>
        <v>-0.4126510791887717</v>
      </c>
      <c r="AU50">
        <f t="shared" si="48"/>
        <v>-2.6923190954284064</v>
      </c>
      <c r="AW50">
        <v>47</v>
      </c>
      <c r="AX50">
        <f>IF(Z50&gt;0, (R50*SUMPRODUCT(K50:$K$98, X50:$X$98)-K50*$AZ$3)/Z50, 0)</f>
        <v>-610970.13365038275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250000</v>
      </c>
      <c r="S51">
        <f t="shared" si="32"/>
        <v>-999235.85583361611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-425.81186058428898</v>
      </c>
      <c r="AC51">
        <f t="shared" si="33"/>
        <v>-381.50837848895742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-77.043563944122639</v>
      </c>
      <c r="AI51">
        <f t="shared" si="38"/>
        <v>-77.053108947343389</v>
      </c>
      <c r="AJ51">
        <f t="shared" si="39"/>
        <v>-44.30348209533156</v>
      </c>
      <c r="AK51">
        <f t="shared" si="61"/>
        <v>-29.806830240900233</v>
      </c>
      <c r="AL51">
        <f t="shared" si="40"/>
        <v>-151.16342128357519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-0.8553928547256926</v>
      </c>
      <c r="AR51">
        <f t="shared" si="45"/>
        <v>-0.85549883019120043</v>
      </c>
      <c r="AS51">
        <f t="shared" si="46"/>
        <v>-0.49188900517763862</v>
      </c>
      <c r="AT51">
        <f t="shared" si="47"/>
        <v>-0.33093678829005924</v>
      </c>
      <c r="AU51">
        <f t="shared" si="48"/>
        <v>-1.6783246236588982</v>
      </c>
      <c r="AW51">
        <v>48</v>
      </c>
      <c r="AX51">
        <f>IF(Z51&gt;0, (R51*SUMPRODUCT(K51:$K$98, X51:$X$98)-K51*$AZ$3)/Z51, 0)</f>
        <v>-999235.85583361611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250000</v>
      </c>
      <c r="S52">
        <f t="shared" si="32"/>
        <v>-1663263.603030683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-381.50837848895742</v>
      </c>
      <c r="AC52">
        <f t="shared" si="33"/>
        <v>-341.30760469718581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-43.194643067340358</v>
      </c>
      <c r="AI52">
        <f t="shared" si="38"/>
        <v>-43.199773156222172</v>
      </c>
      <c r="AJ52">
        <f t="shared" si="39"/>
        <v>-40.20077379177161</v>
      </c>
      <c r="AK52">
        <f t="shared" si="61"/>
        <v>-26.70558649422702</v>
      </c>
      <c r="AL52">
        <f t="shared" si="40"/>
        <v>-110.10613344222079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-0.42819453546237396</v>
      </c>
      <c r="AR52">
        <f t="shared" si="45"/>
        <v>-0.42824539075066059</v>
      </c>
      <c r="AS52">
        <f t="shared" si="46"/>
        <v>-0.39851589078209115</v>
      </c>
      <c r="AT52">
        <f t="shared" si="47"/>
        <v>-0.26473621243537898</v>
      </c>
      <c r="AU52">
        <f t="shared" si="48"/>
        <v>-1.0914974939681308</v>
      </c>
      <c r="AW52">
        <v>49</v>
      </c>
      <c r="AX52">
        <f>IF(Z52&gt;0, (R52*SUMPRODUCT(K52:$K$98, X52:$X$98)-K52*$AZ$3)/Z52, 0)</f>
        <v>-1663263.603030683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250000</v>
      </c>
      <c r="S53">
        <f t="shared" si="32"/>
        <v>-2822359.3657862642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-341.30760469718581</v>
      </c>
      <c r="AC53">
        <f t="shared" si="33"/>
        <v>-305.0785075839899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-23.764522160344296</v>
      </c>
      <c r="AI53">
        <f t="shared" si="38"/>
        <v>-23.767224496121255</v>
      </c>
      <c r="AJ53">
        <f t="shared" si="39"/>
        <v>-36.229097113195905</v>
      </c>
      <c r="AK53">
        <f t="shared" si="61"/>
        <v>-23.891532328803009</v>
      </c>
      <c r="AL53">
        <f t="shared" si="40"/>
        <v>-83.887853938120173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-0.21034020582527949</v>
      </c>
      <c r="AR53">
        <f t="shared" si="45"/>
        <v>-0.21036412424702178</v>
      </c>
      <c r="AS53">
        <f t="shared" si="46"/>
        <v>-0.32066437912098389</v>
      </c>
      <c r="AT53">
        <f t="shared" si="47"/>
        <v>-0.21146437507199337</v>
      </c>
      <c r="AU53">
        <f t="shared" si="48"/>
        <v>-0.742492878439999</v>
      </c>
      <c r="AW53">
        <v>50</v>
      </c>
      <c r="AX53">
        <f>IF(Z53&gt;0, (R53*SUMPRODUCT(K53:$K$98, X53:$X$98)-K53*$AZ$3)/Z53, 0)</f>
        <v>-2822359.3657862642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250000</v>
      </c>
      <c r="S54">
        <f t="shared" si="32"/>
        <v>-4893486.4796838304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-305.0785075839899</v>
      </c>
      <c r="AC54">
        <f t="shared" si="33"/>
        <v>-272.55912310351317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-12.828536669527601</v>
      </c>
      <c r="AI54">
        <f t="shared" si="38"/>
        <v>-12.829929128279838</v>
      </c>
      <c r="AJ54">
        <f t="shared" si="39"/>
        <v>-32.519384480476731</v>
      </c>
      <c r="AK54">
        <f t="shared" si="61"/>
        <v>-21.355495530879296</v>
      </c>
      <c r="AL54">
        <f t="shared" si="40"/>
        <v>-66.70480913963587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-0.10138000436184388</v>
      </c>
      <c r="AR54">
        <f t="shared" si="45"/>
        <v>-0.10139100853776917</v>
      </c>
      <c r="AS54">
        <f t="shared" si="46"/>
        <v>-0.25699075626500206</v>
      </c>
      <c r="AT54">
        <f t="shared" si="47"/>
        <v>-0.16876595404778974</v>
      </c>
      <c r="AU54">
        <f t="shared" si="48"/>
        <v>-0.527147718850561</v>
      </c>
      <c r="AW54">
        <v>51</v>
      </c>
      <c r="AX54">
        <f>IF(Z54&gt;0, (R54*SUMPRODUCT(K54:$K$98, X54:$X$98)-K54*$AZ$3)/Z54, 0)</f>
        <v>-4893486.4796838304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250000</v>
      </c>
      <c r="S55">
        <f t="shared" si="32"/>
        <v>-8681016.6303684674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-272.55912310351317</v>
      </c>
      <c r="AC55">
        <f t="shared" si="33"/>
        <v>-243.43753463796247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-6.7747130248473599</v>
      </c>
      <c r="AI55">
        <f t="shared" si="38"/>
        <v>-6.7754140877095894</v>
      </c>
      <c r="AJ55">
        <f t="shared" si="39"/>
        <v>-29.121588465550701</v>
      </c>
      <c r="AK55">
        <f t="shared" si="61"/>
        <v>-19.079138617245924</v>
      </c>
      <c r="AL55">
        <f t="shared" si="40"/>
        <v>-54.976141170506217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-4.7802219999711938E-2</v>
      </c>
      <c r="AR55">
        <f t="shared" si="45"/>
        <v>-4.7807166683217349E-2</v>
      </c>
      <c r="AS55">
        <f t="shared" si="46"/>
        <v>-0.20548126148896068</v>
      </c>
      <c r="AT55">
        <f t="shared" si="47"/>
        <v>-0.13462196527610676</v>
      </c>
      <c r="AU55">
        <f t="shared" si="48"/>
        <v>-0.38791039344828482</v>
      </c>
      <c r="AW55">
        <v>52</v>
      </c>
      <c r="AX55">
        <f>IF(Z55&gt;0, (R55*SUMPRODUCT(K55:$K$98, X55:$X$98)-K55*$AZ$3)/Z55, 0)</f>
        <v>-8681016.6303684674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250000</v>
      </c>
      <c r="S56">
        <f t="shared" si="32"/>
        <v>-15789909.462393744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-243.43753463796247</v>
      </c>
      <c r="AC56">
        <f t="shared" si="33"/>
        <v>-217.3934007241117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-3.4985551537744932</v>
      </c>
      <c r="AI56">
        <f t="shared" si="38"/>
        <v>-3.498899350492723</v>
      </c>
      <c r="AJ56">
        <f t="shared" si="39"/>
        <v>-26.044133913850771</v>
      </c>
      <c r="AK56">
        <f t="shared" si="61"/>
        <v>-17.040627424657373</v>
      </c>
      <c r="AL56">
        <f t="shared" si="40"/>
        <v>-46.583660689000865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-2.2040825953027619E-2</v>
      </c>
      <c r="AR56">
        <f t="shared" si="45"/>
        <v>-2.2042994385316567E-2</v>
      </c>
      <c r="AS56">
        <f t="shared" si="46"/>
        <v>-0.16407751127582465</v>
      </c>
      <c r="AT56">
        <f t="shared" si="47"/>
        <v>-0.1073556044391781</v>
      </c>
      <c r="AU56">
        <f t="shared" si="48"/>
        <v>-0.29347611010031932</v>
      </c>
      <c r="AW56">
        <v>53</v>
      </c>
      <c r="AX56">
        <f>IF(Z56&gt;0, (R56*SUMPRODUCT(K56:$K$98, X56:$X$98)-K56*$AZ$3)/Z56, 0)</f>
        <v>-15789909.462393744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250000</v>
      </c>
      <c r="S57">
        <f t="shared" si="32"/>
        <v>-29513755.830883514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-217.3934007241117</v>
      </c>
      <c r="AC57">
        <f t="shared" si="33"/>
        <v>-194.11907000198397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-1.7632373867973106</v>
      </c>
      <c r="AI57">
        <f t="shared" si="38"/>
        <v>-1.7634018178096784</v>
      </c>
      <c r="AJ57">
        <f t="shared" si="39"/>
        <v>-23.274330722127729</v>
      </c>
      <c r="AK57">
        <f t="shared" si="61"/>
        <v>-15.217538050687821</v>
      </c>
      <c r="AL57">
        <f t="shared" si="40"/>
        <v>-40.25527059062523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-9.9181781192746524E-3</v>
      </c>
      <c r="AR57">
        <f t="shared" si="45"/>
        <v>-9.919103040718134E-3</v>
      </c>
      <c r="AS57">
        <f t="shared" si="46"/>
        <v>-0.13091768552404492</v>
      </c>
      <c r="AT57">
        <f t="shared" si="47"/>
        <v>-8.559837379452713E-2</v>
      </c>
      <c r="AU57">
        <f t="shared" si="48"/>
        <v>-0.2264351623592902</v>
      </c>
      <c r="AW57">
        <v>54</v>
      </c>
      <c r="AX57">
        <f>IF(Z57&gt;0, (R57*SUMPRODUCT(K57:$K$98, X57:$X$98)-K57*$AZ$3)/Z57, 0)</f>
        <v>-29513755.830883514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250000</v>
      </c>
      <c r="S58">
        <f t="shared" si="32"/>
        <v>-56765527.455944784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-194.11907000198397</v>
      </c>
      <c r="AC58">
        <f t="shared" si="33"/>
        <v>-173.32865644074542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-0.86451352160763573</v>
      </c>
      <c r="AI58">
        <f t="shared" si="38"/>
        <v>-0.86458985695771917</v>
      </c>
      <c r="AJ58">
        <f t="shared" si="39"/>
        <v>-20.790413561238552</v>
      </c>
      <c r="AK58">
        <f t="shared" si="61"/>
        <v>-13.588334900138879</v>
      </c>
      <c r="AL58">
        <f t="shared" si="40"/>
        <v>-35.243338318335148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-4.3418506968797271E-3</v>
      </c>
      <c r="AR58">
        <f t="shared" si="45"/>
        <v>-4.3422340763002599E-3</v>
      </c>
      <c r="AS58">
        <f t="shared" si="46"/>
        <v>-0.1044158007400726</v>
      </c>
      <c r="AT58">
        <f t="shared" si="47"/>
        <v>-6.82447641141464E-2</v>
      </c>
      <c r="AU58">
        <f t="shared" si="48"/>
        <v>-0.17700279893051926</v>
      </c>
      <c r="AW58">
        <v>55</v>
      </c>
      <c r="AX58">
        <f>IF(Z58&gt;0, (R58*SUMPRODUCT(K58:$K$98, X58:$X$98)-K58*$AZ$3)/Z58, 0)</f>
        <v>-56765527.455944784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250000</v>
      </c>
      <c r="S59">
        <f t="shared" si="32"/>
        <v>-112595733.37203401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-173.32865644074542</v>
      </c>
      <c r="AC59">
        <f t="shared" si="33"/>
        <v>-154.76127352415853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-0.41209843397599299</v>
      </c>
      <c r="AI59">
        <f t="shared" si="38"/>
        <v>-0.41213279612917797</v>
      </c>
      <c r="AJ59">
        <f t="shared" si="39"/>
        <v>-18.567382916586894</v>
      </c>
      <c r="AK59">
        <f t="shared" si="61"/>
        <v>-12.13300595085218</v>
      </c>
      <c r="AL59">
        <f t="shared" si="40"/>
        <v>-31.112521663568252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-1.8479322144154835E-3</v>
      </c>
      <c r="AR59">
        <f t="shared" si="45"/>
        <v>-1.8480863012175482E-3</v>
      </c>
      <c r="AS59">
        <f t="shared" si="46"/>
        <v>-8.325987725288822E-2</v>
      </c>
      <c r="AT59">
        <f t="shared" si="47"/>
        <v>-5.4406837555661891E-2</v>
      </c>
      <c r="AU59">
        <f t="shared" si="48"/>
        <v>-0.13951480110976766</v>
      </c>
      <c r="AW59">
        <v>56</v>
      </c>
      <c r="AX59">
        <f>IF(Z59&gt;0, (R59*SUMPRODUCT(K59:$K$98, X59:$X$98)-K59*$AZ$3)/Z59, 0)</f>
        <v>-112595733.37203401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250000</v>
      </c>
      <c r="S60">
        <f t="shared" si="32"/>
        <v>-230601360.50684708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-154.76127352415853</v>
      </c>
      <c r="AC60">
        <f t="shared" si="33"/>
        <v>-138.18122434272672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-0.19038001612121649</v>
      </c>
      <c r="AI60">
        <f t="shared" si="38"/>
        <v>-0.1903949966512575</v>
      </c>
      <c r="AJ60">
        <f t="shared" si="39"/>
        <v>-16.580049181431804</v>
      </c>
      <c r="AK60">
        <f t="shared" si="61"/>
        <v>-10.833289146691097</v>
      </c>
      <c r="AL60">
        <f t="shared" si="40"/>
        <v>-27.603733324774158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-7.622341614586663E-4</v>
      </c>
      <c r="AR60">
        <f t="shared" si="45"/>
        <v>-7.6229413976934535E-4</v>
      </c>
      <c r="AS60">
        <f t="shared" si="46"/>
        <v>-6.6382386881958647E-2</v>
      </c>
      <c r="AT60">
        <f t="shared" si="47"/>
        <v>-4.3373791203535461E-2</v>
      </c>
      <c r="AU60">
        <f t="shared" si="48"/>
        <v>-0.11051847222526345</v>
      </c>
      <c r="AW60">
        <v>57</v>
      </c>
      <c r="AX60">
        <f>IF(Z60&gt;0, (R60*SUMPRODUCT(K60:$K$98, X60:$X$98)-K60*$AZ$3)/Z60, 0)</f>
        <v>-230601360.50684708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250000</v>
      </c>
      <c r="S61">
        <f t="shared" si="32"/>
        <v>-487897015.68652618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-138.18122434272672</v>
      </c>
      <c r="AC61">
        <f t="shared" si="33"/>
        <v>-123.3767212968469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-8.5088618612253641E-2</v>
      </c>
      <c r="AI61">
        <f t="shared" si="38"/>
        <v>-8.509494047513301E-2</v>
      </c>
      <c r="AJ61">
        <f t="shared" si="39"/>
        <v>-14.804503045879827</v>
      </c>
      <c r="AK61">
        <f t="shared" si="61"/>
        <v>-9.6726857039908722</v>
      </c>
      <c r="AL61">
        <f t="shared" si="40"/>
        <v>-24.562283690345829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-3.0417288714635585E-4</v>
      </c>
      <c r="AR61">
        <f t="shared" si="45"/>
        <v>-3.0419548640011647E-4</v>
      </c>
      <c r="AS61">
        <f t="shared" si="46"/>
        <v>-5.2922805748591491E-2</v>
      </c>
      <c r="AT61">
        <f t="shared" si="47"/>
        <v>-3.4577700108748534E-2</v>
      </c>
      <c r="AU61">
        <f t="shared" si="48"/>
        <v>-8.7804701343740132E-2</v>
      </c>
      <c r="AW61">
        <v>58</v>
      </c>
      <c r="AX61">
        <f>IF(Z61&gt;0, (R61*SUMPRODUCT(K61:$K$98, X61:$X$98)-K61*$AZ$3)/Z61, 0)</f>
        <v>-487897015.68652618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250000</v>
      </c>
      <c r="S62">
        <f t="shared" si="32"/>
        <v>-1068446144.8148084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-123.3767212968469</v>
      </c>
      <c r="AC62">
        <f t="shared" si="33"/>
        <v>-110.15803861255432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-3.6811152111529431E-2</v>
      </c>
      <c r="AI62">
        <f t="shared" si="38"/>
        <v>-3.6813729640568851E-2</v>
      </c>
      <c r="AJ62">
        <f t="shared" si="39"/>
        <v>-13.218682684292574</v>
      </c>
      <c r="AK62">
        <f t="shared" si="61"/>
        <v>-8.6363704907792833</v>
      </c>
      <c r="AL62">
        <f t="shared" si="40"/>
        <v>-21.891866904712426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-1.1749257294885464E-4</v>
      </c>
      <c r="AR62">
        <f t="shared" si="45"/>
        <v>-1.1750079981765175E-4</v>
      </c>
      <c r="AS62">
        <f t="shared" si="46"/>
        <v>-4.2190938084917189E-2</v>
      </c>
      <c r="AT62">
        <f t="shared" si="47"/>
        <v>-2.7565271166381359E-2</v>
      </c>
      <c r="AU62">
        <f t="shared" si="48"/>
        <v>-6.98737100511162E-2</v>
      </c>
      <c r="AW62">
        <v>59</v>
      </c>
      <c r="AX62">
        <f>IF(Z62&gt;0, (R62*SUMPRODUCT(K62:$K$98, X62:$X$98)-K62*$AZ$3)/Z62, 0)</f>
        <v>-1068446144.8148084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250000</v>
      </c>
      <c r="S63">
        <f t="shared" si="32"/>
        <v>-2426307712.8175602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-110.15803861255432</v>
      </c>
      <c r="AC63">
        <f t="shared" si="33"/>
        <v>-98.355489268359676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-1.5383261368868714E-2</v>
      </c>
      <c r="AI63">
        <f t="shared" si="38"/>
        <v>-1.538427479648085E-2</v>
      </c>
      <c r="AJ63">
        <f t="shared" si="39"/>
        <v>-11.802549344194645</v>
      </c>
      <c r="AK63">
        <f t="shared" si="61"/>
        <v>-7.7110627028788032</v>
      </c>
      <c r="AL63">
        <f t="shared" si="40"/>
        <v>-19.528996321869929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-4.3839076875618228E-5</v>
      </c>
      <c r="AR63">
        <f t="shared" si="45"/>
        <v>-4.384196493231381E-5</v>
      </c>
      <c r="AS63">
        <f t="shared" si="46"/>
        <v>-3.3634796654727656E-2</v>
      </c>
      <c r="AT63">
        <f t="shared" si="47"/>
        <v>-2.1974915625390317E-2</v>
      </c>
      <c r="AU63">
        <f t="shared" si="48"/>
        <v>-5.565355424505028E-2</v>
      </c>
      <c r="AW63">
        <v>60</v>
      </c>
      <c r="AX63">
        <f>IF(Z63&gt;0, (R63*SUMPRODUCT(K63:$K$98, X63:$X$98)-K63*$AZ$3)/Z63, 0)</f>
        <v>-2426307712.8175602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250000</v>
      </c>
      <c r="S64">
        <f t="shared" si="32"/>
        <v>-5723762720.6001205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-98.355489268359676</v>
      </c>
      <c r="AC64">
        <f t="shared" si="33"/>
        <v>-87.817437717465481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-6.1972817964774446E-3</v>
      </c>
      <c r="AI64">
        <f t="shared" si="38"/>
        <v>-6.1976653616338121E-3</v>
      </c>
      <c r="AJ64">
        <f t="shared" si="39"/>
        <v>-10.538051550894195</v>
      </c>
      <c r="AK64">
        <f t="shared" si="61"/>
        <v>-6.8848842487851778</v>
      </c>
      <c r="AL64">
        <f t="shared" si="40"/>
        <v>-17.429133465041009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-1.5768711348297773E-5</v>
      </c>
      <c r="AR64">
        <f t="shared" si="45"/>
        <v>-1.5769687312992078E-5</v>
      </c>
      <c r="AS64">
        <f t="shared" si="46"/>
        <v>-2.681360934304854E-2</v>
      </c>
      <c r="AT64">
        <f t="shared" si="47"/>
        <v>-1.7518285588892304E-2</v>
      </c>
      <c r="AU64">
        <f t="shared" si="48"/>
        <v>-4.4347664619253838E-2</v>
      </c>
      <c r="AW64">
        <v>61</v>
      </c>
      <c r="AX64">
        <f>IF(Z64&gt;0, (R64*SUMPRODUCT(K64:$K$98, X64:$X$98)-K64*$AZ$3)/Z64, 0)</f>
        <v>-5723762720.6001205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250000</v>
      </c>
      <c r="S65">
        <f t="shared" si="32"/>
        <v>-14050470644.323673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-87.817437717465481</v>
      </c>
      <c r="AC65">
        <f t="shared" si="33"/>
        <v>-78.408439745131247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-2.4021738145568795E-3</v>
      </c>
      <c r="AI65">
        <f t="shared" si="38"/>
        <v>-2.4023133266802277E-3</v>
      </c>
      <c r="AJ65">
        <f t="shared" si="39"/>
        <v>-9.4089979723342339</v>
      </c>
      <c r="AK65">
        <f t="shared" si="61"/>
        <v>-6.1472206402225842</v>
      </c>
      <c r="AL65">
        <f t="shared" si="40"/>
        <v>-15.558620925883499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-5.4573444360312522E-6</v>
      </c>
      <c r="AR65">
        <f t="shared" si="45"/>
        <v>-5.457661384665651E-6</v>
      </c>
      <c r="AS65">
        <f t="shared" si="46"/>
        <v>-2.1375698303671489E-2</v>
      </c>
      <c r="AT65">
        <f t="shared" si="47"/>
        <v>-1.3965475834713309E-2</v>
      </c>
      <c r="AU65">
        <f t="shared" si="48"/>
        <v>-3.5346631799769469E-2</v>
      </c>
      <c r="AW65">
        <v>62</v>
      </c>
      <c r="AX65">
        <f>IF(Z65&gt;0, (R65*SUMPRODUCT(K65:$K$98, X65:$X$98)-K65*$AZ$3)/Z65, 0)</f>
        <v>-14050470644.323673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250000</v>
      </c>
      <c r="S66">
        <f t="shared" si="32"/>
        <v>-35957281951.296013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-78.408439745131247</v>
      </c>
      <c r="AC66">
        <f t="shared" si="33"/>
        <v>-70.007540076542114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-8.9442897539977393E-4</v>
      </c>
      <c r="AI66">
        <f t="shared" si="38"/>
        <v>-8.9447764950434849E-4</v>
      </c>
      <c r="AJ66">
        <f t="shared" si="39"/>
        <v>-8.4008996685891333</v>
      </c>
      <c r="AK66">
        <f t="shared" si="61"/>
        <v>-5.4885907821591875</v>
      </c>
      <c r="AL66">
        <f t="shared" si="40"/>
        <v>-13.890384928397825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-1.8142819235017956E-6</v>
      </c>
      <c r="AR66">
        <f t="shared" si="45"/>
        <v>-1.8143806552630657E-6</v>
      </c>
      <c r="AS66">
        <f t="shared" si="46"/>
        <v>-1.7040593304863703E-2</v>
      </c>
      <c r="AT66">
        <f t="shared" si="47"/>
        <v>-1.1133193708443127E-2</v>
      </c>
      <c r="AU66">
        <f t="shared" si="48"/>
        <v>-2.8175601393962094E-2</v>
      </c>
      <c r="AW66">
        <v>63</v>
      </c>
      <c r="AX66">
        <f>IF(Z66&gt;0, (R66*SUMPRODUCT(K66:$K$98, X66:$X$98)-K66*$AZ$3)/Z66, 0)</f>
        <v>-35957281951.296013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-96137505948.119568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-70.007540076542114</v>
      </c>
      <c r="AC67">
        <f t="shared" ref="AC67:AC79" si="64">S67*Z67</f>
        <v>-62.506733742669063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-3.1932850493994762E-4</v>
      </c>
      <c r="AI67">
        <f t="shared" ref="AI67:AI79" si="69">SUM(AE67:AH67)</f>
        <v>-3.1934475945298243E-4</v>
      </c>
      <c r="AJ67">
        <f t="shared" ref="AJ67:AJ79" si="70">AB67-AC67</f>
        <v>-7.5008063338730508</v>
      </c>
      <c r="AK67">
        <f t="shared" si="61"/>
        <v>-4.9005278053579486</v>
      </c>
      <c r="AL67">
        <f t="shared" ref="AL67:AL79" si="71">SUM(AI67:AK67)</f>
        <v>-12.401653483990453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-5.7833380500875838E-7</v>
      </c>
      <c r="AR67">
        <f t="shared" ref="AR67:AR79" si="76">AI67*$K67</f>
        <v>-5.7836324345295162E-7</v>
      </c>
      <c r="AS67">
        <f t="shared" ref="AS67:AS79" si="77">AJ67*$K67</f>
        <v>-1.3584662191426938E-2</v>
      </c>
      <c r="AT67">
        <f t="shared" ref="AT67:AT79" si="78">AK67*$K67</f>
        <v>-8.875314443841667E-3</v>
      </c>
      <c r="AU67">
        <f t="shared" ref="AU67:AU79" si="79">AL67*$K67</f>
        <v>-2.2460554998512058E-2</v>
      </c>
      <c r="AW67">
        <v>64</v>
      </c>
      <c r="AX67">
        <f>IF(Z67&gt;0, (R67*SUMPRODUCT(K67:$K$98, X67:$X$98)-K67*$AZ$3)/Z67, 0)</f>
        <v>-96137505948.119568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250000</v>
      </c>
      <c r="S68">
        <f t="shared" si="63"/>
        <v>-269096143545.07599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-62.506733742669063</v>
      </c>
      <c r="AC68">
        <f t="shared" si="64"/>
        <v>-55.809584188721644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-1.0907056718667097E-4</v>
      </c>
      <c r="AI68">
        <f t="shared" si="69"/>
        <v>-1.0907575209785675E-4</v>
      </c>
      <c r="AJ68">
        <f t="shared" si="70"/>
        <v>-6.6971495539474191</v>
      </c>
      <c r="AK68">
        <f t="shared" si="61"/>
        <v>-4.3754713619868344</v>
      </c>
      <c r="AL68">
        <f t="shared" si="71"/>
        <v>-11.072729991686352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-1.7637232493819169E-7</v>
      </c>
      <c r="AR68">
        <f t="shared" si="76"/>
        <v>-1.7638070918761867E-7</v>
      </c>
      <c r="AS68">
        <f t="shared" si="77"/>
        <v>-1.0829611211857968E-2</v>
      </c>
      <c r="AT68">
        <f t="shared" si="78"/>
        <v>-7.0753465093230175E-3</v>
      </c>
      <c r="AU68">
        <f t="shared" si="79"/>
        <v>-1.7905134101890173E-2</v>
      </c>
      <c r="AW68">
        <v>65</v>
      </c>
      <c r="AX68">
        <f>IF(Z68&gt;0, (R68*SUMPRODUCT(K68:$K$98, X68:$X$98)-K68*$AZ$3)/Z68, 0)</f>
        <v>-269096143545.07599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250000</v>
      </c>
      <c r="S69">
        <f t="shared" si="63"/>
        <v>-790119392266.70874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-55.809584188721644</v>
      </c>
      <c r="AC69">
        <f t="shared" si="64"/>
        <v>-49.829986032700013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-3.5564020615144439E-5</v>
      </c>
      <c r="AI69">
        <f t="shared" si="69"/>
        <v>-3.5565597275156853E-5</v>
      </c>
      <c r="AJ69">
        <f t="shared" si="70"/>
        <v>-5.9795981560216305</v>
      </c>
      <c r="AK69">
        <f t="shared" si="61"/>
        <v>-3.9066708932105154</v>
      </c>
      <c r="AL69">
        <f t="shared" si="71"/>
        <v>-9.8863046148294202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-5.1347073814505092E-8</v>
      </c>
      <c r="AR69">
        <f t="shared" si="76"/>
        <v>-5.1349350184742132E-8</v>
      </c>
      <c r="AS69">
        <f t="shared" si="77"/>
        <v>-8.6333002452364648E-3</v>
      </c>
      <c r="AT69">
        <f t="shared" si="78"/>
        <v>-5.6404229682972861E-3</v>
      </c>
      <c r="AU69">
        <f t="shared" si="79"/>
        <v>-1.4273774562883935E-2</v>
      </c>
      <c r="AW69">
        <v>66</v>
      </c>
      <c r="AX69">
        <f>IF(Z69&gt;0, (R69*SUMPRODUCT(K69:$K$98, X69:$X$98)-K69*$AZ$3)/Z69, 0)</f>
        <v>-790119392266.70874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250000</v>
      </c>
      <c r="S70">
        <f t="shared" si="63"/>
        <v>-2459850436299.606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-49.829986032700013</v>
      </c>
      <c r="AC70">
        <f t="shared" si="64"/>
        <v>-44.4910590015525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-1.1087210124430517E-5</v>
      </c>
      <c r="AI70">
        <f t="shared" si="69"/>
        <v>-1.1087662296830362E-5</v>
      </c>
      <c r="AJ70">
        <f t="shared" si="70"/>
        <v>-5.338927031147513</v>
      </c>
      <c r="AK70">
        <f t="shared" si="61"/>
        <v>-3.4880990222890014</v>
      </c>
      <c r="AL70">
        <f t="shared" si="71"/>
        <v>-8.8270371410988115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-1.429252963109745E-8</v>
      </c>
      <c r="AR70">
        <f t="shared" si="76"/>
        <v>-1.4293112526826005E-8</v>
      </c>
      <c r="AS70">
        <f t="shared" si="77"/>
        <v>-6.8824142353721626E-3</v>
      </c>
      <c r="AT70">
        <f t="shared" si="78"/>
        <v>-4.4965106706524403E-3</v>
      </c>
      <c r="AU70">
        <f t="shared" si="79"/>
        <v>-1.1378939199137132E-2</v>
      </c>
      <c r="AW70">
        <v>67</v>
      </c>
      <c r="AX70">
        <f>IF(Z70&gt;0, (R70*SUMPRODUCT(K70:$K$98, X70:$X$98)-K70*$AZ$3)/Z70, 0)</f>
        <v>-2459850436299.606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250000</v>
      </c>
      <c r="S71">
        <f t="shared" si="63"/>
        <v>-8146786050532.0439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-44.4910590015525</v>
      </c>
      <c r="AC71">
        <f t="shared" si="64"/>
        <v>-39.724159835046287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-3.2574935307649116E-6</v>
      </c>
      <c r="AI71">
        <f t="shared" si="69"/>
        <v>-3.2576154320876806E-6</v>
      </c>
      <c r="AJ71">
        <f t="shared" si="70"/>
        <v>-4.7668991665062137</v>
      </c>
      <c r="AK71">
        <f t="shared" si="61"/>
        <v>-3.1143741301086751</v>
      </c>
      <c r="AL71">
        <f t="shared" si="71"/>
        <v>-7.8812765542303218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-3.7493187363325883E-9</v>
      </c>
      <c r="AR71">
        <f t="shared" si="76"/>
        <v>-3.7494590426475895E-9</v>
      </c>
      <c r="AS71">
        <f t="shared" si="77"/>
        <v>-5.4866185275257223E-3</v>
      </c>
      <c r="AT71">
        <f t="shared" si="78"/>
        <v>-3.5845907805146324E-3</v>
      </c>
      <c r="AU71">
        <f t="shared" si="79"/>
        <v>-9.0712130574993975E-3</v>
      </c>
      <c r="AW71">
        <v>68</v>
      </c>
      <c r="AX71">
        <f>IF(Z71&gt;0, (R71*SUMPRODUCT(K71:$K$98, X71:$X$98)-K71*$AZ$3)/Z71, 0)</f>
        <v>-8146786050532.0439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250000</v>
      </c>
      <c r="S72">
        <f t="shared" si="63"/>
        <v>-28807053741539.922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-39.724159835046287</v>
      </c>
      <c r="AC72">
        <f t="shared" si="64"/>
        <v>-35.467999855939574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-8.9901654068760224E-7</v>
      </c>
      <c r="AI72">
        <f t="shared" si="69"/>
        <v>-8.9904732134307483E-7</v>
      </c>
      <c r="AJ72">
        <f t="shared" si="70"/>
        <v>-4.2561599791067124</v>
      </c>
      <c r="AK72">
        <f t="shared" ref="AK72:AK79" si="92">G72*SUM(AB72:AB72, AE72:AF72)</f>
        <v>-2.7806911884532401</v>
      </c>
      <c r="AL72">
        <f t="shared" si="71"/>
        <v>-7.036852066607274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-9.2388615676189226E-10</v>
      </c>
      <c r="AR72">
        <f t="shared" si="76"/>
        <v>-9.2391778890679741E-10</v>
      </c>
      <c r="AS72">
        <f t="shared" si="77"/>
        <v>-4.3738987078626758E-3</v>
      </c>
      <c r="AT72">
        <f t="shared" si="78"/>
        <v>-2.8576138246319926E-3</v>
      </c>
      <c r="AU72">
        <f t="shared" si="79"/>
        <v>-7.2315134564124575E-3</v>
      </c>
      <c r="AW72">
        <v>69</v>
      </c>
      <c r="AX72">
        <f>IF(Z72&gt;0, (R72*SUMPRODUCT(K72:$K$98, X72:$X$98)-K72*$AZ$3)/Z72, 0)</f>
        <v>-28807053741539.922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250000</v>
      </c>
      <c r="S73">
        <f t="shared" si="63"/>
        <v>-109191132899922.25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-35.467999855939574</v>
      </c>
      <c r="AC73">
        <f t="shared" si="64"/>
        <v>-31.667857015027728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-2.3222292903373466E-7</v>
      </c>
      <c r="AI73">
        <f t="shared" si="69"/>
        <v>-2.3223017958974915E-7</v>
      </c>
      <c r="AJ73">
        <f t="shared" si="70"/>
        <v>-3.8001428409118461</v>
      </c>
      <c r="AK73">
        <f t="shared" si="92"/>
        <v>-2.4827599899157704</v>
      </c>
      <c r="AL73">
        <f t="shared" si="71"/>
        <v>-6.2829030630577964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-2.1307762795211969E-10</v>
      </c>
      <c r="AR73">
        <f t="shared" si="76"/>
        <v>-2.1308428074598174E-10</v>
      </c>
      <c r="AS73">
        <f t="shared" si="77"/>
        <v>-3.4868452731603348E-3</v>
      </c>
      <c r="AT73">
        <f t="shared" si="78"/>
        <v>-2.2780722456085764E-3</v>
      </c>
      <c r="AU73">
        <f t="shared" si="79"/>
        <v>-5.7649177318531922E-3</v>
      </c>
      <c r="AW73">
        <v>70</v>
      </c>
      <c r="AX73">
        <f>IF(Z73&gt;0, (R73*SUMPRODUCT(K73:$K$98, X73:$X$98)-K73*$AZ$3)/Z73, 0)</f>
        <v>-109191132899922.25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250000</v>
      </c>
      <c r="S74">
        <f t="shared" si="63"/>
        <v>-445649826540118.31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-31.667857015027728</v>
      </c>
      <c r="AC74">
        <f t="shared" si="64"/>
        <v>-28.274872335030331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-5.5918907247049553E-8</v>
      </c>
      <c r="AI74">
        <f t="shared" si="69"/>
        <v>-5.5920493406779184E-8</v>
      </c>
      <c r="AJ74">
        <f t="shared" si="70"/>
        <v>-3.3929846799973973</v>
      </c>
      <c r="AK74">
        <f t="shared" si="92"/>
        <v>-2.216749991051941</v>
      </c>
      <c r="AL74">
        <f t="shared" si="71"/>
        <v>-5.6097347269698314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-4.5811383558761607E-11</v>
      </c>
      <c r="AR74">
        <f t="shared" si="76"/>
        <v>-4.5812683014980208E-11</v>
      </c>
      <c r="AS74">
        <f t="shared" si="77"/>
        <v>-2.7796917042323659E-3</v>
      </c>
      <c r="AT74">
        <f t="shared" si="78"/>
        <v>-1.8160652468637078E-3</v>
      </c>
      <c r="AU74">
        <f t="shared" si="79"/>
        <v>-4.5957569969087564E-3</v>
      </c>
      <c r="AW74">
        <v>71</v>
      </c>
      <c r="AX74">
        <f>IF(Z74&gt;0, (R74*SUMPRODUCT(K74:$K$98, X74:$X$98)-K74*$AZ$3)/Z74, 0)</f>
        <v>-445649826540118.31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250000</v>
      </c>
      <c r="S75">
        <f t="shared" si="63"/>
        <v>-1969250055490492.8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-28.274872335030331</v>
      </c>
      <c r="AC75">
        <f t="shared" si="64"/>
        <v>-25.245421727745352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-1.2498027531772617E-8</v>
      </c>
      <c r="AI75">
        <f t="shared" si="69"/>
        <v>-1.2498348027151776E-8</v>
      </c>
      <c r="AJ75">
        <f t="shared" si="70"/>
        <v>-3.0294506072849785</v>
      </c>
      <c r="AK75">
        <f t="shared" si="92"/>
        <v>-1.9792410634521234</v>
      </c>
      <c r="AL75">
        <f t="shared" si="71"/>
        <v>-5.0086916832354502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-9.1419362106755978E-12</v>
      </c>
      <c r="AR75">
        <f t="shared" si="76"/>
        <v>-9.1421706435334731E-12</v>
      </c>
      <c r="AS75">
        <f t="shared" si="77"/>
        <v>-2.215953208199061E-3</v>
      </c>
      <c r="AT75">
        <f t="shared" si="78"/>
        <v>-1.4477560960423591E-3</v>
      </c>
      <c r="AU75">
        <f t="shared" si="79"/>
        <v>-3.663709313383591E-3</v>
      </c>
      <c r="AW75">
        <v>72</v>
      </c>
      <c r="AX75">
        <f>IF(Z75&gt;0, (R75*SUMPRODUCT(K75:$K$98, X75:$X$98)-K75*$AZ$3)/Z75, 0)</f>
        <v>-1969250055490492.8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250000</v>
      </c>
      <c r="S76">
        <f t="shared" si="63"/>
        <v>-9486074530514042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-25.245421727745352</v>
      </c>
      <c r="AC76">
        <f t="shared" si="64"/>
        <v>-22.540555114066304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-2.5788609789376066E-9</v>
      </c>
      <c r="AI76">
        <f t="shared" si="69"/>
        <v>-2.5789203832650805E-9</v>
      </c>
      <c r="AJ76">
        <f t="shared" si="70"/>
        <v>-2.704866613679048</v>
      </c>
      <c r="AK76">
        <f t="shared" si="92"/>
        <v>-1.7671795209421748</v>
      </c>
      <c r="AL76">
        <f t="shared" si="71"/>
        <v>-4.4720461372001434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-1.6842502393815903E-12</v>
      </c>
      <c r="AR76">
        <f t="shared" si="76"/>
        <v>-1.6842890362588106E-12</v>
      </c>
      <c r="AS76">
        <f t="shared" si="77"/>
        <v>-1.7665443305365663E-3</v>
      </c>
      <c r="AT76">
        <f t="shared" si="78"/>
        <v>-1.1541422959539505E-3</v>
      </c>
      <c r="AU76">
        <f t="shared" si="79"/>
        <v>-2.920686628174806E-3</v>
      </c>
      <c r="AW76">
        <v>73</v>
      </c>
      <c r="AX76">
        <f>IF(Z76&gt;0, (R76*SUMPRODUCT(K76:$K$98, X76:$X$98)-K76*$AZ$3)/Z76, 0)</f>
        <v>-9486074530514042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250000</v>
      </c>
      <c r="S77">
        <f t="shared" si="63"/>
        <v>-5.022207339441932E+16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-22.540555114066304</v>
      </c>
      <c r="AC77">
        <f t="shared" si="64"/>
        <v>-20.125495637560661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-4.8792032125178978E-10</v>
      </c>
      <c r="AI77">
        <f t="shared" si="69"/>
        <v>-4.8793033950386364E-10</v>
      </c>
      <c r="AJ77">
        <f t="shared" si="70"/>
        <v>-2.4150594765056432</v>
      </c>
      <c r="AK77">
        <f t="shared" si="92"/>
        <v>-1.5778388579846414</v>
      </c>
      <c r="AL77">
        <f t="shared" si="71"/>
        <v>-3.9928983349782148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-2.8451788425865286E-13</v>
      </c>
      <c r="AR77">
        <f t="shared" si="76"/>
        <v>-2.8452372613848422E-13</v>
      </c>
      <c r="AS77">
        <f t="shared" si="77"/>
        <v>-1.4082783247300029E-3</v>
      </c>
      <c r="AT77">
        <f t="shared" si="78"/>
        <v>-9.2007517215749184E-4</v>
      </c>
      <c r="AU77">
        <f t="shared" si="79"/>
        <v>-2.3283534971720184E-3</v>
      </c>
      <c r="AW77">
        <v>74</v>
      </c>
      <c r="AX77">
        <f>IF(Z77&gt;0, (R77*SUMPRODUCT(K77:$K$98, X77:$X$98)-K77*$AZ$3)/Z77, 0)</f>
        <v>-5.022207339441932E+16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250000</v>
      </c>
      <c r="S78">
        <f t="shared" si="63"/>
        <v>-2.9512645478912672E+17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-20.125495637560661</v>
      </c>
      <c r="AC78">
        <f t="shared" si="64"/>
        <v>-17.96919253353655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-8.39590911633923E-11</v>
      </c>
      <c r="AI78">
        <f t="shared" si="69"/>
        <v>-8.3960613323829124E-11</v>
      </c>
      <c r="AJ78">
        <f t="shared" si="70"/>
        <v>-2.1563031040241114</v>
      </c>
      <c r="AK78">
        <f t="shared" si="92"/>
        <v>-1.4087846946292464</v>
      </c>
      <c r="AL78">
        <f t="shared" si="71"/>
        <v>-3.5650877987373182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-4.371297558673168E-14</v>
      </c>
      <c r="AR78">
        <f t="shared" si="76"/>
        <v>-4.3713768093666801E-14</v>
      </c>
      <c r="AS78">
        <f t="shared" si="77"/>
        <v>-1.1226708583631992E-3</v>
      </c>
      <c r="AT78">
        <f t="shared" si="78"/>
        <v>-7.3347829413070685E-4</v>
      </c>
      <c r="AU78">
        <f t="shared" si="79"/>
        <v>-1.8561491525376196E-3</v>
      </c>
      <c r="AW78">
        <v>75</v>
      </c>
      <c r="AX78">
        <f>IF(Z78&gt;0, (R78*SUMPRODUCT(K78:$K$98, X78:$X$98)-K78*$AZ$3)/Z78, 0)</f>
        <v>-2.9512645478912672E+17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-17.96919253353655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-17.96919253353655</v>
      </c>
      <c r="AK79">
        <f t="shared" si="92"/>
        <v>-1.2578434773475586</v>
      </c>
      <c r="AL79">
        <f t="shared" si="71"/>
        <v>-19.227036010899333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-7.0759547778954896E-15</v>
      </c>
      <c r="AR79">
        <f t="shared" si="76"/>
        <v>-7.0759547778954896E-15</v>
      </c>
      <c r="AS79">
        <f t="shared" si="77"/>
        <v>-8.3532057913939129E-3</v>
      </c>
      <c r="AT79">
        <f t="shared" si="78"/>
        <v>-5.8472440539757402E-4</v>
      </c>
      <c r="AU79">
        <f t="shared" si="79"/>
        <v>-8.9379301967985655E-3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63801.499149618816</v>
      </c>
      <c r="AO81" s="6">
        <f t="shared" si="93"/>
        <v>-6380.1499149618821</v>
      </c>
      <c r="AP81" s="6">
        <f t="shared" si="93"/>
        <v>-1746.5736895368327</v>
      </c>
      <c r="AQ81" s="6">
        <f t="shared" si="93"/>
        <v>-34513.255018806813</v>
      </c>
      <c r="AR81" s="6">
        <f t="shared" si="93"/>
        <v>21161.520526313256</v>
      </c>
      <c r="AS81" s="6">
        <f t="shared" si="93"/>
        <v>-5967.9546549630468</v>
      </c>
      <c r="AT81" s="6">
        <f t="shared" si="93"/>
        <v>1625.6081170100331</v>
      </c>
      <c r="AU81" s="6">
        <f t="shared" si="93"/>
        <v>16819.173988360224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109767.51209794206</v>
      </c>
      <c r="K3">
        <v>1</v>
      </c>
      <c r="L3" s="2">
        <v>0</v>
      </c>
      <c r="O3">
        <f>$C$3</f>
        <v>109767.51209794206</v>
      </c>
      <c r="P3" s="2">
        <f>O3*C5</f>
        <v>10976.751209794207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109767.51209794206</v>
      </c>
      <c r="AF3">
        <f t="shared" ref="AF3:AF34" si="4">-$Z3*P3</f>
        <v>-10976.751209794207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97268.328301147849</v>
      </c>
      <c r="AJ3">
        <f t="shared" ref="AJ3:AJ34" si="8">AB3-AC3</f>
        <v>0</v>
      </c>
      <c r="AL3">
        <f t="shared" ref="AL3:AL34" si="9">SUM(AI3:AK3)</f>
        <v>97268.328301147849</v>
      </c>
      <c r="AN3">
        <f t="shared" ref="AN3:AN34" si="10">AE3*$K3</f>
        <v>109767.51209794206</v>
      </c>
      <c r="AO3">
        <f t="shared" ref="AO3:AO34" si="11">AF3*$K3</f>
        <v>-10976.751209794207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97268.328301147849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97268.328301147849</v>
      </c>
      <c r="AW3">
        <v>0</v>
      </c>
      <c r="AX3">
        <f>IF(Z3&gt;0, (R3*SUMPRODUCT(K3:$K$98, X3:$X$98)-K3*$AZ$3)/Z3, 0)</f>
        <v>0</v>
      </c>
      <c r="AZ3">
        <f>C6*ABS(SUMPRODUCT(X4:X69, K4:K69))/1</f>
        <v>70951.226171617076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4862.3165325228583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4759.2062335472292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-4759.2062335472292</v>
      </c>
      <c r="AK4">
        <f>G4*SUM(AB4, AE4:AF4)</f>
        <v>0</v>
      </c>
      <c r="AL4">
        <f t="shared" si="9"/>
        <v>-7560.7069835472294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-2613.5840563485399</v>
      </c>
      <c r="AR4">
        <f t="shared" si="14"/>
        <v>-2613.5840563485399</v>
      </c>
      <c r="AS4">
        <f t="shared" si="15"/>
        <v>-4439.9722301961274</v>
      </c>
      <c r="AT4">
        <f t="shared" si="16"/>
        <v>0</v>
      </c>
      <c r="AU4">
        <f t="shared" si="17"/>
        <v>-7053.5562865446673</v>
      </c>
      <c r="AW4">
        <v>1</v>
      </c>
      <c r="AX4">
        <f>IF(Z4&gt;0, (R4*SUMPRODUCT(K4:$K$98, X4:$X$98)-K4*$AZ$3)/Z4, 0)</f>
        <v>4862.3165325228583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250000</v>
      </c>
      <c r="S5">
        <f t="shared" si="1"/>
        <v>8016.6656901781716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4759.2062335472292</v>
      </c>
      <c r="AC5">
        <f t="shared" si="2"/>
        <v>7666.6797522347188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-3165.8379760332186</v>
      </c>
      <c r="AI5">
        <f t="shared" si="7"/>
        <v>-3189.7465436613652</v>
      </c>
      <c r="AJ5">
        <f t="shared" si="8"/>
        <v>-2907.4735186874896</v>
      </c>
      <c r="AK5">
        <f>G5*SUM(AB5, AE5:AF5)</f>
        <v>195.12745557543641</v>
      </c>
      <c r="AL5">
        <f t="shared" si="9"/>
        <v>-5902.092606773419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-2707.133435957599</v>
      </c>
      <c r="AR5">
        <f t="shared" si="14"/>
        <v>-2727.5778438274888</v>
      </c>
      <c r="AS5">
        <f t="shared" si="15"/>
        <v>-2486.2039169997011</v>
      </c>
      <c r="AT5">
        <f t="shared" si="16"/>
        <v>166.85505173056029</v>
      </c>
      <c r="AU5">
        <f t="shared" si="17"/>
        <v>-5046.9267090966305</v>
      </c>
      <c r="AW5">
        <v>2</v>
      </c>
      <c r="AX5">
        <f>IF(Z5&gt;0, (R5*SUMPRODUCT(K5:$K$98, X5:$X$98)-K5*$AZ$3)/Z5, 0)</f>
        <v>8016.6656901781716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250000</v>
      </c>
      <c r="S6">
        <f t="shared" si="1"/>
        <v>11684.631088015167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7666.6797522347188</v>
      </c>
      <c r="AC6">
        <f t="shared" si="2"/>
        <v>10898.02120702064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-3524.8305619906128</v>
      </c>
      <c r="AI6">
        <f t="shared" si="7"/>
        <v>-3548.1475608862788</v>
      </c>
      <c r="AJ6">
        <f t="shared" si="8"/>
        <v>-3231.3414547859211</v>
      </c>
      <c r="AK6">
        <f>G6*SUM(AB6, AE6:AF6)</f>
        <v>448.50076550573107</v>
      </c>
      <c r="AL6">
        <f t="shared" si="9"/>
        <v>-6330.9882501664688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-2719.0896477173619</v>
      </c>
      <c r="AR6">
        <f t="shared" si="14"/>
        <v>-2737.0766145227217</v>
      </c>
      <c r="AS6">
        <f t="shared" si="15"/>
        <v>-2492.6892068781822</v>
      </c>
      <c r="AT6">
        <f t="shared" si="16"/>
        <v>345.97798873805647</v>
      </c>
      <c r="AU6">
        <f t="shared" si="17"/>
        <v>-4883.787832662847</v>
      </c>
      <c r="AW6">
        <v>3</v>
      </c>
      <c r="AX6">
        <f>IF(Z6&gt;0, (R6*SUMPRODUCT(K6:$K$98, X6:$X$98)-K6*$AZ$3)/Z6, 0)</f>
        <v>11684.631088015167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250000</v>
      </c>
      <c r="S7">
        <f t="shared" si="1"/>
        <v>14445.743816330036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10898.02120702064</v>
      </c>
      <c r="AC7">
        <f t="shared" si="2"/>
        <v>13113.868788403423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-3887.8987801823137</v>
      </c>
      <c r="AI7">
        <f t="shared" si="7"/>
        <v>-3910.5938192110048</v>
      </c>
      <c r="AJ7">
        <f t="shared" si="8"/>
        <v>-2215.8475813827827</v>
      </c>
      <c r="AK7">
        <f>G7*SUM(AB7, AE7:AF7)</f>
        <v>535.09284126471334</v>
      </c>
      <c r="AL7">
        <f t="shared" si="9"/>
        <v>-5591.3485593290734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-2728.7454395540276</v>
      </c>
      <c r="AR7">
        <f t="shared" si="14"/>
        <v>-2744.6740909288292</v>
      </c>
      <c r="AS7">
        <f t="shared" si="15"/>
        <v>-1555.2061214313699</v>
      </c>
      <c r="AT7">
        <f t="shared" si="16"/>
        <v>375.55816982216402</v>
      </c>
      <c r="AU7">
        <f t="shared" si="17"/>
        <v>-3924.3220425380346</v>
      </c>
      <c r="AW7">
        <v>4</v>
      </c>
      <c r="AX7">
        <f>IF(Z7&gt;0, (R7*SUMPRODUCT(K7:$K$98, X7:$X$98)-K7*$AZ$3)/Z7, 0)</f>
        <v>14445.743816330036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250000</v>
      </c>
      <c r="S8">
        <f t="shared" si="1"/>
        <v>15538.269729135236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13113.868788403423</v>
      </c>
      <c r="AC8">
        <f t="shared" si="2"/>
        <v>13699.382036742099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-4267.3159616093963</v>
      </c>
      <c r="AI8">
        <f t="shared" si="7"/>
        <v>-4289.3573186516396</v>
      </c>
      <c r="AJ8">
        <f t="shared" si="8"/>
        <v>-585.51324833867693</v>
      </c>
      <c r="AK8">
        <f t="shared" ref="AK8:AK39" si="30">G8*SUM(AB8:AB8, AE8:AF8)</f>
        <v>279.32540519299289</v>
      </c>
      <c r="AL8">
        <f t="shared" si="9"/>
        <v>-4595.545161797324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-2795.7077376263073</v>
      </c>
      <c r="AR8">
        <f t="shared" si="14"/>
        <v>-2810.1480071036922</v>
      </c>
      <c r="AS8">
        <f t="shared" si="15"/>
        <v>-383.59566846927254</v>
      </c>
      <c r="AT8">
        <f t="shared" si="16"/>
        <v>182.99844765165614</v>
      </c>
      <c r="AU8">
        <f t="shared" si="17"/>
        <v>-3010.7452279213085</v>
      </c>
      <c r="AW8">
        <v>5</v>
      </c>
      <c r="AX8">
        <f>IF(Z8&gt;0, (R8*SUMPRODUCT(K8:$K$98, X8:$X$98)-K8*$AZ$3)/Z8, 0)</f>
        <v>15538.269729135236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250000</v>
      </c>
      <c r="S9">
        <f t="shared" si="1"/>
        <v>15649.050116252645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13699.382036742099</v>
      </c>
      <c r="AC9">
        <f t="shared" si="2"/>
        <v>13364.528544727247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-4705.6046862635667</v>
      </c>
      <c r="AI9">
        <f t="shared" si="7"/>
        <v>-4726.9550692667617</v>
      </c>
      <c r="AJ9">
        <f t="shared" si="8"/>
        <v>334.85349201485224</v>
      </c>
      <c r="AK9">
        <f t="shared" si="30"/>
        <v>80.826354016778382</v>
      </c>
      <c r="AL9">
        <f t="shared" si="9"/>
        <v>-4311.2752232351313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-2919.6421046218716</v>
      </c>
      <c r="AR9">
        <f t="shared" si="14"/>
        <v>-2932.88917515202</v>
      </c>
      <c r="AS9">
        <f t="shared" si="15"/>
        <v>207.76338416615278</v>
      </c>
      <c r="AT9">
        <f t="shared" si="16"/>
        <v>50.149564632859075</v>
      </c>
      <c r="AU9">
        <f t="shared" si="17"/>
        <v>-2674.9762263530083</v>
      </c>
      <c r="AW9">
        <v>6</v>
      </c>
      <c r="AX9">
        <f>IF(Z9&gt;0, (R9*SUMPRODUCT(K9:$K$98, X9:$X$98)-K9*$AZ$3)/Z9, 0)</f>
        <v>15649.050116252645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250000</v>
      </c>
      <c r="S10">
        <f t="shared" si="1"/>
        <v>15400.518908515238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13364.528544727247</v>
      </c>
      <c r="AC10">
        <f t="shared" si="2"/>
        <v>12704.267768683312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-5137.6276365830727</v>
      </c>
      <c r="AI10">
        <f t="shared" si="7"/>
        <v>-5158.250752992577</v>
      </c>
      <c r="AJ10">
        <f t="shared" si="8"/>
        <v>660.26077604393504</v>
      </c>
      <c r="AK10">
        <f t="shared" si="30"/>
        <v>54.794567033381718</v>
      </c>
      <c r="AL10">
        <f t="shared" si="9"/>
        <v>-4443.1954099152599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-3024.0919315153324</v>
      </c>
      <c r="AR10">
        <f t="shared" si="14"/>
        <v>-3036.2310362438648</v>
      </c>
      <c r="AS10">
        <f t="shared" si="15"/>
        <v>388.64032716440141</v>
      </c>
      <c r="AT10">
        <f t="shared" si="16"/>
        <v>32.252981293664128</v>
      </c>
      <c r="AU10">
        <f t="shared" si="17"/>
        <v>-2615.337727785799</v>
      </c>
      <c r="AW10">
        <v>7</v>
      </c>
      <c r="AX10">
        <f>IF(Z10&gt;0, (R10*SUMPRODUCT(K10:$K$98, X10:$X$98)-K10*$AZ$3)/Z10, 0)</f>
        <v>15400.518908515238</v>
      </c>
    </row>
    <row r="11" spans="1:52" x14ac:dyDescent="0.25">
      <c r="A11" t="s">
        <v>33</v>
      </c>
      <c r="C11" s="25">
        <f>AU71</f>
        <v>22844.883258184778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250000</v>
      </c>
      <c r="S11">
        <f t="shared" si="1"/>
        <v>14799.507008777964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12704.267768683312</v>
      </c>
      <c r="AC11">
        <f t="shared" si="2"/>
        <v>11759.598236835467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-5520.3733212992411</v>
      </c>
      <c r="AI11">
        <f t="shared" si="7"/>
        <v>-5540.2381692125209</v>
      </c>
      <c r="AJ11">
        <f t="shared" si="8"/>
        <v>944.66953184784506</v>
      </c>
      <c r="AK11">
        <f t="shared" si="30"/>
        <v>30.490242644839945</v>
      </c>
      <c r="AL11">
        <f t="shared" si="9"/>
        <v>-4565.0783947198361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-3087.5924763486896</v>
      </c>
      <c r="AR11">
        <f t="shared" si="14"/>
        <v>-3098.7030573530951</v>
      </c>
      <c r="AS11">
        <f t="shared" si="15"/>
        <v>528.36182797919469</v>
      </c>
      <c r="AT11">
        <f t="shared" si="16"/>
        <v>17.053456045993869</v>
      </c>
      <c r="AU11">
        <f t="shared" si="17"/>
        <v>-2553.2877733279065</v>
      </c>
      <c r="AW11">
        <v>8</v>
      </c>
      <c r="AX11">
        <f>IF(Z11&gt;0, (R11*SUMPRODUCT(K11:$K$98, X11:$X$98)-K11*$AZ$3)/Z11, 0)</f>
        <v>14799.507008777964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250000</v>
      </c>
      <c r="S12">
        <f t="shared" si="1"/>
        <v>13950.332962660144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11759.598236835467</v>
      </c>
      <c r="AC12">
        <f t="shared" si="2"/>
        <v>10644.308370302737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-5908.3327838244313</v>
      </c>
      <c r="AI12">
        <f t="shared" si="7"/>
        <v>-5927.408149980195</v>
      </c>
      <c r="AJ12">
        <f t="shared" si="8"/>
        <v>1115.2898665327302</v>
      </c>
      <c r="AK12">
        <f t="shared" si="30"/>
        <v>27.047075944721573</v>
      </c>
      <c r="AL12">
        <f t="shared" si="9"/>
        <v>-4785.0712075027432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-3140.3416843335021</v>
      </c>
      <c r="AR12">
        <f t="shared" si="14"/>
        <v>-3150.4804442298423</v>
      </c>
      <c r="AS12">
        <f t="shared" si="15"/>
        <v>592.7884203774322</v>
      </c>
      <c r="AT12">
        <f t="shared" si="16"/>
        <v>14.375808394049836</v>
      </c>
      <c r="AU12">
        <f t="shared" si="17"/>
        <v>-2543.3162154583601</v>
      </c>
      <c r="AW12">
        <v>9</v>
      </c>
      <c r="AX12">
        <f>IF(Z12&gt;0, (R12*SUMPRODUCT(K12:$K$98, X12:$X$98)-K12*$AZ$3)/Z12, 0)</f>
        <v>13950.332962660144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250000</v>
      </c>
      <c r="S13">
        <f t="shared" si="1"/>
        <v>12828.060029102258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10644.308370302737</v>
      </c>
      <c r="AC13">
        <f t="shared" si="2"/>
        <v>9368.0248708784493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-6277.115099077063</v>
      </c>
      <c r="AI13">
        <f t="shared" si="7"/>
        <v>-6295.3720000613621</v>
      </c>
      <c r="AJ13">
        <f t="shared" si="8"/>
        <v>1276.2834994242876</v>
      </c>
      <c r="AK13">
        <f t="shared" si="30"/>
        <v>21.288616740605473</v>
      </c>
      <c r="AL13">
        <f t="shared" si="9"/>
        <v>-4997.7998838964686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-3171.4385981991695</v>
      </c>
      <c r="AR13">
        <f t="shared" si="14"/>
        <v>-3180.6626827589093</v>
      </c>
      <c r="AS13">
        <f t="shared" si="15"/>
        <v>644.82723168705763</v>
      </c>
      <c r="AT13">
        <f t="shared" si="16"/>
        <v>10.755823299042603</v>
      </c>
      <c r="AU13">
        <f t="shared" si="17"/>
        <v>-2525.0796277728086</v>
      </c>
      <c r="AW13">
        <v>10</v>
      </c>
      <c r="AX13">
        <f>IF(Z13&gt;0, (R13*SUMPRODUCT(K13:$K$98, X13:$X$98)-K13*$AZ$3)/Z13, 0)</f>
        <v>12828.060029102258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250000</v>
      </c>
      <c r="S14">
        <f t="shared" si="1"/>
        <v>11433.617623607906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9368.0248708784493</v>
      </c>
      <c r="AC14">
        <f t="shared" si="2"/>
        <v>7962.0252633161426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-6650.8862422275151</v>
      </c>
      <c r="AI14">
        <f t="shared" si="7"/>
        <v>-6668.295485577748</v>
      </c>
      <c r="AJ14">
        <f t="shared" si="8"/>
        <v>1405.9996075623067</v>
      </c>
      <c r="AK14">
        <f t="shared" si="30"/>
        <v>16.862444767581209</v>
      </c>
      <c r="AL14">
        <f t="shared" si="9"/>
        <v>-5245.4334332478602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-3194.7918554070166</v>
      </c>
      <c r="AR14">
        <f t="shared" si="14"/>
        <v>-3203.1544866171234</v>
      </c>
      <c r="AS14">
        <f t="shared" si="15"/>
        <v>675.38008189433413</v>
      </c>
      <c r="AT14">
        <f t="shared" si="16"/>
        <v>8.0999733334299666</v>
      </c>
      <c r="AU14">
        <f t="shared" si="17"/>
        <v>-2519.6744313893596</v>
      </c>
      <c r="AW14">
        <v>11</v>
      </c>
      <c r="AX14">
        <f>IF(Z14&gt;0, (R14*SUMPRODUCT(K14:$K$98, X14:$X$98)-K14*$AZ$3)/Z14, 0)</f>
        <v>11433.617623607906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250000</v>
      </c>
      <c r="S15">
        <f t="shared" si="1"/>
        <v>9855.339566512117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7962.0252633161426</v>
      </c>
      <c r="AC15">
        <f t="shared" si="2"/>
        <v>6516.429127829284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-7049.5151606336012</v>
      </c>
      <c r="AI15">
        <f t="shared" si="7"/>
        <v>-7066.0453600342689</v>
      </c>
      <c r="AJ15">
        <f t="shared" si="8"/>
        <v>1445.5961354868587</v>
      </c>
      <c r="AK15">
        <f t="shared" si="30"/>
        <v>32.64430357959619</v>
      </c>
      <c r="AL15">
        <f t="shared" si="9"/>
        <v>-5587.8049209678138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-3212.4803840576492</v>
      </c>
      <c r="AR15">
        <f t="shared" si="14"/>
        <v>-3220.0132342053794</v>
      </c>
      <c r="AS15">
        <f t="shared" si="15"/>
        <v>658.76150667128786</v>
      </c>
      <c r="AT15">
        <f t="shared" si="16"/>
        <v>14.876084739315626</v>
      </c>
      <c r="AU15">
        <f t="shared" si="17"/>
        <v>-2546.375642794776</v>
      </c>
      <c r="AW15">
        <v>12</v>
      </c>
      <c r="AX15">
        <f>IF(Z15&gt;0, (R15*SUMPRODUCT(K15:$K$98, X15:$X$98)-K15*$AZ$3)/Z15, 0)</f>
        <v>9855.339566512117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250000</v>
      </c>
      <c r="S16">
        <f t="shared" si="1"/>
        <v>8081.3264992967752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6516.429127829284</v>
      </c>
      <c r="AC16">
        <f t="shared" si="2"/>
        <v>5050.4189302711675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-7411.6617048726448</v>
      </c>
      <c r="AI16">
        <f t="shared" si="7"/>
        <v>-7427.2854361088184</v>
      </c>
      <c r="AJ16">
        <f t="shared" si="8"/>
        <v>1466.0101975581165</v>
      </c>
      <c r="AK16">
        <f t="shared" si="30"/>
        <v>46.266646807587918</v>
      </c>
      <c r="AL16">
        <f t="shared" si="9"/>
        <v>-5915.0085917431143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-3195.0727489650526</v>
      </c>
      <c r="AR16">
        <f t="shared" si="14"/>
        <v>-3201.8079400595184</v>
      </c>
      <c r="AS16">
        <f t="shared" si="15"/>
        <v>631.97828212307707</v>
      </c>
      <c r="AT16">
        <f t="shared" si="16"/>
        <v>19.944960831621657</v>
      </c>
      <c r="AU16">
        <f t="shared" si="17"/>
        <v>-2549.8846971048197</v>
      </c>
      <c r="AW16">
        <v>13</v>
      </c>
      <c r="AX16">
        <f>IF(Z16&gt;0, (R16*SUMPRODUCT(K16:$K$98, X16:$X$98)-K16*$AZ$3)/Z16, 0)</f>
        <v>8081.3264992967752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250000</v>
      </c>
      <c r="S17">
        <f t="shared" si="1"/>
        <v>6277.2068252780646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5050.4189302711675</v>
      </c>
      <c r="AC17">
        <f t="shared" si="2"/>
        <v>3689.7112042053668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-7726.172577002556</v>
      </c>
      <c r="AI17">
        <f t="shared" si="7"/>
        <v>-7740.8674536686676</v>
      </c>
      <c r="AJ17">
        <f t="shared" si="8"/>
        <v>1360.7077260658007</v>
      </c>
      <c r="AK17">
        <f t="shared" si="30"/>
        <v>69.695781237742111</v>
      </c>
      <c r="AL17">
        <f t="shared" si="9"/>
        <v>-6310.4639463651247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-3130.902774128595</v>
      </c>
      <c r="AR17">
        <f t="shared" si="14"/>
        <v>-3136.8576281861333</v>
      </c>
      <c r="AS17">
        <f t="shared" si="15"/>
        <v>551.40414634259059</v>
      </c>
      <c r="AT17">
        <f t="shared" si="16"/>
        <v>28.243054714028073</v>
      </c>
      <c r="AU17">
        <f t="shared" si="17"/>
        <v>-2557.2104271295148</v>
      </c>
      <c r="AW17">
        <v>14</v>
      </c>
      <c r="AX17">
        <f>IF(Z17&gt;0, (R17*SUMPRODUCT(K17:$K$98, X17:$X$98)-K17*$AZ$3)/Z17, 0)</f>
        <v>6277.2068252780646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250000</v>
      </c>
      <c r="S18">
        <f t="shared" si="1"/>
        <v>4510.5751221031323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3689.7112042053668</v>
      </c>
      <c r="AC18">
        <f t="shared" si="2"/>
        <v>2479.8882035556562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-8030.7199735327431</v>
      </c>
      <c r="AI18">
        <f t="shared" si="7"/>
        <v>-8044.4648294348399</v>
      </c>
      <c r="AJ18">
        <f t="shared" si="8"/>
        <v>1209.8230006497106</v>
      </c>
      <c r="AK18">
        <f t="shared" si="30"/>
        <v>79.69776201083593</v>
      </c>
      <c r="AL18">
        <f t="shared" si="9"/>
        <v>-6754.9440667742938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-3036.8752659517918</v>
      </c>
      <c r="AR18">
        <f t="shared" si="14"/>
        <v>-3042.0729833495743</v>
      </c>
      <c r="AS18">
        <f t="shared" si="15"/>
        <v>457.5033818837594</v>
      </c>
      <c r="AT18">
        <f t="shared" si="16"/>
        <v>30.138289343931532</v>
      </c>
      <c r="AU18">
        <f t="shared" si="17"/>
        <v>-2554.4313121218834</v>
      </c>
      <c r="AW18">
        <v>15</v>
      </c>
      <c r="AX18">
        <f>IF(Z18&gt;0, (R18*SUMPRODUCT(K18:$K$98, X18:$X$98)-K18*$AZ$3)/Z18, 0)</f>
        <v>4510.5751221031323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250000</v>
      </c>
      <c r="S19">
        <f t="shared" si="1"/>
        <v>2450.1188756996953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2479.8882035556562</v>
      </c>
      <c r="AC19">
        <f t="shared" si="2"/>
        <v>1252.0787584041973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-8317.1336734365468</v>
      </c>
      <c r="AI19">
        <f t="shared" si="7"/>
        <v>-8329.9093674122796</v>
      </c>
      <c r="AJ19">
        <f t="shared" si="8"/>
        <v>1227.8094451514589</v>
      </c>
      <c r="AK19">
        <f t="shared" si="30"/>
        <v>55.301506939291137</v>
      </c>
      <c r="AL19">
        <f t="shared" si="9"/>
        <v>-7046.7984153215293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-2933.1201093376631</v>
      </c>
      <c r="AR19">
        <f t="shared" si="14"/>
        <v>-2937.6255851881533</v>
      </c>
      <c r="AS19">
        <f t="shared" si="15"/>
        <v>432.9992417352168</v>
      </c>
      <c r="AT19">
        <f t="shared" si="16"/>
        <v>19.502627762058015</v>
      </c>
      <c r="AU19">
        <f t="shared" si="17"/>
        <v>-2485.1237156908783</v>
      </c>
      <c r="AW19">
        <v>16</v>
      </c>
      <c r="AX19">
        <f>IF(Z19&gt;0, (R19*SUMPRODUCT(K19:$K$98, X19:$X$98)-K19*$AZ$3)/Z19, 0)</f>
        <v>2450.1188756996953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250000</v>
      </c>
      <c r="S20">
        <f t="shared" si="1"/>
        <v>-831.996174490714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1252.0787584041973</v>
      </c>
      <c r="AC20">
        <f t="shared" si="2"/>
        <v>-392.34174940100638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-8587.6776361731791</v>
      </c>
      <c r="AI20">
        <f t="shared" si="7"/>
        <v>-8599.466805445536</v>
      </c>
      <c r="AJ20">
        <f t="shared" si="8"/>
        <v>1644.4205078052037</v>
      </c>
      <c r="AK20">
        <f t="shared" si="30"/>
        <v>5.383938661138048</v>
      </c>
      <c r="AL20">
        <f t="shared" si="9"/>
        <v>-6949.6623589791943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-2872.5506355318657</v>
      </c>
      <c r="AR20">
        <f t="shared" si="14"/>
        <v>-2876.4940748550948</v>
      </c>
      <c r="AS20">
        <f t="shared" si="15"/>
        <v>550.053387528229</v>
      </c>
      <c r="AT20">
        <f t="shared" si="16"/>
        <v>1.800910220194111</v>
      </c>
      <c r="AU20">
        <f t="shared" si="17"/>
        <v>-2324.6397771066718</v>
      </c>
      <c r="AW20">
        <v>17</v>
      </c>
      <c r="AX20">
        <f>IF(Z20&gt;0, (R20*SUMPRODUCT(K20:$K$98, X20:$X$98)-K20*$AZ$3)/Z20, 0)</f>
        <v>-831.996174490714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250000</v>
      </c>
      <c r="S21">
        <f t="shared" si="1"/>
        <v>-4867.5522987898239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-392.34174940100638</v>
      </c>
      <c r="AC21">
        <f t="shared" si="2"/>
        <v>-2100.3615596942691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-8837.1213212755702</v>
      </c>
      <c r="AI21">
        <f t="shared" si="7"/>
        <v>-8847.9088867230766</v>
      </c>
      <c r="AJ21">
        <f t="shared" si="8"/>
        <v>1708.0198102932627</v>
      </c>
      <c r="AK21">
        <f t="shared" si="30"/>
        <v>-0.62774679904161024</v>
      </c>
      <c r="AL21">
        <f t="shared" si="9"/>
        <v>-7140.5168232288552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-2810.9440361673164</v>
      </c>
      <c r="AR21">
        <f t="shared" si="14"/>
        <v>-2814.3753846412169</v>
      </c>
      <c r="AS21">
        <f t="shared" si="15"/>
        <v>543.29322013952719</v>
      </c>
      <c r="AT21">
        <f t="shared" si="16"/>
        <v>-0.19967600951012365</v>
      </c>
      <c r="AU21">
        <f t="shared" si="17"/>
        <v>-2271.2818405111998</v>
      </c>
      <c r="AW21">
        <v>18</v>
      </c>
      <c r="AX21">
        <f>IF(Z21&gt;0, (R21*SUMPRODUCT(K21:$K$98, X21:$X$98)-K21*$AZ$3)/Z21, 0)</f>
        <v>-4867.5522987898239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250000</v>
      </c>
      <c r="S22">
        <f t="shared" si="1"/>
        <v>-8734.6437503528396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-2100.3615596942691</v>
      </c>
      <c r="AC22">
        <f t="shared" si="2"/>
        <v>-3415.1727237370656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-9048.9868149053236</v>
      </c>
      <c r="AI22">
        <f t="shared" si="7"/>
        <v>-9058.7616060168639</v>
      </c>
      <c r="AJ22">
        <f t="shared" si="8"/>
        <v>1314.8111640427965</v>
      </c>
      <c r="AK22">
        <f t="shared" si="30"/>
        <v>-44.107592753579652</v>
      </c>
      <c r="AL22">
        <f t="shared" si="9"/>
        <v>-7788.0580347276473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-2687.5210002086915</v>
      </c>
      <c r="AR22">
        <f t="shared" si="14"/>
        <v>-2690.4240828324441</v>
      </c>
      <c r="AS22">
        <f t="shared" si="15"/>
        <v>390.49483516247346</v>
      </c>
      <c r="AT22">
        <f t="shared" si="16"/>
        <v>-13.099818158497147</v>
      </c>
      <c r="AU22">
        <f t="shared" si="17"/>
        <v>-2313.0290658284675</v>
      </c>
      <c r="AW22">
        <v>19</v>
      </c>
      <c r="AX22">
        <f>IF(Z22&gt;0, (R22*SUMPRODUCT(K22:$K$98, X22:$X$98)-K22*$AZ$3)/Z22, 0)</f>
        <v>-8734.6437503528396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250000</v>
      </c>
      <c r="S23">
        <f t="shared" si="1"/>
        <v>-10981.566420342333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-3415.1727237370656</v>
      </c>
      <c r="AC23">
        <f t="shared" si="2"/>
        <v>-3844.9479410616727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-9238.567380206543</v>
      </c>
      <c r="AI23">
        <f t="shared" si="7"/>
        <v>-9247.3205666689482</v>
      </c>
      <c r="AJ23">
        <f t="shared" si="8"/>
        <v>429.77521732460718</v>
      </c>
      <c r="AK23">
        <f t="shared" si="30"/>
        <v>-239.06209066159462</v>
      </c>
      <c r="AL23">
        <f t="shared" si="9"/>
        <v>-9056.607440005937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-2449.8444997623606</v>
      </c>
      <c r="AR23">
        <f t="shared" si="14"/>
        <v>-2452.1656329887373</v>
      </c>
      <c r="AS23">
        <f t="shared" si="15"/>
        <v>113.96598725389424</v>
      </c>
      <c r="AT23">
        <f t="shared" si="16"/>
        <v>-63.393481240800874</v>
      </c>
      <c r="AU23">
        <f t="shared" si="17"/>
        <v>-2401.5931269756443</v>
      </c>
      <c r="AW23">
        <v>20</v>
      </c>
      <c r="AX23">
        <f>IF(Z23&gt;0, (R23*SUMPRODUCT(K23:$K$98, X23:$X$98)-K23*$AZ$3)/Z23, 0)</f>
        <v>-10981.566420342333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250000</v>
      </c>
      <c r="S24">
        <f t="shared" si="1"/>
        <v>-13836.923667139443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-3844.9479410616727</v>
      </c>
      <c r="AC24">
        <f t="shared" si="2"/>
        <v>-4278.9479918203906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-9346.2258742478789</v>
      </c>
      <c r="AI24">
        <f t="shared" si="7"/>
        <v>-9353.9569062582359</v>
      </c>
      <c r="AJ24">
        <f t="shared" si="8"/>
        <v>434.00005075871786</v>
      </c>
      <c r="AK24">
        <f t="shared" si="30"/>
        <v>-269.14635587431712</v>
      </c>
      <c r="AL24">
        <f t="shared" si="9"/>
        <v>-9189.1032113738365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-2212.8508277603332</v>
      </c>
      <c r="AR24">
        <f t="shared" si="14"/>
        <v>-2214.6812586544438</v>
      </c>
      <c r="AS24">
        <f t="shared" si="15"/>
        <v>102.75563467983703</v>
      </c>
      <c r="AT24">
        <f t="shared" si="16"/>
        <v>-63.724196739797733</v>
      </c>
      <c r="AU24">
        <f t="shared" si="17"/>
        <v>-2175.649820714405</v>
      </c>
      <c r="AW24">
        <v>21</v>
      </c>
      <c r="AX24">
        <f>IF(Z24&gt;0, (R24*SUMPRODUCT(K24:$K$98, X24:$X$98)-K24*$AZ$3)/Z24, 0)</f>
        <v>-13836.923667139443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250000</v>
      </c>
      <c r="S25">
        <f t="shared" si="1"/>
        <v>-17456.712097622942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-4278.9479918203906</v>
      </c>
      <c r="AC25">
        <f t="shared" si="2"/>
        <v>-4691.937704398897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-9343.3249748789567</v>
      </c>
      <c r="AI25">
        <f t="shared" si="7"/>
        <v>-9350.0443640717222</v>
      </c>
      <c r="AJ25">
        <f t="shared" si="8"/>
        <v>412.98971257850644</v>
      </c>
      <c r="AK25">
        <f t="shared" si="30"/>
        <v>-299.52635942742739</v>
      </c>
      <c r="AL25">
        <f t="shared" si="9"/>
        <v>-9236.5810109206432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-1975.1464275984431</v>
      </c>
      <c r="AR25">
        <f t="shared" si="14"/>
        <v>-1976.5668831210132</v>
      </c>
      <c r="AS25">
        <f t="shared" si="15"/>
        <v>87.304589921417389</v>
      </c>
      <c r="AT25">
        <f t="shared" si="16"/>
        <v>-63.31883139945208</v>
      </c>
      <c r="AU25">
        <f t="shared" si="17"/>
        <v>-1952.5811245990478</v>
      </c>
      <c r="AW25">
        <v>22</v>
      </c>
      <c r="AX25">
        <f>IF(Z25&gt;0, (R25*SUMPRODUCT(K25:$K$98, X25:$X$98)-K25*$AZ$3)/Z25, 0)</f>
        <v>-17456.712097622942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250000</v>
      </c>
      <c r="S26">
        <f t="shared" si="1"/>
        <v>-22073.834353597525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-4691.937704398897</v>
      </c>
      <c r="AC26">
        <f t="shared" si="2"/>
        <v>-5060.0652791564225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-9213.5443501830232</v>
      </c>
      <c r="AI26">
        <f t="shared" si="7"/>
        <v>-9219.2751910488423</v>
      </c>
      <c r="AJ26">
        <f t="shared" si="8"/>
        <v>368.12757475752551</v>
      </c>
      <c r="AK26">
        <f t="shared" si="30"/>
        <v>-328.43563930792283</v>
      </c>
      <c r="AL26">
        <f t="shared" si="9"/>
        <v>-9179.5832555992401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-1739.0279058763069</v>
      </c>
      <c r="AR26">
        <f t="shared" si="14"/>
        <v>-1740.1095843065625</v>
      </c>
      <c r="AS26">
        <f t="shared" si="15"/>
        <v>69.482937411940313</v>
      </c>
      <c r="AT26">
        <f t="shared" si="16"/>
        <v>-61.991207762456511</v>
      </c>
      <c r="AU26">
        <f t="shared" si="17"/>
        <v>-1732.6178546570789</v>
      </c>
      <c r="AW26">
        <v>23</v>
      </c>
      <c r="AX26">
        <f>IF(Z26&gt;0, (R26*SUMPRODUCT(K26:$K$98, X26:$X$98)-K26*$AZ$3)/Z26, 0)</f>
        <v>-22073.834353597525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250000</v>
      </c>
      <c r="S27">
        <f t="shared" si="1"/>
        <v>-28035.123327274156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-5060.0652791564225</v>
      </c>
      <c r="AC27">
        <f t="shared" si="2"/>
        <v>-5364.2549235676288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-8900.1959282711468</v>
      </c>
      <c r="AI27">
        <f t="shared" si="7"/>
        <v>-8904.9794411354796</v>
      </c>
      <c r="AJ27">
        <f t="shared" si="8"/>
        <v>304.18964441120625</v>
      </c>
      <c r="AK27">
        <f t="shared" si="30"/>
        <v>-354.20456954094959</v>
      </c>
      <c r="AL27">
        <f t="shared" si="9"/>
        <v>-8954.9943662652222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-1499.8967531970966</v>
      </c>
      <c r="AR27">
        <f t="shared" si="14"/>
        <v>-1500.7028899913776</v>
      </c>
      <c r="AS27">
        <f t="shared" si="15"/>
        <v>51.263260234449042</v>
      </c>
      <c r="AT27">
        <f t="shared" si="16"/>
        <v>-59.691976233296714</v>
      </c>
      <c r="AU27">
        <f t="shared" si="17"/>
        <v>-1509.1316059902251</v>
      </c>
      <c r="AW27">
        <v>24</v>
      </c>
      <c r="AX27">
        <f>IF(Z27&gt;0, (R27*SUMPRODUCT(K27:$K$98, X27:$X$98)-K27*$AZ$3)/Z27, 0)</f>
        <v>-28035.123327274156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250000</v>
      </c>
      <c r="S28">
        <f t="shared" si="1"/>
        <v>-35825.836491317918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-5364.2549235676288</v>
      </c>
      <c r="AC28">
        <f t="shared" si="2"/>
        <v>-5583.0460861708862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-8397.1421260260286</v>
      </c>
      <c r="AI28">
        <f t="shared" si="7"/>
        <v>-8401.0380895491162</v>
      </c>
      <c r="AJ28">
        <f t="shared" si="8"/>
        <v>218.79116260325736</v>
      </c>
      <c r="AK28">
        <f t="shared" si="30"/>
        <v>-375.49784464973408</v>
      </c>
      <c r="AL28">
        <f t="shared" si="9"/>
        <v>-8557.7447715955932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-1263.5000951971358</v>
      </c>
      <c r="AR28">
        <f t="shared" si="14"/>
        <v>-1264.0863125325609</v>
      </c>
      <c r="AS28">
        <f t="shared" si="15"/>
        <v>32.921040352610412</v>
      </c>
      <c r="AT28">
        <f t="shared" si="16"/>
        <v>-56.500361115810854</v>
      </c>
      <c r="AU28">
        <f t="shared" si="17"/>
        <v>-1287.6656332957614</v>
      </c>
      <c r="AW28">
        <v>25</v>
      </c>
      <c r="AX28">
        <f>IF(Z28&gt;0, (R28*SUMPRODUCT(K28:$K$98, X28:$X$98)-K28*$AZ$3)/Z28, 0)</f>
        <v>-35825.836491317918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250000</v>
      </c>
      <c r="S29">
        <f t="shared" si="1"/>
        <v>-46182.752433089423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-5583.0460861708862</v>
      </c>
      <c r="AC29">
        <f t="shared" si="2"/>
        <v>-5702.7019040520863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-7699.7377184401821</v>
      </c>
      <c r="AI29">
        <f t="shared" si="7"/>
        <v>-7702.8247485561951</v>
      </c>
      <c r="AJ29">
        <f t="shared" si="8"/>
        <v>119.65581788120016</v>
      </c>
      <c r="AK29">
        <f t="shared" si="30"/>
        <v>-390.81322603196207</v>
      </c>
      <c r="AL29">
        <f t="shared" si="9"/>
        <v>-7973.9821567069566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-1034.4313741161061</v>
      </c>
      <c r="AR29">
        <f t="shared" si="14"/>
        <v>-1034.8461052305436</v>
      </c>
      <c r="AS29">
        <f t="shared" si="15"/>
        <v>16.075317970299771</v>
      </c>
      <c r="AT29">
        <f t="shared" si="16"/>
        <v>-52.504316018297835</v>
      </c>
      <c r="AU29">
        <f t="shared" si="17"/>
        <v>-1071.2751032785416</v>
      </c>
      <c r="AW29">
        <v>26</v>
      </c>
      <c r="AX29">
        <f>IF(Z29&gt;0, (R29*SUMPRODUCT(K29:$K$98, X29:$X$98)-K29*$AZ$3)/Z29, 0)</f>
        <v>-46182.752433089423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250000</v>
      </c>
      <c r="S30">
        <f t="shared" si="1"/>
        <v>-60265.810228776631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-5702.7019040520863</v>
      </c>
      <c r="AC30">
        <f t="shared" si="2"/>
        <v>-5715.8437448503973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-6850.6261929819339</v>
      </c>
      <c r="AI30">
        <f t="shared" si="7"/>
        <v>-6852.9972901774881</v>
      </c>
      <c r="AJ30">
        <f t="shared" si="8"/>
        <v>13.141840798311023</v>
      </c>
      <c r="AK30">
        <f t="shared" si="30"/>
        <v>-399.18913328364607</v>
      </c>
      <c r="AL30">
        <f t="shared" si="9"/>
        <v>-7239.0445826628229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-821.74676007267374</v>
      </c>
      <c r="AR30">
        <f t="shared" si="14"/>
        <v>-822.03117807817819</v>
      </c>
      <c r="AS30">
        <f t="shared" si="15"/>
        <v>1.5763909448841595</v>
      </c>
      <c r="AT30">
        <f t="shared" si="16"/>
        <v>-47.883560960909662</v>
      </c>
      <c r="AU30">
        <f t="shared" si="17"/>
        <v>-868.33834809420364</v>
      </c>
      <c r="AW30">
        <v>27</v>
      </c>
      <c r="AX30">
        <f>IF(Z30&gt;0, (R30*SUMPRODUCT(K30:$K$98, X30:$X$98)-K30*$AZ$3)/Z30, 0)</f>
        <v>-60265.810228776631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250000</v>
      </c>
      <c r="S31">
        <f t="shared" si="1"/>
        <v>-80073.206539381223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-5715.8437448503973</v>
      </c>
      <c r="AC31">
        <f t="shared" si="2"/>
        <v>-5625.72485017504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-5909.5448653318153</v>
      </c>
      <c r="AI31">
        <f t="shared" si="7"/>
        <v>-5911.3012970688806</v>
      </c>
      <c r="AJ31">
        <f t="shared" si="8"/>
        <v>-90.118894675357296</v>
      </c>
      <c r="AK31">
        <f t="shared" si="30"/>
        <v>-400.10906213952785</v>
      </c>
      <c r="AL31">
        <f t="shared" si="9"/>
        <v>-6401.5292538837657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-632.91259933671734</v>
      </c>
      <c r="AR31">
        <f t="shared" si="14"/>
        <v>-633.10071327807771</v>
      </c>
      <c r="AS31">
        <f t="shared" si="15"/>
        <v>-9.6517388695939186</v>
      </c>
      <c r="AT31">
        <f t="shared" si="16"/>
        <v>-42.851703863438878</v>
      </c>
      <c r="AU31">
        <f t="shared" si="17"/>
        <v>-685.60415601111049</v>
      </c>
      <c r="AW31">
        <v>28</v>
      </c>
      <c r="AX31">
        <f>IF(Z31&gt;0, (R31*SUMPRODUCT(K31:$K$98, X31:$X$98)-K31*$AZ$3)/Z31, 0)</f>
        <v>-80073.206539381223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250000</v>
      </c>
      <c r="S32">
        <f t="shared" si="1"/>
        <v>-109135.00569241378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-5625.72485017504</v>
      </c>
      <c r="AC32">
        <f t="shared" si="2"/>
        <v>-5444.4716863438725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-4916.8012818357456</v>
      </c>
      <c r="AI32">
        <f t="shared" si="7"/>
        <v>-4918.0484691272568</v>
      </c>
      <c r="AJ32">
        <f t="shared" si="8"/>
        <v>-181.25316383116751</v>
      </c>
      <c r="AK32">
        <f t="shared" si="30"/>
        <v>-393.80073951225285</v>
      </c>
      <c r="AL32">
        <f t="shared" si="9"/>
        <v>-5493.1023724706774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-470.1693783144238</v>
      </c>
      <c r="AR32">
        <f t="shared" si="14"/>
        <v>-470.28864066404481</v>
      </c>
      <c r="AS32">
        <f t="shared" si="15"/>
        <v>-17.332343218923963</v>
      </c>
      <c r="AT32">
        <f t="shared" si="16"/>
        <v>-37.657216198720803</v>
      </c>
      <c r="AU32">
        <f t="shared" si="17"/>
        <v>-525.27820008168965</v>
      </c>
      <c r="AW32">
        <v>29</v>
      </c>
      <c r="AX32">
        <f>IF(Z32&gt;0, (R32*SUMPRODUCT(K32:$K$98, X32:$X$98)-K32*$AZ$3)/Z32, 0)</f>
        <v>-109135.00569241378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250000</v>
      </c>
      <c r="S33">
        <f t="shared" si="1"/>
        <v>-153954.3827833168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-5444.4716863438725</v>
      </c>
      <c r="AC33">
        <f t="shared" si="2"/>
        <v>-5187.707347544113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-3923.0559989598191</v>
      </c>
      <c r="AI33">
        <f t="shared" si="7"/>
        <v>-3923.8984087785193</v>
      </c>
      <c r="AJ33">
        <f t="shared" si="8"/>
        <v>-256.76433879975957</v>
      </c>
      <c r="AK33">
        <f t="shared" si="30"/>
        <v>-381.11301804407111</v>
      </c>
      <c r="AL33">
        <f t="shared" si="9"/>
        <v>-4561.7757656223503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-334.94860174239108</v>
      </c>
      <c r="AR33">
        <f t="shared" si="14"/>
        <v>-335.02052628054258</v>
      </c>
      <c r="AS33">
        <f t="shared" si="15"/>
        <v>-21.922413618641265</v>
      </c>
      <c r="AT33">
        <f t="shared" si="16"/>
        <v>-32.539243011960828</v>
      </c>
      <c r="AU33">
        <f t="shared" si="17"/>
        <v>-389.48218291114472</v>
      </c>
      <c r="AW33">
        <v>30</v>
      </c>
      <c r="AX33">
        <f>IF(Z33&gt;0, (R33*SUMPRODUCT(K33:$K$98, X33:$X$98)-K33*$AZ$3)/Z33, 0)</f>
        <v>-153954.3827833168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250000</v>
      </c>
      <c r="S34">
        <f t="shared" si="1"/>
        <v>-226680.2530201019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-5187.707347544113</v>
      </c>
      <c r="AC34">
        <f t="shared" si="2"/>
        <v>-4873.6079875774121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-2964.8764528994811</v>
      </c>
      <c r="AI34">
        <f t="shared" si="7"/>
        <v>-2965.4139509747042</v>
      </c>
      <c r="AJ34">
        <f t="shared" si="8"/>
        <v>-314.09935996670083</v>
      </c>
      <c r="AK34">
        <f t="shared" si="30"/>
        <v>-363.13951432808796</v>
      </c>
      <c r="AL34">
        <f t="shared" si="9"/>
        <v>-3642.652825269493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-226.01759009997849</v>
      </c>
      <c r="AR34">
        <f t="shared" si="14"/>
        <v>-226.05856449522739</v>
      </c>
      <c r="AS34">
        <f t="shared" si="15"/>
        <v>-23.944330065488309</v>
      </c>
      <c r="AT34">
        <f t="shared" si="16"/>
        <v>-27.682744695228514</v>
      </c>
      <c r="AU34">
        <f t="shared" si="17"/>
        <v>-277.68563925594424</v>
      </c>
      <c r="AW34">
        <v>31</v>
      </c>
      <c r="AX34">
        <f>IF(Z34&gt;0, (R34*SUMPRODUCT(K34:$K$98, X34:$X$98)-K34*$AZ$3)/Z34, 0)</f>
        <v>-226680.2530201019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-351000.71758374327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-4873.6079875774121</v>
      </c>
      <c r="AC35">
        <f t="shared" ref="AC35:AC69" si="33">S35*Z35</f>
        <v>-4520.1184690085583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-2101.7799275413563</v>
      </c>
      <c r="AI35">
        <f t="shared" ref="AI35:AI66" si="38">SUM(AE35:AH35)</f>
        <v>-2102.1018726430734</v>
      </c>
      <c r="AJ35">
        <f t="shared" ref="AJ35:AJ69" si="39">AB35-AC35</f>
        <v>-353.48951856885378</v>
      </c>
      <c r="AK35">
        <f t="shared" si="30"/>
        <v>-341.15255913041887</v>
      </c>
      <c r="AL35">
        <f t="shared" ref="AL35:AL66" si="40">SUM(AI35:AK35)</f>
        <v>-2796.7439503423461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-143.05559778976243</v>
      </c>
      <c r="AR35">
        <f t="shared" ref="AR35:AR69" si="45">AI35*$K35</f>
        <v>-143.077510668641</v>
      </c>
      <c r="AS35">
        <f t="shared" ref="AS35:AS69" si="46">AJ35*$K35</f>
        <v>-24.059918799604041</v>
      </c>
      <c r="AT35">
        <f t="shared" ref="AT35:AT69" si="47">AK35*$K35</f>
        <v>-23.220215705932439</v>
      </c>
      <c r="AU35">
        <f t="shared" ref="AU35:AU69" si="48">AL35*$K35</f>
        <v>-190.35764517417749</v>
      </c>
      <c r="AW35">
        <v>32</v>
      </c>
      <c r="AX35">
        <f>IF(Z35&gt;0, (R35*SUMPRODUCT(K35:$K$98, X35:$X$98)-K35*$AZ$3)/Z35, 0)</f>
        <v>-351000.71758374327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250000</v>
      </c>
      <c r="S36">
        <f t="shared" si="32"/>
        <v>-543830.15024832461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-4520.1184690085583</v>
      </c>
      <c r="AC36">
        <f t="shared" si="33"/>
        <v>-4145.7570054868638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-1281.4422543335161</v>
      </c>
      <c r="AI36">
        <f t="shared" si="38"/>
        <v>-1281.6328357587824</v>
      </c>
      <c r="AJ36">
        <f t="shared" si="39"/>
        <v>-374.36146352169453</v>
      </c>
      <c r="AK36">
        <f t="shared" si="30"/>
        <v>-316.40829283059912</v>
      </c>
      <c r="AL36">
        <f t="shared" si="40"/>
        <v>-1972.402592111076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-77.875102993735055</v>
      </c>
      <c r="AR36">
        <f t="shared" si="45"/>
        <v>-77.886684903158695</v>
      </c>
      <c r="AS36">
        <f t="shared" si="46"/>
        <v>-22.750488701342366</v>
      </c>
      <c r="AT36">
        <f t="shared" si="47"/>
        <v>-19.228590526750136</v>
      </c>
      <c r="AU36">
        <f t="shared" si="48"/>
        <v>-119.8657641312512</v>
      </c>
      <c r="AW36">
        <v>33</v>
      </c>
      <c r="AX36">
        <f>IF(Z36&gt;0, (R36*SUMPRODUCT(K36:$K$98, X36:$X$98)-K36*$AZ$3)/Z36, 0)</f>
        <v>-543830.15024832461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250000</v>
      </c>
      <c r="S37">
        <f t="shared" si="32"/>
        <v>-844351.46845549031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-4145.7570054868638</v>
      </c>
      <c r="AC37">
        <f t="shared" si="33"/>
        <v>-3761.6525894525125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-772.98633238915147</v>
      </c>
      <c r="AI37">
        <f t="shared" si="38"/>
        <v>-773.09770936692632</v>
      </c>
      <c r="AJ37">
        <f t="shared" si="39"/>
        <v>-384.10441603435129</v>
      </c>
      <c r="AK37">
        <f t="shared" si="30"/>
        <v>-290.20299038408052</v>
      </c>
      <c r="AL37">
        <f t="shared" si="40"/>
        <v>-1447.405115785358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-41.94241045586498</v>
      </c>
      <c r="AR37">
        <f t="shared" si="45"/>
        <v>-41.948453795470648</v>
      </c>
      <c r="AS37">
        <f t="shared" si="46"/>
        <v>-20.84159111252248</v>
      </c>
      <c r="AT37">
        <f t="shared" si="47"/>
        <v>-15.746478855050153</v>
      </c>
      <c r="AU37">
        <f t="shared" si="48"/>
        <v>-78.536523763043277</v>
      </c>
      <c r="AW37">
        <v>34</v>
      </c>
      <c r="AX37">
        <f>IF(Z37&gt;0, (R37*SUMPRODUCT(K37:$K$98, X37:$X$98)-K37*$AZ$3)/Z37, 0)</f>
        <v>-844351.46845549031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250000</v>
      </c>
      <c r="S38">
        <f t="shared" si="32"/>
        <v>-1321323.6099412553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-3761.6525894525125</v>
      </c>
      <c r="AC38">
        <f t="shared" si="33"/>
        <v>-3391.113286490443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-461.01914333352136</v>
      </c>
      <c r="AI38">
        <f t="shared" si="38"/>
        <v>-461.0833046271851</v>
      </c>
      <c r="AJ38">
        <f t="shared" si="39"/>
        <v>-370.53930296206954</v>
      </c>
      <c r="AK38">
        <f t="shared" si="30"/>
        <v>-263.31568126167588</v>
      </c>
      <c r="AL38">
        <f t="shared" si="40"/>
        <v>-1094.9382888509303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-22.334822621753652</v>
      </c>
      <c r="AR38">
        <f t="shared" si="45"/>
        <v>-22.337931020035771</v>
      </c>
      <c r="AS38">
        <f t="shared" si="46"/>
        <v>-17.951379515836923</v>
      </c>
      <c r="AT38">
        <f t="shared" si="47"/>
        <v>-12.756756676047836</v>
      </c>
      <c r="AU38">
        <f t="shared" si="48"/>
        <v>-53.046067211920523</v>
      </c>
      <c r="AW38">
        <v>35</v>
      </c>
      <c r="AX38">
        <f>IF(Z38&gt;0, (R38*SUMPRODUCT(K38:$K$98, X38:$X$98)-K38*$AZ$3)/Z38, 0)</f>
        <v>-1321323.6099412553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250000</v>
      </c>
      <c r="S39">
        <f t="shared" si="32"/>
        <v>-2093162.9492136794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-3391.113286490443</v>
      </c>
      <c r="AC39">
        <f t="shared" si="33"/>
        <v>-3045.1608649890409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-271.49353393846047</v>
      </c>
      <c r="AI39">
        <f t="shared" si="38"/>
        <v>-271.52990426579373</v>
      </c>
      <c r="AJ39">
        <f t="shared" si="39"/>
        <v>-345.95242150140211</v>
      </c>
      <c r="AK39">
        <f t="shared" si="30"/>
        <v>-237.37793005433105</v>
      </c>
      <c r="AL39">
        <f t="shared" si="40"/>
        <v>-854.86025582152683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-11.743701836526599</v>
      </c>
      <c r="AR39">
        <f t="shared" si="45"/>
        <v>-11.745275068395891</v>
      </c>
      <c r="AS39">
        <f t="shared" si="46"/>
        <v>-14.9644893150853</v>
      </c>
      <c r="AT39">
        <f t="shared" si="47"/>
        <v>-10.268000098160046</v>
      </c>
      <c r="AU39">
        <f t="shared" si="48"/>
        <v>-36.977764481641238</v>
      </c>
      <c r="AW39">
        <v>36</v>
      </c>
      <c r="AX39">
        <f>IF(Z39&gt;0, (R39*SUMPRODUCT(K39:$K$98, X39:$X$98)-K39*$AZ$3)/Z39, 0)</f>
        <v>-2093162.9492136794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250000</v>
      </c>
      <c r="S40">
        <f t="shared" si="32"/>
        <v>-3362364.0197922015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-3045.1608649890409</v>
      </c>
      <c r="AC40">
        <f t="shared" si="33"/>
        <v>-2728.0766702870351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-157.22705853642771</v>
      </c>
      <c r="AI40">
        <f t="shared" si="38"/>
        <v>-157.24734245463398</v>
      </c>
      <c r="AJ40">
        <f t="shared" si="39"/>
        <v>-317.08419470200579</v>
      </c>
      <c r="AK40">
        <f t="shared" ref="AK40:AK69" si="61">G40*SUM(AB40:AB40, AE40:AF40)</f>
        <v>-213.16126054923288</v>
      </c>
      <c r="AL40">
        <f t="shared" si="40"/>
        <v>-687.4927977058727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-6.0723219934706076</v>
      </c>
      <c r="AR40">
        <f t="shared" si="45"/>
        <v>-6.0731053858700088</v>
      </c>
      <c r="AS40">
        <f t="shared" si="46"/>
        <v>-12.246221147899961</v>
      </c>
      <c r="AT40">
        <f t="shared" si="47"/>
        <v>-8.2325766483072087</v>
      </c>
      <c r="AU40">
        <f t="shared" si="48"/>
        <v>-26.551903182077179</v>
      </c>
      <c r="AW40">
        <v>37</v>
      </c>
      <c r="AX40">
        <f>IF(Z40&gt;0, (R40*SUMPRODUCT(K40:$K$98, X40:$X$98)-K40*$AZ$3)/Z40, 0)</f>
        <v>-3362364.0197922015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250000</v>
      </c>
      <c r="S41">
        <f t="shared" si="32"/>
        <v>-5490830.5690450966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-2728.0766702870351</v>
      </c>
      <c r="AC41">
        <f t="shared" si="33"/>
        <v>-2440.5526560853878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-89.691323642439087</v>
      </c>
      <c r="AI41">
        <f t="shared" si="38"/>
        <v>-89.702435589099053</v>
      </c>
      <c r="AJ41">
        <f t="shared" si="39"/>
        <v>-287.52401420164733</v>
      </c>
      <c r="AK41">
        <f t="shared" si="61"/>
        <v>-190.96536692009246</v>
      </c>
      <c r="AL41">
        <f t="shared" si="40"/>
        <v>-568.19181671083891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-3.0928575199692094</v>
      </c>
      <c r="AR41">
        <f t="shared" si="45"/>
        <v>-3.0932406971416837</v>
      </c>
      <c r="AS41">
        <f t="shared" si="46"/>
        <v>-9.9147919038461385</v>
      </c>
      <c r="AT41">
        <f t="shared" si="47"/>
        <v>-6.5851260428162588</v>
      </c>
      <c r="AU41">
        <f t="shared" si="48"/>
        <v>-19.593158643804081</v>
      </c>
      <c r="AW41">
        <v>38</v>
      </c>
      <c r="AX41">
        <f>IF(Z41&gt;0, (R41*SUMPRODUCT(K41:$K$98, X41:$X$98)-K41*$AZ$3)/Z41, 0)</f>
        <v>-5490830.5690450966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250000</v>
      </c>
      <c r="S42">
        <f t="shared" si="32"/>
        <v>-9131822.2154594436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-2440.5526560853878</v>
      </c>
      <c r="AC42">
        <f t="shared" si="33"/>
        <v>-2181.5059277168589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-50.285637276363417</v>
      </c>
      <c r="AI42">
        <f t="shared" si="38"/>
        <v>-50.291609539829146</v>
      </c>
      <c r="AJ42">
        <f t="shared" si="39"/>
        <v>-259.04672836852887</v>
      </c>
      <c r="AK42">
        <f t="shared" si="61"/>
        <v>-170.83868592597716</v>
      </c>
      <c r="AL42">
        <f t="shared" si="40"/>
        <v>-480.17702383433516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-1.5482297773450733</v>
      </c>
      <c r="AR42">
        <f t="shared" si="45"/>
        <v>-1.5484136556180079</v>
      </c>
      <c r="AS42">
        <f t="shared" si="46"/>
        <v>-7.9757139474991954</v>
      </c>
      <c r="AT42">
        <f t="shared" si="47"/>
        <v>-5.2599023299527046</v>
      </c>
      <c r="AU42">
        <f t="shared" si="48"/>
        <v>-14.784029933069908</v>
      </c>
      <c r="AW42">
        <v>39</v>
      </c>
      <c r="AX42">
        <f>IF(Z42&gt;0, (R42*SUMPRODUCT(K42:$K$98, X42:$X$98)-K42*$AZ$3)/Z42, 0)</f>
        <v>-9131822.2154594436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250000</v>
      </c>
      <c r="S43">
        <f t="shared" si="32"/>
        <v>-15488119.150434598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-2181.5059277168589</v>
      </c>
      <c r="AC43">
        <f t="shared" si="33"/>
        <v>-1949.0009558080453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-27.66579502782669</v>
      </c>
      <c r="AI43">
        <f t="shared" si="38"/>
        <v>-27.668940989154979</v>
      </c>
      <c r="AJ43">
        <f t="shared" si="39"/>
        <v>-232.50497190881356</v>
      </c>
      <c r="AK43">
        <f t="shared" si="61"/>
        <v>-152.70541494018013</v>
      </c>
      <c r="AL43">
        <f t="shared" si="40"/>
        <v>-412.8793278381487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-0.7605304203145421</v>
      </c>
      <c r="AR43">
        <f t="shared" si="45"/>
        <v>-0.76061690253162251</v>
      </c>
      <c r="AS43">
        <f t="shared" si="46"/>
        <v>-6.3915424744951421</v>
      </c>
      <c r="AT43">
        <f t="shared" si="47"/>
        <v>-4.1978592443105009</v>
      </c>
      <c r="AU43">
        <f t="shared" si="48"/>
        <v>-11.350018621337266</v>
      </c>
      <c r="AW43">
        <v>40</v>
      </c>
      <c r="AX43">
        <f>IF(Z43&gt;0, (R43*SUMPRODUCT(K43:$K$98, X43:$X$98)-K43*$AZ$3)/Z43, 0)</f>
        <v>-15488119.150434598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250000</v>
      </c>
      <c r="S44">
        <f t="shared" si="32"/>
        <v>-26846572.027600668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-1949.0009558080453</v>
      </c>
      <c r="AC44">
        <f t="shared" si="33"/>
        <v>-1740.7854132942891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-14.934517244295696</v>
      </c>
      <c r="AI44">
        <f t="shared" si="38"/>
        <v>-14.936138294286273</v>
      </c>
      <c r="AJ44">
        <f t="shared" si="39"/>
        <v>-208.21554251375619</v>
      </c>
      <c r="AK44">
        <f t="shared" si="61"/>
        <v>-136.43006690656318</v>
      </c>
      <c r="AL44">
        <f t="shared" si="40"/>
        <v>-359.58174771460563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-0.36656129067805998</v>
      </c>
      <c r="AR44">
        <f t="shared" si="45"/>
        <v>-0.36660107865158997</v>
      </c>
      <c r="AS44">
        <f t="shared" si="46"/>
        <v>-5.1105607737154761</v>
      </c>
      <c r="AT44">
        <f t="shared" si="47"/>
        <v>-3.3486172063355721</v>
      </c>
      <c r="AU44">
        <f t="shared" si="48"/>
        <v>-8.8257790587026381</v>
      </c>
      <c r="AW44">
        <v>41</v>
      </c>
      <c r="AX44">
        <f>IF(Z44&gt;0, (R44*SUMPRODUCT(K44:$K$98, X44:$X$98)-K44*$AZ$3)/Z44, 0)</f>
        <v>-26846572.027600668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250000</v>
      </c>
      <c r="S45">
        <f t="shared" si="32"/>
        <v>-47618772.688120097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-1740.7854132942891</v>
      </c>
      <c r="AC45">
        <f t="shared" si="33"/>
        <v>-1554.5661951795473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-7.8868752610786519</v>
      </c>
      <c r="AI45">
        <f t="shared" si="38"/>
        <v>-7.887691413043215</v>
      </c>
      <c r="AJ45">
        <f t="shared" si="39"/>
        <v>-186.21921811474181</v>
      </c>
      <c r="AK45">
        <f t="shared" si="61"/>
        <v>-121.85497893060025</v>
      </c>
      <c r="AL45">
        <f t="shared" si="40"/>
        <v>-315.96188845838526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-0.1728392454771471</v>
      </c>
      <c r="AR45">
        <f t="shared" si="45"/>
        <v>-0.1728571312792018</v>
      </c>
      <c r="AS45">
        <f t="shared" si="46"/>
        <v>-4.0809557761275315</v>
      </c>
      <c r="AT45">
        <f t="shared" si="47"/>
        <v>-2.6704267430138291</v>
      </c>
      <c r="AU45">
        <f t="shared" si="48"/>
        <v>-6.9242396504205619</v>
      </c>
      <c r="AW45">
        <v>42</v>
      </c>
      <c r="AX45">
        <f>IF(Z45&gt;0, (R45*SUMPRODUCT(K45:$K$98, X45:$X$98)-K45*$AZ$3)/Z45, 0)</f>
        <v>-47618772.688120097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250000</v>
      </c>
      <c r="S46">
        <f t="shared" si="32"/>
        <v>-86607184.24329865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-1554.5661951795473</v>
      </c>
      <c r="AC46">
        <f t="shared" si="33"/>
        <v>-1388.1445885273279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-4.072891056879115</v>
      </c>
      <c r="AI46">
        <f t="shared" si="38"/>
        <v>-4.0732917582183443</v>
      </c>
      <c r="AJ46">
        <f t="shared" si="39"/>
        <v>-166.42160665221945</v>
      </c>
      <c r="AK46">
        <f t="shared" si="61"/>
        <v>-108.81963366256832</v>
      </c>
      <c r="AL46">
        <f t="shared" si="40"/>
        <v>-279.31453207300615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-7.9693364187633384E-2</v>
      </c>
      <c r="AR46">
        <f t="shared" si="45"/>
        <v>-7.9701204622673688E-2</v>
      </c>
      <c r="AS46">
        <f t="shared" si="46"/>
        <v>-3.2563350019455326</v>
      </c>
      <c r="AT46">
        <f t="shared" si="47"/>
        <v>-2.1292498559686619</v>
      </c>
      <c r="AU46">
        <f t="shared" si="48"/>
        <v>-5.4652860625368689</v>
      </c>
      <c r="AW46">
        <v>43</v>
      </c>
      <c r="AX46">
        <f>IF(Z46&gt;0, (R46*SUMPRODUCT(K46:$K$98, X46:$X$98)-K46*$AZ$3)/Z46, 0)</f>
        <v>-86607184.24329865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250000</v>
      </c>
      <c r="S47">
        <f t="shared" si="32"/>
        <v>-161875628.18003798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-1388.1445885273279</v>
      </c>
      <c r="AC47">
        <f t="shared" si="33"/>
        <v>-1239.4792409114293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-2.0526970329719618</v>
      </c>
      <c r="AI47">
        <f t="shared" si="38"/>
        <v>-2.0528884575945017</v>
      </c>
      <c r="AJ47">
        <f t="shared" si="39"/>
        <v>-148.66534761589855</v>
      </c>
      <c r="AK47">
        <f t="shared" si="61"/>
        <v>-97.170121196912959</v>
      </c>
      <c r="AL47">
        <f t="shared" si="40"/>
        <v>-247.888357270406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-3.5861314027961708E-2</v>
      </c>
      <c r="AR47">
        <f t="shared" si="45"/>
        <v>-3.5864658281103461E-2</v>
      </c>
      <c r="AS47">
        <f t="shared" si="46"/>
        <v>-2.5972340926565991</v>
      </c>
      <c r="AT47">
        <f t="shared" si="47"/>
        <v>-1.6975950052075663</v>
      </c>
      <c r="AU47">
        <f t="shared" si="48"/>
        <v>-4.3306937561452683</v>
      </c>
      <c r="AW47">
        <v>44</v>
      </c>
      <c r="AX47">
        <f>IF(Z47&gt;0, (R47*SUMPRODUCT(K47:$K$98, X47:$X$98)-K47*$AZ$3)/Z47, 0)</f>
        <v>-161875628.18003798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250000</v>
      </c>
      <c r="S48">
        <f t="shared" si="32"/>
        <v>-311338556.07055891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-1239.4792409114293</v>
      </c>
      <c r="AC48">
        <f t="shared" si="33"/>
        <v>-1106.707029921809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-1.0064352956985763</v>
      </c>
      <c r="AI48">
        <f t="shared" si="38"/>
        <v>-1.006524162545321</v>
      </c>
      <c r="AJ48">
        <f t="shared" si="39"/>
        <v>-132.77221098962036</v>
      </c>
      <c r="AK48">
        <f t="shared" si="61"/>
        <v>-86.763546863800059</v>
      </c>
      <c r="AL48">
        <f t="shared" si="40"/>
        <v>-220.54228201596575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-1.5698898470147202E-2</v>
      </c>
      <c r="AR48">
        <f t="shared" si="45"/>
        <v>-1.5700284661202275E-2</v>
      </c>
      <c r="AS48">
        <f t="shared" si="46"/>
        <v>-2.0710496431230845</v>
      </c>
      <c r="AT48">
        <f t="shared" si="47"/>
        <v>-1.3533826952871468</v>
      </c>
      <c r="AU48">
        <f t="shared" si="48"/>
        <v>-3.4401326230714337</v>
      </c>
      <c r="AW48">
        <v>45</v>
      </c>
      <c r="AX48">
        <f>IF(Z48&gt;0, (R48*SUMPRODUCT(K48:$K$98, X48:$X$98)-K48*$AZ$3)/Z48, 0)</f>
        <v>-311338556.07055891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250000</v>
      </c>
      <c r="S49">
        <f t="shared" si="32"/>
        <v>-617541074.50752783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-1106.707029921809</v>
      </c>
      <c r="AC49">
        <f t="shared" si="33"/>
        <v>-988.14409283487907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-0.47975005467153992</v>
      </c>
      <c r="AI49">
        <f t="shared" si="38"/>
        <v>-0.47979005784435003</v>
      </c>
      <c r="AJ49">
        <f t="shared" si="39"/>
        <v>-118.56293708692988</v>
      </c>
      <c r="AK49">
        <f t="shared" si="61"/>
        <v>-77.469492094526629</v>
      </c>
      <c r="AL49">
        <f t="shared" si="40"/>
        <v>-196.51221923930086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-6.68159783446063E-3</v>
      </c>
      <c r="AR49">
        <f t="shared" si="45"/>
        <v>-6.6821549685562222E-3</v>
      </c>
      <c r="AS49">
        <f t="shared" si="46"/>
        <v>-1.6512553901212041</v>
      </c>
      <c r="AT49">
        <f t="shared" si="47"/>
        <v>-1.0789368038111882</v>
      </c>
      <c r="AU49">
        <f t="shared" si="48"/>
        <v>-2.7368743489009484</v>
      </c>
      <c r="AW49">
        <v>46</v>
      </c>
      <c r="AX49">
        <f>IF(Z49&gt;0, (R49*SUMPRODUCT(K49:$K$98, X49:$X$98)-K49*$AZ$3)/Z49, 0)</f>
        <v>-617541074.50752783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250000</v>
      </c>
      <c r="S50">
        <f t="shared" si="32"/>
        <v>-1264747163.5568385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-988.14409283487907</v>
      </c>
      <c r="AC50">
        <f t="shared" si="33"/>
        <v>-882.27699230289181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-0.22163351183189162</v>
      </c>
      <c r="AI50">
        <f t="shared" si="38"/>
        <v>-0.22165095162179044</v>
      </c>
      <c r="AJ50">
        <f t="shared" si="39"/>
        <v>-105.86710053198726</v>
      </c>
      <c r="AK50">
        <f t="shared" si="61"/>
        <v>-69.170086498441549</v>
      </c>
      <c r="AL50">
        <f t="shared" si="40"/>
        <v>-175.25883798205061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-2.7560221542893976E-3</v>
      </c>
      <c r="AR50">
        <f t="shared" si="45"/>
        <v>-2.7562390188191795E-3</v>
      </c>
      <c r="AS50">
        <f t="shared" si="46"/>
        <v>-1.3164619017445702</v>
      </c>
      <c r="AT50">
        <f t="shared" si="47"/>
        <v>-0.86013297009169987</v>
      </c>
      <c r="AU50">
        <f t="shared" si="48"/>
        <v>-2.1793511108550896</v>
      </c>
      <c r="AW50">
        <v>47</v>
      </c>
      <c r="AX50">
        <f>IF(Z50&gt;0, (R50*SUMPRODUCT(K50:$K$98, X50:$X$98)-K50*$AZ$3)/Z50, 0)</f>
        <v>-1264747163.5568385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250000</v>
      </c>
      <c r="S51">
        <f t="shared" si="32"/>
        <v>-2675894898.4347668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-882.27699230289181</v>
      </c>
      <c r="AC51">
        <f t="shared" si="33"/>
        <v>-787.74958570913395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-9.9057084583661775E-2</v>
      </c>
      <c r="AI51">
        <f t="shared" si="38"/>
        <v>-9.9064444267203247E-2</v>
      </c>
      <c r="AJ51">
        <f t="shared" si="39"/>
        <v>-94.52740659375786</v>
      </c>
      <c r="AK51">
        <f t="shared" si="61"/>
        <v>-61.759389461202431</v>
      </c>
      <c r="AL51">
        <f t="shared" si="40"/>
        <v>-156.38586049922748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-1.0998027352976157E-3</v>
      </c>
      <c r="AR51">
        <f t="shared" si="45"/>
        <v>-1.0998844477780895E-3</v>
      </c>
      <c r="AS51">
        <f t="shared" si="46"/>
        <v>-1.0495110043805178</v>
      </c>
      <c r="AT51">
        <f t="shared" si="47"/>
        <v>-0.6856969972942677</v>
      </c>
      <c r="AU51">
        <f t="shared" si="48"/>
        <v>-1.7363078861225634</v>
      </c>
      <c r="AW51">
        <v>48</v>
      </c>
      <c r="AX51">
        <f>IF(Z51&gt;0, (R51*SUMPRODUCT(K51:$K$98, X51:$X$98)-K51*$AZ$3)/Z51, 0)</f>
        <v>-2675894898.4347668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250000</v>
      </c>
      <c r="S52">
        <f t="shared" si="32"/>
        <v>-5859939008.6807899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-787.74958570913395</v>
      </c>
      <c r="AC52">
        <f t="shared" si="33"/>
        <v>-703.34875460480464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-4.2854208562844026E-2</v>
      </c>
      <c r="AI52">
        <f t="shared" si="38"/>
        <v>-4.28572092286938E-2</v>
      </c>
      <c r="AJ52">
        <f t="shared" si="39"/>
        <v>-84.400831104329313</v>
      </c>
      <c r="AK52">
        <f t="shared" si="61"/>
        <v>-55.142470999639379</v>
      </c>
      <c r="AL52">
        <f t="shared" si="40"/>
        <v>-139.58615931319738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-4.2481976062557506E-4</v>
      </c>
      <c r="AR52">
        <f t="shared" si="45"/>
        <v>-4.2484950664564561E-4</v>
      </c>
      <c r="AS52">
        <f t="shared" si="46"/>
        <v>-0.83667723821711937</v>
      </c>
      <c r="AT52">
        <f t="shared" si="47"/>
        <v>-0.54663502409609943</v>
      </c>
      <c r="AU52">
        <f t="shared" si="48"/>
        <v>-1.3837371118198645</v>
      </c>
      <c r="AW52">
        <v>49</v>
      </c>
      <c r="AX52">
        <f>IF(Z52&gt;0, (R52*SUMPRODUCT(K52:$K$98, X52:$X$98)-K52*$AZ$3)/Z52, 0)</f>
        <v>-5859939008.6807899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250000</v>
      </c>
      <c r="S53">
        <f t="shared" si="32"/>
        <v>-13307183670.561768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-703.34875460480464</v>
      </c>
      <c r="AC53">
        <f t="shared" si="33"/>
        <v>-627.9903125432578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-1.7908635108211269E-2</v>
      </c>
      <c r="AI53">
        <f t="shared" si="38"/>
        <v>-1.7909814903891725E-2</v>
      </c>
      <c r="AJ53">
        <f t="shared" si="39"/>
        <v>-75.358442061546839</v>
      </c>
      <c r="AK53">
        <f t="shared" si="61"/>
        <v>-49.234412822336331</v>
      </c>
      <c r="AL53">
        <f t="shared" si="40"/>
        <v>-124.61076469878705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-1.5850964598803491E-4</v>
      </c>
      <c r="AR53">
        <f t="shared" si="45"/>
        <v>-1.5852008838046277E-4</v>
      </c>
      <c r="AS53">
        <f t="shared" si="46"/>
        <v>-0.66699890311064081</v>
      </c>
      <c r="AT53">
        <f t="shared" si="47"/>
        <v>-0.4357746584115188</v>
      </c>
      <c r="AU53">
        <f t="shared" si="48"/>
        <v>-1.1029320816105399</v>
      </c>
      <c r="AW53">
        <v>50</v>
      </c>
      <c r="AX53">
        <f>IF(Z53&gt;0, (R53*SUMPRODUCT(K53:$K$98, X53:$X$98)-K53*$AZ$3)/Z53, 0)</f>
        <v>-13307183670.561768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250000</v>
      </c>
      <c r="S54">
        <f t="shared" si="32"/>
        <v>-31392204560.518032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-627.9903125432578</v>
      </c>
      <c r="AC54">
        <f t="shared" si="33"/>
        <v>-560.70576848030782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-7.2146507619298391E-3</v>
      </c>
      <c r="AI54">
        <f t="shared" si="38"/>
        <v>-7.2150972945772985E-3</v>
      </c>
      <c r="AJ54">
        <f t="shared" si="39"/>
        <v>-67.284544062949976</v>
      </c>
      <c r="AK54">
        <f t="shared" si="61"/>
        <v>-43.959321878028049</v>
      </c>
      <c r="AL54">
        <f t="shared" si="40"/>
        <v>-111.2510810382726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-5.7015179872464852E-5</v>
      </c>
      <c r="AR54">
        <f t="shared" si="45"/>
        <v>-5.7018708683498673E-5</v>
      </c>
      <c r="AS54">
        <f t="shared" si="46"/>
        <v>-0.53172918675826919</v>
      </c>
      <c r="AT54">
        <f t="shared" si="47"/>
        <v>-0.347397084994441</v>
      </c>
      <c r="AU54">
        <f t="shared" si="48"/>
        <v>-0.87918329046139365</v>
      </c>
      <c r="AW54">
        <v>51</v>
      </c>
      <c r="AX54">
        <f>IF(Z54&gt;0, (R54*SUMPRODUCT(K54:$K$98, X54:$X$98)-K54*$AZ$3)/Z54, 0)</f>
        <v>-31392204560.518032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250000</v>
      </c>
      <c r="S55">
        <f t="shared" si="32"/>
        <v>-77060360104.958267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-560.70576848030782</v>
      </c>
      <c r="AC55">
        <f t="shared" si="33"/>
        <v>-500.63019819852695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-2.7965236551501667E-3</v>
      </c>
      <c r="AI55">
        <f t="shared" si="38"/>
        <v>-2.7966860701056371E-3</v>
      </c>
      <c r="AJ55">
        <f t="shared" si="39"/>
        <v>-60.07557028178087</v>
      </c>
      <c r="AK55">
        <f t="shared" si="61"/>
        <v>-39.249403793621553</v>
      </c>
      <c r="AL55">
        <f t="shared" si="40"/>
        <v>-99.327770761472522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-1.9732206885751999E-5</v>
      </c>
      <c r="AR55">
        <f t="shared" si="45"/>
        <v>-1.973335288195939E-5</v>
      </c>
      <c r="AS55">
        <f t="shared" si="46"/>
        <v>-0.42389184850860134</v>
      </c>
      <c r="AT55">
        <f t="shared" si="47"/>
        <v>-0.27694289457264476</v>
      </c>
      <c r="AU55">
        <f t="shared" si="48"/>
        <v>-0.70085447643412802</v>
      </c>
      <c r="AW55">
        <v>52</v>
      </c>
      <c r="AX55">
        <f>IF(Z55&gt;0, (R55*SUMPRODUCT(K55:$K$98, X55:$X$98)-K55*$AZ$3)/Z55, 0)</f>
        <v>-77060360104.958267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250000</v>
      </c>
      <c r="S56">
        <f t="shared" si="32"/>
        <v>-197209124656.09531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-500.63019819852695</v>
      </c>
      <c r="AC56">
        <f t="shared" si="33"/>
        <v>-446.99126498701884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-1.0412617823072053E-3</v>
      </c>
      <c r="AI56">
        <f t="shared" si="38"/>
        <v>-1.04131844693489E-3</v>
      </c>
      <c r="AJ56">
        <f t="shared" si="39"/>
        <v>-53.638933211508117</v>
      </c>
      <c r="AK56">
        <f t="shared" si="61"/>
        <v>-35.04411387389689</v>
      </c>
      <c r="AL56">
        <f t="shared" si="40"/>
        <v>-88.684088403851945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-6.559927943571803E-6</v>
      </c>
      <c r="AR56">
        <f t="shared" si="45"/>
        <v>-6.5602849295679063E-6</v>
      </c>
      <c r="AS56">
        <f t="shared" si="46"/>
        <v>-0.33792418277168806</v>
      </c>
      <c r="AT56">
        <f t="shared" si="47"/>
        <v>-0.2207772010509309</v>
      </c>
      <c r="AU56">
        <f t="shared" si="48"/>
        <v>-0.55870794410754854</v>
      </c>
      <c r="AW56">
        <v>53</v>
      </c>
      <c r="AX56">
        <f>IF(Z56&gt;0, (R56*SUMPRODUCT(K56:$K$98, X56:$X$98)-K56*$AZ$3)/Z56, 0)</f>
        <v>-197209124656.09531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250000</v>
      </c>
      <c r="S57">
        <f t="shared" si="32"/>
        <v>-527269920425.68573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-446.99126498701884</v>
      </c>
      <c r="AC57">
        <f t="shared" si="33"/>
        <v>-399.09934927577279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-3.7175066700701289E-4</v>
      </c>
      <c r="AI57">
        <f t="shared" si="38"/>
        <v>-3.7176958992172013E-4</v>
      </c>
      <c r="AJ57">
        <f t="shared" si="39"/>
        <v>-47.891915711246043</v>
      </c>
      <c r="AK57">
        <f t="shared" si="61"/>
        <v>-31.289388549091321</v>
      </c>
      <c r="AL57">
        <f t="shared" si="40"/>
        <v>-79.181676029927274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-2.0910907169634301E-6</v>
      </c>
      <c r="AR57">
        <f t="shared" si="45"/>
        <v>-2.0911971580132896E-6</v>
      </c>
      <c r="AS57">
        <f t="shared" si="46"/>
        <v>-0.26939115178370998</v>
      </c>
      <c r="AT57">
        <f t="shared" si="47"/>
        <v>-0.17600223951510063</v>
      </c>
      <c r="AU57">
        <f t="shared" si="48"/>
        <v>-0.44539548249596861</v>
      </c>
      <c r="AW57">
        <v>54</v>
      </c>
      <c r="AX57">
        <f>IF(Z57&gt;0, (R57*SUMPRODUCT(K57:$K$98, X57:$X$98)-K57*$AZ$3)/Z57, 0)</f>
        <v>-527269920425.68573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250000</v>
      </c>
      <c r="S58">
        <f t="shared" si="32"/>
        <v>-1475868343518.8203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-399.09934927577279</v>
      </c>
      <c r="AC58">
        <f t="shared" si="33"/>
        <v>-356.33870648188673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-1.2697599955914795E-4</v>
      </c>
      <c r="AI58">
        <f t="shared" si="38"/>
        <v>-1.2698203564475216E-4</v>
      </c>
      <c r="AJ58">
        <f t="shared" si="39"/>
        <v>-42.760642793886063</v>
      </c>
      <c r="AK58">
        <f t="shared" si="61"/>
        <v>-27.9369544493041</v>
      </c>
      <c r="AL58">
        <f t="shared" si="40"/>
        <v>-70.697724225225812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-6.3771221431872748E-7</v>
      </c>
      <c r="AR58">
        <f t="shared" si="45"/>
        <v>-6.3774252938243914E-7</v>
      </c>
      <c r="AS58">
        <f t="shared" si="46"/>
        <v>-0.21475699578233118</v>
      </c>
      <c r="AT58">
        <f t="shared" si="47"/>
        <v>-0.14030790972342944</v>
      </c>
      <c r="AU58">
        <f t="shared" si="48"/>
        <v>-0.35506554324828998</v>
      </c>
      <c r="AW58">
        <v>55</v>
      </c>
      <c r="AX58">
        <f>IF(Z58&gt;0, (R58*SUMPRODUCT(K58:$K$98, X58:$X$98)-K58*$AZ$3)/Z58, 0)</f>
        <v>-1475868343518.8203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250000</v>
      </c>
      <c r="S59">
        <f t="shared" si="32"/>
        <v>-4333440761219.5308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-356.33870648188673</v>
      </c>
      <c r="AC59">
        <f t="shared" si="33"/>
        <v>-318.15955990086962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-4.1402343294149124E-5</v>
      </c>
      <c r="AI59">
        <f t="shared" si="38"/>
        <v>-4.1404178784567892E-5</v>
      </c>
      <c r="AJ59">
        <f t="shared" si="39"/>
        <v>-38.179146581017108</v>
      </c>
      <c r="AK59">
        <f t="shared" si="61"/>
        <v>-24.943709453732072</v>
      </c>
      <c r="AL59">
        <f t="shared" si="40"/>
        <v>-63.122897438927964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-1.85656429672344E-7</v>
      </c>
      <c r="AR59">
        <f t="shared" si="45"/>
        <v>-1.8566466038033616E-7</v>
      </c>
      <c r="AS59">
        <f t="shared" si="46"/>
        <v>-0.17120296771150154</v>
      </c>
      <c r="AT59">
        <f t="shared" si="47"/>
        <v>-0.11185260715952342</v>
      </c>
      <c r="AU59">
        <f t="shared" si="48"/>
        <v>-0.28305576053568532</v>
      </c>
      <c r="AW59">
        <v>56</v>
      </c>
      <c r="AX59">
        <f>IF(Z59&gt;0, (R59*SUMPRODUCT(K59:$K$98, X59:$X$98)-K59*$AZ$3)/Z59, 0)</f>
        <v>-4333440761219.5308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250000</v>
      </c>
      <c r="S60">
        <f t="shared" si="32"/>
        <v>-13491146081143.637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-318.15955990086962</v>
      </c>
      <c r="AC60">
        <f t="shared" si="33"/>
        <v>-284.07103578408925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-1.2907328018771979E-5</v>
      </c>
      <c r="AI60">
        <f t="shared" si="38"/>
        <v>-1.2907854421484684E-5</v>
      </c>
      <c r="AJ60">
        <f t="shared" si="39"/>
        <v>-34.088524116780377</v>
      </c>
      <c r="AK60">
        <f t="shared" si="61"/>
        <v>-22.271169193060874</v>
      </c>
      <c r="AL60">
        <f t="shared" si="40"/>
        <v>-56.359706217695674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-5.1677726210488475E-8</v>
      </c>
      <c r="AR60">
        <f t="shared" si="45"/>
        <v>-5.1679833795824809E-8</v>
      </c>
      <c r="AS60">
        <f t="shared" si="46"/>
        <v>-0.13648195921453093</v>
      </c>
      <c r="AT60">
        <f t="shared" si="47"/>
        <v>-8.9168213767605628E-2</v>
      </c>
      <c r="AU60">
        <f t="shared" si="48"/>
        <v>-0.22565022466197038</v>
      </c>
      <c r="AW60">
        <v>57</v>
      </c>
      <c r="AX60">
        <f>IF(Z60&gt;0, (R60*SUMPRODUCT(K60:$K$98, X60:$X$98)-K60*$AZ$3)/Z60, 0)</f>
        <v>-13491146081143.637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250000</v>
      </c>
      <c r="S61">
        <f t="shared" si="32"/>
        <v>-44681367233941.227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-284.07103578408925</v>
      </c>
      <c r="AC61">
        <f t="shared" si="33"/>
        <v>-253.63485342287692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-3.7922558559581761E-6</v>
      </c>
      <c r="AI61">
        <f t="shared" si="38"/>
        <v>-3.7923977690581574E-6</v>
      </c>
      <c r="AJ61">
        <f t="shared" si="39"/>
        <v>-30.436182361212332</v>
      </c>
      <c r="AK61">
        <f t="shared" si="61"/>
        <v>-19.88497250488625</v>
      </c>
      <c r="AL61">
        <f t="shared" si="40"/>
        <v>-50.321158658496351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-1.355647125687803E-8</v>
      </c>
      <c r="AR61">
        <f t="shared" si="45"/>
        <v>-1.3556978564647849E-8</v>
      </c>
      <c r="AS61">
        <f t="shared" si="46"/>
        <v>-0.10880258268982777</v>
      </c>
      <c r="AT61">
        <f t="shared" si="47"/>
        <v>-7.1084354127311122E-2</v>
      </c>
      <c r="AU61">
        <f t="shared" si="48"/>
        <v>-0.17988695037411745</v>
      </c>
      <c r="AW61">
        <v>58</v>
      </c>
      <c r="AX61">
        <f>IF(Z61&gt;0, (R61*SUMPRODUCT(K61:$K$98, X61:$X$98)-K61*$AZ$3)/Z61, 0)</f>
        <v>-44681367233941.227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250000</v>
      </c>
      <c r="S62">
        <f t="shared" si="32"/>
        <v>-157993414718297.47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-253.63485342287692</v>
      </c>
      <c r="AC62">
        <f t="shared" si="33"/>
        <v>-226.45969056778148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-1.0466024594760329E-6</v>
      </c>
      <c r="AI62">
        <f t="shared" si="38"/>
        <v>-1.0466382931990669E-6</v>
      </c>
      <c r="AJ62">
        <f t="shared" si="39"/>
        <v>-27.175162855095436</v>
      </c>
      <c r="AK62">
        <f t="shared" si="61"/>
        <v>-17.754439739601384</v>
      </c>
      <c r="AL62">
        <f t="shared" si="40"/>
        <v>-44.929603641335113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-3.3405098391344372E-9</v>
      </c>
      <c r="AR62">
        <f t="shared" si="45"/>
        <v>-3.340624211982775E-9</v>
      </c>
      <c r="AS62">
        <f t="shared" si="46"/>
        <v>-8.6736752886071175E-2</v>
      </c>
      <c r="AT62">
        <f t="shared" si="47"/>
        <v>-5.6668011909842109E-2</v>
      </c>
      <c r="AU62">
        <f t="shared" si="48"/>
        <v>-0.14340476813653749</v>
      </c>
      <c r="AW62">
        <v>59</v>
      </c>
      <c r="AX62">
        <f>IF(Z62&gt;0, (R62*SUMPRODUCT(K62:$K$98, X62:$X$98)-K62*$AZ$3)/Z62, 0)</f>
        <v>-157993414718297.47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250000</v>
      </c>
      <c r="S63">
        <f t="shared" si="32"/>
        <v>-598863045780810.5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-226.45969056778148</v>
      </c>
      <c r="AC63">
        <f t="shared" si="33"/>
        <v>-202.19615229554003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-2.7034551387402144E-7</v>
      </c>
      <c r="AI63">
        <f t="shared" si="38"/>
        <v>-2.7035395470843758E-7</v>
      </c>
      <c r="AJ63">
        <f t="shared" si="39"/>
        <v>-24.263538272241448</v>
      </c>
      <c r="AK63">
        <f t="shared" si="61"/>
        <v>-15.852178339744706</v>
      </c>
      <c r="AL63">
        <f t="shared" si="40"/>
        <v>-40.115716882340109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-7.7042816094161668E-10</v>
      </c>
      <c r="AR63">
        <f t="shared" si="45"/>
        <v>-7.704522155539639E-10</v>
      </c>
      <c r="AS63">
        <f t="shared" si="46"/>
        <v>-6.914600838440553E-2</v>
      </c>
      <c r="AT63">
        <f t="shared" si="47"/>
        <v>-4.5175392149836728E-2</v>
      </c>
      <c r="AU63">
        <f t="shared" si="48"/>
        <v>-0.11432140130469448</v>
      </c>
      <c r="AW63">
        <v>60</v>
      </c>
      <c r="AX63">
        <f>IF(Z63&gt;0, (R63*SUMPRODUCT(K63:$K$98, X63:$X$98)-K63*$AZ$3)/Z63, 0)</f>
        <v>-598863045780810.5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250000</v>
      </c>
      <c r="S64">
        <f t="shared" si="32"/>
        <v>-2444183931284600.5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-202.19615229554003</v>
      </c>
      <c r="AC64">
        <f t="shared" si="33"/>
        <v>-180.53227883596946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-6.5098764268799947E-8</v>
      </c>
      <c r="AI64">
        <f t="shared" si="38"/>
        <v>-6.5100610818445052E-8</v>
      </c>
      <c r="AJ64">
        <f t="shared" si="39"/>
        <v>-21.663873459570567</v>
      </c>
      <c r="AK64">
        <f t="shared" si="61"/>
        <v>-14.153730660687804</v>
      </c>
      <c r="AL64">
        <f t="shared" si="40"/>
        <v>-35.817604185358981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-1.6564094656290548E-10</v>
      </c>
      <c r="AR64">
        <f t="shared" si="45"/>
        <v>-1.6564564502737754E-10</v>
      </c>
      <c r="AS64">
        <f t="shared" si="46"/>
        <v>-5.512277454676829E-2</v>
      </c>
      <c r="AT64">
        <f t="shared" si="47"/>
        <v>-3.6013546038328875E-2</v>
      </c>
      <c r="AU64">
        <f t="shared" si="48"/>
        <v>-9.1136320750742808E-2</v>
      </c>
      <c r="AW64">
        <v>61</v>
      </c>
      <c r="AX64">
        <f>IF(Z64&gt;0, (R64*SUMPRODUCT(K64:$K$98, X64:$X$98)-K64*$AZ$3)/Z64, 0)</f>
        <v>-2444183931284600.5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250000</v>
      </c>
      <c r="S65">
        <f t="shared" si="32"/>
        <v>-1.0800429071578674E+16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-180.53227883596946</v>
      </c>
      <c r="AC65">
        <f t="shared" si="33"/>
        <v>-161.18953467511628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-1.4549750489960905E-8</v>
      </c>
      <c r="AI65">
        <f t="shared" si="38"/>
        <v>-1.4550123599060569E-8</v>
      </c>
      <c r="AJ65">
        <f t="shared" si="39"/>
        <v>-19.342744160853186</v>
      </c>
      <c r="AK65">
        <f t="shared" si="61"/>
        <v>-12.637259518517864</v>
      </c>
      <c r="AL65">
        <f t="shared" si="40"/>
        <v>-31.980003693921176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-3.3054643840032999E-11</v>
      </c>
      <c r="AR65">
        <f t="shared" si="45"/>
        <v>-3.3055491482637684E-11</v>
      </c>
      <c r="AS65">
        <f t="shared" si="46"/>
        <v>-4.3943538383495538E-2</v>
      </c>
      <c r="AT65">
        <f t="shared" si="47"/>
        <v>-2.8709778410763474E-2</v>
      </c>
      <c r="AU65">
        <f t="shared" si="48"/>
        <v>-7.2653316827314504E-2</v>
      </c>
      <c r="AW65">
        <v>62</v>
      </c>
      <c r="AX65">
        <f>IF(Z65&gt;0, (R65*SUMPRODUCT(K65:$K$98, X65:$X$98)-K65*$AZ$3)/Z65, 0)</f>
        <v>-1.0800429071578674E+16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250000</v>
      </c>
      <c r="S66">
        <f t="shared" si="32"/>
        <v>-5.2026747364489168E+16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-161.18953467511628</v>
      </c>
      <c r="AC66">
        <f t="shared" si="33"/>
        <v>-143.91922738852537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-3.0022164454711143E-9</v>
      </c>
      <c r="AI66">
        <f t="shared" si="38"/>
        <v>-3.002285601835234E-9</v>
      </c>
      <c r="AJ66">
        <f t="shared" si="39"/>
        <v>-17.270307286590906</v>
      </c>
      <c r="AK66">
        <f t="shared" si="61"/>
        <v>-11.28326742725814</v>
      </c>
      <c r="AL66">
        <f t="shared" si="40"/>
        <v>-28.55357471685133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-6.0897703196875141E-12</v>
      </c>
      <c r="AR66">
        <f t="shared" si="45"/>
        <v>-6.0899105981721879E-12</v>
      </c>
      <c r="AS66">
        <f t="shared" si="46"/>
        <v>-3.5031519757483857E-2</v>
      </c>
      <c r="AT66">
        <f t="shared" si="47"/>
        <v>-2.2887259574927484E-2</v>
      </c>
      <c r="AU66">
        <f t="shared" si="48"/>
        <v>-5.7918779338501251E-2</v>
      </c>
      <c r="AW66">
        <v>63</v>
      </c>
      <c r="AX66">
        <f>IF(Z66&gt;0, (R66*SUMPRODUCT(K66:$K$98, X66:$X$98)-K66*$AZ$3)/Z66, 0)</f>
        <v>-5.2026747364489168E+16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250000</v>
      </c>
      <c r="S67">
        <f t="shared" si="32"/>
        <v>-2.7544492890154573E+17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-143.91922738852537</v>
      </c>
      <c r="AC67">
        <f t="shared" si="33"/>
        <v>-128.4993101683315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-5.6801914663315137E-10</v>
      </c>
      <c r="AI67">
        <f t="shared" ref="AI67:AI69" si="62">SUM(AE67:AH67)</f>
        <v>-5.6803080951896681E-10</v>
      </c>
      <c r="AJ67">
        <f t="shared" si="39"/>
        <v>-15.419917220193867</v>
      </c>
      <c r="AK67">
        <f t="shared" si="61"/>
        <v>-10.074345917196776</v>
      </c>
      <c r="AL67">
        <f t="shared" ref="AL67:AL69" si="63">SUM(AI67:AK67)</f>
        <v>-25.494263137958676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-1.0287358294304366E-12</v>
      </c>
      <c r="AR67">
        <f t="shared" si="45"/>
        <v>-1.0287569520080538E-12</v>
      </c>
      <c r="AS67">
        <f t="shared" si="46"/>
        <v>-2.7926913072016141E-2</v>
      </c>
      <c r="AT67">
        <f t="shared" si="47"/>
        <v>-1.8245583207056795E-2</v>
      </c>
      <c r="AU67">
        <f t="shared" si="48"/>
        <v>-4.6172496280101699E-2</v>
      </c>
      <c r="AW67">
        <v>64</v>
      </c>
      <c r="AX67">
        <f>IF(Z67&gt;0, (R67*SUMPRODUCT(K67:$K$98, X67:$X$98)-K67*$AZ$3)/Z67, 0)</f>
        <v>-2.7544492890154573E+17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250000</v>
      </c>
      <c r="S68">
        <f t="shared" si="32"/>
        <v>-1.618632602400458E+18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-128.4993101683315</v>
      </c>
      <c r="AC68">
        <f t="shared" si="33"/>
        <v>-114.73152693601118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-9.7742129682921294E-11</v>
      </c>
      <c r="AI68">
        <f t="shared" si="62"/>
        <v>-9.7743901726910244E-11</v>
      </c>
      <c r="AJ68">
        <f t="shared" si="39"/>
        <v>-13.767783232320326</v>
      </c>
      <c r="AK68">
        <f t="shared" si="61"/>
        <v>-8.994951711783207</v>
      </c>
      <c r="AL68">
        <f t="shared" si="63"/>
        <v>-22.762734944201277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-1.5805369955657266E-13</v>
      </c>
      <c r="AR68">
        <f t="shared" si="45"/>
        <v>-1.5805656503647513E-13</v>
      </c>
      <c r="AS68">
        <f t="shared" si="46"/>
        <v>-2.22631641199179E-2</v>
      </c>
      <c r="AT68">
        <f t="shared" si="47"/>
        <v>-1.4545267225013987E-2</v>
      </c>
      <c r="AU68">
        <f t="shared" si="48"/>
        <v>-3.6808431345089945E-2</v>
      </c>
      <c r="AW68">
        <v>65</v>
      </c>
      <c r="AX68">
        <f>IF(Z68&gt;0, (R68*SUMPRODUCT(K68:$K$98, X68:$X$98)-K68*$AZ$3)/Z68, 0)</f>
        <v>-1.618632602400458E+18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-114.73152693601118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-114.73152693601118</v>
      </c>
      <c r="AK69">
        <f t="shared" si="61"/>
        <v>-8.031206885520783</v>
      </c>
      <c r="AL69">
        <f t="shared" si="63"/>
        <v>-122.76273382154969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-2.5584641986276831E-14</v>
      </c>
      <c r="AR69">
        <f t="shared" si="45"/>
        <v>-2.5584641986276831E-14</v>
      </c>
      <c r="AS69">
        <f t="shared" si="46"/>
        <v>-0.16564854255892514</v>
      </c>
      <c r="AT69">
        <f t="shared" si="47"/>
        <v>-1.1595397979124761E-2</v>
      </c>
      <c r="AU69">
        <f t="shared" si="48"/>
        <v>-0.17724394053807549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109767.51209794206</v>
      </c>
      <c r="AO71" s="6">
        <f t="shared" si="70"/>
        <v>-10976.751209794207</v>
      </c>
      <c r="AP71" s="6">
        <f t="shared" si="70"/>
        <v>-1704.8702778067968</v>
      </c>
      <c r="AQ71" s="6">
        <f t="shared" si="70"/>
        <v>-70951.226171617018</v>
      </c>
      <c r="AR71" s="6">
        <f t="shared" si="70"/>
        <v>26134.664438724019</v>
      </c>
      <c r="AS71" s="6">
        <f t="shared" si="70"/>
        <v>-3863.3567128554359</v>
      </c>
      <c r="AT71" s="6">
        <f t="shared" si="70"/>
        <v>573.57553231619602</v>
      </c>
      <c r="AU71" s="6">
        <f t="shared" si="70"/>
        <v>22844.883258184778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25917.816155771197</v>
      </c>
      <c r="K3">
        <v>1</v>
      </c>
      <c r="L3" s="2">
        <v>0</v>
      </c>
      <c r="O3">
        <f>$C$3</f>
        <v>25917.816155771197</v>
      </c>
      <c r="P3">
        <f>O3*C5</f>
        <v>2591.7816155771197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25917.816155771197</v>
      </c>
      <c r="AF3">
        <f t="shared" ref="AF3:AF34" si="4">-$Z3*P3</f>
        <v>-2591.7816155771197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21803.60195319408</v>
      </c>
      <c r="AJ3">
        <f t="shared" ref="AJ3:AJ34" si="8">AB3-AC3</f>
        <v>0</v>
      </c>
      <c r="AL3">
        <f t="shared" ref="AL3:AL34" si="9">SUM(AI3:AK3)</f>
        <v>21803.60195319408</v>
      </c>
      <c r="AN3">
        <f t="shared" ref="AN3:AN34" si="10">AE3*$K3</f>
        <v>25917.816155771197</v>
      </c>
      <c r="AO3">
        <f t="shared" ref="AO3:AO34" si="11">AF3*$K3</f>
        <v>-2591.7816155771197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21803.60195319408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21803.60195319408</v>
      </c>
      <c r="AW3">
        <v>0</v>
      </c>
      <c r="AX3">
        <f>IF(Z3&gt;0, (R3*SUMPRODUCT(K3:$K$98, X3:$X$98)-K3*$AZ$3)/Z3, 0)</f>
        <v>0</v>
      </c>
      <c r="AZ3">
        <f>C6*SUMPRODUCT(X4:X98, K4:K98)/1</f>
        <v>14538.045328623422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986.16878820816362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975.17068675065275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-975.17068675065275</v>
      </c>
      <c r="AK4">
        <f>G4*SUM(AB4, AE4:AF4)</f>
        <v>0</v>
      </c>
      <c r="AL4">
        <f t="shared" si="9"/>
        <v>-1551.3466867506527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-537.5277544547065</v>
      </c>
      <c r="AR4">
        <f t="shared" si="14"/>
        <v>-537.5277544547065</v>
      </c>
      <c r="AS4">
        <f t="shared" si="15"/>
        <v>-909.75901366792868</v>
      </c>
      <c r="AT4">
        <f t="shared" si="16"/>
        <v>0</v>
      </c>
      <c r="AU4">
        <f t="shared" si="17"/>
        <v>-1447.2867681226351</v>
      </c>
      <c r="AW4">
        <v>1</v>
      </c>
      <c r="AX4">
        <f>IF(Z4&gt;0, (R4*SUMPRODUCT(K4:$K$98, X4:$X$98)-K4*$AZ$3)/Z4, 0)</f>
        <v>986.16878820816362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500000</v>
      </c>
      <c r="S5">
        <f t="shared" si="1"/>
        <v>1604.5193849514828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975.17068675065275</v>
      </c>
      <c r="AC5">
        <f t="shared" si="2"/>
        <v>1568.9184523788281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-573.54102989265596</v>
      </c>
      <c r="AI5">
        <f t="shared" si="7"/>
        <v>-597.98633212916127</v>
      </c>
      <c r="AJ5">
        <f t="shared" si="8"/>
        <v>-593.74776562817533</v>
      </c>
      <c r="AK5">
        <f>G5*SUM(AB5, AE5:AF5)</f>
        <v>39.981998156776761</v>
      </c>
      <c r="AL5">
        <f t="shared" si="9"/>
        <v>-1151.7520996005599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-490.43953312526503</v>
      </c>
      <c r="AR5">
        <f t="shared" si="14"/>
        <v>-511.34290706212448</v>
      </c>
      <c r="AS5">
        <f t="shared" si="15"/>
        <v>-507.71847486369398</v>
      </c>
      <c r="AT5">
        <f t="shared" si="16"/>
        <v>34.188927186420784</v>
      </c>
      <c r="AU5">
        <f t="shared" si="17"/>
        <v>-984.87245473939765</v>
      </c>
      <c r="AW5">
        <v>2</v>
      </c>
      <c r="AX5">
        <f>IF(Z5&gt;0, (R5*SUMPRODUCT(K5:$K$98, X5:$X$98)-K5*$AZ$3)/Z5, 0)</f>
        <v>1604.5193849514828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500000</v>
      </c>
      <c r="S6">
        <f t="shared" si="1"/>
        <v>2373.8822920619414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1568.9184523788281</v>
      </c>
      <c r="AC6">
        <f t="shared" si="2"/>
        <v>2295.2840655902382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-571.7702413453685</v>
      </c>
      <c r="AI6">
        <f t="shared" si="7"/>
        <v>-595.94250204744151</v>
      </c>
      <c r="AJ6">
        <f t="shared" si="8"/>
        <v>-726.36561321141016</v>
      </c>
      <c r="AK6">
        <f>G6*SUM(AB6, AE6:AF6)</f>
        <v>91.781729464161444</v>
      </c>
      <c r="AL6">
        <f t="shared" si="9"/>
        <v>-1230.5263857946902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-441.0692987288021</v>
      </c>
      <c r="AR6">
        <f t="shared" si="14"/>
        <v>-459.71602306945056</v>
      </c>
      <c r="AS6">
        <f t="shared" si="15"/>
        <v>-560.32571909658748</v>
      </c>
      <c r="AT6">
        <f t="shared" si="16"/>
        <v>70.801346631158026</v>
      </c>
      <c r="AU6">
        <f t="shared" si="17"/>
        <v>-949.24039553488001</v>
      </c>
      <c r="AW6">
        <v>3</v>
      </c>
      <c r="AX6">
        <f>IF(Z6&gt;0, (R6*SUMPRODUCT(K6:$K$98, X6:$X$98)-K6*$AZ$3)/Z6, 0)</f>
        <v>2373.8822920619414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500000</v>
      </c>
      <c r="S7">
        <f t="shared" si="1"/>
        <v>2997.0186540531295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2295.2840655902382</v>
      </c>
      <c r="AC7">
        <f t="shared" si="2"/>
        <v>2865.3930790872673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-570.18060333785343</v>
      </c>
      <c r="AI7">
        <f t="shared" si="7"/>
        <v>-594.0826324027388</v>
      </c>
      <c r="AJ7">
        <f t="shared" si="8"/>
        <v>-570.10901349702908</v>
      </c>
      <c r="AK7">
        <f>G7*SUM(AB7, AE7:AF7)</f>
        <v>112.69844762048069</v>
      </c>
      <c r="AL7">
        <f t="shared" si="9"/>
        <v>-1051.4931982792873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-400.18472934816793</v>
      </c>
      <c r="AR7">
        <f t="shared" si="14"/>
        <v>-416.96051403149119</v>
      </c>
      <c r="AS7">
        <f t="shared" si="15"/>
        <v>-400.13448358234098</v>
      </c>
      <c r="AT7">
        <f t="shared" si="16"/>
        <v>79.098091893941856</v>
      </c>
      <c r="AU7">
        <f t="shared" si="17"/>
        <v>-737.99690571989038</v>
      </c>
      <c r="AW7">
        <v>4</v>
      </c>
      <c r="AX7">
        <f>IF(Z7&gt;0, (R7*SUMPRODUCT(K7:$K$98, X7:$X$98)-K7*$AZ$3)/Z7, 0)</f>
        <v>2997.0186540531295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500000</v>
      </c>
      <c r="S8">
        <f t="shared" si="1"/>
        <v>3325.9686478337048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2865.3930790872673</v>
      </c>
      <c r="AC8">
        <f t="shared" si="2"/>
        <v>3144.3064518469255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-569.84301648953897</v>
      </c>
      <c r="AI8">
        <f t="shared" si="7"/>
        <v>-593.47753311295105</v>
      </c>
      <c r="AJ8">
        <f t="shared" si="8"/>
        <v>-278.91337275965816</v>
      </c>
      <c r="AK8">
        <f t="shared" ref="AK8:AK39" si="30">G8*SUM(AB8:AB8, AE8:AF8)</f>
        <v>61.032872584558795</v>
      </c>
      <c r="AL8">
        <f t="shared" si="9"/>
        <v>-811.35803328805036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-373.32940536029224</v>
      </c>
      <c r="AR8">
        <f t="shared" si="14"/>
        <v>-388.81342425965937</v>
      </c>
      <c r="AS8">
        <f t="shared" si="15"/>
        <v>-182.72850695066515</v>
      </c>
      <c r="AT8">
        <f t="shared" si="16"/>
        <v>39.985338716249942</v>
      </c>
      <c r="AU8">
        <f t="shared" si="17"/>
        <v>-531.55659249407449</v>
      </c>
      <c r="AW8">
        <v>5</v>
      </c>
      <c r="AX8">
        <f>IF(Z8&gt;0, (R8*SUMPRODUCT(K8:$K$98, X8:$X$98)-K8*$AZ$3)/Z8, 0)</f>
        <v>3325.9686478337048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500000</v>
      </c>
      <c r="S9">
        <f t="shared" si="1"/>
        <v>3503.7193900440261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3144.3064518469255</v>
      </c>
      <c r="AC9">
        <f t="shared" si="2"/>
        <v>3275.2109054378434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-572.8449054922778</v>
      </c>
      <c r="AI9">
        <f t="shared" si="7"/>
        <v>-596.21443470418114</v>
      </c>
      <c r="AJ9">
        <f t="shared" si="8"/>
        <v>-130.90445359091791</v>
      </c>
      <c r="AK9">
        <f t="shared" si="30"/>
        <v>18.551408065896862</v>
      </c>
      <c r="AL9">
        <f t="shared" si="9"/>
        <v>-708.56748022920215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-355.42766913159949</v>
      </c>
      <c r="AR9">
        <f t="shared" si="14"/>
        <v>-369.92754024305094</v>
      </c>
      <c r="AS9">
        <f t="shared" si="15"/>
        <v>-81.221050187715761</v>
      </c>
      <c r="AT9">
        <f t="shared" si="16"/>
        <v>11.510416981546781</v>
      </c>
      <c r="AU9">
        <f t="shared" si="17"/>
        <v>-439.63817344921989</v>
      </c>
      <c r="AW9">
        <v>6</v>
      </c>
      <c r="AX9">
        <f>IF(Z9&gt;0, (R9*SUMPRODUCT(K9:$K$98, X9:$X$98)-K9*$AZ$3)/Z9, 0)</f>
        <v>3503.7193900440261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500000</v>
      </c>
      <c r="S10">
        <f t="shared" si="1"/>
        <v>3659.8650378829811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3275.2109054378434</v>
      </c>
      <c r="AC10">
        <f t="shared" si="2"/>
        <v>3382.7348996088785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-577.38301259856428</v>
      </c>
      <c r="AI10">
        <f t="shared" si="7"/>
        <v>-600.48997736771867</v>
      </c>
      <c r="AJ10">
        <f t="shared" si="8"/>
        <v>-107.52399417103516</v>
      </c>
      <c r="AK10">
        <f t="shared" si="30"/>
        <v>13.42836471229516</v>
      </c>
      <c r="AL10">
        <f t="shared" si="9"/>
        <v>-694.58560682645862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-339.85711563841573</v>
      </c>
      <c r="AR10">
        <f t="shared" si="14"/>
        <v>-353.45825426952968</v>
      </c>
      <c r="AS10">
        <f t="shared" si="15"/>
        <v>-63.290387357303246</v>
      </c>
      <c r="AT10">
        <f t="shared" si="16"/>
        <v>7.9041558190668963</v>
      </c>
      <c r="AU10">
        <f t="shared" si="17"/>
        <v>-408.84448580776603</v>
      </c>
      <c r="AW10">
        <v>7</v>
      </c>
      <c r="AX10">
        <f>IF(Z10&gt;0, (R10*SUMPRODUCT(K10:$K$98, X10:$X$98)-K10*$AZ$3)/Z10, 0)</f>
        <v>3659.8650378829811</v>
      </c>
    </row>
    <row r="11" spans="1:52" x14ac:dyDescent="0.25">
      <c r="A11" t="s">
        <v>33</v>
      </c>
      <c r="C11" s="25">
        <f>AU100</f>
        <v>5079.8327287909569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500000</v>
      </c>
      <c r="S11">
        <f t="shared" si="1"/>
        <v>3795.8845977050973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3382.7348996088785</v>
      </c>
      <c r="AC11">
        <f t="shared" si="2"/>
        <v>3468.9555099649142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-581.52558811658253</v>
      </c>
      <c r="AI11">
        <f t="shared" si="7"/>
        <v>-604.37240695863954</v>
      </c>
      <c r="AJ11">
        <f t="shared" si="8"/>
        <v>-86.22061035603565</v>
      </c>
      <c r="AK11">
        <f t="shared" si="30"/>
        <v>8.118563759061308</v>
      </c>
      <c r="AL11">
        <f t="shared" si="9"/>
        <v>-682.47445355561388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-325.25228388909505</v>
      </c>
      <c r="AR11">
        <f t="shared" si="14"/>
        <v>-338.03070698832022</v>
      </c>
      <c r="AS11">
        <f t="shared" si="15"/>
        <v>-48.223932032704099</v>
      </c>
      <c r="AT11">
        <f t="shared" si="16"/>
        <v>4.540782827951074</v>
      </c>
      <c r="AU11">
        <f t="shared" si="17"/>
        <v>-381.71385619307324</v>
      </c>
      <c r="AW11">
        <v>8</v>
      </c>
      <c r="AX11">
        <f>IF(Z11&gt;0, (R11*SUMPRODUCT(K11:$K$98, X11:$X$98)-K11*$AZ$3)/Z11, 0)</f>
        <v>3795.8845977050973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500000</v>
      </c>
      <c r="S12">
        <f t="shared" si="1"/>
        <v>3926.5157580647037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3468.9555099649142</v>
      </c>
      <c r="AC12">
        <f t="shared" si="2"/>
        <v>3547.8318971422141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-588.37321176674072</v>
      </c>
      <c r="AI12">
        <f t="shared" si="7"/>
        <v>-610.96214375978889</v>
      </c>
      <c r="AJ12">
        <f t="shared" si="8"/>
        <v>-78.876387177299875</v>
      </c>
      <c r="AK12">
        <f t="shared" si="30"/>
        <v>7.9785976729193022</v>
      </c>
      <c r="AL12">
        <f t="shared" si="9"/>
        <v>-681.85993326416951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-312.72661687486692</v>
      </c>
      <c r="AR12">
        <f t="shared" si="14"/>
        <v>-324.73287436539823</v>
      </c>
      <c r="AS12">
        <f t="shared" si="15"/>
        <v>-41.923638296177565</v>
      </c>
      <c r="AT12">
        <f t="shared" si="16"/>
        <v>4.240709481258512</v>
      </c>
      <c r="AU12">
        <f t="shared" si="17"/>
        <v>-362.41580318031731</v>
      </c>
      <c r="AW12">
        <v>9</v>
      </c>
      <c r="AX12">
        <f>IF(Z12&gt;0, (R12*SUMPRODUCT(K12:$K$98, X12:$X$98)-K12*$AZ$3)/Z12, 0)</f>
        <v>3926.5157580647037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500000</v>
      </c>
      <c r="S13">
        <f t="shared" si="1"/>
        <v>4048.9523973709383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3547.8318971422141</v>
      </c>
      <c r="AC13">
        <f t="shared" si="2"/>
        <v>3617.0544564782358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-595.38280544172721</v>
      </c>
      <c r="AI13">
        <f t="shared" si="7"/>
        <v>-617.71607897457272</v>
      </c>
      <c r="AJ13">
        <f t="shared" si="8"/>
        <v>-69.222559336021732</v>
      </c>
      <c r="AK13">
        <f t="shared" si="30"/>
        <v>7.0956637942844285</v>
      </c>
      <c r="AL13">
        <f t="shared" si="9"/>
        <v>-679.84297451631005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-300.81016200573237</v>
      </c>
      <c r="AR13">
        <f t="shared" si="14"/>
        <v>-312.09378586609785</v>
      </c>
      <c r="AS13">
        <f t="shared" si="15"/>
        <v>-34.97388419350002</v>
      </c>
      <c r="AT13">
        <f t="shared" si="16"/>
        <v>3.5850007020496943</v>
      </c>
      <c r="AU13">
        <f t="shared" si="17"/>
        <v>-343.48266935754816</v>
      </c>
      <c r="AW13">
        <v>10</v>
      </c>
      <c r="AX13">
        <f>IF(Z13&gt;0, (R13*SUMPRODUCT(K13:$K$98, X13:$X$98)-K13*$AZ$3)/Z13, 0)</f>
        <v>4048.9523973709383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500000</v>
      </c>
      <c r="S14">
        <f t="shared" si="1"/>
        <v>4164.4407048007733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3617.0544564782358</v>
      </c>
      <c r="AC14">
        <f t="shared" si="2"/>
        <v>3677.9862044532679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-604.5581412103636</v>
      </c>
      <c r="AI14">
        <f t="shared" si="7"/>
        <v>-626.63785410082016</v>
      </c>
      <c r="AJ14">
        <f t="shared" si="8"/>
        <v>-60.931747975032067</v>
      </c>
      <c r="AK14">
        <f t="shared" si="30"/>
        <v>6.5106980216608239</v>
      </c>
      <c r="AL14">
        <f t="shared" si="9"/>
        <v>-681.05890405419143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-290.40301627712063</v>
      </c>
      <c r="AR14">
        <f t="shared" si="14"/>
        <v>-301.00913467143113</v>
      </c>
      <c r="AS14">
        <f t="shared" si="15"/>
        <v>-29.26891922017726</v>
      </c>
      <c r="AT14">
        <f t="shared" si="16"/>
        <v>3.1274516290102912</v>
      </c>
      <c r="AU14">
        <f t="shared" si="17"/>
        <v>-327.15060226259811</v>
      </c>
      <c r="AW14">
        <v>11</v>
      </c>
      <c r="AX14">
        <f>IF(Z14&gt;0, (R14*SUMPRODUCT(K14:$K$98, X14:$X$98)-K14*$AZ$3)/Z14, 0)</f>
        <v>4164.4407048007733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500000</v>
      </c>
      <c r="S15">
        <f t="shared" si="1"/>
        <v>4290.3680401631991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3677.9862044532679</v>
      </c>
      <c r="AC15">
        <f t="shared" si="2"/>
        <v>3745.9968201452916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-619.40174412172041</v>
      </c>
      <c r="AI15">
        <f t="shared" si="7"/>
        <v>-641.22968979606628</v>
      </c>
      <c r="AJ15">
        <f t="shared" si="8"/>
        <v>-68.010615692023748</v>
      </c>
      <c r="AK15">
        <f t="shared" si="30"/>
        <v>15.079743438258399</v>
      </c>
      <c r="AL15">
        <f t="shared" si="9"/>
        <v>-694.16056204983158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-282.26280921470919</v>
      </c>
      <c r="AR15">
        <f t="shared" si="14"/>
        <v>-292.20985460794293</v>
      </c>
      <c r="AS15">
        <f t="shared" si="15"/>
        <v>-30.992595070704503</v>
      </c>
      <c r="AT15">
        <f t="shared" si="16"/>
        <v>6.8718740066761024</v>
      </c>
      <c r="AU15">
        <f t="shared" si="17"/>
        <v>-316.3305756719713</v>
      </c>
      <c r="AW15">
        <v>12</v>
      </c>
      <c r="AX15">
        <f>IF(Z15&gt;0, (R15*SUMPRODUCT(K15:$K$98, X15:$X$98)-K15*$AZ$3)/Z15, 0)</f>
        <v>4290.3680401631991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500000</v>
      </c>
      <c r="S16">
        <f t="shared" si="1"/>
        <v>4427.6824517195937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3745.9968201452916</v>
      </c>
      <c r="AC16">
        <f t="shared" si="2"/>
        <v>3821.5891757589598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-636.94949563242426</v>
      </c>
      <c r="AI16">
        <f t="shared" si="7"/>
        <v>-658.52731437524506</v>
      </c>
      <c r="AJ16">
        <f t="shared" si="8"/>
        <v>-75.592355613668133</v>
      </c>
      <c r="AK16">
        <f t="shared" si="30"/>
        <v>26.596577423031572</v>
      </c>
      <c r="AL16">
        <f t="shared" si="9"/>
        <v>-707.5230925658816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-274.58079672258367</v>
      </c>
      <c r="AR16">
        <f t="shared" si="14"/>
        <v>-283.88271893551587</v>
      </c>
      <c r="AS16">
        <f t="shared" si="15"/>
        <v>-32.586899546767235</v>
      </c>
      <c r="AT16">
        <f t="shared" si="16"/>
        <v>11.465445014064835</v>
      </c>
      <c r="AU16">
        <f t="shared" si="17"/>
        <v>-305.00417346821826</v>
      </c>
      <c r="AW16">
        <v>13</v>
      </c>
      <c r="AX16">
        <f>IF(Z16&gt;0, (R16*SUMPRODUCT(K16:$K$98, X16:$X$98)-K16*$AZ$3)/Z16, 0)</f>
        <v>4427.6824517195937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500000</v>
      </c>
      <c r="S17">
        <f t="shared" si="1"/>
        <v>4597.9838576432876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3821.5891757589598</v>
      </c>
      <c r="AC17">
        <f t="shared" si="2"/>
        <v>3922.873368143767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-654.56270000709537</v>
      </c>
      <c r="AI17">
        <f t="shared" si="7"/>
        <v>-675.89201242748766</v>
      </c>
      <c r="AJ17">
        <f t="shared" si="8"/>
        <v>-101.28419238480728</v>
      </c>
      <c r="AK17">
        <f t="shared" si="30"/>
        <v>52.737930625473645</v>
      </c>
      <c r="AL17">
        <f t="shared" si="9"/>
        <v>-724.43827418682133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-265.2506338511522</v>
      </c>
      <c r="AR17">
        <f t="shared" si="14"/>
        <v>-273.89398251592792</v>
      </c>
      <c r="AS17">
        <f t="shared" si="15"/>
        <v>-41.043732294676978</v>
      </c>
      <c r="AT17">
        <f t="shared" si="16"/>
        <v>21.371168149748435</v>
      </c>
      <c r="AU17">
        <f t="shared" si="17"/>
        <v>-293.56654666085649</v>
      </c>
      <c r="AW17">
        <v>14</v>
      </c>
      <c r="AX17">
        <f>IF(Z17&gt;0, (R17*SUMPRODUCT(K17:$K$98, X17:$X$98)-K17*$AZ$3)/Z17, 0)</f>
        <v>4597.9838576432876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500000</v>
      </c>
      <c r="S18">
        <f t="shared" si="1"/>
        <v>4804.0801908326011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3922.873368143767</v>
      </c>
      <c r="AC18">
        <f t="shared" si="2"/>
        <v>4051.2557457811481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-672.99611624816635</v>
      </c>
      <c r="AI18">
        <f t="shared" si="7"/>
        <v>-694.07848573854233</v>
      </c>
      <c r="AJ18">
        <f t="shared" si="8"/>
        <v>-128.38237763738107</v>
      </c>
      <c r="AK18">
        <f t="shared" si="30"/>
        <v>84.734064751905379</v>
      </c>
      <c r="AL18">
        <f t="shared" si="9"/>
        <v>-737.72679862401799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-254.49838448502092</v>
      </c>
      <c r="AR18">
        <f t="shared" si="14"/>
        <v>-262.47083610380338</v>
      </c>
      <c r="AS18">
        <f t="shared" si="15"/>
        <v>-48.548731435786173</v>
      </c>
      <c r="AT18">
        <f t="shared" si="16"/>
        <v>32.042803917544646</v>
      </c>
      <c r="AU18">
        <f t="shared" si="17"/>
        <v>-278.97676362204487</v>
      </c>
      <c r="AW18">
        <v>15</v>
      </c>
      <c r="AX18">
        <f>IF(Z18&gt;0, (R18*SUMPRODUCT(K18:$K$98, X18:$X$98)-K18*$AZ$3)/Z18, 0)</f>
        <v>4804.0801908326011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500000</v>
      </c>
      <c r="S19">
        <f t="shared" si="1"/>
        <v>5000.0958962214045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4051.2557457811481</v>
      </c>
      <c r="AC19">
        <f t="shared" si="2"/>
        <v>4167.4384942992892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-695.05915831213724</v>
      </c>
      <c r="AI19">
        <f t="shared" si="7"/>
        <v>-715.89595114969381</v>
      </c>
      <c r="AJ19">
        <f t="shared" si="8"/>
        <v>-116.18274851814112</v>
      </c>
      <c r="AK19">
        <f t="shared" si="30"/>
        <v>90.343003130919598</v>
      </c>
      <c r="AL19">
        <f t="shared" si="9"/>
        <v>-741.73569653691538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-245.11954171613974</v>
      </c>
      <c r="AR19">
        <f t="shared" si="14"/>
        <v>-252.46784444705969</v>
      </c>
      <c r="AS19">
        <f t="shared" si="15"/>
        <v>-40.973004573085653</v>
      </c>
      <c r="AT19">
        <f t="shared" si="16"/>
        <v>31.86036074754659</v>
      </c>
      <c r="AU19">
        <f t="shared" si="17"/>
        <v>-261.58048827259876</v>
      </c>
      <c r="AW19">
        <v>16</v>
      </c>
      <c r="AX19">
        <f>IF(Z19&gt;0, (R19*SUMPRODUCT(K19:$K$98, X19:$X$98)-K19*$AZ$3)/Z19, 0)</f>
        <v>5000.0958962214045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500000</v>
      </c>
      <c r="S20">
        <f t="shared" si="1"/>
        <v>5082.3718316531194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4167.4384942992892</v>
      </c>
      <c r="AC20">
        <f t="shared" si="2"/>
        <v>4186.37602718171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-715.90594421834487</v>
      </c>
      <c r="AI20">
        <f t="shared" si="7"/>
        <v>-736.49857383031497</v>
      </c>
      <c r="AJ20">
        <f t="shared" si="8"/>
        <v>-18.937532882420783</v>
      </c>
      <c r="AK20">
        <f t="shared" si="30"/>
        <v>17.919985525486943</v>
      </c>
      <c r="AL20">
        <f t="shared" si="9"/>
        <v>-737.51612118724881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-239.4682430070639</v>
      </c>
      <c r="AR20">
        <f t="shared" si="14"/>
        <v>-246.35641158828429</v>
      </c>
      <c r="AS20">
        <f t="shared" si="15"/>
        <v>-6.3345440317487967</v>
      </c>
      <c r="AT20">
        <f t="shared" si="16"/>
        <v>5.9941777033095525</v>
      </c>
      <c r="AU20">
        <f t="shared" si="17"/>
        <v>-246.69677791672353</v>
      </c>
      <c r="AW20">
        <v>17</v>
      </c>
      <c r="AX20">
        <f>IF(Z20&gt;0, (R20*SUMPRODUCT(K20:$K$98, X20:$X$98)-K20*$AZ$3)/Z20, 0)</f>
        <v>5082.3718316531194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500000</v>
      </c>
      <c r="S21">
        <f t="shared" si="1"/>
        <v>5142.0017305870497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4186.37602718171</v>
      </c>
      <c r="AC21">
        <f t="shared" si="2"/>
        <v>4185.5224331018926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-740.57891652416436</v>
      </c>
      <c r="AI21">
        <f t="shared" si="7"/>
        <v>-760.92859089418857</v>
      </c>
      <c r="AJ21">
        <f t="shared" si="8"/>
        <v>0.85359407981741242</v>
      </c>
      <c r="AK21">
        <f t="shared" si="30"/>
        <v>6.6982016434907363</v>
      </c>
      <c r="AL21">
        <f t="shared" si="9"/>
        <v>-753.37679517088043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-235.56606422309156</v>
      </c>
      <c r="AR21">
        <f t="shared" si="14"/>
        <v>-242.0389634545021</v>
      </c>
      <c r="AS21">
        <f t="shared" si="15"/>
        <v>0.27151434282042292</v>
      </c>
      <c r="AT21">
        <f t="shared" si="16"/>
        <v>2.1305886021375438</v>
      </c>
      <c r="AU21">
        <f t="shared" si="17"/>
        <v>-239.63686050954414</v>
      </c>
      <c r="AW21">
        <v>18</v>
      </c>
      <c r="AX21">
        <f>IF(Z21&gt;0, (R21*SUMPRODUCT(K21:$K$98, X21:$X$98)-K21*$AZ$3)/Z21, 0)</f>
        <v>5142.0017305870497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500000</v>
      </c>
      <c r="S22">
        <f t="shared" si="1"/>
        <v>5292.1130241795499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4185.5224331018926</v>
      </c>
      <c r="AC22">
        <f t="shared" si="2"/>
        <v>4256.5169272541962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-766.89904928919384</v>
      </c>
      <c r="AI22">
        <f t="shared" si="7"/>
        <v>-787.00688196305327</v>
      </c>
      <c r="AJ22">
        <f t="shared" si="8"/>
        <v>-70.99449415230356</v>
      </c>
      <c r="AK22">
        <f t="shared" si="30"/>
        <v>87.895971095139757</v>
      </c>
      <c r="AL22">
        <f t="shared" si="9"/>
        <v>-770.10540502021706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-227.76663754331625</v>
      </c>
      <c r="AR22">
        <f t="shared" si="14"/>
        <v>-233.7386014421547</v>
      </c>
      <c r="AS22">
        <f t="shared" si="15"/>
        <v>-21.085144429565091</v>
      </c>
      <c r="AT22">
        <f t="shared" si="16"/>
        <v>26.104830627316559</v>
      </c>
      <c r="AU22">
        <f t="shared" si="17"/>
        <v>-228.71891524440323</v>
      </c>
      <c r="AW22">
        <v>19</v>
      </c>
      <c r="AX22">
        <f>IF(Z22&gt;0, (R22*SUMPRODUCT(K22:$K$98, X22:$X$98)-K22*$AZ$3)/Z22, 0)</f>
        <v>5292.1130241795499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500000</v>
      </c>
      <c r="S23">
        <f t="shared" si="1"/>
        <v>5651.801543700717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4256.5169272541962</v>
      </c>
      <c r="AC23">
        <f t="shared" si="2"/>
        <v>4491.3668264946755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-795.69066614717508</v>
      </c>
      <c r="AI23">
        <f t="shared" si="7"/>
        <v>-815.55763596098859</v>
      </c>
      <c r="AJ23">
        <f t="shared" si="8"/>
        <v>-234.84989924047932</v>
      </c>
      <c r="AK23">
        <f t="shared" si="30"/>
        <v>297.95618490779378</v>
      </c>
      <c r="AL23">
        <f t="shared" si="9"/>
        <v>-752.45135029367407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-210.99790928074881</v>
      </c>
      <c r="AR23">
        <f t="shared" si="14"/>
        <v>-216.26614890300806</v>
      </c>
      <c r="AS23">
        <f t="shared" si="15"/>
        <v>-62.276510009192577</v>
      </c>
      <c r="AT23">
        <f t="shared" si="16"/>
        <v>79.01076982243282</v>
      </c>
      <c r="AU23">
        <f t="shared" si="17"/>
        <v>-199.53188908976779</v>
      </c>
      <c r="AW23">
        <v>20</v>
      </c>
      <c r="AX23">
        <f>IF(Z23&gt;0, (R23*SUMPRODUCT(K23:$K$98, X23:$X$98)-K23*$AZ$3)/Z23, 0)</f>
        <v>5651.801543700717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500000</v>
      </c>
      <c r="S24">
        <f t="shared" si="1"/>
        <v>5978.2652936399181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4491.3668264946755</v>
      </c>
      <c r="AC24">
        <f t="shared" si="2"/>
        <v>4693.4193964851675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-825.7614615050453</v>
      </c>
      <c r="AI24">
        <f t="shared" si="7"/>
        <v>-845.3884735476455</v>
      </c>
      <c r="AJ24">
        <f t="shared" si="8"/>
        <v>-202.05256999049197</v>
      </c>
      <c r="AK24">
        <f t="shared" si="30"/>
        <v>314.39567785462731</v>
      </c>
      <c r="AL24">
        <f t="shared" si="9"/>
        <v>-733.04536568351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-195.5106754544459</v>
      </c>
      <c r="AR24">
        <f t="shared" si="14"/>
        <v>-200.15764744392021</v>
      </c>
      <c r="AS24">
        <f t="shared" si="15"/>
        <v>-47.838796405136463</v>
      </c>
      <c r="AT24">
        <f t="shared" si="16"/>
        <v>74.437612074175263</v>
      </c>
      <c r="AU24">
        <f t="shared" si="17"/>
        <v>-173.55883177488138</v>
      </c>
      <c r="AW24">
        <v>21</v>
      </c>
      <c r="AX24">
        <f>IF(Z24&gt;0, (R24*SUMPRODUCT(K24:$K$98, X24:$X$98)-K24*$AZ$3)/Z24, 0)</f>
        <v>5978.2652936399181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500000</v>
      </c>
      <c r="S25">
        <f t="shared" si="1"/>
        <v>6278.9076020905968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4693.4193964851675</v>
      </c>
      <c r="AC25">
        <f t="shared" si="2"/>
        <v>4866.7037918086189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-1071.0091483820502</v>
      </c>
      <c r="AI25">
        <f t="shared" si="7"/>
        <v>-1090.3863398468052</v>
      </c>
      <c r="AJ25">
        <f t="shared" si="8"/>
        <v>-173.28439532345146</v>
      </c>
      <c r="AK25">
        <f t="shared" si="30"/>
        <v>328.53935775396178</v>
      </c>
      <c r="AL25">
        <f t="shared" si="9"/>
        <v>-935.13137741629487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-226.40761174845707</v>
      </c>
      <c r="AR25">
        <f t="shared" si="14"/>
        <v>-230.50388267999423</v>
      </c>
      <c r="AS25">
        <f t="shared" si="15"/>
        <v>-36.631718933238275</v>
      </c>
      <c r="AT25">
        <f t="shared" si="16"/>
        <v>69.452078412977514</v>
      </c>
      <c r="AU25">
        <f t="shared" si="17"/>
        <v>-197.683523200255</v>
      </c>
      <c r="AW25">
        <v>22</v>
      </c>
      <c r="AX25">
        <f>IF(Z25&gt;0, (R25*SUMPRODUCT(K25:$K$98, X25:$X$98)-K25*$AZ$3)/Z25, 0)</f>
        <v>6278.9076020905968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500000</v>
      </c>
      <c r="S26">
        <f t="shared" si="1"/>
        <v>6499.1928023344526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4866.7037918086189</v>
      </c>
      <c r="AC26">
        <f t="shared" si="2"/>
        <v>4969.5774932547147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-1345.7207568783335</v>
      </c>
      <c r="AI26">
        <f t="shared" si="7"/>
        <v>-1364.8368903905971</v>
      </c>
      <c r="AJ26">
        <f t="shared" si="8"/>
        <v>-102.87370144609577</v>
      </c>
      <c r="AK26">
        <f t="shared" si="30"/>
        <v>340.66926542660337</v>
      </c>
      <c r="AL26">
        <f t="shared" si="9"/>
        <v>-1127.0413264100894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-254.00061700271939</v>
      </c>
      <c r="AR26">
        <f t="shared" si="14"/>
        <v>-257.60872788456732</v>
      </c>
      <c r="AS26">
        <f t="shared" si="15"/>
        <v>-19.417091924238097</v>
      </c>
      <c r="AT26">
        <f t="shared" si="16"/>
        <v>64.300266730628749</v>
      </c>
      <c r="AU26">
        <f t="shared" si="17"/>
        <v>-212.72555307817663</v>
      </c>
      <c r="AW26">
        <v>23</v>
      </c>
      <c r="AX26">
        <f>IF(Z26&gt;0, (R26*SUMPRODUCT(K26:$K$98, X26:$X$98)-K26*$AZ$3)/Z26, 0)</f>
        <v>6499.1928023344526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500000</v>
      </c>
      <c r="S27">
        <f t="shared" si="1"/>
        <v>6646.2768035682593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4969.5774932547147</v>
      </c>
      <c r="AC27">
        <f t="shared" si="2"/>
        <v>5009.5780487471311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-1628.4376544104521</v>
      </c>
      <c r="AI27">
        <f t="shared" si="7"/>
        <v>-1647.2812047048724</v>
      </c>
      <c r="AJ27">
        <f t="shared" si="8"/>
        <v>-40.000555492416424</v>
      </c>
      <c r="AK27">
        <f t="shared" si="30"/>
        <v>347.87042452783004</v>
      </c>
      <c r="AL27">
        <f t="shared" si="9"/>
        <v>-1339.4113356694588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-274.43085189570462</v>
      </c>
      <c r="AR27">
        <f t="shared" si="14"/>
        <v>-277.60644265045755</v>
      </c>
      <c r="AS27">
        <f t="shared" si="15"/>
        <v>-6.7410542186580802</v>
      </c>
      <c r="AT27">
        <f t="shared" si="16"/>
        <v>58.624520683326246</v>
      </c>
      <c r="AU27">
        <f t="shared" si="17"/>
        <v>-225.72297618578938</v>
      </c>
      <c r="AW27">
        <v>24</v>
      </c>
      <c r="AX27">
        <f>IF(Z27&gt;0, (R27*SUMPRODUCT(K27:$K$98, X27:$X$98)-K27*$AZ$3)/Z27, 0)</f>
        <v>6646.2768035682593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500000</v>
      </c>
      <c r="S28">
        <f t="shared" si="1"/>
        <v>6732.2639241371116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5009.5780487471311</v>
      </c>
      <c r="AC28">
        <f t="shared" si="2"/>
        <v>4997.6482437220811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-1930.8518666645302</v>
      </c>
      <c r="AI28">
        <f t="shared" si="7"/>
        <v>-1949.4104388626731</v>
      </c>
      <c r="AJ28">
        <f t="shared" si="8"/>
        <v>11.929805025049973</v>
      </c>
      <c r="AK28">
        <f t="shared" si="30"/>
        <v>350.67046341229923</v>
      </c>
      <c r="AL28">
        <f t="shared" si="9"/>
        <v>-1586.810170425324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-290.53116890576723</v>
      </c>
      <c r="AR28">
        <f t="shared" si="14"/>
        <v>-293.32363774661241</v>
      </c>
      <c r="AS28">
        <f t="shared" si="15"/>
        <v>1.7950523593158945</v>
      </c>
      <c r="AT28">
        <f t="shared" si="16"/>
        <v>52.764637927350286</v>
      </c>
      <c r="AU28">
        <f t="shared" si="17"/>
        <v>-238.76394745994628</v>
      </c>
      <c r="AW28">
        <v>25</v>
      </c>
      <c r="AX28">
        <f>IF(Z28&gt;0, (R28*SUMPRODUCT(K28:$K$98, X28:$X$98)-K28*$AZ$3)/Z28, 0)</f>
        <v>6732.2639241371116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500000</v>
      </c>
      <c r="S29">
        <f t="shared" si="1"/>
        <v>6765.2034935700567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4997.6482437220811</v>
      </c>
      <c r="AC29">
        <f t="shared" si="2"/>
        <v>4941.4930095222571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-2245.8069694701276</v>
      </c>
      <c r="AI29">
        <f t="shared" si="7"/>
        <v>-2264.0676655978154</v>
      </c>
      <c r="AJ29">
        <f t="shared" si="8"/>
        <v>56.155234199824008</v>
      </c>
      <c r="AK29">
        <f t="shared" si="30"/>
        <v>349.83537706054574</v>
      </c>
      <c r="AL29">
        <f t="shared" si="9"/>
        <v>-1858.0770543374456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-301.7158862262043</v>
      </c>
      <c r="AR29">
        <f t="shared" si="14"/>
        <v>-304.16914342514013</v>
      </c>
      <c r="AS29">
        <f t="shared" si="15"/>
        <v>7.5442486746033417</v>
      </c>
      <c r="AT29">
        <f t="shared" si="16"/>
        <v>46.999093091248369</v>
      </c>
      <c r="AU29">
        <f t="shared" si="17"/>
        <v>-249.62580165928838</v>
      </c>
      <c r="AW29">
        <v>26</v>
      </c>
      <c r="AX29">
        <f>IF(Z29&gt;0, (R29*SUMPRODUCT(K29:$K$98, X29:$X$98)-K29*$AZ$3)/Z29, 0)</f>
        <v>6765.2034935700567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500000</v>
      </c>
      <c r="S30">
        <f t="shared" si="1"/>
        <v>6754.2517340382437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4941.4930095222571</v>
      </c>
      <c r="AC30">
        <f t="shared" si="2"/>
        <v>4849.0413507120711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-2599.6405437615258</v>
      </c>
      <c r="AI30">
        <f t="shared" si="7"/>
        <v>-2617.5886509007487</v>
      </c>
      <c r="AJ30">
        <f t="shared" si="8"/>
        <v>92.451658810186018</v>
      </c>
      <c r="AK30">
        <f t="shared" si="30"/>
        <v>345.90451066655805</v>
      </c>
      <c r="AL30">
        <f t="shared" si="9"/>
        <v>-2179.2324814240046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-311.83225211996779</v>
      </c>
      <c r="AR30">
        <f t="shared" si="14"/>
        <v>-313.98516463856396</v>
      </c>
      <c r="AS30">
        <f t="shared" si="15"/>
        <v>11.089767409648383</v>
      </c>
      <c r="AT30">
        <f t="shared" si="16"/>
        <v>41.491960432166188</v>
      </c>
      <c r="AU30">
        <f t="shared" si="17"/>
        <v>-261.40343679674942</v>
      </c>
      <c r="AW30">
        <v>27</v>
      </c>
      <c r="AX30">
        <f>IF(Z30&gt;0, (R30*SUMPRODUCT(K30:$K$98, X30:$X$98)-K30*$AZ$3)/Z30, 0)</f>
        <v>6754.2517340382437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500000</v>
      </c>
      <c r="S31">
        <f t="shared" si="1"/>
        <v>6703.0420176428097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4849.0413507120711</v>
      </c>
      <c r="AC31">
        <f t="shared" si="2"/>
        <v>4724.0521587849798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-2991.3079947593346</v>
      </c>
      <c r="AI31">
        <f t="shared" si="7"/>
        <v>-3008.9270554274276</v>
      </c>
      <c r="AJ31">
        <f t="shared" si="8"/>
        <v>124.98919192709127</v>
      </c>
      <c r="AK31">
        <f t="shared" si="30"/>
        <v>339.432894549845</v>
      </c>
      <c r="AL31">
        <f t="shared" si="9"/>
        <v>-2544.5049689504913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-320.36926049693858</v>
      </c>
      <c r="AR31">
        <f t="shared" si="14"/>
        <v>-322.2562629208872</v>
      </c>
      <c r="AS31">
        <f t="shared" si="15"/>
        <v>13.386349736618742</v>
      </c>
      <c r="AT31">
        <f t="shared" si="16"/>
        <v>36.353282779902493</v>
      </c>
      <c r="AU31">
        <f t="shared" si="17"/>
        <v>-272.51663040436591</v>
      </c>
      <c r="AW31">
        <v>28</v>
      </c>
      <c r="AX31">
        <f>IF(Z31&gt;0, (R31*SUMPRODUCT(K31:$K$98, X31:$X$98)-K31*$AZ$3)/Z31, 0)</f>
        <v>6703.0420176428097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500000</v>
      </c>
      <c r="S32">
        <f t="shared" si="1"/>
        <v>6615.355672387921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4724.0521587849798</v>
      </c>
      <c r="AC32">
        <f t="shared" si="2"/>
        <v>4570.507059174538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-3410.588878334494</v>
      </c>
      <c r="AI32">
        <f t="shared" si="7"/>
        <v>-3427.861218951989</v>
      </c>
      <c r="AJ32">
        <f t="shared" si="8"/>
        <v>153.54509961044187</v>
      </c>
      <c r="AK32">
        <f t="shared" si="30"/>
        <v>330.68365111494865</v>
      </c>
      <c r="AL32">
        <f t="shared" si="9"/>
        <v>-2943.6324682265986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-326.13773888659398</v>
      </c>
      <c r="AR32">
        <f t="shared" si="14"/>
        <v>-327.78940735653276</v>
      </c>
      <c r="AS32">
        <f t="shared" si="15"/>
        <v>14.682758136630227</v>
      </c>
      <c r="AT32">
        <f t="shared" si="16"/>
        <v>31.621641337802842</v>
      </c>
      <c r="AU32">
        <f t="shared" si="17"/>
        <v>-281.48500788209969</v>
      </c>
      <c r="AW32">
        <v>29</v>
      </c>
      <c r="AX32">
        <f>IF(Z32&gt;0, (R32*SUMPRODUCT(K32:$K$98, X32:$X$98)-K32*$AZ$3)/Z32, 0)</f>
        <v>6615.355672387921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500000</v>
      </c>
      <c r="S33">
        <f t="shared" si="1"/>
        <v>6496.6624447642216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4570.507059174538</v>
      </c>
      <c r="AC33">
        <f t="shared" si="2"/>
        <v>4393.3194639366002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-3871.0780155334714</v>
      </c>
      <c r="AI33">
        <f t="shared" si="7"/>
        <v>-3887.9840788440151</v>
      </c>
      <c r="AJ33">
        <f t="shared" si="8"/>
        <v>177.18759523793778</v>
      </c>
      <c r="AK33">
        <f t="shared" si="30"/>
        <v>319.93549414221769</v>
      </c>
      <c r="AL33">
        <f t="shared" si="9"/>
        <v>-3390.8609894638598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-330.51074694891872</v>
      </c>
      <c r="AR33">
        <f t="shared" si="14"/>
        <v>-331.95417836267791</v>
      </c>
      <c r="AS33">
        <f t="shared" si="15"/>
        <v>15.128190188154354</v>
      </c>
      <c r="AT33">
        <f t="shared" si="16"/>
        <v>27.315935953784571</v>
      </c>
      <c r="AU33">
        <f t="shared" si="17"/>
        <v>-289.510052220739</v>
      </c>
      <c r="AW33">
        <v>30</v>
      </c>
      <c r="AX33">
        <f>IF(Z33&gt;0, (R33*SUMPRODUCT(K33:$K$98, X33:$X$98)-K33*$AZ$3)/Z33, 0)</f>
        <v>6496.6624447642216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500000</v>
      </c>
      <c r="S34">
        <f t="shared" si="1"/>
        <v>6350.2384803463428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4393.3194639366002</v>
      </c>
      <c r="AC34">
        <f t="shared" si="2"/>
        <v>4195.7999166739819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-4374.5145489477991</v>
      </c>
      <c r="AI34">
        <f t="shared" si="7"/>
        <v>-4391.0328258977897</v>
      </c>
      <c r="AJ34">
        <f t="shared" si="8"/>
        <v>197.51954726261829</v>
      </c>
      <c r="AK34">
        <f t="shared" si="30"/>
        <v>307.53236247556202</v>
      </c>
      <c r="AL34">
        <f t="shared" si="9"/>
        <v>-3885.9809161596095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-333.47670701204646</v>
      </c>
      <c r="AR34">
        <f t="shared" si="14"/>
        <v>-334.73592344421513</v>
      </c>
      <c r="AS34">
        <f t="shared" si="15"/>
        <v>15.057252057257754</v>
      </c>
      <c r="AT34">
        <f t="shared" si="16"/>
        <v>23.443716643405146</v>
      </c>
      <c r="AU34">
        <f t="shared" si="17"/>
        <v>-296.23495474355224</v>
      </c>
      <c r="AW34">
        <v>31</v>
      </c>
      <c r="AX34">
        <f>IF(Z34&gt;0, (R34*SUMPRODUCT(K34:$K$98, X34:$X$98)-K34*$AZ$3)/Z34, 0)</f>
        <v>6350.2384803463428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6178.1077480125368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4195.7999166739819</v>
      </c>
      <c r="AC35">
        <f t="shared" ref="AC35:AC66" si="33">S35*Z35</f>
        <v>3981.0653522389894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-4870.5659268527252</v>
      </c>
      <c r="AI35">
        <f t="shared" ref="AI35:AI66" si="38">SUM(AE35:AH35)</f>
        <v>-4886.6754927368738</v>
      </c>
      <c r="AJ35">
        <f t="shared" ref="AJ35:AJ66" si="39">AB35-AC35</f>
        <v>214.73456443499254</v>
      </c>
      <c r="AK35">
        <f t="shared" si="30"/>
        <v>293.70599416717874</v>
      </c>
      <c r="AL35">
        <f t="shared" ref="AL35:AL66" si="40">SUM(AI35:AK35)</f>
        <v>-4378.2349341347026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-331.51031233580704</v>
      </c>
      <c r="AR35">
        <f t="shared" ref="AR35:AR66" si="45">AI35*$K35</f>
        <v>-332.60679420219645</v>
      </c>
      <c r="AS35">
        <f t="shared" ref="AS35:AS66" si="46">AJ35*$K35</f>
        <v>14.615698379661904</v>
      </c>
      <c r="AT35">
        <f t="shared" ref="AT35:AT66" si="47">AK35*$K35</f>
        <v>19.990811606604556</v>
      </c>
      <c r="AU35">
        <f t="shared" ref="AU35:AU66" si="48">AL35*$K35</f>
        <v>-298.00028421593004</v>
      </c>
      <c r="AW35">
        <v>32</v>
      </c>
      <c r="AX35">
        <f>IF(Z35&gt;0, (R35*SUMPRODUCT(K35:$K$98, X35:$X$98)-K35*$AZ$3)/Z35, 0)</f>
        <v>6178.1077480125368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500000</v>
      </c>
      <c r="S36">
        <f t="shared" si="32"/>
        <v>5987.8968027273322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3981.0653522389894</v>
      </c>
      <c r="AC36">
        <f t="shared" si="33"/>
        <v>3755.5748100612668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-5372.248961412256</v>
      </c>
      <c r="AI36">
        <f t="shared" si="38"/>
        <v>-5387.9288191894921</v>
      </c>
      <c r="AJ36">
        <f t="shared" si="39"/>
        <v>225.49054217772255</v>
      </c>
      <c r="AK36">
        <f t="shared" si="30"/>
        <v>278.67457465672931</v>
      </c>
      <c r="AL36">
        <f t="shared" si="40"/>
        <v>-4883.7637023550406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-326.47935540065271</v>
      </c>
      <c r="AR36">
        <f t="shared" si="45"/>
        <v>-327.43224308263763</v>
      </c>
      <c r="AS36">
        <f t="shared" si="46"/>
        <v>13.703387052221396</v>
      </c>
      <c r="AT36">
        <f t="shared" si="47"/>
        <v>16.935457785739487</v>
      </c>
      <c r="AU36">
        <f t="shared" si="48"/>
        <v>-296.79339824467678</v>
      </c>
      <c r="AW36">
        <v>33</v>
      </c>
      <c r="AX36">
        <f>IF(Z36&gt;0, (R36*SUMPRODUCT(K36:$K$98, X36:$X$98)-K36*$AZ$3)/Z36, 0)</f>
        <v>5987.8968027273322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500000</v>
      </c>
      <c r="S37">
        <f t="shared" si="32"/>
        <v>5784.9061506283433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3755.5748100612668</v>
      </c>
      <c r="AC37">
        <f t="shared" si="33"/>
        <v>3523.755963730332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-5896.5227849113408</v>
      </c>
      <c r="AI37">
        <f t="shared" si="38"/>
        <v>-5911.7510179715591</v>
      </c>
      <c r="AJ37">
        <f t="shared" si="39"/>
        <v>231.81884633093478</v>
      </c>
      <c r="AK37">
        <f t="shared" si="30"/>
        <v>262.89023670428872</v>
      </c>
      <c r="AL37">
        <f t="shared" si="40"/>
        <v>-5417.0419349363365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-319.94663882699001</v>
      </c>
      <c r="AR37">
        <f t="shared" si="45"/>
        <v>-320.77292614251752</v>
      </c>
      <c r="AS37">
        <f t="shared" si="46"/>
        <v>12.578542202893955</v>
      </c>
      <c r="AT37">
        <f t="shared" si="47"/>
        <v>14.264482760789274</v>
      </c>
      <c r="AU37">
        <f t="shared" si="48"/>
        <v>-293.92990117883431</v>
      </c>
      <c r="AW37">
        <v>34</v>
      </c>
      <c r="AX37">
        <f>IF(Z37&gt;0, (R37*SUMPRODUCT(K37:$K$98, X37:$X$98)-K37*$AZ$3)/Z37, 0)</f>
        <v>5784.9061506283433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500000</v>
      </c>
      <c r="S38">
        <f t="shared" si="32"/>
        <v>5573.1179646947894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3523.755963730332</v>
      </c>
      <c r="AC38">
        <f t="shared" si="33"/>
        <v>3288.3276365727324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-6502.1445561940927</v>
      </c>
      <c r="AI38">
        <f t="shared" si="38"/>
        <v>-6516.895399695899</v>
      </c>
      <c r="AJ38">
        <f t="shared" si="39"/>
        <v>235.4283271575996</v>
      </c>
      <c r="AK38">
        <f t="shared" si="30"/>
        <v>246.66291746112327</v>
      </c>
      <c r="AL38">
        <f t="shared" si="40"/>
        <v>-6034.8041550771759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-315.0069740564648</v>
      </c>
      <c r="AR38">
        <f t="shared" si="45"/>
        <v>-315.72160267416569</v>
      </c>
      <c r="AS38">
        <f t="shared" si="46"/>
        <v>11.405708424990777</v>
      </c>
      <c r="AT38">
        <f t="shared" si="47"/>
        <v>11.949986434452407</v>
      </c>
      <c r="AU38">
        <f t="shared" si="48"/>
        <v>-292.3659078147225</v>
      </c>
      <c r="AW38">
        <v>35</v>
      </c>
      <c r="AX38">
        <f>IF(Z38&gt;0, (R38*SUMPRODUCT(K38:$K$98, X38:$X$98)-K38*$AZ$3)/Z38, 0)</f>
        <v>5573.1179646947894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500000</v>
      </c>
      <c r="S39">
        <f t="shared" si="32"/>
        <v>5349.3511471951797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3288.3276365727324</v>
      </c>
      <c r="AC39">
        <f t="shared" si="33"/>
        <v>3048.7834407925106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-7099.108360393594</v>
      </c>
      <c r="AI39">
        <f t="shared" si="38"/>
        <v>-7113.3567400423626</v>
      </c>
      <c r="AJ39">
        <f t="shared" si="39"/>
        <v>239.5441957802218</v>
      </c>
      <c r="AK39">
        <f t="shared" si="30"/>
        <v>230.1829345600913</v>
      </c>
      <c r="AL39">
        <f t="shared" si="40"/>
        <v>-6643.6296097020495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-307.07844374869364</v>
      </c>
      <c r="AR39">
        <f t="shared" si="45"/>
        <v>-307.69477047965256</v>
      </c>
      <c r="AS39">
        <f t="shared" si="46"/>
        <v>10.361703909129314</v>
      </c>
      <c r="AT39">
        <f t="shared" si="47"/>
        <v>9.9567739684848675</v>
      </c>
      <c r="AU39">
        <f t="shared" si="48"/>
        <v>-287.37629260203835</v>
      </c>
      <c r="AW39">
        <v>36</v>
      </c>
      <c r="AX39">
        <f>IF(Z39&gt;0, (R39*SUMPRODUCT(K39:$K$98, X39:$X$98)-K39*$AZ$3)/Z39, 0)</f>
        <v>5349.3511471951797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500000</v>
      </c>
      <c r="S40">
        <f t="shared" si="32"/>
        <v>5116.9134338735676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3048.7834407925106</v>
      </c>
      <c r="AC40">
        <f t="shared" si="33"/>
        <v>2809.0824776476038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-7627.9814672971224</v>
      </c>
      <c r="AI40">
        <f t="shared" si="38"/>
        <v>-7641.7059640760381</v>
      </c>
      <c r="AJ40">
        <f t="shared" si="39"/>
        <v>239.70096314490684</v>
      </c>
      <c r="AK40">
        <f t="shared" ref="AK40:AK71" si="61">G40*SUM(AB40:AB40, AE40:AF40)</f>
        <v>213.41484085547577</v>
      </c>
      <c r="AL40">
        <f t="shared" si="40"/>
        <v>-7188.5901600756551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-294.60297776239833</v>
      </c>
      <c r="AR40">
        <f t="shared" si="45"/>
        <v>-295.13303642033992</v>
      </c>
      <c r="AS40">
        <f t="shared" si="46"/>
        <v>9.2575759154310777</v>
      </c>
      <c r="AT40">
        <f t="shared" si="47"/>
        <v>8.2423702632551912</v>
      </c>
      <c r="AU40">
        <f t="shared" si="48"/>
        <v>-277.63309024165363</v>
      </c>
      <c r="AW40">
        <v>37</v>
      </c>
      <c r="AX40">
        <f>IF(Z40&gt;0, (R40*SUMPRODUCT(K40:$K$98, X40:$X$98)-K40*$AZ$3)/Z40, 0)</f>
        <v>5116.9134338735676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500000</v>
      </c>
      <c r="S41">
        <f t="shared" si="32"/>
        <v>4883.9601228451047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2809.0824776476038</v>
      </c>
      <c r="AC41">
        <f t="shared" si="33"/>
        <v>2574.6379647100157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-8164.0589058983614</v>
      </c>
      <c r="AI41">
        <f t="shared" si="38"/>
        <v>-8177.2379547641931</v>
      </c>
      <c r="AJ41">
        <f t="shared" si="39"/>
        <v>234.44451293758812</v>
      </c>
      <c r="AK41">
        <f t="shared" si="61"/>
        <v>196.63577343533228</v>
      </c>
      <c r="AL41">
        <f t="shared" si="40"/>
        <v>-7746.1576683912726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-281.52412022863399</v>
      </c>
      <c r="AR41">
        <f t="shared" si="45"/>
        <v>-281.97857801491023</v>
      </c>
      <c r="AS41">
        <f t="shared" si="46"/>
        <v>8.0844327567872138</v>
      </c>
      <c r="AT41">
        <f t="shared" si="47"/>
        <v>6.780660668906263</v>
      </c>
      <c r="AU41">
        <f t="shared" si="48"/>
        <v>-267.11348458921674</v>
      </c>
      <c r="AW41">
        <v>38</v>
      </c>
      <c r="AX41">
        <f>IF(Z41&gt;0, (R41*SUMPRODUCT(K41:$K$98, X41:$X$98)-K41*$AZ$3)/Z41, 0)</f>
        <v>4883.9601228451047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500000</v>
      </c>
      <c r="S42">
        <f t="shared" si="32"/>
        <v>4651.3904285865156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2574.6379647100157</v>
      </c>
      <c r="AC42">
        <f t="shared" si="33"/>
        <v>2346.826759503534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-8673.6376069185189</v>
      </c>
      <c r="AI42">
        <f t="shared" si="38"/>
        <v>-8686.2511834153465</v>
      </c>
      <c r="AJ42">
        <f t="shared" si="39"/>
        <v>227.81120520648165</v>
      </c>
      <c r="AK42">
        <f t="shared" si="61"/>
        <v>180.22465752970112</v>
      </c>
      <c r="AL42">
        <f t="shared" si="40"/>
        <v>-8278.2153206791645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-267.05009120454093</v>
      </c>
      <c r="AR42">
        <f t="shared" si="45"/>
        <v>-267.43844692177845</v>
      </c>
      <c r="AS42">
        <f t="shared" si="46"/>
        <v>7.0140125613826347</v>
      </c>
      <c r="AT42">
        <f t="shared" si="47"/>
        <v>5.548884264224248</v>
      </c>
      <c r="AU42">
        <f t="shared" si="48"/>
        <v>-254.87555009617159</v>
      </c>
      <c r="AW42">
        <v>39</v>
      </c>
      <c r="AX42">
        <f>IF(Z42&gt;0, (R42*SUMPRODUCT(K42:$K$98, X42:$X$98)-K42*$AZ$3)/Z42, 0)</f>
        <v>4651.3904285865156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500000</v>
      </c>
      <c r="S43">
        <f t="shared" si="32"/>
        <v>4422.4852092541651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2346.826759503534</v>
      </c>
      <c r="AC43">
        <f t="shared" si="33"/>
        <v>2127.7346281401997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-9190.1098067173316</v>
      </c>
      <c r="AI43">
        <f t="shared" si="38"/>
        <v>-9202.1377419588553</v>
      </c>
      <c r="AJ43">
        <f t="shared" si="39"/>
        <v>219.09213136333437</v>
      </c>
      <c r="AK43">
        <f t="shared" si="61"/>
        <v>164.2778731652474</v>
      </c>
      <c r="AL43">
        <f t="shared" si="40"/>
        <v>-8818.767737430273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-252.63535954811789</v>
      </c>
      <c r="AR43">
        <f t="shared" si="45"/>
        <v>-252.96600649448436</v>
      </c>
      <c r="AS43">
        <f t="shared" si="46"/>
        <v>6.0228245957063695</v>
      </c>
      <c r="AT43">
        <f t="shared" si="47"/>
        <v>4.5159851651138068</v>
      </c>
      <c r="AU43">
        <f t="shared" si="48"/>
        <v>-242.42719673366418</v>
      </c>
      <c r="AW43">
        <v>40</v>
      </c>
      <c r="AX43">
        <f>IF(Z43&gt;0, (R43*SUMPRODUCT(K43:$K$98, X43:$X$98)-K43*$AZ$3)/Z43, 0)</f>
        <v>4422.4852092541651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500000</v>
      </c>
      <c r="S44">
        <f t="shared" si="32"/>
        <v>4198.3724589915137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2127.7346281401997</v>
      </c>
      <c r="AC44">
        <f t="shared" si="33"/>
        <v>1917.9188755931607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-9740.9301634128242</v>
      </c>
      <c r="AI44">
        <f t="shared" si="38"/>
        <v>-9752.3507727937613</v>
      </c>
      <c r="AJ44">
        <f t="shared" si="39"/>
        <v>209.81575254703898</v>
      </c>
      <c r="AK44">
        <f t="shared" si="61"/>
        <v>148.941423969814</v>
      </c>
      <c r="AL44">
        <f t="shared" si="40"/>
        <v>-9393.5935962769072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-239.08693362480633</v>
      </c>
      <c r="AR44">
        <f t="shared" si="45"/>
        <v>-239.36724756107401</v>
      </c>
      <c r="AS44">
        <f t="shared" si="46"/>
        <v>5.1498372394733618</v>
      </c>
      <c r="AT44">
        <f t="shared" si="47"/>
        <v>3.655703074477108</v>
      </c>
      <c r="AU44">
        <f t="shared" si="48"/>
        <v>-230.56170724712354</v>
      </c>
      <c r="AW44">
        <v>41</v>
      </c>
      <c r="AX44">
        <f>IF(Z44&gt;0, (R44*SUMPRODUCT(K44:$K$98, X44:$X$98)-K44*$AZ$3)/Z44, 0)</f>
        <v>4198.3724589915137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500000</v>
      </c>
      <c r="S45">
        <f t="shared" si="32"/>
        <v>3976.7700519092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1917.9188755931607</v>
      </c>
      <c r="AC45">
        <f t="shared" si="33"/>
        <v>1717.0637339336017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-10241.339640656472</v>
      </c>
      <c r="AI45">
        <f t="shared" si="38"/>
        <v>-10252.133976961568</v>
      </c>
      <c r="AJ45">
        <f t="shared" si="39"/>
        <v>200.85514165955897</v>
      </c>
      <c r="AK45">
        <f t="shared" si="61"/>
        <v>134.25432129152125</v>
      </c>
      <c r="AL45">
        <f t="shared" si="40"/>
        <v>-9917.0245140104889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-224.43684698573162</v>
      </c>
      <c r="AR45">
        <f t="shared" si="45"/>
        <v>-224.67340264061897</v>
      </c>
      <c r="AS45">
        <f t="shared" si="46"/>
        <v>4.4016990234350137</v>
      </c>
      <c r="AT45">
        <f t="shared" si="47"/>
        <v>2.9421557747446174</v>
      </c>
      <c r="AU45">
        <f t="shared" si="48"/>
        <v>-217.32954784243938</v>
      </c>
      <c r="AW45">
        <v>42</v>
      </c>
      <c r="AX45">
        <f>IF(Z45&gt;0, (R45*SUMPRODUCT(K45:$K$98, X45:$X$98)-K45*$AZ$3)/Z45, 0)</f>
        <v>3976.7700519092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500000</v>
      </c>
      <c r="S46">
        <f t="shared" si="32"/>
        <v>3759.5367839978071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1717.0637339336017</v>
      </c>
      <c r="AC46">
        <f t="shared" si="33"/>
        <v>1526.7624154882687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-10675.926753563137</v>
      </c>
      <c r="AI46">
        <f t="shared" si="38"/>
        <v>-10686.079350167503</v>
      </c>
      <c r="AJ46">
        <f t="shared" si="39"/>
        <v>190.30131844533298</v>
      </c>
      <c r="AK46">
        <f t="shared" si="61"/>
        <v>120.19446137535213</v>
      </c>
      <c r="AL46">
        <f t="shared" si="40"/>
        <v>-10375.583570346818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-208.89351247812121</v>
      </c>
      <c r="AR46">
        <f t="shared" si="45"/>
        <v>-209.0921661045852</v>
      </c>
      <c r="AS46">
        <f t="shared" si="46"/>
        <v>3.7235840744219644</v>
      </c>
      <c r="AT46">
        <f t="shared" si="47"/>
        <v>2.3518186099144343</v>
      </c>
      <c r="AU46">
        <f t="shared" si="48"/>
        <v>-203.01676342024882</v>
      </c>
      <c r="AW46">
        <v>43</v>
      </c>
      <c r="AX46">
        <f>IF(Z46&gt;0, (R46*SUMPRODUCT(K46:$K$98, X46:$X$98)-K46*$AZ$3)/Z46, 0)</f>
        <v>3759.5367839978071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500000</v>
      </c>
      <c r="S47">
        <f t="shared" si="32"/>
        <v>3549.6891471110575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1526.7624154882687</v>
      </c>
      <c r="AC47">
        <f t="shared" si="33"/>
        <v>1348.3470534926473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-11096.7464629264</v>
      </c>
      <c r="AI47">
        <f t="shared" si="38"/>
        <v>-11106.242696241576</v>
      </c>
      <c r="AJ47">
        <f t="shared" si="39"/>
        <v>178.41536199562142</v>
      </c>
      <c r="AK47">
        <f t="shared" si="61"/>
        <v>106.87336908417882</v>
      </c>
      <c r="AL47">
        <f t="shared" si="40"/>
        <v>-10820.953965161776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-193.86392789759174</v>
      </c>
      <c r="AR47">
        <f t="shared" si="45"/>
        <v>-194.02983031744631</v>
      </c>
      <c r="AS47">
        <f t="shared" si="46"/>
        <v>3.1169769435842696</v>
      </c>
      <c r="AT47">
        <f t="shared" si="47"/>
        <v>1.8671140399150863</v>
      </c>
      <c r="AU47">
        <f t="shared" si="48"/>
        <v>-189.04573933394695</v>
      </c>
      <c r="AW47">
        <v>44</v>
      </c>
      <c r="AX47">
        <f>IF(Z47&gt;0, (R47*SUMPRODUCT(K47:$K$98, X47:$X$98)-K47*$AZ$3)/Z47, 0)</f>
        <v>3549.6891471110575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500000</v>
      </c>
      <c r="S48">
        <f t="shared" si="32"/>
        <v>3346.9559795324581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1348.3470534926473</v>
      </c>
      <c r="AC48">
        <f t="shared" si="33"/>
        <v>1181.6957599544307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-11492.509261506846</v>
      </c>
      <c r="AI48">
        <f t="shared" si="38"/>
        <v>-11501.335907025796</v>
      </c>
      <c r="AJ48">
        <f t="shared" si="39"/>
        <v>166.65129353821658</v>
      </c>
      <c r="AK48">
        <f t="shared" si="61"/>
        <v>94.384293744485319</v>
      </c>
      <c r="AL48">
        <f t="shared" si="40"/>
        <v>-11240.300319743093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-179.26610566493628</v>
      </c>
      <c r="AR48">
        <f t="shared" si="45"/>
        <v>-179.40378824863163</v>
      </c>
      <c r="AS48">
        <f t="shared" si="46"/>
        <v>2.5995131016934399</v>
      </c>
      <c r="AT48">
        <f t="shared" si="47"/>
        <v>1.4722550480930243</v>
      </c>
      <c r="AU48">
        <f t="shared" si="48"/>
        <v>-175.33202009884516</v>
      </c>
      <c r="AW48">
        <v>45</v>
      </c>
      <c r="AX48">
        <f>IF(Z48&gt;0, (R48*SUMPRODUCT(K48:$K$98, X48:$X$98)-K48*$AZ$3)/Z48, 0)</f>
        <v>3346.9559795324581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500000</v>
      </c>
      <c r="S49">
        <f t="shared" si="32"/>
        <v>3151.3776783439471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1181.6957599544307</v>
      </c>
      <c r="AC49">
        <f t="shared" si="33"/>
        <v>1026.7266492532224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-11866.343459618363</v>
      </c>
      <c r="AI49">
        <f t="shared" si="38"/>
        <v>-11874.488521509142</v>
      </c>
      <c r="AJ49">
        <f t="shared" si="39"/>
        <v>154.96911070120836</v>
      </c>
      <c r="AK49">
        <f t="shared" si="61"/>
        <v>82.718703196810154</v>
      </c>
      <c r="AL49">
        <f t="shared" si="40"/>
        <v>-11636.800707611124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-165.26550438235017</v>
      </c>
      <c r="AR49">
        <f t="shared" si="45"/>
        <v>-165.37894267664748</v>
      </c>
      <c r="AS49">
        <f t="shared" si="46"/>
        <v>2.1582931870188045</v>
      </c>
      <c r="AT49">
        <f t="shared" si="47"/>
        <v>1.152043866941503</v>
      </c>
      <c r="AU49">
        <f t="shared" si="48"/>
        <v>-162.06860562268719</v>
      </c>
      <c r="AW49">
        <v>46</v>
      </c>
      <c r="AX49">
        <f>IF(Z49&gt;0, (R49*SUMPRODUCT(K49:$K$98, X49:$X$98)-K49*$AZ$3)/Z49, 0)</f>
        <v>3151.3776783439471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500000</v>
      </c>
      <c r="S50">
        <f t="shared" si="32"/>
        <v>2962.390170681259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1026.7266492532224</v>
      </c>
      <c r="AC50">
        <f t="shared" si="33"/>
        <v>883.15489037420048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-12211.021563136102</v>
      </c>
      <c r="AI50">
        <f t="shared" si="38"/>
        <v>-12218.474623329817</v>
      </c>
      <c r="AJ50">
        <f t="shared" si="39"/>
        <v>143.5717588790219</v>
      </c>
      <c r="AK50">
        <f t="shared" si="61"/>
        <v>71.870865447725578</v>
      </c>
      <c r="AL50">
        <f t="shared" si="40"/>
        <v>-12003.031999003071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-151.84457294542619</v>
      </c>
      <c r="AR50">
        <f t="shared" si="45"/>
        <v>-151.93725206620243</v>
      </c>
      <c r="AS50">
        <f t="shared" si="46"/>
        <v>1.7853209333298263</v>
      </c>
      <c r="AT50">
        <f t="shared" si="47"/>
        <v>0.8937172712948096</v>
      </c>
      <c r="AU50">
        <f t="shared" si="48"/>
        <v>-149.25821386157781</v>
      </c>
      <c r="AW50">
        <v>47</v>
      </c>
      <c r="AX50">
        <f>IF(Z50&gt;0, (R50*SUMPRODUCT(K50:$K$98, X50:$X$98)-K50*$AZ$3)/Z50, 0)</f>
        <v>2962.390170681259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500000</v>
      </c>
      <c r="S51">
        <f t="shared" si="32"/>
        <v>2778.919902111119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883.15489037420048</v>
      </c>
      <c r="AC51">
        <f t="shared" si="33"/>
        <v>750.67973305674673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-12503.774600821453</v>
      </c>
      <c r="AI51">
        <f t="shared" si="38"/>
        <v>-12510.527941683189</v>
      </c>
      <c r="AJ51">
        <f t="shared" si="39"/>
        <v>132.47515731745375</v>
      </c>
      <c r="AK51">
        <f t="shared" si="61"/>
        <v>61.82084232619404</v>
      </c>
      <c r="AL51">
        <f t="shared" si="40"/>
        <v>-12316.23194203954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-138.82586556354653</v>
      </c>
      <c r="AR51">
        <f t="shared" si="45"/>
        <v>-138.90084599309733</v>
      </c>
      <c r="AS51">
        <f t="shared" si="46"/>
        <v>1.4708341254851387</v>
      </c>
      <c r="AT51">
        <f t="shared" si="47"/>
        <v>0.68637929103725148</v>
      </c>
      <c r="AU51">
        <f t="shared" si="48"/>
        <v>-136.74363257657492</v>
      </c>
      <c r="AW51">
        <v>48</v>
      </c>
      <c r="AX51">
        <f>IF(Z51&gt;0, (R51*SUMPRODUCT(K51:$K$98, X51:$X$98)-K51*$AZ$3)/Z51, 0)</f>
        <v>2778.919902111119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500000</v>
      </c>
      <c r="S52">
        <f t="shared" si="32"/>
        <v>2600.8509000625031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750.67973305674673</v>
      </c>
      <c r="AC52">
        <f t="shared" si="33"/>
        <v>629.14798858960341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-12765.734608688648</v>
      </c>
      <c r="AI52">
        <f t="shared" si="38"/>
        <v>-12771.782129411333</v>
      </c>
      <c r="AJ52">
        <f t="shared" si="39"/>
        <v>121.53174446714331</v>
      </c>
      <c r="AK52">
        <f t="shared" si="61"/>
        <v>52.547581313972273</v>
      </c>
      <c r="AL52">
        <f t="shared" si="40"/>
        <v>-12597.702803630216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-126.548511862491</v>
      </c>
      <c r="AR52">
        <f t="shared" si="45"/>
        <v>-126.60846178087583</v>
      </c>
      <c r="AS52">
        <f t="shared" si="46"/>
        <v>1.2047611733916013</v>
      </c>
      <c r="AT52">
        <f t="shared" si="47"/>
        <v>0.52091151986901041</v>
      </c>
      <c r="AU52">
        <f t="shared" si="48"/>
        <v>-124.88278908761521</v>
      </c>
      <c r="AW52">
        <v>49</v>
      </c>
      <c r="AX52">
        <f>IF(Z52&gt;0, (R52*SUMPRODUCT(K52:$K$98, X52:$X$98)-K52*$AZ$3)/Z52, 0)</f>
        <v>2600.8509000625031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500000</v>
      </c>
      <c r="S53">
        <f t="shared" si="32"/>
        <v>2424.6842804824614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629.14798858960341</v>
      </c>
      <c r="AC53">
        <f t="shared" si="33"/>
        <v>518.04065627747241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-12914.49574304453</v>
      </c>
      <c r="AI53">
        <f t="shared" si="38"/>
        <v>-12919.837063772835</v>
      </c>
      <c r="AJ53">
        <f t="shared" si="39"/>
        <v>111.10733231213101</v>
      </c>
      <c r="AK53">
        <f t="shared" si="61"/>
        <v>44.040359201272246</v>
      </c>
      <c r="AL53">
        <f t="shared" si="40"/>
        <v>-12764.689372259432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-114.30643016481874</v>
      </c>
      <c r="AR53">
        <f t="shared" si="45"/>
        <v>-114.35370628902565</v>
      </c>
      <c r="AS53">
        <f t="shared" si="46"/>
        <v>0.98341296280003887</v>
      </c>
      <c r="AT53">
        <f t="shared" si="47"/>
        <v>0.38980199797464132</v>
      </c>
      <c r="AU53">
        <f t="shared" si="48"/>
        <v>-112.98049132825098</v>
      </c>
      <c r="AW53">
        <v>50</v>
      </c>
      <c r="AX53">
        <f>IF(Z53&gt;0, (R53*SUMPRODUCT(K53:$K$98, X53:$X$98)-K53*$AZ$3)/Z53, 0)</f>
        <v>2424.6842804824614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500000</v>
      </c>
      <c r="S54">
        <f t="shared" si="32"/>
        <v>2248.4195057469788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518.04065627747241</v>
      </c>
      <c r="AC54">
        <f t="shared" si="33"/>
        <v>417.52099356833207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-12910.487317284766</v>
      </c>
      <c r="AI54">
        <f t="shared" si="38"/>
        <v>-12915.129700439924</v>
      </c>
      <c r="AJ54">
        <f t="shared" si="39"/>
        <v>100.51966270914033</v>
      </c>
      <c r="AK54">
        <f t="shared" si="61"/>
        <v>36.262845939423073</v>
      </c>
      <c r="AL54">
        <f t="shared" si="40"/>
        <v>-12778.347191791359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-102.02763528352276</v>
      </c>
      <c r="AR54">
        <f t="shared" si="45"/>
        <v>-102.06432261869148</v>
      </c>
      <c r="AS54">
        <f t="shared" si="46"/>
        <v>0.79437617137660532</v>
      </c>
      <c r="AT54">
        <f t="shared" si="47"/>
        <v>0.28657418801664158</v>
      </c>
      <c r="AU54">
        <f t="shared" si="48"/>
        <v>-100.98337225929822</v>
      </c>
      <c r="AW54">
        <v>51</v>
      </c>
      <c r="AX54">
        <f>IF(Z54&gt;0, (R54*SUMPRODUCT(K54:$K$98, X54:$X$98)-K54*$AZ$3)/Z54, 0)</f>
        <v>2248.4195057469788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500000</v>
      </c>
      <c r="S55">
        <f t="shared" si="32"/>
        <v>2069.77606870198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417.52099356833207</v>
      </c>
      <c r="AC55">
        <f t="shared" si="33"/>
        <v>327.80297208452259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-12731.158104860808</v>
      </c>
      <c r="AI55">
        <f t="shared" si="38"/>
        <v>-12735.117506279172</v>
      </c>
      <c r="AJ55">
        <f t="shared" si="39"/>
        <v>89.71802148380948</v>
      </c>
      <c r="AK55">
        <f t="shared" si="61"/>
        <v>29.226469549783246</v>
      </c>
      <c r="AL55">
        <f t="shared" si="40"/>
        <v>-12616.173015245578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-89.830760114504443</v>
      </c>
      <c r="AR55">
        <f t="shared" si="45"/>
        <v>-89.858697560263934</v>
      </c>
      <c r="AS55">
        <f t="shared" si="46"/>
        <v>0.63304830554126257</v>
      </c>
      <c r="AT55">
        <f t="shared" si="47"/>
        <v>0.2062213000181064</v>
      </c>
      <c r="AU55">
        <f t="shared" si="48"/>
        <v>-89.019427954704568</v>
      </c>
      <c r="AW55">
        <v>52</v>
      </c>
      <c r="AX55">
        <f>IF(Z55&gt;0, (R55*SUMPRODUCT(K55:$K$98, X55:$X$98)-K55*$AZ$3)/Z55, 0)</f>
        <v>2069.77606870198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500000</v>
      </c>
      <c r="S56">
        <f t="shared" si="32"/>
        <v>1883.287303984443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327.80297208452259</v>
      </c>
      <c r="AC56">
        <f t="shared" si="33"/>
        <v>248.96293857690478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-12298.177250843486</v>
      </c>
      <c r="AI56">
        <f t="shared" si="38"/>
        <v>-12301.482149385123</v>
      </c>
      <c r="AJ56">
        <f t="shared" si="39"/>
        <v>78.840033507617818</v>
      </c>
      <c r="AK56">
        <f t="shared" si="61"/>
        <v>22.946208045916585</v>
      </c>
      <c r="AL56">
        <f t="shared" si="40"/>
        <v>-12199.695907831589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-77.478265286995338</v>
      </c>
      <c r="AR56">
        <f t="shared" si="45"/>
        <v>-77.499086080250535</v>
      </c>
      <c r="AS56">
        <f t="shared" si="46"/>
        <v>0.49669059948862448</v>
      </c>
      <c r="AT56">
        <f t="shared" si="47"/>
        <v>0.14456064163412324</v>
      </c>
      <c r="AU56">
        <f t="shared" si="48"/>
        <v>-76.85783483912779</v>
      </c>
      <c r="AW56">
        <v>53</v>
      </c>
      <c r="AX56">
        <f>IF(Z56&gt;0, (R56*SUMPRODUCT(K56:$K$98, X56:$X$98)-K56*$AZ$3)/Z56, 0)</f>
        <v>1883.287303984443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500000</v>
      </c>
      <c r="S57">
        <f t="shared" si="32"/>
        <v>1683.8621243575224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248.96293857690478</v>
      </c>
      <c r="AC57">
        <f t="shared" si="33"/>
        <v>181.29782204605823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-11603.063921139181</v>
      </c>
      <c r="AI57">
        <f t="shared" si="38"/>
        <v>-11605.755617499344</v>
      </c>
      <c r="AJ57">
        <f t="shared" si="39"/>
        <v>67.665116530846547</v>
      </c>
      <c r="AK57">
        <f t="shared" si="61"/>
        <v>17.427405700383336</v>
      </c>
      <c r="AL57">
        <f t="shared" si="40"/>
        <v>-11520.663095268113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-65.267022784843391</v>
      </c>
      <c r="AR57">
        <f t="shared" si="45"/>
        <v>-65.282163527742213</v>
      </c>
      <c r="AS57">
        <f t="shared" si="46"/>
        <v>0.38061504550638164</v>
      </c>
      <c r="AT57">
        <f t="shared" si="47"/>
        <v>9.8028838990999553E-2</v>
      </c>
      <c r="AU57">
        <f t="shared" si="48"/>
        <v>-64.803519643244826</v>
      </c>
      <c r="AW57">
        <v>54</v>
      </c>
      <c r="AX57">
        <f>IF(Z57&gt;0, (R57*SUMPRODUCT(K57:$K$98, X57:$X$98)-K57*$AZ$3)/Z57, 0)</f>
        <v>1683.8621243575224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500000</v>
      </c>
      <c r="S58">
        <f t="shared" si="32"/>
        <v>1462.771798511661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181.29782204605823</v>
      </c>
      <c r="AC58">
        <f t="shared" si="33"/>
        <v>124.79253922206208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-10639.399403061963</v>
      </c>
      <c r="AI58">
        <f t="shared" si="38"/>
        <v>-10641.532212488373</v>
      </c>
      <c r="AJ58">
        <f t="shared" si="39"/>
        <v>56.505282823996154</v>
      </c>
      <c r="AK58">
        <f t="shared" si="61"/>
        <v>12.690847543224077</v>
      </c>
      <c r="AL58">
        <f t="shared" si="40"/>
        <v>-10572.336082121152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-53.434310231103659</v>
      </c>
      <c r="AR58">
        <f t="shared" si="45"/>
        <v>-53.445021850833037</v>
      </c>
      <c r="AS58">
        <f t="shared" si="46"/>
        <v>0.28378677195300317</v>
      </c>
      <c r="AT58">
        <f t="shared" si="47"/>
        <v>6.3737308754957894E-2</v>
      </c>
      <c r="AU58">
        <f t="shared" si="48"/>
        <v>-53.097497770125074</v>
      </c>
      <c r="AW58">
        <v>55</v>
      </c>
      <c r="AX58">
        <f>IF(Z58&gt;0, (R58*SUMPRODUCT(K58:$K$98, X58:$X$98)-K58*$AZ$3)/Z58, 0)</f>
        <v>1462.771798511661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500000</v>
      </c>
      <c r="S59">
        <f t="shared" si="32"/>
        <v>1208.3746525802737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124.79253922206208</v>
      </c>
      <c r="AC59">
        <f t="shared" si="33"/>
        <v>79.181211098857645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-9466.1079238654966</v>
      </c>
      <c r="AI59">
        <f t="shared" si="38"/>
        <v>-9467.7460998014485</v>
      </c>
      <c r="AJ59">
        <f t="shared" si="39"/>
        <v>45.61132812320443</v>
      </c>
      <c r="AK59">
        <f t="shared" si="61"/>
        <v>8.7354777455443458</v>
      </c>
      <c r="AL59">
        <f t="shared" si="40"/>
        <v>-9413.3992939326999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-42.447930725851215</v>
      </c>
      <c r="AR59">
        <f t="shared" si="45"/>
        <v>-42.455276636040004</v>
      </c>
      <c r="AS59">
        <f t="shared" si="46"/>
        <v>0.20453036369959743</v>
      </c>
      <c r="AT59">
        <f t="shared" si="47"/>
        <v>3.9171638141292556E-2</v>
      </c>
      <c r="AU59">
        <f t="shared" si="48"/>
        <v>-42.21157463419911</v>
      </c>
      <c r="AW59">
        <v>56</v>
      </c>
      <c r="AX59">
        <f>IF(Z59&gt;0, (R59*SUMPRODUCT(K59:$K$98, X59:$X$98)-K59*$AZ$3)/Z59, 0)</f>
        <v>1208.3746525802737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500000</v>
      </c>
      <c r="S60">
        <f t="shared" si="32"/>
        <v>900.65545968694437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79.181211098857645</v>
      </c>
      <c r="AC60">
        <f t="shared" si="33"/>
        <v>43.718085826487894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-8165.7337446704969</v>
      </c>
      <c r="AI60">
        <f t="shared" si="38"/>
        <v>-8166.9472521598564</v>
      </c>
      <c r="AJ60">
        <f t="shared" si="39"/>
        <v>35.463125272369751</v>
      </c>
      <c r="AK60">
        <f t="shared" si="61"/>
        <v>5.5426847769200354</v>
      </c>
      <c r="AL60">
        <f t="shared" si="40"/>
        <v>-8125.9414421105666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-32.693563853890275</v>
      </c>
      <c r="AR60">
        <f t="shared" si="45"/>
        <v>-32.698422435596598</v>
      </c>
      <c r="AS60">
        <f t="shared" si="46"/>
        <v>0.14198551983248814</v>
      </c>
      <c r="AT60">
        <f t="shared" si="47"/>
        <v>2.2191529180643512E-2</v>
      </c>
      <c r="AU60">
        <f t="shared" si="48"/>
        <v>-32.534245386583464</v>
      </c>
      <c r="AW60">
        <v>57</v>
      </c>
      <c r="AX60">
        <f>IF(Z60&gt;0, (R60*SUMPRODUCT(K60:$K$98, X60:$X$98)-K60*$AZ$3)/Z60, 0)</f>
        <v>900.65545968694437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500000</v>
      </c>
      <c r="S61">
        <f t="shared" si="32"/>
        <v>500.79729836893915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43.718085826487894</v>
      </c>
      <c r="AC61">
        <f t="shared" si="33"/>
        <v>17.260955413206091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-6793.9733190723409</v>
      </c>
      <c r="AI61">
        <f t="shared" si="38"/>
        <v>-6794.8349928208527</v>
      </c>
      <c r="AJ61">
        <f t="shared" si="39"/>
        <v>26.457130413281803</v>
      </c>
      <c r="AK61">
        <f t="shared" si="61"/>
        <v>3.0602660078541528</v>
      </c>
      <c r="AL61">
        <f t="shared" si="40"/>
        <v>-6765.3175963997173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-24.286943581429117</v>
      </c>
      <c r="AR61">
        <f t="shared" si="45"/>
        <v>-24.290023873436883</v>
      </c>
      <c r="AS61">
        <f t="shared" si="46"/>
        <v>9.4578356949100301E-2</v>
      </c>
      <c r="AT61">
        <f t="shared" si="47"/>
        <v>1.093977035032977E-2</v>
      </c>
      <c r="AU61">
        <f t="shared" si="48"/>
        <v>-24.184505746137454</v>
      </c>
      <c r="AW61">
        <v>58</v>
      </c>
      <c r="AX61">
        <f>IF(Z61&gt;0, (R61*SUMPRODUCT(K61:$K$98, X61:$X$98)-K61*$AZ$3)/Z61, 0)</f>
        <v>500.79729836893915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500000</v>
      </c>
      <c r="S62">
        <f t="shared" si="32"/>
        <v>-62.616195001312796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17.260955413206091</v>
      </c>
      <c r="AC62">
        <f t="shared" si="33"/>
        <v>-1.4577440248226452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-5420.828758043368</v>
      </c>
      <c r="AI62">
        <f t="shared" si="38"/>
        <v>-5421.4107736164924</v>
      </c>
      <c r="AJ62">
        <f t="shared" si="39"/>
        <v>18.718699438028736</v>
      </c>
      <c r="AK62">
        <f t="shared" si="61"/>
        <v>1.2082668789244264</v>
      </c>
      <c r="AL62">
        <f t="shared" si="40"/>
        <v>-5401.483807299539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-17.302015334048104</v>
      </c>
      <c r="AR62">
        <f t="shared" si="45"/>
        <v>-17.303872991395409</v>
      </c>
      <c r="AS62">
        <f t="shared" si="46"/>
        <v>5.974570294803247E-2</v>
      </c>
      <c r="AT62">
        <f t="shared" si="47"/>
        <v>3.8565047891899523E-3</v>
      </c>
      <c r="AU62">
        <f t="shared" si="48"/>
        <v>-17.240270783658186</v>
      </c>
      <c r="AW62">
        <v>59</v>
      </c>
      <c r="AX62">
        <f>IF(Z62&gt;0, (R62*SUMPRODUCT(K62:$K$98, X62:$X$98)-K62*$AZ$3)/Z62, 0)</f>
        <v>-62.616195001312796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500000</v>
      </c>
      <c r="S63">
        <f t="shared" si="32"/>
        <v>-928.2324308531455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-1.4577440248226452</v>
      </c>
      <c r="AC63">
        <f t="shared" si="33"/>
        <v>-13.788112802263257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-4096.8284786616778</v>
      </c>
      <c r="AI63">
        <f t="shared" si="38"/>
        <v>-4097.1998326551384</v>
      </c>
      <c r="AJ63">
        <f t="shared" si="39"/>
        <v>12.330368777440611</v>
      </c>
      <c r="AK63">
        <f t="shared" si="61"/>
        <v>-0.10204208173758518</v>
      </c>
      <c r="AL63">
        <f t="shared" si="40"/>
        <v>-4084.9715059594355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-11.675104148313594</v>
      </c>
      <c r="AR63">
        <f t="shared" si="45"/>
        <v>-11.676162429511384</v>
      </c>
      <c r="AS63">
        <f t="shared" si="46"/>
        <v>3.5138971624889832E-2</v>
      </c>
      <c r="AT63">
        <f t="shared" si="47"/>
        <v>-2.9079858676100045E-4</v>
      </c>
      <c r="AU63">
        <f t="shared" si="48"/>
        <v>-11.641314256473256</v>
      </c>
      <c r="AW63">
        <v>60</v>
      </c>
      <c r="AX63">
        <f>IF(Z63&gt;0, (R63*SUMPRODUCT(K63:$K$98, X63:$X$98)-K63*$AZ$3)/Z63, 0)</f>
        <v>-928.2324308531455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500000</v>
      </c>
      <c r="S64">
        <f t="shared" si="32"/>
        <v>-2363.0202745933707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-13.788112802263257</v>
      </c>
      <c r="AC64">
        <f t="shared" si="33"/>
        <v>-21.024246810748721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-2904.2127049207043</v>
      </c>
      <c r="AI64">
        <f t="shared" si="38"/>
        <v>-2904.4351347389838</v>
      </c>
      <c r="AJ64">
        <f t="shared" si="39"/>
        <v>7.2361340084854646</v>
      </c>
      <c r="AK64">
        <f t="shared" si="61"/>
        <v>-0.96516789615842802</v>
      </c>
      <c r="AL64">
        <f t="shared" si="40"/>
        <v>-2898.1641686266571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-7.3896416754816769</v>
      </c>
      <c r="AR64">
        <f t="shared" si="45"/>
        <v>-7.3902076383852355</v>
      </c>
      <c r="AS64">
        <f t="shared" si="46"/>
        <v>1.8412025175660977E-2</v>
      </c>
      <c r="AT64">
        <f t="shared" si="47"/>
        <v>-2.4558273218779365E-3</v>
      </c>
      <c r="AU64">
        <f t="shared" si="48"/>
        <v>-7.3742514405314532</v>
      </c>
      <c r="AW64">
        <v>61</v>
      </c>
      <c r="AX64">
        <f>IF(Z64&gt;0, (R64*SUMPRODUCT(K64:$K$98, X64:$X$98)-K64*$AZ$3)/Z64, 0)</f>
        <v>-2363.0202745933707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500000</v>
      </c>
      <c r="S65">
        <f t="shared" si="32"/>
        <v>-4642.3341100193638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-21.024246810748721</v>
      </c>
      <c r="AC65">
        <f t="shared" si="33"/>
        <v>-24.450522289955281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-1770.6805678799576</v>
      </c>
      <c r="AI65">
        <f t="shared" si="38"/>
        <v>-1770.8122393716603</v>
      </c>
      <c r="AJ65">
        <f t="shared" si="39"/>
        <v>3.4262754792065593</v>
      </c>
      <c r="AK65">
        <f t="shared" si="61"/>
        <v>-1.4716972767524106</v>
      </c>
      <c r="AL65">
        <f t="shared" si="40"/>
        <v>-1768.857661169206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-4.0226954796320111</v>
      </c>
      <c r="AR65">
        <f t="shared" si="45"/>
        <v>-4.0229946156388534</v>
      </c>
      <c r="AS65">
        <f t="shared" si="46"/>
        <v>7.7839352462542137E-3</v>
      </c>
      <c r="AT65">
        <f t="shared" si="47"/>
        <v>-3.3434545394412547E-3</v>
      </c>
      <c r="AU65">
        <f t="shared" si="48"/>
        <v>-4.0185541349320406</v>
      </c>
      <c r="AW65">
        <v>62</v>
      </c>
      <c r="AX65">
        <f>IF(Z65&gt;0, (R65*SUMPRODUCT(K65:$K$98, X65:$X$98)-K65*$AZ$3)/Z65, 0)</f>
        <v>-4642.3341100193638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500000</v>
      </c>
      <c r="S66">
        <f t="shared" si="32"/>
        <v>-8100.9140176817373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-24.450522289955281</v>
      </c>
      <c r="AC66">
        <f t="shared" si="33"/>
        <v>-24.934497951484502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-1068.102658055506</v>
      </c>
      <c r="AI66">
        <f t="shared" si="38"/>
        <v>-1068.179607699389</v>
      </c>
      <c r="AJ66">
        <f t="shared" si="39"/>
        <v>0.48397566152922167</v>
      </c>
      <c r="AK66">
        <f t="shared" si="61"/>
        <v>-1.7115365602968697</v>
      </c>
      <c r="AL66">
        <f t="shared" si="40"/>
        <v>-1069.4071685981567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-2.1665659300540745</v>
      </c>
      <c r="AR66">
        <f t="shared" si="45"/>
        <v>-2.1667220166207626</v>
      </c>
      <c r="AS66">
        <f t="shared" si="46"/>
        <v>9.8170823875068326E-4</v>
      </c>
      <c r="AT66">
        <f t="shared" si="47"/>
        <v>-3.4717232202491509E-3</v>
      </c>
      <c r="AU66">
        <f t="shared" si="48"/>
        <v>-2.1692120316022612</v>
      </c>
      <c r="AW66">
        <v>63</v>
      </c>
      <c r="AX66">
        <f>IF(Z66&gt;0, (R66*SUMPRODUCT(K66:$K$98, X66:$X$98)-K66*$AZ$3)/Z66, 0)</f>
        <v>-8100.9140176817373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-13502.274542049494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-24.934497951484502</v>
      </c>
      <c r="AC67">
        <f t="shared" ref="AC67:AC98" si="64">S67*Z67</f>
        <v>-23.941492615375381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-637.03037398739571</v>
      </c>
      <c r="AI67">
        <f t="shared" ref="AI67:AI98" si="69">SUM(AE67:AH67)</f>
        <v>-637.07470261614048</v>
      </c>
      <c r="AJ67">
        <f t="shared" ref="AJ67:AJ98" si="70">AB67-AC67</f>
        <v>-0.99300533610912112</v>
      </c>
      <c r="AK67">
        <f t="shared" si="61"/>
        <v>-1.7454148566039154</v>
      </c>
      <c r="AL67">
        <f t="shared" ref="AL67:AL98" si="71">SUM(AI67:AK67)</f>
        <v>-639.81312280885356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-1.1537216201966267</v>
      </c>
      <c r="AR67">
        <f t="shared" ref="AR67:AR98" si="76">AI67*$K67</f>
        <v>-1.153801903491529</v>
      </c>
      <c r="AS67">
        <f t="shared" ref="AS67:AS98" si="77">AJ67*$K67</f>
        <v>-1.7984255885142128E-3</v>
      </c>
      <c r="AT67">
        <f t="shared" ref="AT67:AT98" si="78">AK67*$K67</f>
        <v>-3.1611096401443738E-3</v>
      </c>
      <c r="AU67">
        <f t="shared" ref="AU67:AU98" si="79">AL67*$K67</f>
        <v>-1.1587614387201877</v>
      </c>
      <c r="AW67">
        <v>64</v>
      </c>
      <c r="AX67">
        <f>IF(Z67&gt;0, (R67*SUMPRODUCT(K67:$K$98, X67:$X$98)-K67*$AZ$3)/Z67, 0)</f>
        <v>-13502.274542049494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500000</v>
      </c>
      <c r="S68">
        <f t="shared" si="63"/>
        <v>-22160.681588275103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-23.941492615375381</v>
      </c>
      <c r="AC68">
        <f t="shared" si="64"/>
        <v>-22.274168462212007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-375.14630349060775</v>
      </c>
      <c r="AI68">
        <f t="shared" si="69"/>
        <v>-375.17143151789054</v>
      </c>
      <c r="AJ68">
        <f t="shared" si="70"/>
        <v>-1.6673241531633742</v>
      </c>
      <c r="AK68">
        <f t="shared" si="61"/>
        <v>-1.6759044830762768</v>
      </c>
      <c r="AL68">
        <f t="shared" si="71"/>
        <v>-378.51466015413018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-0.60662951926679565</v>
      </c>
      <c r="AR68">
        <f t="shared" si="76"/>
        <v>-0.6066701524890048</v>
      </c>
      <c r="AS68">
        <f t="shared" si="77"/>
        <v>-2.696142918334094E-3</v>
      </c>
      <c r="AT68">
        <f t="shared" si="78"/>
        <v>-2.710017722275338E-3</v>
      </c>
      <c r="AU68">
        <f t="shared" si="79"/>
        <v>-0.61207631312961419</v>
      </c>
      <c r="AW68">
        <v>65</v>
      </c>
      <c r="AX68">
        <f>IF(Z68&gt;0, (R68*SUMPRODUCT(K68:$K$98, X68:$X$98)-K68*$AZ$3)/Z68, 0)</f>
        <v>-22160.681588275103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500000</v>
      </c>
      <c r="S69">
        <f t="shared" si="63"/>
        <v>-36324.325413081235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-22.274168462212007</v>
      </c>
      <c r="AC69">
        <f t="shared" si="64"/>
        <v>-20.36200711240738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-217.25434474624353</v>
      </c>
      <c r="AI69">
        <f t="shared" si="69"/>
        <v>-217.26835877601619</v>
      </c>
      <c r="AJ69">
        <f t="shared" si="70"/>
        <v>-1.9121613498046273</v>
      </c>
      <c r="AK69">
        <f t="shared" si="61"/>
        <v>-1.5591917923548406</v>
      </c>
      <c r="AL69">
        <f t="shared" si="71"/>
        <v>-220.73971191817566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-0.31367023984506809</v>
      </c>
      <c r="AR69">
        <f t="shared" si="76"/>
        <v>-0.31369047319913573</v>
      </c>
      <c r="AS69">
        <f t="shared" si="77"/>
        <v>-2.76076462321731E-3</v>
      </c>
      <c r="AT69">
        <f t="shared" si="78"/>
        <v>-2.2511497482070992E-3</v>
      </c>
      <c r="AU69">
        <f t="shared" si="79"/>
        <v>-0.31870238757056019</v>
      </c>
      <c r="AW69">
        <v>66</v>
      </c>
      <c r="AX69">
        <f>IF(Z69&gt;0, (R69*SUMPRODUCT(K69:$K$98, X69:$X$98)-K69*$AZ$3)/Z69, 0)</f>
        <v>-36324.325413081235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500000</v>
      </c>
      <c r="S70">
        <f t="shared" si="63"/>
        <v>-60005.019687974396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-20.36200711240738</v>
      </c>
      <c r="AC70">
        <f t="shared" si="64"/>
        <v>-18.426756933438671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-123.93432739089705</v>
      </c>
      <c r="AI70">
        <f t="shared" si="69"/>
        <v>-123.94200456400243</v>
      </c>
      <c r="AJ70">
        <f t="shared" si="70"/>
        <v>-1.9352501789687082</v>
      </c>
      <c r="AK70">
        <f t="shared" si="61"/>
        <v>-1.4253404978685167</v>
      </c>
      <c r="AL70">
        <f t="shared" si="71"/>
        <v>-127.30259524083965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-0.15976382035381612</v>
      </c>
      <c r="AR70">
        <f t="shared" si="76"/>
        <v>-0.15977371700255463</v>
      </c>
      <c r="AS70">
        <f t="shared" si="77"/>
        <v>-2.4947322379639315E-3</v>
      </c>
      <c r="AT70">
        <f t="shared" si="78"/>
        <v>-1.8374073433766853E-3</v>
      </c>
      <c r="AU70">
        <f t="shared" si="79"/>
        <v>-0.16410585658389523</v>
      </c>
      <c r="AW70">
        <v>67</v>
      </c>
      <c r="AX70">
        <f>IF(Z70&gt;0, (R70*SUMPRODUCT(K70:$K$98, X70:$X$98)-K70*$AZ$3)/Z70, 0)</f>
        <v>-60005.019687974396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500000</v>
      </c>
      <c r="S71">
        <f t="shared" si="63"/>
        <v>-100446.90697506728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-18.426756933438671</v>
      </c>
      <c r="AC71">
        <f t="shared" si="64"/>
        <v>-16.578556094137333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-69.48405241641322</v>
      </c>
      <c r="AI71">
        <f t="shared" si="69"/>
        <v>-69.488178615166717</v>
      </c>
      <c r="AJ71">
        <f t="shared" si="70"/>
        <v>-1.848200839301338</v>
      </c>
      <c r="AK71">
        <f t="shared" si="61"/>
        <v>-1.2898729853407072</v>
      </c>
      <c r="AL71">
        <f t="shared" si="71"/>
        <v>-72.626252439808766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-7.9974943047699615E-2</v>
      </c>
      <c r="AR71">
        <f t="shared" si="76"/>
        <v>-7.9979692231128593E-2</v>
      </c>
      <c r="AS71">
        <f t="shared" si="77"/>
        <v>-2.1272472131881612E-3</v>
      </c>
      <c r="AT71">
        <f t="shared" si="78"/>
        <v>-1.4846215059992948E-3</v>
      </c>
      <c r="AU71">
        <f t="shared" si="79"/>
        <v>-8.3591560950316057E-2</v>
      </c>
      <c r="AW71">
        <v>68</v>
      </c>
      <c r="AX71">
        <f>IF(Z71&gt;0, (R71*SUMPRODUCT(K71:$K$98, X71:$X$98)-K71*$AZ$3)/Z71, 0)</f>
        <v>-100446.90697506728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500000</v>
      </c>
      <c r="S72">
        <f t="shared" si="63"/>
        <v>-170986.16315861247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-16.578556094137333</v>
      </c>
      <c r="AC72">
        <f t="shared" si="64"/>
        <v>-14.865705448207219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-38.228242813954331</v>
      </c>
      <c r="AI72">
        <f t="shared" si="69"/>
        <v>-38.230416338579602</v>
      </c>
      <c r="AJ72">
        <f t="shared" si="70"/>
        <v>-1.7128506459301143</v>
      </c>
      <c r="AK72">
        <f t="shared" ref="AK72:AK98" si="92">G72*SUM(AB72:AB72, AE72:AF72)</f>
        <v>-1.1604989265896135</v>
      </c>
      <c r="AL72">
        <f t="shared" si="71"/>
        <v>-41.10376591109933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-3.9285755861768371E-2</v>
      </c>
      <c r="AR72">
        <f t="shared" si="76"/>
        <v>-3.9287989512899114E-2</v>
      </c>
      <c r="AS72">
        <f t="shared" si="77"/>
        <v>-1.7602334648538919E-3</v>
      </c>
      <c r="AT72">
        <f t="shared" si="78"/>
        <v>-1.1926019652465387E-3</v>
      </c>
      <c r="AU72">
        <f t="shared" si="79"/>
        <v>-4.224082494299955E-2</v>
      </c>
      <c r="AW72">
        <v>69</v>
      </c>
      <c r="AX72">
        <f>IF(Z72&gt;0, (R72*SUMPRODUCT(K72:$K$98, X72:$X$98)-K72*$AZ$3)/Z72, 0)</f>
        <v>-170986.16315861247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500000</v>
      </c>
      <c r="S73">
        <f t="shared" si="63"/>
        <v>-296977.08868642867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-14.865705448207219</v>
      </c>
      <c r="AC73">
        <f t="shared" si="64"/>
        <v>-13.30425407105308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-20.636325504106551</v>
      </c>
      <c r="AI73">
        <f t="shared" si="69"/>
        <v>-20.63744547721036</v>
      </c>
      <c r="AJ73">
        <f t="shared" si="70"/>
        <v>-1.561451377154139</v>
      </c>
      <c r="AK73">
        <f t="shared" si="92"/>
        <v>-1.0405993813745054</v>
      </c>
      <c r="AL73">
        <f t="shared" si="71"/>
        <v>-23.239496235739004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-1.8934991933652209E-2</v>
      </c>
      <c r="AR73">
        <f t="shared" si="76"/>
        <v>-1.8936019572108595E-2</v>
      </c>
      <c r="AS73">
        <f t="shared" si="77"/>
        <v>-1.4327196586097759E-3</v>
      </c>
      <c r="AT73">
        <f t="shared" si="78"/>
        <v>-9.5480859170246981E-4</v>
      </c>
      <c r="AU73">
        <f t="shared" si="79"/>
        <v>-2.1323547822420838E-2</v>
      </c>
      <c r="AW73">
        <v>70</v>
      </c>
      <c r="AX73">
        <f>IF(Z73&gt;0, (R73*SUMPRODUCT(K73:$K$98, X73:$X$98)-K73*$AZ$3)/Z73, 0)</f>
        <v>-296977.08868642867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500000</v>
      </c>
      <c r="S74">
        <f t="shared" si="63"/>
        <v>-527332.14739184547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-13.30425407105308</v>
      </c>
      <c r="AC74">
        <f t="shared" si="64"/>
        <v>-11.893959479936816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-10.897983673363786</v>
      </c>
      <c r="AI74">
        <f t="shared" si="69"/>
        <v>-10.898547547552889</v>
      </c>
      <c r="AJ74">
        <f t="shared" si="70"/>
        <v>-1.4102945911162639</v>
      </c>
      <c r="AK74">
        <f t="shared" si="92"/>
        <v>-0.93129778497371574</v>
      </c>
      <c r="AL74">
        <f t="shared" si="71"/>
        <v>-13.240139923642868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-8.9281378098448466E-3</v>
      </c>
      <c r="AR74">
        <f t="shared" si="76"/>
        <v>-8.9285997619470547E-3</v>
      </c>
      <c r="AS74">
        <f t="shared" si="77"/>
        <v>-1.1553792737586609E-3</v>
      </c>
      <c r="AT74">
        <f t="shared" si="78"/>
        <v>-7.6296269249980853E-4</v>
      </c>
      <c r="AU74">
        <f t="shared" si="79"/>
        <v>-1.0846941728205522E-2</v>
      </c>
      <c r="AW74">
        <v>71</v>
      </c>
      <c r="AX74">
        <f>IF(Z74&gt;0, (R74*SUMPRODUCT(K74:$K$98, X74:$X$98)-K74*$AZ$3)/Z74, 0)</f>
        <v>-527332.14739184547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500000</v>
      </c>
      <c r="S75">
        <f t="shared" si="63"/>
        <v>-959643.92591681937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-11.893959479936816</v>
      </c>
      <c r="AC75">
        <f t="shared" si="64"/>
        <v>-10.626789775737803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-5.6278689305893064</v>
      </c>
      <c r="AI75">
        <f t="shared" si="69"/>
        <v>-5.6281457725899884</v>
      </c>
      <c r="AJ75">
        <f t="shared" si="70"/>
        <v>-1.2671697041990129</v>
      </c>
      <c r="AK75">
        <f t="shared" si="92"/>
        <v>-0.83257716359557721</v>
      </c>
      <c r="AL75">
        <f t="shared" si="71"/>
        <v>-7.727892640384578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-4.116619093268499E-3</v>
      </c>
      <c r="AR75">
        <f t="shared" si="76"/>
        <v>-4.1168215949756075E-3</v>
      </c>
      <c r="AS75">
        <f t="shared" si="77"/>
        <v>-9.2689703030643009E-4</v>
      </c>
      <c r="AT75">
        <f t="shared" si="78"/>
        <v>-6.0900548512205551E-4</v>
      </c>
      <c r="AU75">
        <f t="shared" si="79"/>
        <v>-5.6527241104040926E-3</v>
      </c>
      <c r="AW75">
        <v>72</v>
      </c>
      <c r="AX75">
        <f>IF(Z75&gt;0, (R75*SUMPRODUCT(K75:$K$98, X75:$X$98)-K75*$AZ$3)/Z75, 0)</f>
        <v>-959643.92591681937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500000</v>
      </c>
      <c r="S76">
        <f t="shared" si="63"/>
        <v>-1794185.7407446252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-10.626789775737803</v>
      </c>
      <c r="AC76">
        <f t="shared" si="64"/>
        <v>-9.4915333216088804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-2.8363905870410893</v>
      </c>
      <c r="AI76">
        <f t="shared" si="69"/>
        <v>-2.8365228410924126</v>
      </c>
      <c r="AJ76">
        <f t="shared" si="70"/>
        <v>-1.135256454128923</v>
      </c>
      <c r="AK76">
        <f t="shared" si="92"/>
        <v>-0.74387528430164629</v>
      </c>
      <c r="AL76">
        <f t="shared" si="71"/>
        <v>-4.7156545795229814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-1.8524424403721315E-3</v>
      </c>
      <c r="AR76">
        <f t="shared" si="76"/>
        <v>-1.8525288152947891E-3</v>
      </c>
      <c r="AS76">
        <f t="shared" si="77"/>
        <v>-7.4143428833214138E-4</v>
      </c>
      <c r="AT76">
        <f t="shared" si="78"/>
        <v>-4.8582383303625475E-4</v>
      </c>
      <c r="AU76">
        <f t="shared" si="79"/>
        <v>-3.0797869366631851E-3</v>
      </c>
      <c r="AW76">
        <v>73</v>
      </c>
      <c r="AX76">
        <f>IF(Z76&gt;0, (R76*SUMPRODUCT(K76:$K$98, X76:$X$98)-K76*$AZ$3)/Z76, 0)</f>
        <v>-1794185.7407446252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500000</v>
      </c>
      <c r="S77">
        <f t="shared" si="63"/>
        <v>-3451314.4469012311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-9.4915333216088804</v>
      </c>
      <c r="AC77">
        <f t="shared" si="64"/>
        <v>-8.476088377243725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-1.390679458942029</v>
      </c>
      <c r="AI77">
        <f t="shared" si="69"/>
        <v>-1.3907408564798922</v>
      </c>
      <c r="AJ77">
        <f t="shared" si="70"/>
        <v>-1.0154449443651554</v>
      </c>
      <c r="AK77">
        <f t="shared" si="92"/>
        <v>-0.66440733251262174</v>
      </c>
      <c r="AL77">
        <f t="shared" si="71"/>
        <v>-3.0705931333576695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-8.1093809809976798E-4</v>
      </c>
      <c r="AR77">
        <f t="shared" si="76"/>
        <v>-8.1097390045685512E-4</v>
      </c>
      <c r="AS77">
        <f t="shared" si="77"/>
        <v>-5.9212997403079509E-4</v>
      </c>
      <c r="AT77">
        <f t="shared" si="78"/>
        <v>-3.874316364758972E-4</v>
      </c>
      <c r="AU77">
        <f t="shared" si="79"/>
        <v>-1.7905355109635475E-3</v>
      </c>
      <c r="AW77">
        <v>74</v>
      </c>
      <c r="AX77">
        <f>IF(Z77&gt;0, (R77*SUMPRODUCT(K77:$K$98, X77:$X$98)-K77*$AZ$3)/Z77, 0)</f>
        <v>-3451314.4469012311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500000</v>
      </c>
      <c r="S78">
        <f t="shared" si="63"/>
        <v>-6846203.8791717701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-8.476088377243725</v>
      </c>
      <c r="AC78">
        <f t="shared" si="64"/>
        <v>-7.5685980771226031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-0.66291250844390459</v>
      </c>
      <c r="AI78">
        <f t="shared" si="69"/>
        <v>-0.66294014638096688</v>
      </c>
      <c r="AJ78">
        <f t="shared" si="70"/>
        <v>-0.90749030012112186</v>
      </c>
      <c r="AK78">
        <f t="shared" si="92"/>
        <v>-0.59332618640706081</v>
      </c>
      <c r="AL78">
        <f t="shared" si="71"/>
        <v>-2.1637566329091493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-3.4514282963537298E-4</v>
      </c>
      <c r="AR78">
        <f t="shared" si="76"/>
        <v>-3.45157219220245E-4</v>
      </c>
      <c r="AS78">
        <f t="shared" si="77"/>
        <v>-4.7248130946523221E-4</v>
      </c>
      <c r="AT78">
        <f t="shared" si="78"/>
        <v>-3.0891298061941206E-4</v>
      </c>
      <c r="AU78">
        <f t="shared" si="79"/>
        <v>-1.1265515093048892E-3</v>
      </c>
      <c r="AW78">
        <v>75</v>
      </c>
      <c r="AX78">
        <f>IF(Z78&gt;0, (R78*SUMPRODUCT(K78:$K$98, X78:$X$98)-K78*$AZ$3)/Z78, 0)</f>
        <v>-6846203.8791717701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500000</v>
      </c>
      <c r="S79">
        <f t="shared" si="63"/>
        <v>-14021781.328233792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-7.5685980771226031</v>
      </c>
      <c r="AC79">
        <f t="shared" si="64"/>
        <v>-6.7579599715422196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-0.30625036068896766</v>
      </c>
      <c r="AI79">
        <f t="shared" si="69"/>
        <v>-0.30626240972862484</v>
      </c>
      <c r="AJ79">
        <f t="shared" si="70"/>
        <v>-0.81063810558038352</v>
      </c>
      <c r="AK79">
        <f t="shared" si="92"/>
        <v>-0.52980186539858232</v>
      </c>
      <c r="AL79">
        <f t="shared" si="71"/>
        <v>-1.6467023807075907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-1.4236434284674453E-4</v>
      </c>
      <c r="AR79">
        <f t="shared" si="76"/>
        <v>-1.4236994399480154E-4</v>
      </c>
      <c r="AS79">
        <f t="shared" si="77"/>
        <v>-3.7683534781103231E-4</v>
      </c>
      <c r="AT79">
        <f t="shared" si="78"/>
        <v>-2.462850794257552E-4</v>
      </c>
      <c r="AU79">
        <f t="shared" si="79"/>
        <v>-7.6549037123158905E-4</v>
      </c>
      <c r="AW79">
        <v>76</v>
      </c>
      <c r="AX79">
        <f>IF(Z79&gt;0, (R79*SUMPRODUCT(K79:$K$98, X79:$X$98)-K79*$AZ$3)/Z79, 0)</f>
        <v>-14021781.328233792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500000</v>
      </c>
      <c r="S80">
        <f t="shared" si="63"/>
        <v>-29667142.61184283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-6.7579599715422196</v>
      </c>
      <c r="AC80">
        <f t="shared" si="64"/>
        <v>-6.0340101498046916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-0.1368758164404035</v>
      </c>
      <c r="AI80">
        <f t="shared" si="69"/>
        <v>-0.13688090119884211</v>
      </c>
      <c r="AJ80">
        <f t="shared" si="70"/>
        <v>-0.72394982173752798</v>
      </c>
      <c r="AK80">
        <f t="shared" si="92"/>
        <v>-0.47305719800795543</v>
      </c>
      <c r="AL80">
        <f t="shared" si="71"/>
        <v>-1.3338879209443255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-5.6811115769882954E-5</v>
      </c>
      <c r="AR80">
        <f t="shared" si="76"/>
        <v>-5.681322622889485E-5</v>
      </c>
      <c r="AS80">
        <f t="shared" si="77"/>
        <v>-3.004796479312645E-4</v>
      </c>
      <c r="AT80">
        <f t="shared" si="78"/>
        <v>-1.9634518310623474E-4</v>
      </c>
      <c r="AU80">
        <f t="shared" si="79"/>
        <v>-5.5363805726639406E-4</v>
      </c>
      <c r="AW80">
        <v>77</v>
      </c>
      <c r="AX80">
        <f>IF(Z80&gt;0, (R80*SUMPRODUCT(K80:$K$98, X80:$X$98)-K80*$AZ$3)/Z80, 0)</f>
        <v>-29667142.61184283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500000</v>
      </c>
      <c r="S81">
        <f t="shared" si="63"/>
        <v>-64968522.717026077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-6.0340101498046916</v>
      </c>
      <c r="AC81">
        <f t="shared" si="64"/>
        <v>-5.3875560804915565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-5.9215398975249897E-2</v>
      </c>
      <c r="AI81">
        <f t="shared" si="69"/>
        <v>-5.9217472116155363E-2</v>
      </c>
      <c r="AJ81">
        <f t="shared" si="70"/>
        <v>-0.64645406931313509</v>
      </c>
      <c r="AK81">
        <f t="shared" si="92"/>
        <v>-0.42238071048632847</v>
      </c>
      <c r="AL81">
        <f t="shared" si="71"/>
        <v>-1.1280522519156189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-2.1944375866370728E-5</v>
      </c>
      <c r="AR81">
        <f t="shared" si="76"/>
        <v>-2.194514414259686E-5</v>
      </c>
      <c r="AS81">
        <f t="shared" si="77"/>
        <v>-2.3956658779385426E-4</v>
      </c>
      <c r="AT81">
        <f t="shared" si="78"/>
        <v>-1.5652822120629126E-4</v>
      </c>
      <c r="AU81">
        <f t="shared" si="79"/>
        <v>-4.1803995314274235E-4</v>
      </c>
      <c r="AW81">
        <v>78</v>
      </c>
      <c r="AX81">
        <f>IF(Z81&gt;0, (R81*SUMPRODUCT(K81:$K$98, X81:$X$98)-K81*$AZ$3)/Z81, 0)</f>
        <v>-64968522.717026077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500000</v>
      </c>
      <c r="S82">
        <f t="shared" si="63"/>
        <v>-147535811.41023317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-5.3875560804915565</v>
      </c>
      <c r="AC82">
        <f t="shared" si="64"/>
        <v>-4.8103361673416138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-2.4745923646676722E-2</v>
      </c>
      <c r="AI82">
        <f t="shared" si="69"/>
        <v>-2.4746738759990797E-2</v>
      </c>
      <c r="AJ82">
        <f t="shared" si="70"/>
        <v>-0.5772199131499427</v>
      </c>
      <c r="AK82">
        <f t="shared" si="92"/>
        <v>-0.37712892563440897</v>
      </c>
      <c r="AL82">
        <f t="shared" si="71"/>
        <v>-0.9790955775443424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-8.1879318534633044E-6</v>
      </c>
      <c r="AR82">
        <f t="shared" si="76"/>
        <v>-8.1882015581776564E-6</v>
      </c>
      <c r="AS82">
        <f t="shared" si="77"/>
        <v>-1.9099053972747759E-4</v>
      </c>
      <c r="AT82">
        <f t="shared" si="78"/>
        <v>-1.2478442862564414E-4</v>
      </c>
      <c r="AU82">
        <f t="shared" si="79"/>
        <v>-3.2396316991129936E-4</v>
      </c>
      <c r="AW82">
        <v>79</v>
      </c>
      <c r="AX82">
        <f>IF(Z82&gt;0, (R82*SUMPRODUCT(K82:$K$98, X82:$X$98)-K82*$AZ$3)/Z82, 0)</f>
        <v>-147535811.41023317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500000</v>
      </c>
      <c r="S83">
        <f t="shared" si="63"/>
        <v>-348043640.35811239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-4.8103361673416138</v>
      </c>
      <c r="AC83">
        <f t="shared" si="64"/>
        <v>-4.2949498396254233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-9.9691124317059093E-3</v>
      </c>
      <c r="AI83">
        <f t="shared" si="69"/>
        <v>-9.9694209382652603E-3</v>
      </c>
      <c r="AJ83">
        <f t="shared" si="70"/>
        <v>-0.51538632771619053</v>
      </c>
      <c r="AK83">
        <f t="shared" si="92"/>
        <v>-0.336723531713913</v>
      </c>
      <c r="AL83">
        <f t="shared" si="71"/>
        <v>-0.86207928036836878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-2.9451608733258663E-6</v>
      </c>
      <c r="AR83">
        <f t="shared" si="76"/>
        <v>-2.9452520149850652E-6</v>
      </c>
      <c r="AS83">
        <f t="shared" si="77"/>
        <v>-1.5225985838110217E-4</v>
      </c>
      <c r="AT83">
        <f t="shared" si="78"/>
        <v>-9.9477759682786333E-5</v>
      </c>
      <c r="AU83">
        <f t="shared" si="79"/>
        <v>-2.5468287007887359E-4</v>
      </c>
      <c r="AW83">
        <v>80</v>
      </c>
      <c r="AX83">
        <f>IF(Z83&gt;0, (R83*SUMPRODUCT(K83:$K$98, X83:$X$98)-K83*$AZ$3)/Z83, 0)</f>
        <v>-348043640.35811239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500000</v>
      </c>
      <c r="S84">
        <f t="shared" si="63"/>
        <v>-854364430.04684353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-4.2949498396254233</v>
      </c>
      <c r="AC84">
        <f t="shared" si="64"/>
        <v>-3.834779110100544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-3.8642007293309233E-3</v>
      </c>
      <c r="AI84">
        <f t="shared" si="69"/>
        <v>-3.8643129407882133E-3</v>
      </c>
      <c r="AJ84">
        <f t="shared" si="70"/>
        <v>-0.46017072952487936</v>
      </c>
      <c r="AK84">
        <f t="shared" si="92"/>
        <v>-0.30064648877377964</v>
      </c>
      <c r="AL84">
        <f t="shared" si="71"/>
        <v>-0.76468153123944727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-1.0192815982389652E-6</v>
      </c>
      <c r="AR84">
        <f t="shared" si="76"/>
        <v>-1.0193111968756661E-6</v>
      </c>
      <c r="AS84">
        <f t="shared" si="77"/>
        <v>-1.2138177840831869E-4</v>
      </c>
      <c r="AT84">
        <f t="shared" si="78"/>
        <v>-7.9303187139383182E-5</v>
      </c>
      <c r="AU84">
        <f t="shared" si="79"/>
        <v>-2.0170427674457756E-4</v>
      </c>
      <c r="AW84">
        <v>81</v>
      </c>
      <c r="AX84">
        <f>IF(Z84&gt;0, (R84*SUMPRODUCT(K84:$K$98, X84:$X$98)-K84*$AZ$3)/Z84, 0)</f>
        <v>-854364430.04684353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500000</v>
      </c>
      <c r="S85">
        <f t="shared" si="63"/>
        <v>-2186448351.4829311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-3.834779110100544</v>
      </c>
      <c r="AC85">
        <f t="shared" si="64"/>
        <v>-3.4239107769841479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-1.43880225407922E-3</v>
      </c>
      <c r="AI85">
        <f t="shared" si="69"/>
        <v>-1.4388414033092334E-3</v>
      </c>
      <c r="AJ85">
        <f t="shared" si="70"/>
        <v>-0.41086833311639603</v>
      </c>
      <c r="AK85">
        <f t="shared" si="92"/>
        <v>-0.26843453770703812</v>
      </c>
      <c r="AL85">
        <f t="shared" si="71"/>
        <v>-0.6807417122267434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-3.3885788231241195E-7</v>
      </c>
      <c r="AR85">
        <f t="shared" si="76"/>
        <v>-3.3886710249895173E-7</v>
      </c>
      <c r="AS85">
        <f t="shared" si="77"/>
        <v>-9.6765189847545832E-5</v>
      </c>
      <c r="AT85">
        <f t="shared" si="78"/>
        <v>-6.3220055938215073E-5</v>
      </c>
      <c r="AU85">
        <f t="shared" si="79"/>
        <v>-1.6032411288825985E-4</v>
      </c>
      <c r="AW85">
        <v>82</v>
      </c>
      <c r="AX85">
        <f>IF(Z85&gt;0, (R85*SUMPRODUCT(K85:$K$98, X85:$X$98)-K85*$AZ$3)/Z85, 0)</f>
        <v>-2186448351.4829311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500000</v>
      </c>
      <c r="S86">
        <f t="shared" si="63"/>
        <v>-5845817439.6519127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-3.4239107769841479</v>
      </c>
      <c r="AC86">
        <f t="shared" si="64"/>
        <v>-3.0570634797723941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-5.1368033162609451E-4</v>
      </c>
      <c r="AI86">
        <f t="shared" si="69"/>
        <v>-5.1369340534722645E-4</v>
      </c>
      <c r="AJ86">
        <f t="shared" si="70"/>
        <v>-0.3668472972117538</v>
      </c>
      <c r="AK86">
        <f t="shared" si="92"/>
        <v>-0.23967375438889038</v>
      </c>
      <c r="AL86">
        <f t="shared" si="71"/>
        <v>-0.60703474500599142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-1.0801682246643032E-7</v>
      </c>
      <c r="AR86">
        <f t="shared" si="76"/>
        <v>-1.0801957161162342E-7</v>
      </c>
      <c r="AS86">
        <f t="shared" si="77"/>
        <v>-7.7140737021745958E-5</v>
      </c>
      <c r="AT86">
        <f t="shared" si="78"/>
        <v>-5.0398654150791838E-5</v>
      </c>
      <c r="AU86">
        <f t="shared" si="79"/>
        <v>-1.2764741074414943E-4</v>
      </c>
      <c r="AW86">
        <v>83</v>
      </c>
      <c r="AX86">
        <f>IF(Z86&gt;0, (R86*SUMPRODUCT(K86:$K$98, X86:$X$98)-K86*$AZ$3)/Z86, 0)</f>
        <v>-5845817439.6519127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500000</v>
      </c>
      <c r="S87">
        <f t="shared" si="63"/>
        <v>-16362885143.425964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-3.0570634797723941</v>
      </c>
      <c r="AC87">
        <f t="shared" si="64"/>
        <v>-2.7295210555841831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-1.7545381717060243E-4</v>
      </c>
      <c r="AI87">
        <f t="shared" si="69"/>
        <v>-1.7545798746366453E-4</v>
      </c>
      <c r="AJ87">
        <f t="shared" si="70"/>
        <v>-0.327542424188211</v>
      </c>
      <c r="AK87">
        <f t="shared" si="92"/>
        <v>-0.21399444358406761</v>
      </c>
      <c r="AL87">
        <f t="shared" si="71"/>
        <v>-0.54171232575974226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-3.2941491480947939E-8</v>
      </c>
      <c r="AR87">
        <f t="shared" si="76"/>
        <v>-3.2942274454357088E-8</v>
      </c>
      <c r="AS87">
        <f t="shared" si="77"/>
        <v>-6.1496159787470428E-5</v>
      </c>
      <c r="AT87">
        <f t="shared" si="78"/>
        <v>-4.017750228506216E-5</v>
      </c>
      <c r="AU87">
        <f t="shared" si="79"/>
        <v>-1.0170660434698694E-4</v>
      </c>
      <c r="AW87">
        <v>84</v>
      </c>
      <c r="AX87">
        <f>IF(Z87&gt;0, (R87*SUMPRODUCT(K87:$K$98, X87:$X$98)-K87*$AZ$3)/Z87, 0)</f>
        <v>-16362885143.425964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500000</v>
      </c>
      <c r="S88">
        <f t="shared" si="63"/>
        <v>-48044660932.607559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-2.7295210555841831</v>
      </c>
      <c r="AC88">
        <f t="shared" si="64"/>
        <v>-2.4370723990568952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-5.7209230059121161E-5</v>
      </c>
      <c r="AI88">
        <f t="shared" si="69"/>
        <v>-5.7210498187749689E-5</v>
      </c>
      <c r="AJ88">
        <f t="shared" si="70"/>
        <v>-0.29244865652728791</v>
      </c>
      <c r="AK88">
        <f t="shared" si="92"/>
        <v>-0.19106647389089285</v>
      </c>
      <c r="AL88">
        <f t="shared" si="71"/>
        <v>-0.48357234091636847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-9.5902188465502197E-9</v>
      </c>
      <c r="AR88">
        <f t="shared" si="76"/>
        <v>-9.5904314281749086E-9</v>
      </c>
      <c r="AS88">
        <f t="shared" si="77"/>
        <v>-4.9024372720589151E-5</v>
      </c>
      <c r="AT88">
        <f t="shared" si="78"/>
        <v>-3.2029259910660026E-5</v>
      </c>
      <c r="AU88">
        <f t="shared" si="79"/>
        <v>-8.1063223062677344E-5</v>
      </c>
      <c r="AW88">
        <v>85</v>
      </c>
      <c r="AX88">
        <f>IF(Z88&gt;0, (R88*SUMPRODUCT(K88:$K$98, X88:$X$98)-K88*$AZ$3)/Z88, 0)</f>
        <v>-48044660932.607559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500000</v>
      </c>
      <c r="S89">
        <f t="shared" si="63"/>
        <v>-149575724430.39136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-2.4370723990568952</v>
      </c>
      <c r="AC89">
        <f t="shared" si="64"/>
        <v>-2.1759575073357036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-1.7835181280157587E-5</v>
      </c>
      <c r="AI89">
        <f t="shared" si="69"/>
        <v>-1.7835544968435817E-5</v>
      </c>
      <c r="AJ89">
        <f t="shared" si="70"/>
        <v>-0.26111489172119162</v>
      </c>
      <c r="AK89">
        <f t="shared" si="92"/>
        <v>-0.17059506793398269</v>
      </c>
      <c r="AL89">
        <f t="shared" si="71"/>
        <v>-0.43172779520014271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-2.6694507953500463E-9</v>
      </c>
      <c r="AR89">
        <f t="shared" si="76"/>
        <v>-2.6695052297821015E-9</v>
      </c>
      <c r="AS89">
        <f t="shared" si="77"/>
        <v>-3.9081932750431649E-5</v>
      </c>
      <c r="AT89">
        <f t="shared" si="78"/>
        <v>-2.5533530196623914E-5</v>
      </c>
      <c r="AU89">
        <f t="shared" si="79"/>
        <v>-6.4618132452285343E-5</v>
      </c>
      <c r="AW89">
        <v>86</v>
      </c>
      <c r="AX89">
        <f>IF(Z89&gt;0, (R89*SUMPRODUCT(K89:$K$98, X89:$X$98)-K89*$AZ$3)/Z89, 0)</f>
        <v>-149575724430.39136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500000</v>
      </c>
      <c r="S90">
        <f t="shared" si="63"/>
        <v>-495380291567.03882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-2.1759575073357036</v>
      </c>
      <c r="AC90">
        <f t="shared" si="64"/>
        <v>-1.9428192052628239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-5.2400907882240538E-6</v>
      </c>
      <c r="AI90">
        <f t="shared" si="69"/>
        <v>-5.2401888350800926E-6</v>
      </c>
      <c r="AJ90">
        <f t="shared" si="70"/>
        <v>-0.23313830207287967</v>
      </c>
      <c r="AK90">
        <f t="shared" si="92"/>
        <v>-0.15231702551349927</v>
      </c>
      <c r="AL90">
        <f t="shared" si="71"/>
        <v>-0.38546056777521398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-7.0026945131862943E-10</v>
      </c>
      <c r="AR90">
        <f t="shared" si="76"/>
        <v>-7.0028255399582651E-10</v>
      </c>
      <c r="AS90">
        <f t="shared" si="77"/>
        <v>-3.1155878299059677E-5</v>
      </c>
      <c r="AT90">
        <f t="shared" si="78"/>
        <v>-2.0355174021512231E-5</v>
      </c>
      <c r="AU90">
        <f t="shared" si="79"/>
        <v>-5.1511752603125899E-5</v>
      </c>
      <c r="AW90">
        <v>87</v>
      </c>
      <c r="AX90">
        <f>IF(Z90&gt;0, (R90*SUMPRODUCT(K90:$K$98, X90:$X$98)-K90*$AZ$3)/Z90, 0)</f>
        <v>-495380291567.03882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500000</v>
      </c>
      <c r="S91">
        <f t="shared" si="63"/>
        <v>-1751665822179.176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-1.9428192052628239</v>
      </c>
      <c r="AC91">
        <f t="shared" si="64"/>
        <v>-1.7346600053002978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-1.4461819336942653E-6</v>
      </c>
      <c r="AI91">
        <f t="shared" si="69"/>
        <v>-1.4462066909850586E-6</v>
      </c>
      <c r="AJ91">
        <f t="shared" si="70"/>
        <v>-0.20815919996252608</v>
      </c>
      <c r="AK91">
        <f t="shared" si="92"/>
        <v>-0.13599734436839769</v>
      </c>
      <c r="AL91">
        <f t="shared" si="71"/>
        <v>-0.34415799053761476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-1.7255648227692776E-10</v>
      </c>
      <c r="AR91">
        <f t="shared" si="76"/>
        <v>-1.7255943628355062E-10</v>
      </c>
      <c r="AS91">
        <f t="shared" si="77"/>
        <v>-2.483727563056856E-5</v>
      </c>
      <c r="AT91">
        <f t="shared" si="78"/>
        <v>-1.6227020125516117E-5</v>
      </c>
      <c r="AU91">
        <f t="shared" si="79"/>
        <v>-4.1064468315520964E-5</v>
      </c>
      <c r="AW91">
        <v>88</v>
      </c>
      <c r="AX91">
        <f>IF(Z91&gt;0, (R91*SUMPRODUCT(K91:$K$98, X91:$X$98)-K91*$AZ$3)/Z91, 0)</f>
        <v>-1751665822179.176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500000</v>
      </c>
      <c r="S92">
        <f t="shared" si="63"/>
        <v>-6639567423848.083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-1.7346600053002978</v>
      </c>
      <c r="AC92">
        <f t="shared" si="64"/>
        <v>-1.5488035763096444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-3.7355998400351107E-7</v>
      </c>
      <c r="AI92">
        <f t="shared" si="69"/>
        <v>-3.7356581572219632E-7</v>
      </c>
      <c r="AJ92">
        <f t="shared" si="70"/>
        <v>-0.18585642899065347</v>
      </c>
      <c r="AK92">
        <f t="shared" si="92"/>
        <v>-0.12142620037102086</v>
      </c>
      <c r="AL92">
        <f t="shared" si="71"/>
        <v>-0.30728300292749006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-3.9797030902808229E-11</v>
      </c>
      <c r="AR92">
        <f t="shared" si="76"/>
        <v>-3.979765218211723E-11</v>
      </c>
      <c r="AS92">
        <f t="shared" si="77"/>
        <v>-1.9800124115962859E-5</v>
      </c>
      <c r="AT92">
        <f t="shared" si="78"/>
        <v>-1.293608109944314E-5</v>
      </c>
      <c r="AU92">
        <f t="shared" si="79"/>
        <v>-3.2736245013058182E-5</v>
      </c>
      <c r="AW92">
        <v>89</v>
      </c>
      <c r="AX92">
        <f>IF(Z92&gt;0, (R92*SUMPRODUCT(K92:$K$98, X92:$X$98)-K92*$AZ$3)/Z92, 0)</f>
        <v>-6639567423848.083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500000</v>
      </c>
      <c r="S93">
        <f t="shared" si="63"/>
        <v>-27098556377335.152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-1.5488035763096444</v>
      </c>
      <c r="AC93">
        <f t="shared" si="64"/>
        <v>-1.3828603360251468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-8.9952642418299422E-8</v>
      </c>
      <c r="AI93">
        <f t="shared" si="69"/>
        <v>-8.9953918187676924E-8</v>
      </c>
      <c r="AJ93">
        <f t="shared" si="70"/>
        <v>-0.16594324028449758</v>
      </c>
      <c r="AK93">
        <f t="shared" si="92"/>
        <v>-0.10841625034167511</v>
      </c>
      <c r="AL93">
        <f t="shared" si="71"/>
        <v>-0.27435958058009086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-8.5563044075097142E-12</v>
      </c>
      <c r="AR93">
        <f t="shared" si="76"/>
        <v>-8.5564257588214067E-12</v>
      </c>
      <c r="AS93">
        <f t="shared" si="77"/>
        <v>-1.5784537730865396E-5</v>
      </c>
      <c r="AT93">
        <f t="shared" si="78"/>
        <v>-1.0312564652969408E-5</v>
      </c>
      <c r="AU93">
        <f t="shared" si="79"/>
        <v>-2.609711094026056E-5</v>
      </c>
      <c r="AW93">
        <v>90</v>
      </c>
      <c r="AX93">
        <f>IF(Z93&gt;0, (R93*SUMPRODUCT(K93:$K$98, X93:$X$98)-K93*$AZ$3)/Z93, 0)</f>
        <v>-27098556377335.152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500000</v>
      </c>
      <c r="S94">
        <f t="shared" si="63"/>
        <v>-119743867206940.78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-1.3828603360251468</v>
      </c>
      <c r="AC94">
        <f t="shared" si="64"/>
        <v>-1.2346967286012973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-2.0104659708973864E-8</v>
      </c>
      <c r="AI94">
        <f t="shared" si="69"/>
        <v>-2.0104917487672139E-8</v>
      </c>
      <c r="AJ94">
        <f t="shared" si="70"/>
        <v>-0.14816360742384949</v>
      </c>
      <c r="AK94">
        <f t="shared" si="92"/>
        <v>-9.6800223521760279E-2</v>
      </c>
      <c r="AL94">
        <f t="shared" si="71"/>
        <v>-0.24496385105052726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-1.7074618362539321E-12</v>
      </c>
      <c r="AR94">
        <f t="shared" si="76"/>
        <v>-1.7074837290537049E-12</v>
      </c>
      <c r="AS94">
        <f t="shared" si="77"/>
        <v>-1.2583336841310059E-5</v>
      </c>
      <c r="AT94">
        <f t="shared" si="78"/>
        <v>-8.221113403400741E-6</v>
      </c>
      <c r="AU94">
        <f t="shared" si="79"/>
        <v>-2.080445195219453E-5</v>
      </c>
      <c r="AW94">
        <v>91</v>
      </c>
      <c r="AX94">
        <f>IF(Z94&gt;0, (R94*SUMPRODUCT(K94:$K$98, X94:$X$98)-K94*$AZ$3)/Z94, 0)</f>
        <v>-119743867206940.78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500000</v>
      </c>
      <c r="S95">
        <f t="shared" si="63"/>
        <v>-576818188086946.25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-1.2346967286012973</v>
      </c>
      <c r="AC95">
        <f t="shared" si="64"/>
        <v>-1.1024077933954992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-4.1484244042898345E-9</v>
      </c>
      <c r="AI95">
        <f t="shared" si="69"/>
        <v>-4.1484721839809122E-9</v>
      </c>
      <c r="AJ95">
        <f t="shared" si="70"/>
        <v>-0.1322889352057981</v>
      </c>
      <c r="AK95">
        <f t="shared" si="92"/>
        <v>-8.6428771002090815E-2</v>
      </c>
      <c r="AL95">
        <f t="shared" si="71"/>
        <v>-0.21871771035636109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-3.1457154591467989E-13</v>
      </c>
      <c r="AR95">
        <f t="shared" si="76"/>
        <v>-3.1457516900861167E-13</v>
      </c>
      <c r="AS95">
        <f t="shared" si="77"/>
        <v>-1.0031359089504428E-5</v>
      </c>
      <c r="AT95">
        <f t="shared" si="78"/>
        <v>-6.5538212718830679E-6</v>
      </c>
      <c r="AU95">
        <f t="shared" si="79"/>
        <v>-1.6585180675962667E-5</v>
      </c>
      <c r="AW95">
        <v>92</v>
      </c>
      <c r="AX95">
        <f>IF(Z95&gt;0, (R95*SUMPRODUCT(K95:$K$98, X95:$X$98)-K95*$AZ$3)/Z95, 0)</f>
        <v>-576818188086946.25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500000</v>
      </c>
      <c r="S96">
        <f t="shared" si="63"/>
        <v>-3053845432497855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-1.1024077933954992</v>
      </c>
      <c r="AC96">
        <f t="shared" si="64"/>
        <v>-0.9842926726748269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-7.8488161423254177E-10</v>
      </c>
      <c r="AI96">
        <f t="shared" si="69"/>
        <v>-7.8488967204599727E-10</v>
      </c>
      <c r="AJ96">
        <f t="shared" si="70"/>
        <v>-0.11811512072067232</v>
      </c>
      <c r="AK96">
        <f t="shared" si="92"/>
        <v>-7.7168545537684957E-2</v>
      </c>
      <c r="AL96">
        <f t="shared" si="71"/>
        <v>-0.19528366704324696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-5.3140102699038819E-14</v>
      </c>
      <c r="AR96">
        <f t="shared" si="76"/>
        <v>-5.3140648250147154E-14</v>
      </c>
      <c r="AS96">
        <f t="shared" si="77"/>
        <v>-7.9969380497506125E-6</v>
      </c>
      <c r="AT96">
        <f t="shared" si="78"/>
        <v>-5.2246661925158552E-6</v>
      </c>
      <c r="AU96">
        <f t="shared" si="79"/>
        <v>-1.3221604295407116E-5</v>
      </c>
      <c r="AW96">
        <v>93</v>
      </c>
      <c r="AX96">
        <f>IF(Z96&gt;0, (R96*SUMPRODUCT(K96:$K$98, X96:$X$98)-K96*$AZ$3)/Z96, 0)</f>
        <v>-3053845432497855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500000</v>
      </c>
      <c r="S97">
        <f t="shared" si="63"/>
        <v>-1.7945706241336572E+16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-0.9842926726748269</v>
      </c>
      <c r="AC97">
        <f t="shared" si="64"/>
        <v>-0.87883274345971341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-1.3505882852502476E-10</v>
      </c>
      <c r="AI97">
        <f t="shared" si="69"/>
        <v>-1.3506005281891941E-10</v>
      </c>
      <c r="AJ97">
        <f t="shared" si="70"/>
        <v>-0.10545992921511349</v>
      </c>
      <c r="AK97">
        <f t="shared" si="92"/>
        <v>-6.8900487087237894E-2</v>
      </c>
      <c r="AL97">
        <f t="shared" si="71"/>
        <v>-0.17436041643741143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-8.1643796066181805E-15</v>
      </c>
      <c r="AR97">
        <f t="shared" si="76"/>
        <v>-8.1644536158496779E-15</v>
      </c>
      <c r="AS97">
        <f t="shared" si="77"/>
        <v>-6.3751100524297377E-6</v>
      </c>
      <c r="AT97">
        <f t="shared" si="78"/>
        <v>-4.1650719009226004E-6</v>
      </c>
      <c r="AU97">
        <f t="shared" si="79"/>
        <v>-1.0540181961516791E-5</v>
      </c>
      <c r="AW97">
        <v>94</v>
      </c>
      <c r="AX97">
        <f>IF(Z97&gt;0, (R97*SUMPRODUCT(K97:$K$98, X97:$X$98)-K97*$AZ$3)/Z97, 0)</f>
        <v>-1.7945706241336572E+16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-0.87883274345971341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-0.87883274345971341</v>
      </c>
      <c r="AK98">
        <f t="shared" si="92"/>
        <v>-6.1518292042179942E-2</v>
      </c>
      <c r="AL98">
        <f t="shared" si="71"/>
        <v>-0.94035103552637922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-1.3215934195872447E-15</v>
      </c>
      <c r="AR98">
        <f t="shared" si="76"/>
        <v>-1.3215934195872447E-15</v>
      </c>
      <c r="AS98">
        <f t="shared" si="77"/>
        <v>-4.7433854556792318E-5</v>
      </c>
      <c r="AT98">
        <f t="shared" si="78"/>
        <v>-3.3203698189754622E-6</v>
      </c>
      <c r="AU98">
        <f t="shared" si="79"/>
        <v>-5.0754224377089373E-5</v>
      </c>
      <c r="AW98">
        <v>95</v>
      </c>
    </row>
    <row r="100" spans="5:50" x14ac:dyDescent="0.25">
      <c r="AN100" s="6">
        <f t="shared" ref="AN100:AU100" si="93">SUM(AN3:AN98)</f>
        <v>25917.816155771197</v>
      </c>
      <c r="AO100" s="6">
        <f t="shared" si="93"/>
        <v>-2591.7816155771197</v>
      </c>
      <c r="AP100" s="6">
        <f t="shared" si="93"/>
        <v>-1773.4474083977757</v>
      </c>
      <c r="AQ100" s="6">
        <f t="shared" si="93"/>
        <v>-14538.045328623428</v>
      </c>
      <c r="AR100" s="6">
        <f t="shared" si="93"/>
        <v>7014.5418031728732</v>
      </c>
      <c r="AS100" s="6">
        <f t="shared" si="93"/>
        <v>-3052.3137469842727</v>
      </c>
      <c r="AT100" s="6">
        <f t="shared" si="93"/>
        <v>1117.6046726023496</v>
      </c>
      <c r="AU100" s="6">
        <f t="shared" si="93"/>
        <v>5079.8327287909569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56709.646905970629</v>
      </c>
      <c r="K3">
        <v>1</v>
      </c>
      <c r="L3" s="2">
        <v>0</v>
      </c>
      <c r="O3">
        <f>$C$3</f>
        <v>56709.646905970629</v>
      </c>
      <c r="P3">
        <f>O3*C5</f>
        <v>5670.9646905970631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56709.646905970629</v>
      </c>
      <c r="AF3">
        <f t="shared" ref="AF3:AF34" si="4">-$Z3*P3</f>
        <v>-5670.9646905970631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49516.24962837356</v>
      </c>
      <c r="AJ3">
        <f t="shared" ref="AJ3:AJ34" si="8">AB3-AC3</f>
        <v>0</v>
      </c>
      <c r="AL3">
        <f t="shared" ref="AL3:AL34" si="9">SUM(AI3:AK3)</f>
        <v>49516.24962837356</v>
      </c>
      <c r="AN3">
        <f t="shared" ref="AN3:AN34" si="10">AE3*$K3</f>
        <v>56709.646905970629</v>
      </c>
      <c r="AO3">
        <f t="shared" ref="AO3:AO34" si="11">AF3*$K3</f>
        <v>-5670.9646905970631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49516.24962837356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49516.24962837356</v>
      </c>
      <c r="AW3">
        <v>0</v>
      </c>
      <c r="AX3">
        <f>IF(Z3&gt;0, (R3*SUMPRODUCT(K3:$K$98, X3:$X$98)-K3*$AZ$3)/Z3, 0)</f>
        <v>0</v>
      </c>
      <c r="AZ3">
        <f>C6*SUMPRODUCT(X4:X89, K4:K89)/1</f>
        <v>29320.358489112255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1989.2401132286627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1966.7261641637961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-1966.7261641637961</v>
      </c>
      <c r="AK4">
        <f>G4*SUM(AB4, AE4:AF4)</f>
        <v>0</v>
      </c>
      <c r="AL4">
        <f t="shared" si="9"/>
        <v>-2625.6581641637958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-614.73271760425416</v>
      </c>
      <c r="AR4">
        <f t="shared" si="14"/>
        <v>-614.73271760425416</v>
      </c>
      <c r="AS4">
        <f t="shared" si="15"/>
        <v>-1834.8037728928034</v>
      </c>
      <c r="AT4">
        <f t="shared" si="16"/>
        <v>0</v>
      </c>
      <c r="AU4">
        <f t="shared" si="17"/>
        <v>-2449.5364904970575</v>
      </c>
      <c r="AW4">
        <v>1</v>
      </c>
      <c r="AX4">
        <f>IF(Z4&gt;0, (R4*SUMPRODUCT(K4:$K$98, X4:$X$98)-K4*$AZ$3)/Z4, 0)</f>
        <v>1989.2401132286627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500000</v>
      </c>
      <c r="S5">
        <f t="shared" si="1"/>
        <v>3717.3518847982164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1966.7261641637961</v>
      </c>
      <c r="AC5">
        <f t="shared" si="2"/>
        <v>3633.5521464406665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-669.08668080945597</v>
      </c>
      <c r="AI5">
        <f t="shared" si="7"/>
        <v>-693.52310934141553</v>
      </c>
      <c r="AJ5">
        <f t="shared" si="8"/>
        <v>-1666.8259822768705</v>
      </c>
      <c r="AK5">
        <f>G5*SUM(AB5, AE5:AF5)</f>
        <v>80.635772730715644</v>
      </c>
      <c r="AL5">
        <f t="shared" si="9"/>
        <v>-2279.7133188875705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-572.14138527794387</v>
      </c>
      <c r="AR5">
        <f t="shared" si="14"/>
        <v>-593.03717123889987</v>
      </c>
      <c r="AS5">
        <f t="shared" si="15"/>
        <v>-1425.3162615095364</v>
      </c>
      <c r="AT5">
        <f t="shared" si="16"/>
        <v>68.95229577324011</v>
      </c>
      <c r="AU5">
        <f t="shared" si="17"/>
        <v>-1949.4011369751963</v>
      </c>
      <c r="AW5">
        <v>2</v>
      </c>
      <c r="AX5">
        <f>IF(Z5&gt;0, (R5*SUMPRODUCT(K5:$K$98, X5:$X$98)-K5*$AZ$3)/Z5, 0)</f>
        <v>3717.3518847982164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500000</v>
      </c>
      <c r="S6">
        <f t="shared" si="1"/>
        <v>5707.7511219748776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3633.5521464406665</v>
      </c>
      <c r="AC6">
        <f t="shared" si="2"/>
        <v>5515.4657799446868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-685.5146408784899</v>
      </c>
      <c r="AI6">
        <f t="shared" si="7"/>
        <v>-709.67242939308585</v>
      </c>
      <c r="AJ6">
        <f t="shared" si="8"/>
        <v>-1881.9136335040203</v>
      </c>
      <c r="AK6">
        <f>G6*SUM(AB6, AE6:AF6)</f>
        <v>212.562800566779</v>
      </c>
      <c r="AL6">
        <f t="shared" si="9"/>
        <v>-2379.0232623303268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-528.81286932519254</v>
      </c>
      <c r="AR6">
        <f t="shared" si="14"/>
        <v>-547.44842967527279</v>
      </c>
      <c r="AS6">
        <f t="shared" si="15"/>
        <v>-1451.7270514895672</v>
      </c>
      <c r="AT6">
        <f t="shared" si="16"/>
        <v>163.97307625037502</v>
      </c>
      <c r="AU6">
        <f t="shared" si="17"/>
        <v>-1835.2024049144648</v>
      </c>
      <c r="AW6">
        <v>3</v>
      </c>
      <c r="AX6">
        <f>IF(Z6&gt;0, (R6*SUMPRODUCT(K6:$K$98, X6:$X$98)-K6*$AZ$3)/Z6, 0)</f>
        <v>5707.7511219748776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500000</v>
      </c>
      <c r="S7">
        <f t="shared" si="1"/>
        <v>7355.230054710084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5515.4657799446868</v>
      </c>
      <c r="AC7">
        <f t="shared" si="2"/>
        <v>7025.9993248519386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-704.93538143862827</v>
      </c>
      <c r="AI7">
        <f t="shared" si="7"/>
        <v>-728.81634529900634</v>
      </c>
      <c r="AJ7">
        <f t="shared" si="8"/>
        <v>-1510.5335449072518</v>
      </c>
      <c r="AK7">
        <f>G7*SUM(AB7, AE7:AF7)</f>
        <v>270.80936979528411</v>
      </c>
      <c r="AL7">
        <f t="shared" si="9"/>
        <v>-1968.5405204109743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-494.76319113192898</v>
      </c>
      <c r="AR7">
        <f t="shared" si="14"/>
        <v>-511.52419107316342</v>
      </c>
      <c r="AS7">
        <f t="shared" si="15"/>
        <v>-1060.1771689554523</v>
      </c>
      <c r="AT7">
        <f t="shared" si="16"/>
        <v>190.06920565527929</v>
      </c>
      <c r="AU7">
        <f t="shared" si="17"/>
        <v>-1381.6321543733368</v>
      </c>
      <c r="AW7">
        <v>4</v>
      </c>
      <c r="AX7">
        <f>IF(Z7&gt;0, (R7*SUMPRODUCT(K7:$K$98, X7:$X$98)-K7*$AZ$3)/Z7, 0)</f>
        <v>7355.230054710084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500000</v>
      </c>
      <c r="S8">
        <f t="shared" si="1"/>
        <v>8367.4330880455873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7025.9993248519386</v>
      </c>
      <c r="AC8">
        <f t="shared" si="2"/>
        <v>7900.8425252941488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-724.42856108529281</v>
      </c>
      <c r="AI8">
        <f t="shared" si="7"/>
        <v>-748.03449387901287</v>
      </c>
      <c r="AJ8">
        <f t="shared" si="8"/>
        <v>-874.84320044221022</v>
      </c>
      <c r="AK8">
        <f t="shared" ref="AK8:AK39" si="30">G8*SUM(AB8:AB8, AE8:AF8)</f>
        <v>149.65378561934628</v>
      </c>
      <c r="AL8">
        <f t="shared" si="9"/>
        <v>-1473.2239087018768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-474.60524409348341</v>
      </c>
      <c r="AR8">
        <f t="shared" si="14"/>
        <v>-490.07053645969478</v>
      </c>
      <c r="AS8">
        <f t="shared" si="15"/>
        <v>-573.14853802473692</v>
      </c>
      <c r="AT8">
        <f t="shared" si="16"/>
        <v>98.044824940331353</v>
      </c>
      <c r="AU8">
        <f t="shared" si="17"/>
        <v>-965.17424954410023</v>
      </c>
      <c r="AW8">
        <v>5</v>
      </c>
      <c r="AX8">
        <f>IF(Z8&gt;0, (R8*SUMPRODUCT(K8:$K$98, X8:$X$98)-K8*$AZ$3)/Z8, 0)</f>
        <v>8367.4330880455873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500000</v>
      </c>
      <c r="S9">
        <f t="shared" si="1"/>
        <v>9046.5331189930967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7900.8425252941488</v>
      </c>
      <c r="AC9">
        <f t="shared" si="2"/>
        <v>8443.1771223283868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-744.82949930444363</v>
      </c>
      <c r="AI9">
        <f t="shared" si="7"/>
        <v>-768.16213129526125</v>
      </c>
      <c r="AJ9">
        <f t="shared" si="8"/>
        <v>-542.33459703423796</v>
      </c>
      <c r="AK9">
        <f t="shared" si="30"/>
        <v>46.61497089923548</v>
      </c>
      <c r="AL9">
        <f t="shared" si="9"/>
        <v>-1263.8817574302636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-462.13732600228809</v>
      </c>
      <c r="AR9">
        <f t="shared" si="14"/>
        <v>-476.61430384339326</v>
      </c>
      <c r="AS9">
        <f t="shared" si="15"/>
        <v>-336.49722615173533</v>
      </c>
      <c r="AT9">
        <f t="shared" si="16"/>
        <v>28.922750808291781</v>
      </c>
      <c r="AU9">
        <f t="shared" si="17"/>
        <v>-784.18877918683677</v>
      </c>
      <c r="AW9">
        <v>6</v>
      </c>
      <c r="AX9">
        <f>IF(Z9&gt;0, (R9*SUMPRODUCT(K9:$K$98, X9:$X$98)-K9*$AZ$3)/Z9, 0)</f>
        <v>9046.5331189930967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500000</v>
      </c>
      <c r="S10">
        <f t="shared" si="1"/>
        <v>9664.3491188007392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8443.1771223283868</v>
      </c>
      <c r="AC10">
        <f t="shared" si="2"/>
        <v>8914.721623857542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-769.24747762094933</v>
      </c>
      <c r="AI10">
        <f t="shared" si="7"/>
        <v>-792.30832091797777</v>
      </c>
      <c r="AJ10">
        <f t="shared" si="8"/>
        <v>-471.54450152915524</v>
      </c>
      <c r="AK10">
        <f t="shared" si="30"/>
        <v>34.617026201546388</v>
      </c>
      <c r="AL10">
        <f t="shared" si="9"/>
        <v>-1229.2357962455865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-452.79168810279725</v>
      </c>
      <c r="AR10">
        <f t="shared" si="14"/>
        <v>-466.36567887859906</v>
      </c>
      <c r="AS10">
        <f t="shared" si="15"/>
        <v>-277.55883129224526</v>
      </c>
      <c r="AT10">
        <f t="shared" si="16"/>
        <v>20.376149661709448</v>
      </c>
      <c r="AU10">
        <f t="shared" si="17"/>
        <v>-723.5483605091348</v>
      </c>
      <c r="AW10">
        <v>7</v>
      </c>
      <c r="AX10">
        <f>IF(Z10&gt;0, (R10*SUMPRODUCT(K10:$K$98, X10:$X$98)-K10*$AZ$3)/Z10, 0)</f>
        <v>9664.3491188007392</v>
      </c>
    </row>
    <row r="11" spans="1:52" x14ac:dyDescent="0.25">
      <c r="A11" t="s">
        <v>33</v>
      </c>
      <c r="C11" s="25">
        <f>AU91</f>
        <v>15255.652655365247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500000</v>
      </c>
      <c r="S11">
        <f t="shared" si="1"/>
        <v>10224.869689517342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8914.721623857542</v>
      </c>
      <c r="AC11">
        <f t="shared" si="2"/>
        <v>9321.244333804294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-792.31938061377718</v>
      </c>
      <c r="AI11">
        <f t="shared" si="7"/>
        <v>-815.10999950880466</v>
      </c>
      <c r="AJ11">
        <f t="shared" si="8"/>
        <v>-406.522709946752</v>
      </c>
      <c r="AK11">
        <f t="shared" si="30"/>
        <v>21.395331897258099</v>
      </c>
      <c r="AL11">
        <f t="shared" si="9"/>
        <v>-1200.2373775582987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-443.15107259314709</v>
      </c>
      <c r="AR11">
        <f t="shared" si="14"/>
        <v>-455.89806257661718</v>
      </c>
      <c r="AS11">
        <f t="shared" si="15"/>
        <v>-227.37166268332402</v>
      </c>
      <c r="AT11">
        <f t="shared" si="16"/>
        <v>11.96659391495823</v>
      </c>
      <c r="AU11">
        <f t="shared" si="17"/>
        <v>-671.30313134498306</v>
      </c>
      <c r="AW11">
        <v>8</v>
      </c>
      <c r="AX11">
        <f>IF(Z11&gt;0, (R11*SUMPRODUCT(K11:$K$98, X11:$X$98)-K11*$AZ$3)/Z11, 0)</f>
        <v>10224.869689517342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500000</v>
      </c>
      <c r="S12">
        <f t="shared" si="1"/>
        <v>10759.764185431333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9321.244333804294</v>
      </c>
      <c r="AC12">
        <f t="shared" si="2"/>
        <v>9693.1407619962629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-819.62586450754054</v>
      </c>
      <c r="AI12">
        <f t="shared" si="7"/>
        <v>-842.14759592039229</v>
      </c>
      <c r="AJ12">
        <f t="shared" si="8"/>
        <v>-371.89642819196888</v>
      </c>
      <c r="AK12">
        <f t="shared" si="30"/>
        <v>21.438861967749876</v>
      </c>
      <c r="AL12">
        <f t="shared" si="9"/>
        <v>-1192.6051621446111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-435.63986018486219</v>
      </c>
      <c r="AR12">
        <f t="shared" si="14"/>
        <v>-447.61039985262971</v>
      </c>
      <c r="AS12">
        <f t="shared" si="15"/>
        <v>-197.66690510449166</v>
      </c>
      <c r="AT12">
        <f t="shared" si="16"/>
        <v>11.394983046032451</v>
      </c>
      <c r="AU12">
        <f t="shared" si="17"/>
        <v>-633.88232191108875</v>
      </c>
      <c r="AW12">
        <v>9</v>
      </c>
      <c r="AX12">
        <f>IF(Z12&gt;0, (R12*SUMPRODUCT(K12:$K$98, X12:$X$98)-K12*$AZ$3)/Z12, 0)</f>
        <v>10759.764185431333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500000</v>
      </c>
      <c r="S13">
        <f t="shared" si="1"/>
        <v>11265.1459936315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9693.1407619962629</v>
      </c>
      <c r="AC13">
        <f t="shared" si="2"/>
        <v>10027.816753631954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-848.75532132861747</v>
      </c>
      <c r="AI13">
        <f t="shared" si="7"/>
        <v>-871.00939766127431</v>
      </c>
      <c r="AJ13">
        <f t="shared" si="8"/>
        <v>-334.67599163569139</v>
      </c>
      <c r="AK13">
        <f t="shared" si="30"/>
        <v>19.386281523992526</v>
      </c>
      <c r="AL13">
        <f t="shared" si="9"/>
        <v>-1186.2991077729732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-428.82364653219332</v>
      </c>
      <c r="AR13">
        <f t="shared" si="14"/>
        <v>-440.06725693835517</v>
      </c>
      <c r="AS13">
        <f t="shared" si="15"/>
        <v>-169.09110969146869</v>
      </c>
      <c r="AT13">
        <f t="shared" si="16"/>
        <v>9.7946907982912723</v>
      </c>
      <c r="AU13">
        <f t="shared" si="17"/>
        <v>-599.36367583153265</v>
      </c>
      <c r="AW13">
        <v>10</v>
      </c>
      <c r="AX13">
        <f>IF(Z13&gt;0, (R13*SUMPRODUCT(K13:$K$98, X13:$X$98)-K13*$AZ$3)/Z13, 0)</f>
        <v>11265.1459936315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500000</v>
      </c>
      <c r="S14">
        <f t="shared" si="1"/>
        <v>11743.664308727379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10027.816753631954</v>
      </c>
      <c r="AC14">
        <f t="shared" si="2"/>
        <v>10328.554904536837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-880.62006029330394</v>
      </c>
      <c r="AI14">
        <f t="shared" si="7"/>
        <v>-902.60756485961952</v>
      </c>
      <c r="AJ14">
        <f t="shared" si="8"/>
        <v>-300.73815090488279</v>
      </c>
      <c r="AK14">
        <f t="shared" si="30"/>
        <v>18.050070156537519</v>
      </c>
      <c r="AL14">
        <f t="shared" si="9"/>
        <v>-1185.2956456079648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-423.01096333153038</v>
      </c>
      <c r="AR14">
        <f t="shared" si="14"/>
        <v>-433.57278892150816</v>
      </c>
      <c r="AS14">
        <f t="shared" si="15"/>
        <v>-144.46131840608601</v>
      </c>
      <c r="AT14">
        <f t="shared" si="16"/>
        <v>8.6704560904228831</v>
      </c>
      <c r="AU14">
        <f t="shared" si="17"/>
        <v>-569.36365123717133</v>
      </c>
      <c r="AW14">
        <v>11</v>
      </c>
      <c r="AX14">
        <f>IF(Z14&gt;0, (R14*SUMPRODUCT(K14:$K$98, X14:$X$98)-K14*$AZ$3)/Z14, 0)</f>
        <v>11743.664308727379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500000</v>
      </c>
      <c r="S15">
        <f t="shared" si="1"/>
        <v>12232.328183559443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10328.554904536837</v>
      </c>
      <c r="AC15">
        <f t="shared" si="2"/>
        <v>10628.39326098488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-913.9005130468081</v>
      </c>
      <c r="AI15">
        <f t="shared" si="7"/>
        <v>-935.62244754180824</v>
      </c>
      <c r="AJ15">
        <f t="shared" si="8"/>
        <v>-299.83835644804276</v>
      </c>
      <c r="AK15">
        <f t="shared" si="30"/>
        <v>42.347075108601032</v>
      </c>
      <c r="AL15">
        <f t="shared" si="9"/>
        <v>-1193.1137288812499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-416.46658021786834</v>
      </c>
      <c r="AR15">
        <f t="shared" si="14"/>
        <v>-426.36531607117223</v>
      </c>
      <c r="AS15">
        <f t="shared" si="15"/>
        <v>-136.63703340285451</v>
      </c>
      <c r="AT15">
        <f t="shared" si="16"/>
        <v>19.297660194884912</v>
      </c>
      <c r="AU15">
        <f t="shared" si="17"/>
        <v>-543.7046892791418</v>
      </c>
      <c r="AW15">
        <v>12</v>
      </c>
      <c r="AX15">
        <f>IF(Z15&gt;0, (R15*SUMPRODUCT(K15:$K$98, X15:$X$98)-K15*$AZ$3)/Z15, 0)</f>
        <v>12232.328183559443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500000</v>
      </c>
      <c r="S16">
        <f t="shared" si="1"/>
        <v>12745.885778773662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10628.39326098488</v>
      </c>
      <c r="AC16">
        <f t="shared" si="2"/>
        <v>10933.649682915737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-1185.3251281553059</v>
      </c>
      <c r="AI16">
        <f t="shared" si="7"/>
        <v>-1206.7705770489483</v>
      </c>
      <c r="AJ16">
        <f t="shared" si="8"/>
        <v>-305.25642193085696</v>
      </c>
      <c r="AK16">
        <f t="shared" si="30"/>
        <v>75.461592152992651</v>
      </c>
      <c r="AL16">
        <f t="shared" si="9"/>
        <v>-1436.5654068268127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-510.97853172962681</v>
      </c>
      <c r="AR16">
        <f t="shared" si="14"/>
        <v>-520.22339099031763</v>
      </c>
      <c r="AS16">
        <f t="shared" si="15"/>
        <v>-131.59214680786866</v>
      </c>
      <c r="AT16">
        <f t="shared" si="16"/>
        <v>32.530529088103435</v>
      </c>
      <c r="AU16">
        <f t="shared" si="17"/>
        <v>-619.28500871008282</v>
      </c>
      <c r="AW16">
        <v>13</v>
      </c>
      <c r="AX16">
        <f>IF(Z16&gt;0, (R16*SUMPRODUCT(K16:$K$98, X16:$X$98)-K16*$AZ$3)/Z16, 0)</f>
        <v>12745.885778773662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500000</v>
      </c>
      <c r="S17">
        <f t="shared" si="1"/>
        <v>13211.899900502935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10933.649682915737</v>
      </c>
      <c r="AC17">
        <f t="shared" si="2"/>
        <v>11180.71640245776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-1489.3585465798994</v>
      </c>
      <c r="AI17">
        <f t="shared" si="7"/>
        <v>-1510.5150730572764</v>
      </c>
      <c r="AJ17">
        <f t="shared" si="8"/>
        <v>-247.06671954202284</v>
      </c>
      <c r="AK17">
        <f t="shared" si="30"/>
        <v>150.88436562423718</v>
      </c>
      <c r="AL17">
        <f t="shared" si="9"/>
        <v>-1606.6974269750619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-603.53774895463312</v>
      </c>
      <c r="AR17">
        <f t="shared" si="14"/>
        <v>-612.11107899337821</v>
      </c>
      <c r="AS17">
        <f t="shared" si="15"/>
        <v>-100.11967373230407</v>
      </c>
      <c r="AT17">
        <f t="shared" si="16"/>
        <v>61.143376516297188</v>
      </c>
      <c r="AU17">
        <f t="shared" si="17"/>
        <v>-651.08737620938507</v>
      </c>
      <c r="AW17">
        <v>14</v>
      </c>
      <c r="AX17">
        <f>IF(Z17&gt;0, (R17*SUMPRODUCT(K17:$K$98, X17:$X$98)-K17*$AZ$3)/Z17, 0)</f>
        <v>13211.899900502935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500000</v>
      </c>
      <c r="S18">
        <f t="shared" si="1"/>
        <v>13631.192787266362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11180.71640245776</v>
      </c>
      <c r="AC18">
        <f t="shared" si="2"/>
        <v>11371.058487353223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-1802.2517121566586</v>
      </c>
      <c r="AI18">
        <f t="shared" si="7"/>
        <v>-1823.106560783654</v>
      </c>
      <c r="AJ18">
        <f t="shared" si="8"/>
        <v>-190.3420848954629</v>
      </c>
      <c r="AK18">
        <f t="shared" si="30"/>
        <v>241.50347429308761</v>
      </c>
      <c r="AL18">
        <f t="shared" si="9"/>
        <v>-1771.9451713860294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-681.5346152905563</v>
      </c>
      <c r="AR18">
        <f t="shared" si="14"/>
        <v>-689.42102823724383</v>
      </c>
      <c r="AS18">
        <f t="shared" si="15"/>
        <v>-71.979246144034491</v>
      </c>
      <c r="AT18">
        <f t="shared" si="16"/>
        <v>91.326298282004444</v>
      </c>
      <c r="AU18">
        <f t="shared" si="17"/>
        <v>-670.07397609927398</v>
      </c>
      <c r="AW18">
        <v>15</v>
      </c>
      <c r="AX18">
        <f>IF(Z18&gt;0, (R18*SUMPRODUCT(K18:$K$98, X18:$X$98)-K18*$AZ$3)/Z18, 0)</f>
        <v>13631.192787266362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500000</v>
      </c>
      <c r="S19">
        <f t="shared" si="1"/>
        <v>13920.909142948691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11371.058487353223</v>
      </c>
      <c r="AC19">
        <f t="shared" si="2"/>
        <v>11437.114312120271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-2136.944618783617</v>
      </c>
      <c r="AI19">
        <f t="shared" si="7"/>
        <v>-2157.4840716934032</v>
      </c>
      <c r="AJ19">
        <f t="shared" si="8"/>
        <v>-66.055824767048762</v>
      </c>
      <c r="AK19">
        <f t="shared" si="30"/>
        <v>253.57460426797687</v>
      </c>
      <c r="AL19">
        <f t="shared" si="9"/>
        <v>-1969.9652921924751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-753.61482452948258</v>
      </c>
      <c r="AR19">
        <f t="shared" si="14"/>
        <v>-760.85826737048183</v>
      </c>
      <c r="AS19">
        <f t="shared" si="15"/>
        <v>-23.295245161433169</v>
      </c>
      <c r="AT19">
        <f t="shared" si="16"/>
        <v>89.42561226005013</v>
      </c>
      <c r="AU19">
        <f t="shared" si="17"/>
        <v>-694.72790027186488</v>
      </c>
      <c r="AW19">
        <v>16</v>
      </c>
      <c r="AX19">
        <f>IF(Z19&gt;0, (R19*SUMPRODUCT(K19:$K$98, X19:$X$98)-K19*$AZ$3)/Z19, 0)</f>
        <v>13920.909142948691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500000</v>
      </c>
      <c r="S20">
        <f t="shared" si="1"/>
        <v>13874.531181934686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11437.114312120271</v>
      </c>
      <c r="AC20">
        <f t="shared" si="2"/>
        <v>11216.050316385676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-2485.5169892065819</v>
      </c>
      <c r="AI20">
        <f t="shared" si="7"/>
        <v>-2505.7267717378099</v>
      </c>
      <c r="AJ20">
        <f t="shared" si="8"/>
        <v>221.06399573459566</v>
      </c>
      <c r="AK20">
        <f t="shared" si="30"/>
        <v>49.179591542117166</v>
      </c>
      <c r="AL20">
        <f t="shared" si="9"/>
        <v>-2235.4831844610972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-831.39746383775832</v>
      </c>
      <c r="AR20">
        <f t="shared" si="14"/>
        <v>-838.15757129795281</v>
      </c>
      <c r="AS20">
        <f t="shared" si="15"/>
        <v>73.945197798971122</v>
      </c>
      <c r="AT20">
        <f t="shared" si="16"/>
        <v>16.45041569148362</v>
      </c>
      <c r="AU20">
        <f t="shared" si="17"/>
        <v>-747.76195780749811</v>
      </c>
      <c r="AW20">
        <v>17</v>
      </c>
      <c r="AX20">
        <f>IF(Z20&gt;0, (R20*SUMPRODUCT(K20:$K$98, X20:$X$98)-K20*$AZ$3)/Z20, 0)</f>
        <v>13874.531181934686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500000</v>
      </c>
      <c r="S21">
        <f t="shared" si="1"/>
        <v>13675.474454156392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11216.050316385676</v>
      </c>
      <c r="AC21">
        <f t="shared" si="2"/>
        <v>10865.891347074124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-2877.1175907758507</v>
      </c>
      <c r="AI21">
        <f t="shared" si="7"/>
        <v>-2896.9814196022276</v>
      </c>
      <c r="AJ21">
        <f t="shared" si="8"/>
        <v>350.15896931155112</v>
      </c>
      <c r="AK21">
        <f t="shared" si="30"/>
        <v>17.94568050621708</v>
      </c>
      <c r="AL21">
        <f t="shared" si="9"/>
        <v>-2528.8767697844592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-915.16413989619173</v>
      </c>
      <c r="AR21">
        <f t="shared" si="14"/>
        <v>-921.48249959105374</v>
      </c>
      <c r="AS21">
        <f t="shared" si="15"/>
        <v>111.37985218411895</v>
      </c>
      <c r="AT21">
        <f t="shared" si="16"/>
        <v>5.7082280258469646</v>
      </c>
      <c r="AU21">
        <f t="shared" si="17"/>
        <v>-804.39441938108769</v>
      </c>
      <c r="AW21">
        <v>18</v>
      </c>
      <c r="AX21">
        <f>IF(Z21&gt;0, (R21*SUMPRODUCT(K21:$K$98, X21:$X$98)-K21*$AZ$3)/Z21, 0)</f>
        <v>13675.474454156392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500000</v>
      </c>
      <c r="S22">
        <f t="shared" si="1"/>
        <v>13550.234455636742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10865.891347074124</v>
      </c>
      <c r="AC22">
        <f t="shared" si="2"/>
        <v>10568.999145874666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-3310.5903321147807</v>
      </c>
      <c r="AI22">
        <f t="shared" si="7"/>
        <v>-3330.0899931362883</v>
      </c>
      <c r="AJ22">
        <f t="shared" si="8"/>
        <v>296.89220119945821</v>
      </c>
      <c r="AK22">
        <f t="shared" si="30"/>
        <v>228.18371828855663</v>
      </c>
      <c r="AL22">
        <f t="shared" si="9"/>
        <v>-2805.0140736482736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-983.2350541157715</v>
      </c>
      <c r="AR22">
        <f t="shared" si="14"/>
        <v>-989.02639292134154</v>
      </c>
      <c r="AS22">
        <f t="shared" si="15"/>
        <v>88.176062341856351</v>
      </c>
      <c r="AT22">
        <f t="shared" si="16"/>
        <v>67.769856156279104</v>
      </c>
      <c r="AU22">
        <f t="shared" si="17"/>
        <v>-833.08047442320617</v>
      </c>
      <c r="AW22">
        <v>19</v>
      </c>
      <c r="AX22">
        <f>IF(Z22&gt;0, (R22*SUMPRODUCT(K22:$K$98, X22:$X$98)-K22*$AZ$3)/Z22, 0)</f>
        <v>13550.234455636742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500000</v>
      </c>
      <c r="S23">
        <f t="shared" si="1"/>
        <v>13756.547896061345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10568.999145874666</v>
      </c>
      <c r="AC23">
        <f t="shared" si="2"/>
        <v>10518.770035466236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-3774.6238726382944</v>
      </c>
      <c r="AI23">
        <f t="shared" si="7"/>
        <v>-3793.7398058559547</v>
      </c>
      <c r="AJ23">
        <f t="shared" si="8"/>
        <v>50.229110408430643</v>
      </c>
      <c r="AK23">
        <f t="shared" si="30"/>
        <v>739.8299402112267</v>
      </c>
      <c r="AL23">
        <f t="shared" si="9"/>
        <v>-3003.6807552362975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-1000.9389067039406</v>
      </c>
      <c r="AR23">
        <f t="shared" si="14"/>
        <v>-1006.0079895956717</v>
      </c>
      <c r="AS23">
        <f t="shared" si="15"/>
        <v>13.319544556842219</v>
      </c>
      <c r="AT23">
        <f t="shared" si="16"/>
        <v>196.18499656875036</v>
      </c>
      <c r="AU23">
        <f t="shared" si="17"/>
        <v>-796.50344847007909</v>
      </c>
      <c r="AW23">
        <v>20</v>
      </c>
      <c r="AX23">
        <f>IF(Z23&gt;0, (R23*SUMPRODUCT(K23:$K$98, X23:$X$98)-K23*$AZ$3)/Z23, 0)</f>
        <v>13756.547896061345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500000</v>
      </c>
      <c r="S24">
        <f t="shared" si="1"/>
        <v>13830.253842576927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10518.770035466236</v>
      </c>
      <c r="AC24">
        <f t="shared" si="2"/>
        <v>10350.872149929564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-4284.2640996980508</v>
      </c>
      <c r="AI24">
        <f t="shared" si="7"/>
        <v>-4302.9746603785497</v>
      </c>
      <c r="AJ24">
        <f t="shared" si="8"/>
        <v>167.89788553667131</v>
      </c>
      <c r="AK24">
        <f t="shared" si="30"/>
        <v>736.31390248263654</v>
      </c>
      <c r="AL24">
        <f t="shared" si="9"/>
        <v>-3398.762872359242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-1014.3599659283467</v>
      </c>
      <c r="AR24">
        <f t="shared" si="14"/>
        <v>-1018.7899551289912</v>
      </c>
      <c r="AS24">
        <f t="shared" si="15"/>
        <v>39.752193022933042</v>
      </c>
      <c r="AT24">
        <f t="shared" si="16"/>
        <v>174.33270397301015</v>
      </c>
      <c r="AU24">
        <f t="shared" si="17"/>
        <v>-804.70505813304794</v>
      </c>
      <c r="AW24">
        <v>21</v>
      </c>
      <c r="AX24">
        <f>IF(Z24&gt;0, (R24*SUMPRODUCT(K24:$K$98, X24:$X$98)-K24*$AZ$3)/Z24, 0)</f>
        <v>13830.253842576927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500000</v>
      </c>
      <c r="S25">
        <f t="shared" si="1"/>
        <v>13784.923511032528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10350.872149929564</v>
      </c>
      <c r="AC25">
        <f t="shared" si="2"/>
        <v>10080.298810043423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-4841.4357862227434</v>
      </c>
      <c r="AI25">
        <f t="shared" si="7"/>
        <v>-4859.7171695071265</v>
      </c>
      <c r="AJ25">
        <f t="shared" si="8"/>
        <v>270.57333988614118</v>
      </c>
      <c r="AK25">
        <f t="shared" si="30"/>
        <v>724.56105049506959</v>
      </c>
      <c r="AL25">
        <f t="shared" si="9"/>
        <v>-3864.5827791259157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-1023.4626991264419</v>
      </c>
      <c r="AR25">
        <f t="shared" si="14"/>
        <v>-1027.3273200170552</v>
      </c>
      <c r="AS25">
        <f t="shared" si="15"/>
        <v>57.198263692675908</v>
      </c>
      <c r="AT25">
        <f t="shared" si="16"/>
        <v>153.16968791196862</v>
      </c>
      <c r="AU25">
        <f t="shared" si="17"/>
        <v>-816.95936841241075</v>
      </c>
      <c r="AW25">
        <v>22</v>
      </c>
      <c r="AX25">
        <f>IF(Z25&gt;0, (R25*SUMPRODUCT(K25:$K$98, X25:$X$98)-K25*$AZ$3)/Z25, 0)</f>
        <v>13784.923511032528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500000</v>
      </c>
      <c r="S26">
        <f t="shared" si="1"/>
        <v>13630.749451085814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10080.298810043423</v>
      </c>
      <c r="AC26">
        <f t="shared" si="2"/>
        <v>9720.9313127403839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-5390.434050126486</v>
      </c>
      <c r="AI26">
        <f t="shared" si="7"/>
        <v>-5408.2630978755187</v>
      </c>
      <c r="AJ26">
        <f t="shared" si="8"/>
        <v>359.36749730303927</v>
      </c>
      <c r="AK26">
        <f t="shared" si="30"/>
        <v>705.62091670303971</v>
      </c>
      <c r="AL26">
        <f t="shared" si="9"/>
        <v>-4343.2746838694402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-1017.4277000978011</v>
      </c>
      <c r="AR26">
        <f t="shared" si="14"/>
        <v>-1020.7928775357491</v>
      </c>
      <c r="AS26">
        <f t="shared" si="15"/>
        <v>67.829499975489824</v>
      </c>
      <c r="AT26">
        <f t="shared" si="16"/>
        <v>133.1837584406083</v>
      </c>
      <c r="AU26">
        <f t="shared" si="17"/>
        <v>-819.7796191196511</v>
      </c>
      <c r="AW26">
        <v>23</v>
      </c>
      <c r="AX26">
        <f>IF(Z26&gt;0, (R26*SUMPRODUCT(K26:$K$98, X26:$X$98)-K26*$AZ$3)/Z26, 0)</f>
        <v>13630.749451085814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500000</v>
      </c>
      <c r="S27">
        <f t="shared" si="1"/>
        <v>13392.773325386324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9720.9313127403839</v>
      </c>
      <c r="AC27">
        <f t="shared" si="2"/>
        <v>9296.4457571277599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-5945.6650751190873</v>
      </c>
      <c r="AI27">
        <f t="shared" si="7"/>
        <v>-5963.0185491368738</v>
      </c>
      <c r="AJ27">
        <f t="shared" si="8"/>
        <v>424.48555561262401</v>
      </c>
      <c r="AK27">
        <f t="shared" si="30"/>
        <v>680.46519189182698</v>
      </c>
      <c r="AL27">
        <f t="shared" si="9"/>
        <v>-4858.0678016324227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-1001.9873510246172</v>
      </c>
      <c r="AR27">
        <f t="shared" si="14"/>
        <v>-1004.9118281423949</v>
      </c>
      <c r="AS27">
        <f t="shared" si="15"/>
        <v>71.536010192768373</v>
      </c>
      <c r="AT27">
        <f t="shared" si="16"/>
        <v>114.6747262877893</v>
      </c>
      <c r="AU27">
        <f t="shared" si="17"/>
        <v>-818.70109166183727</v>
      </c>
      <c r="AW27">
        <v>24</v>
      </c>
      <c r="AX27">
        <f>IF(Z27&gt;0, (R27*SUMPRODUCT(K27:$K$98, X27:$X$98)-K27*$AZ$3)/Z27, 0)</f>
        <v>13392.773325386324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500000</v>
      </c>
      <c r="S28">
        <f t="shared" si="1"/>
        <v>13088.965866183033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9296.4457571277599</v>
      </c>
      <c r="AC28">
        <f t="shared" si="2"/>
        <v>8823.8710351077625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-6525.8981552625337</v>
      </c>
      <c r="AI28">
        <f t="shared" si="7"/>
        <v>-6542.7517996323795</v>
      </c>
      <c r="AJ28">
        <f t="shared" si="8"/>
        <v>472.57472201999735</v>
      </c>
      <c r="AK28">
        <f t="shared" si="30"/>
        <v>650.7512029989432</v>
      </c>
      <c r="AL28">
        <f t="shared" si="9"/>
        <v>-5419.4258746134392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-981.93799946115928</v>
      </c>
      <c r="AR28">
        <f t="shared" si="14"/>
        <v>-984.47393144207911</v>
      </c>
      <c r="AS28">
        <f t="shared" si="15"/>
        <v>71.107312142471145</v>
      </c>
      <c r="AT28">
        <f t="shared" si="16"/>
        <v>97.917147834192406</v>
      </c>
      <c r="AU28">
        <f t="shared" si="17"/>
        <v>-815.44947146541563</v>
      </c>
      <c r="AW28">
        <v>25</v>
      </c>
      <c r="AX28">
        <f>IF(Z28&gt;0, (R28*SUMPRODUCT(K28:$K$98, X28:$X$98)-K28*$AZ$3)/Z28, 0)</f>
        <v>13088.965866183033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500000</v>
      </c>
      <c r="S29">
        <f t="shared" si="1"/>
        <v>12732.726154155194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8823.8710351077625</v>
      </c>
      <c r="AC29">
        <f t="shared" si="2"/>
        <v>8314.6228829721585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-7196.1619945059465</v>
      </c>
      <c r="AI29">
        <f t="shared" si="7"/>
        <v>-7212.487294332368</v>
      </c>
      <c r="AJ29">
        <f t="shared" si="8"/>
        <v>509.24815213560396</v>
      </c>
      <c r="AK29">
        <f t="shared" si="30"/>
        <v>617.67097245754348</v>
      </c>
      <c r="AL29">
        <f t="shared" si="9"/>
        <v>-6085.568169739221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-966.7778322515228</v>
      </c>
      <c r="AR29">
        <f t="shared" si="14"/>
        <v>-968.97107609304464</v>
      </c>
      <c r="AS29">
        <f t="shared" si="15"/>
        <v>68.415611679619204</v>
      </c>
      <c r="AT29">
        <f t="shared" si="16"/>
        <v>82.981817843053065</v>
      </c>
      <c r="AU29">
        <f t="shared" si="17"/>
        <v>-817.57364657037249</v>
      </c>
      <c r="AW29">
        <v>26</v>
      </c>
      <c r="AX29">
        <f>IF(Z29&gt;0, (R29*SUMPRODUCT(K29:$K$98, X29:$X$98)-K29*$AZ$3)/Z29, 0)</f>
        <v>12732.726154155194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500000</v>
      </c>
      <c r="S30">
        <f t="shared" si="1"/>
        <v>12318.138000880617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8314.6228829721585</v>
      </c>
      <c r="AC30">
        <f t="shared" si="2"/>
        <v>7769.8895572613092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-7856.8437438502924</v>
      </c>
      <c r="AI30">
        <f t="shared" si="7"/>
        <v>-7872.6129484912572</v>
      </c>
      <c r="AJ30">
        <f t="shared" si="8"/>
        <v>544.73332571084939</v>
      </c>
      <c r="AK30">
        <f t="shared" si="30"/>
        <v>582.02360180805113</v>
      </c>
      <c r="AL30">
        <f t="shared" si="9"/>
        <v>-6745.8560209723564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-942.44463338553965</v>
      </c>
      <c r="AR30">
        <f t="shared" si="14"/>
        <v>-944.3361820495013</v>
      </c>
      <c r="AS30">
        <f t="shared" si="15"/>
        <v>65.341887427032106</v>
      </c>
      <c r="AT30">
        <f t="shared" si="16"/>
        <v>69.814933058464035</v>
      </c>
      <c r="AU30">
        <f t="shared" si="17"/>
        <v>-809.17936156400515</v>
      </c>
      <c r="AW30">
        <v>27</v>
      </c>
      <c r="AX30">
        <f>IF(Z30&gt;0, (R30*SUMPRODUCT(K30:$K$98, X30:$X$98)-K30*$AZ$3)/Z30, 0)</f>
        <v>12318.138000880617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500000</v>
      </c>
      <c r="S31">
        <f t="shared" si="1"/>
        <v>11857.394570287915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7769.8895572613092</v>
      </c>
      <c r="AC31">
        <f t="shared" si="2"/>
        <v>7204.2703761442308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-8442.1670197208514</v>
      </c>
      <c r="AI31">
        <f t="shared" si="7"/>
        <v>-8457.3564239644202</v>
      </c>
      <c r="AJ31">
        <f t="shared" si="8"/>
        <v>565.61918111707837</v>
      </c>
      <c r="AK31">
        <f t="shared" si="30"/>
        <v>543.89226900829169</v>
      </c>
      <c r="AL31">
        <f t="shared" si="9"/>
        <v>-7347.84497383905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-904.15657960931981</v>
      </c>
      <c r="AR31">
        <f t="shared" si="14"/>
        <v>-905.78336568866257</v>
      </c>
      <c r="AS31">
        <f t="shared" si="15"/>
        <v>60.577847247702543</v>
      </c>
      <c r="AT31">
        <f t="shared" si="16"/>
        <v>58.250893695153373</v>
      </c>
      <c r="AU31">
        <f t="shared" si="17"/>
        <v>-786.95462474580665</v>
      </c>
      <c r="AW31">
        <v>28</v>
      </c>
      <c r="AX31">
        <f>IF(Z31&gt;0, (R31*SUMPRODUCT(K31:$K$98, X31:$X$98)-K31*$AZ$3)/Z31, 0)</f>
        <v>11857.394570287915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500000</v>
      </c>
      <c r="S32">
        <f t="shared" si="1"/>
        <v>11375.093839015055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7204.2703761442308</v>
      </c>
      <c r="AC32">
        <f t="shared" si="2"/>
        <v>6636.5650932031785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-9035.4635938641295</v>
      </c>
      <c r="AI32">
        <f t="shared" si="7"/>
        <v>-9050.0493308855694</v>
      </c>
      <c r="AJ32">
        <f t="shared" si="8"/>
        <v>567.70528294105225</v>
      </c>
      <c r="AK32">
        <f t="shared" si="30"/>
        <v>504.29892633009621</v>
      </c>
      <c r="AL32">
        <f t="shared" si="9"/>
        <v>-7978.0451216144202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-864.0166761272061</v>
      </c>
      <c r="AR32">
        <f t="shared" si="14"/>
        <v>-865.41143798853307</v>
      </c>
      <c r="AS32">
        <f t="shared" si="15"/>
        <v>54.286847209442584</v>
      </c>
      <c r="AT32">
        <f t="shared" si="16"/>
        <v>48.223611060548386</v>
      </c>
      <c r="AU32">
        <f t="shared" si="17"/>
        <v>-762.90097971854198</v>
      </c>
      <c r="AW32">
        <v>29</v>
      </c>
      <c r="AX32">
        <f>IF(Z32&gt;0, (R32*SUMPRODUCT(K32:$K$98, X32:$X$98)-K32*$AZ$3)/Z32, 0)</f>
        <v>11375.093839015055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500000</v>
      </c>
      <c r="S33">
        <f t="shared" si="1"/>
        <v>10875.700901690881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6636.5650932031785</v>
      </c>
      <c r="AC33">
        <f t="shared" si="2"/>
        <v>6072.9513605297798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-9599.4330426820106</v>
      </c>
      <c r="AI33">
        <f t="shared" si="7"/>
        <v>-9613.3929506811019</v>
      </c>
      <c r="AJ33">
        <f t="shared" si="8"/>
        <v>563.61373267339877</v>
      </c>
      <c r="AK33">
        <f t="shared" si="30"/>
        <v>464.55955652422256</v>
      </c>
      <c r="AL33">
        <f t="shared" si="9"/>
        <v>-8585.2196614834811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-819.59489643241727</v>
      </c>
      <c r="AR33">
        <f t="shared" si="14"/>
        <v>-820.78678654716146</v>
      </c>
      <c r="AS33">
        <f t="shared" si="15"/>
        <v>48.121064734181552</v>
      </c>
      <c r="AT33">
        <f t="shared" si="16"/>
        <v>39.663867639185177</v>
      </c>
      <c r="AU33">
        <f t="shared" si="17"/>
        <v>-733.00185417379475</v>
      </c>
      <c r="AW33">
        <v>30</v>
      </c>
      <c r="AX33">
        <f>IF(Z33&gt;0, (R33*SUMPRODUCT(K33:$K$98, X33:$X$98)-K33*$AZ$3)/Z33, 0)</f>
        <v>10875.700901690881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500000</v>
      </c>
      <c r="S34">
        <f t="shared" si="1"/>
        <v>10369.730383758302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6072.9513605297798</v>
      </c>
      <c r="AC34">
        <f t="shared" si="2"/>
        <v>5521.5733778954091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-10171.031779574219</v>
      </c>
      <c r="AI34">
        <f t="shared" si="7"/>
        <v>-10184.343536904342</v>
      </c>
      <c r="AJ34">
        <f t="shared" si="8"/>
        <v>551.37798263437071</v>
      </c>
      <c r="AK34">
        <f t="shared" si="30"/>
        <v>425.1065952370846</v>
      </c>
      <c r="AL34">
        <f t="shared" si="9"/>
        <v>-9207.8589590328866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-775.35510439280972</v>
      </c>
      <c r="AR34">
        <f t="shared" si="14"/>
        <v>-776.36988236401578</v>
      </c>
      <c r="AS34">
        <f t="shared" si="15"/>
        <v>42.032484270073333</v>
      </c>
      <c r="AT34">
        <f t="shared" si="16"/>
        <v>32.406600989100411</v>
      </c>
      <c r="AU34">
        <f t="shared" si="17"/>
        <v>-701.9307971048421</v>
      </c>
      <c r="AW34">
        <v>31</v>
      </c>
      <c r="AX34">
        <f>IF(Z34&gt;0, (R34*SUMPRODUCT(K34:$K$98, X34:$X$98)-K34*$AZ$3)/Z34, 0)</f>
        <v>10369.730383758302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9861.2588559584055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5521.5733778954091</v>
      </c>
      <c r="AC35">
        <f t="shared" ref="AC35:AC66" si="33">S35*Z35</f>
        <v>4985.6976608222822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-10780.644882204535</v>
      </c>
      <c r="AI35">
        <f t="shared" ref="AI35:AI66" si="38">SUM(AE35:AH35)</f>
        <v>-10793.284489717245</v>
      </c>
      <c r="AJ35">
        <f t="shared" ref="AJ35:AJ66" si="39">AB35-AC35</f>
        <v>535.87571707312691</v>
      </c>
      <c r="AK35">
        <f t="shared" si="30"/>
        <v>386.51013645267869</v>
      </c>
      <c r="AL35">
        <f t="shared" ref="AL35:AL66" si="40">SUM(AI35:AK35)</f>
        <v>-9870.8986361914394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-733.77406358000655</v>
      </c>
      <c r="AR35">
        <f t="shared" ref="AR35:AR66" si="45">AI35*$K35</f>
        <v>-734.63436611923282</v>
      </c>
      <c r="AS35">
        <f t="shared" ref="AS35:AS66" si="46">AJ35*$K35</f>
        <v>36.473857249455222</v>
      </c>
      <c r="AT35">
        <f t="shared" ref="AT35:AT66" si="47">AK35*$K35</f>
        <v>26.307434901960075</v>
      </c>
      <c r="AU35">
        <f t="shared" ref="AU35:AU66" si="48">AL35*$K35</f>
        <v>-671.85307396781752</v>
      </c>
      <c r="AW35">
        <v>32</v>
      </c>
      <c r="AX35">
        <f>IF(Z35&gt;0, (R35*SUMPRODUCT(K35:$K$98, X35:$X$98)-K35*$AZ$3)/Z35, 0)</f>
        <v>9861.2588559584055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500000</v>
      </c>
      <c r="S36">
        <f t="shared" si="32"/>
        <v>9345.30808363092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4985.6976608222822</v>
      </c>
      <c r="AC36">
        <f t="shared" si="33"/>
        <v>4465.7444787777076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-11334.466414578941</v>
      </c>
      <c r="AI36">
        <f t="shared" si="38"/>
        <v>-11346.412902695796</v>
      </c>
      <c r="AJ36">
        <f t="shared" si="39"/>
        <v>519.95318204457453</v>
      </c>
      <c r="AK36">
        <f t="shared" si="30"/>
        <v>348.99883625755979</v>
      </c>
      <c r="AL36">
        <f t="shared" si="40"/>
        <v>-10477.460884393662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-688.8119510882276</v>
      </c>
      <c r="AR36">
        <f t="shared" si="45"/>
        <v>-689.53795648516791</v>
      </c>
      <c r="AS36">
        <f t="shared" si="46"/>
        <v>31.598308442467648</v>
      </c>
      <c r="AT36">
        <f t="shared" si="47"/>
        <v>21.209165084373396</v>
      </c>
      <c r="AU36">
        <f t="shared" si="48"/>
        <v>-636.73048295832689</v>
      </c>
      <c r="AW36">
        <v>33</v>
      </c>
      <c r="AX36">
        <f>IF(Z36&gt;0, (R36*SUMPRODUCT(K36:$K$98, X36:$X$98)-K36*$AZ$3)/Z36, 0)</f>
        <v>9345.30808363092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500000</v>
      </c>
      <c r="S37">
        <f t="shared" si="32"/>
        <v>8828.2202498738006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4465.7444787777076</v>
      </c>
      <c r="AC37">
        <f t="shared" si="33"/>
        <v>3967.8440290603994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-11815.439920808025</v>
      </c>
      <c r="AI37">
        <f t="shared" si="38"/>
        <v>-11826.67617204767</v>
      </c>
      <c r="AJ37">
        <f t="shared" si="39"/>
        <v>497.90044971730822</v>
      </c>
      <c r="AK37">
        <f t="shared" si="30"/>
        <v>312.60211351443957</v>
      </c>
      <c r="AL37">
        <f t="shared" si="40"/>
        <v>-11016.173608815921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-641.108400123244</v>
      </c>
      <c r="AR37">
        <f t="shared" si="45"/>
        <v>-641.71808161660465</v>
      </c>
      <c r="AS37">
        <f t="shared" si="46"/>
        <v>27.016189230225244</v>
      </c>
      <c r="AT37">
        <f t="shared" si="47"/>
        <v>16.961860261964876</v>
      </c>
      <c r="AU37">
        <f t="shared" si="48"/>
        <v>-597.74003212441448</v>
      </c>
      <c r="AW37">
        <v>34</v>
      </c>
      <c r="AX37">
        <f>IF(Z37&gt;0, (R37*SUMPRODUCT(K37:$K$98, X37:$X$98)-K37*$AZ$3)/Z37, 0)</f>
        <v>8828.2202498738006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500000</v>
      </c>
      <c r="S38">
        <f t="shared" si="32"/>
        <v>8318.8604376111343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3967.8440290603994</v>
      </c>
      <c r="AC38">
        <f t="shared" si="33"/>
        <v>3497.1923265897631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-12281.176536302697</v>
      </c>
      <c r="AI38">
        <f t="shared" si="38"/>
        <v>-12291.686366203132</v>
      </c>
      <c r="AJ38">
        <f t="shared" si="39"/>
        <v>470.65170247063634</v>
      </c>
      <c r="AK38">
        <f t="shared" si="30"/>
        <v>277.74908203422797</v>
      </c>
      <c r="AL38">
        <f t="shared" si="40"/>
        <v>-11543.285581698266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-594.98158263316316</v>
      </c>
      <c r="AR38">
        <f t="shared" si="45"/>
        <v>-595.49074844548431</v>
      </c>
      <c r="AS38">
        <f t="shared" si="46"/>
        <v>22.801487624350678</v>
      </c>
      <c r="AT38">
        <f t="shared" si="47"/>
        <v>13.456006264150989</v>
      </c>
      <c r="AU38">
        <f t="shared" si="48"/>
        <v>-559.23325455698262</v>
      </c>
      <c r="AW38">
        <v>35</v>
      </c>
      <c r="AX38">
        <f>IF(Z38&gt;0, (R38*SUMPRODUCT(K38:$K$98, X38:$X$98)-K38*$AZ$3)/Z38, 0)</f>
        <v>8318.8604376111343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500000</v>
      </c>
      <c r="S39">
        <f t="shared" si="32"/>
        <v>7816.755430720933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3497.1923265897631</v>
      </c>
      <c r="AC39">
        <f t="shared" si="33"/>
        <v>3054.4042240035706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-12719.18174910143</v>
      </c>
      <c r="AI39">
        <f t="shared" si="38"/>
        <v>-12728.950521615405</v>
      </c>
      <c r="AJ39">
        <f t="shared" si="39"/>
        <v>442.78810258619251</v>
      </c>
      <c r="AK39">
        <f t="shared" si="30"/>
        <v>244.80346286128344</v>
      </c>
      <c r="AL39">
        <f t="shared" si="40"/>
        <v>-12041.358956167929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-550.17987316005792</v>
      </c>
      <c r="AR39">
        <f t="shared" si="45"/>
        <v>-550.60243037550515</v>
      </c>
      <c r="AS39">
        <f t="shared" si="46"/>
        <v>19.153205522427935</v>
      </c>
      <c r="AT39">
        <f t="shared" si="47"/>
        <v>10.589198330755751</v>
      </c>
      <c r="AU39">
        <f t="shared" si="48"/>
        <v>-520.8600265223215</v>
      </c>
      <c r="AW39">
        <v>36</v>
      </c>
      <c r="AX39">
        <f>IF(Z39&gt;0, (R39*SUMPRODUCT(K39:$K$98, X39:$X$98)-K39*$AZ$3)/Z39, 0)</f>
        <v>7816.755430720933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500000</v>
      </c>
      <c r="S40">
        <f t="shared" si="32"/>
        <v>7321.8960599291931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3054.4042240035706</v>
      </c>
      <c r="AC40">
        <f t="shared" si="33"/>
        <v>2640.1113865997363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-13132.917775030595</v>
      </c>
      <c r="AI40">
        <f t="shared" si="38"/>
        <v>-13141.932213930679</v>
      </c>
      <c r="AJ40">
        <f t="shared" si="39"/>
        <v>414.29283740383426</v>
      </c>
      <c r="AK40">
        <f t="shared" ref="AK40:AK71" si="61">G40*SUM(AB40:AB40, AE40:AF40)</f>
        <v>213.80829568024996</v>
      </c>
      <c r="AL40">
        <f t="shared" si="40"/>
        <v>-12513.831080846594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-507.21107540966187</v>
      </c>
      <c r="AR40">
        <f t="shared" si="45"/>
        <v>-507.55922525168853</v>
      </c>
      <c r="AS40">
        <f t="shared" si="46"/>
        <v>16.000550615922016</v>
      </c>
      <c r="AT40">
        <f t="shared" si="47"/>
        <v>8.2575660215944584</v>
      </c>
      <c r="AU40">
        <f t="shared" si="48"/>
        <v>-483.30110861417205</v>
      </c>
      <c r="AW40">
        <v>37</v>
      </c>
      <c r="AX40">
        <f>IF(Z40&gt;0, (R40*SUMPRODUCT(K40:$K$98, X40:$X$98)-K40*$AZ$3)/Z40, 0)</f>
        <v>7321.8960599291931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500000</v>
      </c>
      <c r="S41">
        <f t="shared" si="32"/>
        <v>6832.1739198684209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2640.1113865997363</v>
      </c>
      <c r="AC41">
        <f t="shared" si="33"/>
        <v>2254.2280216867025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-13514.385681109354</v>
      </c>
      <c r="AI41">
        <f t="shared" si="38"/>
        <v>-13522.634256336381</v>
      </c>
      <c r="AJ41">
        <f t="shared" si="39"/>
        <v>385.8833649130338</v>
      </c>
      <c r="AK41">
        <f t="shared" si="61"/>
        <v>184.80779706198155</v>
      </c>
      <c r="AL41">
        <f t="shared" si="40"/>
        <v>-12951.943094361366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-466.02132384860636</v>
      </c>
      <c r="AR41">
        <f t="shared" si="45"/>
        <v>-466.30576237491965</v>
      </c>
      <c r="AS41">
        <f t="shared" si="46"/>
        <v>13.306552055806447</v>
      </c>
      <c r="AT41">
        <f t="shared" si="47"/>
        <v>6.3727923914999254</v>
      </c>
      <c r="AU41">
        <f t="shared" si="48"/>
        <v>-446.62641792761332</v>
      </c>
      <c r="AW41">
        <v>38</v>
      </c>
      <c r="AX41">
        <f>IF(Z41&gt;0, (R41*SUMPRODUCT(K41:$K$98, X41:$X$98)-K41*$AZ$3)/Z41, 0)</f>
        <v>6832.1739198684209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500000</v>
      </c>
      <c r="S42">
        <f t="shared" si="32"/>
        <v>6343.6306945071547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2254.2280216867025</v>
      </c>
      <c r="AC42">
        <f t="shared" si="33"/>
        <v>1896.5350107815152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-13838.386211297595</v>
      </c>
      <c r="AI42">
        <f t="shared" si="38"/>
        <v>-13845.860381461787</v>
      </c>
      <c r="AJ42">
        <f t="shared" si="39"/>
        <v>357.69301090518729</v>
      </c>
      <c r="AK42">
        <f t="shared" si="61"/>
        <v>157.79596151806919</v>
      </c>
      <c r="AL42">
        <f t="shared" si="40"/>
        <v>-13330.371409038529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-426.06602527444056</v>
      </c>
      <c r="AR42">
        <f t="shared" si="45"/>
        <v>-426.29614531340025</v>
      </c>
      <c r="AS42">
        <f t="shared" si="46"/>
        <v>11.012905486074738</v>
      </c>
      <c r="AT42">
        <f t="shared" si="47"/>
        <v>4.8583337032084595</v>
      </c>
      <c r="AU42">
        <f t="shared" si="48"/>
        <v>-410.424906124117</v>
      </c>
      <c r="AW42">
        <v>39</v>
      </c>
      <c r="AX42">
        <f>IF(Z42&gt;0, (R42*SUMPRODUCT(K42:$K$98, X42:$X$98)-K42*$AZ$3)/Z42, 0)</f>
        <v>6343.6306945071547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500000</v>
      </c>
      <c r="S43">
        <f t="shared" si="32"/>
        <v>5853.8309530126598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1896.5350107815152</v>
      </c>
      <c r="AC43">
        <f t="shared" si="33"/>
        <v>1567.1906934922695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-14128.306965350748</v>
      </c>
      <c r="AI43">
        <f t="shared" si="38"/>
        <v>-14134.99997846503</v>
      </c>
      <c r="AJ43">
        <f t="shared" si="39"/>
        <v>329.34431728924574</v>
      </c>
      <c r="AK43">
        <f t="shared" si="61"/>
        <v>132.75745075470607</v>
      </c>
      <c r="AL43">
        <f t="shared" si="40"/>
        <v>-13672.898210421077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-388.38599157853884</v>
      </c>
      <c r="AR43">
        <f t="shared" si="45"/>
        <v>-388.56998195625454</v>
      </c>
      <c r="AS43">
        <f t="shared" si="46"/>
        <v>9.053648080753252</v>
      </c>
      <c r="AT43">
        <f t="shared" si="47"/>
        <v>3.6494913564135958</v>
      </c>
      <c r="AU43">
        <f t="shared" si="48"/>
        <v>-375.86684251908764</v>
      </c>
      <c r="AW43">
        <v>40</v>
      </c>
      <c r="AX43">
        <f>IF(Z43&gt;0, (R43*SUMPRODUCT(K43:$K$98, X43:$X$98)-K43*$AZ$3)/Z43, 0)</f>
        <v>5853.8309530126598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500000</v>
      </c>
      <c r="S44">
        <f t="shared" si="32"/>
        <v>5350.4911562611123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1567.1906934922695</v>
      </c>
      <c r="AC44">
        <f t="shared" si="33"/>
        <v>1265.1633697576549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-14292.946371943393</v>
      </c>
      <c r="AI44">
        <f t="shared" si="38"/>
        <v>-14298.857807607936</v>
      </c>
      <c r="AJ44">
        <f t="shared" si="39"/>
        <v>302.02732373461458</v>
      </c>
      <c r="AK44">
        <f t="shared" si="61"/>
        <v>109.70334854445888</v>
      </c>
      <c r="AL44">
        <f t="shared" si="40"/>
        <v>-13887.127135328861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-350.81421006045684</v>
      </c>
      <c r="AR44">
        <f t="shared" si="45"/>
        <v>-350.95930370168469</v>
      </c>
      <c r="AS44">
        <f t="shared" si="46"/>
        <v>7.4131305215431276</v>
      </c>
      <c r="AT44">
        <f t="shared" si="47"/>
        <v>2.6926214203222036</v>
      </c>
      <c r="AU44">
        <f t="shared" si="48"/>
        <v>-340.85355175981931</v>
      </c>
      <c r="AW44">
        <v>41</v>
      </c>
      <c r="AX44">
        <f>IF(Z44&gt;0, (R44*SUMPRODUCT(K44:$K$98, X44:$X$98)-K44*$AZ$3)/Z44, 0)</f>
        <v>5350.4911562611123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500000</v>
      </c>
      <c r="S45">
        <f t="shared" si="32"/>
        <v>4824.2274228816968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1265.1633697576549</v>
      </c>
      <c r="AC45">
        <f t="shared" si="33"/>
        <v>991.45511312927181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-14288.510100054798</v>
      </c>
      <c r="AI45">
        <f t="shared" si="38"/>
        <v>-14293.647995857693</v>
      </c>
      <c r="AJ45">
        <f t="shared" si="39"/>
        <v>273.70825662838308</v>
      </c>
      <c r="AK45">
        <f t="shared" si="61"/>
        <v>88.561435883035855</v>
      </c>
      <c r="AL45">
        <f t="shared" si="40"/>
        <v>-13931.378303346275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-313.12975328435829</v>
      </c>
      <c r="AR45">
        <f t="shared" si="45"/>
        <v>-313.24234921170796</v>
      </c>
      <c r="AS45">
        <f t="shared" si="46"/>
        <v>5.9982600193989937</v>
      </c>
      <c r="AT45">
        <f t="shared" si="47"/>
        <v>1.9408056105483789</v>
      </c>
      <c r="AU45">
        <f t="shared" si="48"/>
        <v>-305.30328358176064</v>
      </c>
      <c r="AW45">
        <v>42</v>
      </c>
      <c r="AX45">
        <f>IF(Z45&gt;0, (R45*SUMPRODUCT(K45:$K$98, X45:$X$98)-K45*$AZ$3)/Z45, 0)</f>
        <v>4824.2274228816968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500000</v>
      </c>
      <c r="S46">
        <f t="shared" si="32"/>
        <v>4262.7078327524196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991.45511312927181</v>
      </c>
      <c r="AC46">
        <f t="shared" si="33"/>
        <v>747.16996112355241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-14090.039879684098</v>
      </c>
      <c r="AI46">
        <f t="shared" si="38"/>
        <v>-14094.42189453498</v>
      </c>
      <c r="AJ46">
        <f t="shared" si="39"/>
        <v>244.2851520057194</v>
      </c>
      <c r="AK46">
        <f t="shared" si="61"/>
        <v>69.401857919049036</v>
      </c>
      <c r="AL46">
        <f t="shared" si="40"/>
        <v>-13780.734884610212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-275.69671367796434</v>
      </c>
      <c r="AR46">
        <f t="shared" si="45"/>
        <v>-275.78245559949136</v>
      </c>
      <c r="AS46">
        <f t="shared" si="46"/>
        <v>4.7798738813653934</v>
      </c>
      <c r="AT46">
        <f t="shared" si="47"/>
        <v>1.3579709010629009</v>
      </c>
      <c r="AU46">
        <f t="shared" si="48"/>
        <v>-269.64461081706304</v>
      </c>
      <c r="AW46">
        <v>43</v>
      </c>
      <c r="AX46">
        <f>IF(Z46&gt;0, (R46*SUMPRODUCT(K46:$K$98, X46:$X$98)-K46*$AZ$3)/Z46, 0)</f>
        <v>4262.7078327524196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500000</v>
      </c>
      <c r="S47">
        <f t="shared" si="32"/>
        <v>3642.6481307004087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747.16996112355241</v>
      </c>
      <c r="AC47">
        <f t="shared" si="33"/>
        <v>532.94164144437252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-13610.844079113962</v>
      </c>
      <c r="AI47">
        <f t="shared" si="38"/>
        <v>-13614.501731612379</v>
      </c>
      <c r="AJ47">
        <f t="shared" si="39"/>
        <v>214.22831967917989</v>
      </c>
      <c r="AK47">
        <f t="shared" si="61"/>
        <v>52.301897278648674</v>
      </c>
      <c r="AL47">
        <f t="shared" si="40"/>
        <v>-13347.971514654551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-237.78606675337662</v>
      </c>
      <c r="AR47">
        <f t="shared" si="45"/>
        <v>-237.84996718424586</v>
      </c>
      <c r="AS47">
        <f t="shared" si="46"/>
        <v>3.7426414723144266</v>
      </c>
      <c r="AT47">
        <f t="shared" si="47"/>
        <v>0.91373190122082437</v>
      </c>
      <c r="AU47">
        <f t="shared" si="48"/>
        <v>-233.19359381071061</v>
      </c>
      <c r="AW47">
        <v>44</v>
      </c>
      <c r="AX47">
        <f>IF(Z47&gt;0, (R47*SUMPRODUCT(K47:$K$98, X47:$X$98)-K47*$AZ$3)/Z47, 0)</f>
        <v>3642.6481307004087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500000</v>
      </c>
      <c r="S48">
        <f t="shared" si="32"/>
        <v>2937.5475852906015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532.94164144437252</v>
      </c>
      <c r="AC48">
        <f t="shared" si="33"/>
        <v>350.03806933276826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-12841.536648025332</v>
      </c>
      <c r="AI48">
        <f t="shared" si="38"/>
        <v>-12844.515647166363</v>
      </c>
      <c r="AJ48">
        <f t="shared" si="39"/>
        <v>182.90357211160426</v>
      </c>
      <c r="AK48">
        <f t="shared" si="61"/>
        <v>37.305914901106078</v>
      </c>
      <c r="AL48">
        <f t="shared" si="40"/>
        <v>-12624.306160153654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-200.30893282423392</v>
      </c>
      <c r="AR48">
        <f t="shared" si="45"/>
        <v>-200.35540079416458</v>
      </c>
      <c r="AS48">
        <f t="shared" si="46"/>
        <v>2.8530245517813118</v>
      </c>
      <c r="AT48">
        <f t="shared" si="47"/>
        <v>0.5819169626417986</v>
      </c>
      <c r="AU48">
        <f t="shared" si="48"/>
        <v>-196.92045927974149</v>
      </c>
      <c r="AW48">
        <v>45</v>
      </c>
      <c r="AX48">
        <f>IF(Z48&gt;0, (R48*SUMPRODUCT(K48:$K$98, X48:$X$98)-K48*$AZ$3)/Z48, 0)</f>
        <v>2937.5475852906015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500000</v>
      </c>
      <c r="S49">
        <f t="shared" si="32"/>
        <v>2104.7962409096372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350.03806933276826</v>
      </c>
      <c r="AC49">
        <f t="shared" si="33"/>
        <v>198.73136386725895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-11775.013761536287</v>
      </c>
      <c r="AI49">
        <f t="shared" si="38"/>
        <v>-11777.374219997831</v>
      </c>
      <c r="AJ49">
        <f t="shared" si="39"/>
        <v>151.30670546550931</v>
      </c>
      <c r="AK49">
        <f t="shared" si="61"/>
        <v>24.50266485329378</v>
      </c>
      <c r="AL49">
        <f t="shared" si="40"/>
        <v>-11601.564849679029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-163.99353305689627</v>
      </c>
      <c r="AR49">
        <f t="shared" si="45"/>
        <v>-164.02640774652144</v>
      </c>
      <c r="AS49">
        <f t="shared" si="46"/>
        <v>2.107285962207714</v>
      </c>
      <c r="AT49">
        <f t="shared" si="47"/>
        <v>0.34125468215813098</v>
      </c>
      <c r="AU49">
        <f t="shared" si="48"/>
        <v>-161.57786710215561</v>
      </c>
      <c r="AW49">
        <v>46</v>
      </c>
      <c r="AX49">
        <f>IF(Z49&gt;0, (R49*SUMPRODUCT(K49:$K$98, X49:$X$98)-K49*$AZ$3)/Z49, 0)</f>
        <v>2104.7962409096372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500000</v>
      </c>
      <c r="S50">
        <f t="shared" si="32"/>
        <v>1082.3020631985771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198.73136386725895</v>
      </c>
      <c r="AC50">
        <f t="shared" si="33"/>
        <v>78.489819523509581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-10476.489024335835</v>
      </c>
      <c r="AI50">
        <f t="shared" si="38"/>
        <v>-10478.302053761547</v>
      </c>
      <c r="AJ50">
        <f t="shared" si="39"/>
        <v>120.24154434374937</v>
      </c>
      <c r="AK50">
        <f t="shared" si="61"/>
        <v>13.911195470708128</v>
      </c>
      <c r="AL50">
        <f t="shared" si="40"/>
        <v>-10344.149313947089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-130.27558698857641</v>
      </c>
      <c r="AR50">
        <f t="shared" si="45"/>
        <v>-130.29813208666351</v>
      </c>
      <c r="AS50">
        <f t="shared" si="46"/>
        <v>1.4952087224458248</v>
      </c>
      <c r="AT50">
        <f t="shared" si="47"/>
        <v>0.17298630786034908</v>
      </c>
      <c r="AU50">
        <f t="shared" si="48"/>
        <v>-128.62993705635736</v>
      </c>
      <c r="AW50">
        <v>47</v>
      </c>
      <c r="AX50">
        <f>IF(Z50&gt;0, (R50*SUMPRODUCT(K50:$K$98, X50:$X$98)-K50*$AZ$3)/Z50, 0)</f>
        <v>1082.3020631985771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500000</v>
      </c>
      <c r="S51">
        <f t="shared" si="32"/>
        <v>-236.80522475556916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78.489819523509581</v>
      </c>
      <c r="AC51">
        <f t="shared" si="33"/>
        <v>-12.721491828328453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-9037.3171993960859</v>
      </c>
      <c r="AI51">
        <f t="shared" si="38"/>
        <v>-9038.6602326675711</v>
      </c>
      <c r="AJ51">
        <f t="shared" si="39"/>
        <v>91.211311351838035</v>
      </c>
      <c r="AK51">
        <f t="shared" si="61"/>
        <v>5.4942873666456711</v>
      </c>
      <c r="AL51">
        <f t="shared" si="40"/>
        <v>-8941.954633949088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-100.33877150153236</v>
      </c>
      <c r="AR51">
        <f t="shared" si="45"/>
        <v>-100.35368281930215</v>
      </c>
      <c r="AS51">
        <f t="shared" si="46"/>
        <v>1.0126933387597352</v>
      </c>
      <c r="AT51">
        <f t="shared" si="47"/>
        <v>6.1001515436733329E-2</v>
      </c>
      <c r="AU51">
        <f t="shared" si="48"/>
        <v>-99.27998796510569</v>
      </c>
      <c r="AW51">
        <v>48</v>
      </c>
      <c r="AX51">
        <f>IF(Z51&gt;0, (R51*SUMPRODUCT(K51:$K$98, X51:$X$98)-K51*$AZ$3)/Z51, 0)</f>
        <v>-236.80522475556916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500000</v>
      </c>
      <c r="S52">
        <f t="shared" si="32"/>
        <v>-2049.5406356269218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-12.721491828328453</v>
      </c>
      <c r="AC52">
        <f t="shared" si="33"/>
        <v>-78.181445797058416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-7519.1395958463436</v>
      </c>
      <c r="AI52">
        <f t="shared" si="38"/>
        <v>-7520.0932418053217</v>
      </c>
      <c r="AJ52">
        <f t="shared" si="39"/>
        <v>65.459953968729963</v>
      </c>
      <c r="AK52">
        <f t="shared" si="61"/>
        <v>-0.89050442798299179</v>
      </c>
      <c r="AL52">
        <f t="shared" si="40"/>
        <v>-7455.5237922645747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-74.538282011052445</v>
      </c>
      <c r="AR52">
        <f t="shared" si="45"/>
        <v>-74.547735636766262</v>
      </c>
      <c r="AS52">
        <f t="shared" si="46"/>
        <v>0.64891367518260612</v>
      </c>
      <c r="AT52">
        <f t="shared" si="47"/>
        <v>-8.8276948896858359E-3</v>
      </c>
      <c r="AU52">
        <f t="shared" si="48"/>
        <v>-73.907649656473339</v>
      </c>
      <c r="AW52">
        <v>49</v>
      </c>
      <c r="AX52">
        <f>IF(Z52&gt;0, (R52*SUMPRODUCT(K52:$K$98, X52:$X$98)-K52*$AZ$3)/Z52, 0)</f>
        <v>-2049.5406356269218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500000</v>
      </c>
      <c r="S53">
        <f t="shared" si="32"/>
        <v>-4718.6289147815132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-78.181445797058416</v>
      </c>
      <c r="AC53">
        <f t="shared" si="33"/>
        <v>-121.57792643953745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-5999.4301188206409</v>
      </c>
      <c r="AI53">
        <f t="shared" si="38"/>
        <v>-6000.0742568140877</v>
      </c>
      <c r="AJ53">
        <f t="shared" si="39"/>
        <v>43.396480642479034</v>
      </c>
      <c r="AK53">
        <f t="shared" si="61"/>
        <v>-5.47270120579409</v>
      </c>
      <c r="AL53">
        <f t="shared" si="40"/>
        <v>-5962.1504773774022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-53.101062058503103</v>
      </c>
      <c r="AR53">
        <f t="shared" si="45"/>
        <v>-53.106763335272198</v>
      </c>
      <c r="AS53">
        <f t="shared" si="46"/>
        <v>0.38410301746624947</v>
      </c>
      <c r="AT53">
        <f t="shared" si="47"/>
        <v>-4.8438975136132378E-2</v>
      </c>
      <c r="AU53">
        <f t="shared" si="48"/>
        <v>-52.771099292942075</v>
      </c>
      <c r="AW53">
        <v>50</v>
      </c>
      <c r="AX53">
        <f>IF(Z53&gt;0, (R53*SUMPRODUCT(K53:$K$98, X53:$X$98)-K53*$AZ$3)/Z53, 0)</f>
        <v>-4718.6289147815132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500000</v>
      </c>
      <c r="S54">
        <f t="shared" si="32"/>
        <v>-8934.1235985534004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-121.57792643953745</v>
      </c>
      <c r="AC54">
        <f t="shared" si="33"/>
        <v>-146.87380870467149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-4534.1104217792335</v>
      </c>
      <c r="AI54">
        <f t="shared" si="38"/>
        <v>-4534.521412871657</v>
      </c>
      <c r="AJ54">
        <f t="shared" si="39"/>
        <v>25.29588226513404</v>
      </c>
      <c r="AK54">
        <f t="shared" si="61"/>
        <v>-8.5104548507676228</v>
      </c>
      <c r="AL54">
        <f t="shared" si="40"/>
        <v>-4517.7359854572906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-35.831688849511423</v>
      </c>
      <c r="AR54">
        <f t="shared" si="45"/>
        <v>-35.834936786498773</v>
      </c>
      <c r="AS54">
        <f t="shared" si="46"/>
        <v>0.19990562606158988</v>
      </c>
      <c r="AT54">
        <f t="shared" si="47"/>
        <v>-6.7255523534615932E-2</v>
      </c>
      <c r="AU54">
        <f t="shared" si="48"/>
        <v>-35.702286683971799</v>
      </c>
      <c r="AW54">
        <v>51</v>
      </c>
      <c r="AX54">
        <f>IF(Z54&gt;0, (R54*SUMPRODUCT(K54:$K$98, X54:$X$98)-K54*$AZ$3)/Z54, 0)</f>
        <v>-8934.1235985534004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500000</v>
      </c>
      <c r="S55">
        <f t="shared" si="32"/>
        <v>-16033.497913988545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-146.87380870467149</v>
      </c>
      <c r="AC55">
        <f t="shared" si="33"/>
        <v>-157.87944416724622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-3214.1987786479785</v>
      </c>
      <c r="AI55">
        <f t="shared" si="38"/>
        <v>-3214.4449498905456</v>
      </c>
      <c r="AJ55">
        <f t="shared" si="39"/>
        <v>11.00563546257473</v>
      </c>
      <c r="AK55">
        <f t="shared" si="61"/>
        <v>-10.281166609327006</v>
      </c>
      <c r="AL55">
        <f t="shared" si="40"/>
        <v>-3213.7204810372978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-22.679312994692914</v>
      </c>
      <c r="AR55">
        <f t="shared" si="45"/>
        <v>-22.681049973344503</v>
      </c>
      <c r="AS55">
        <f t="shared" si="46"/>
        <v>7.7655511855497683E-2</v>
      </c>
      <c r="AT55">
        <f t="shared" si="47"/>
        <v>-7.2543676213327871E-2</v>
      </c>
      <c r="AU55">
        <f t="shared" si="48"/>
        <v>-22.675938137702332</v>
      </c>
      <c r="AW55">
        <v>52</v>
      </c>
      <c r="AX55">
        <f>IF(Z55&gt;0, (R55*SUMPRODUCT(K55:$K$98, X55:$X$98)-K55*$AZ$3)/Z55, 0)</f>
        <v>-16033.497913988545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500000</v>
      </c>
      <c r="S56">
        <f t="shared" si="32"/>
        <v>-27173.084190156504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-157.87944416724622</v>
      </c>
      <c r="AC56">
        <f t="shared" si="33"/>
        <v>-158.39263806645991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-1959.6771644902169</v>
      </c>
      <c r="AI56">
        <f t="shared" si="38"/>
        <v>-1959.8228901621337</v>
      </c>
      <c r="AJ56">
        <f t="shared" si="39"/>
        <v>0.51319389921368952</v>
      </c>
      <c r="AK56">
        <f t="shared" si="61"/>
        <v>-11.051561091707237</v>
      </c>
      <c r="AL56">
        <f t="shared" si="40"/>
        <v>-1970.3612573546272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-12.345926077527157</v>
      </c>
      <c r="AR56">
        <f t="shared" si="45"/>
        <v>-12.346844146281379</v>
      </c>
      <c r="AS56">
        <f t="shared" si="46"/>
        <v>3.2331110745877972E-3</v>
      </c>
      <c r="AT56">
        <f t="shared" si="47"/>
        <v>-6.9624608967154195E-2</v>
      </c>
      <c r="AU56">
        <f t="shared" si="48"/>
        <v>-12.413235644173946</v>
      </c>
      <c r="AW56">
        <v>53</v>
      </c>
      <c r="AX56">
        <f>IF(Z56&gt;0, (R56*SUMPRODUCT(K56:$K$98, X56:$X$98)-K56*$AZ$3)/Z56, 0)</f>
        <v>-27173.084190156504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500000</v>
      </c>
      <c r="S57">
        <f t="shared" si="32"/>
        <v>-44311.319369534758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-158.39263806645991</v>
      </c>
      <c r="AC57">
        <f t="shared" si="33"/>
        <v>-150.94738638016634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-1182.1084086492222</v>
      </c>
      <c r="AI57">
        <f t="shared" si="38"/>
        <v>-1182.1935716439873</v>
      </c>
      <c r="AJ57">
        <f t="shared" si="39"/>
        <v>-7.4452516862935738</v>
      </c>
      <c r="AK57">
        <f t="shared" si="61"/>
        <v>-11.087484664652195</v>
      </c>
      <c r="AL57">
        <f t="shared" si="40"/>
        <v>-1200.7263079949332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-6.6493382235792202</v>
      </c>
      <c r="AR57">
        <f t="shared" si="45"/>
        <v>-6.6498172638704345</v>
      </c>
      <c r="AS57">
        <f t="shared" si="46"/>
        <v>-4.1879404849517375E-2</v>
      </c>
      <c r="AT57">
        <f t="shared" si="47"/>
        <v>-6.2366898877120831E-2</v>
      </c>
      <c r="AU57">
        <f t="shared" si="48"/>
        <v>-6.7540635675970737</v>
      </c>
      <c r="AW57">
        <v>54</v>
      </c>
      <c r="AX57">
        <f>IF(Z57&gt;0, (R57*SUMPRODUCT(K57:$K$98, X57:$X$98)-K57*$AZ$3)/Z57, 0)</f>
        <v>-44311.319369534758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500000</v>
      </c>
      <c r="S58">
        <f t="shared" si="32"/>
        <v>-71303.346598117569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-150.94738638016634</v>
      </c>
      <c r="AC58">
        <f t="shared" si="33"/>
        <v>-139.92603017176282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-705.02489248212896</v>
      </c>
      <c r="AI58">
        <f t="shared" si="38"/>
        <v>-705.07395260232238</v>
      </c>
      <c r="AJ58">
        <f t="shared" si="39"/>
        <v>-11.021356208403517</v>
      </c>
      <c r="AK58">
        <f t="shared" si="61"/>
        <v>-10.566317046611644</v>
      </c>
      <c r="AL58">
        <f t="shared" si="40"/>
        <v>-726.66162585733753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-3.5408501362115068</v>
      </c>
      <c r="AR58">
        <f t="shared" si="45"/>
        <v>-3.5410965311049667</v>
      </c>
      <c r="AS58">
        <f t="shared" si="46"/>
        <v>-5.5352613855049582E-2</v>
      </c>
      <c r="AT58">
        <f t="shared" si="47"/>
        <v>-5.3067268337191623E-2</v>
      </c>
      <c r="AU58">
        <f t="shared" si="48"/>
        <v>-3.6495164132972078</v>
      </c>
      <c r="AW58">
        <v>55</v>
      </c>
      <c r="AX58">
        <f>IF(Z58&gt;0, (R58*SUMPRODUCT(K58:$K$98, X58:$X$98)-K58*$AZ$3)/Z58, 0)</f>
        <v>-71303.346598117569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500000</v>
      </c>
      <c r="S59">
        <f t="shared" si="32"/>
        <v>-114786.9199885749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-139.92603017176282</v>
      </c>
      <c r="AC59">
        <f t="shared" si="33"/>
        <v>-127.68947456513257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-415.18818110353862</v>
      </c>
      <c r="AI59">
        <f t="shared" si="38"/>
        <v>-415.21599121347492</v>
      </c>
      <c r="AJ59">
        <f t="shared" si="39"/>
        <v>-12.236555606630247</v>
      </c>
      <c r="AK59">
        <f t="shared" si="61"/>
        <v>-9.7948221120233985</v>
      </c>
      <c r="AL59">
        <f t="shared" si="40"/>
        <v>-437.24736893212855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-1.8617872616096738</v>
      </c>
      <c r="AR59">
        <f t="shared" si="45"/>
        <v>-1.8619119677327762</v>
      </c>
      <c r="AS59">
        <f t="shared" si="46"/>
        <v>-5.4871175026827999E-2</v>
      </c>
      <c r="AT59">
        <f t="shared" si="47"/>
        <v>-4.3921951220837634E-2</v>
      </c>
      <c r="AU59">
        <f t="shared" si="48"/>
        <v>-1.9607050939804418</v>
      </c>
      <c r="AW59">
        <v>56</v>
      </c>
      <c r="AX59">
        <f>IF(Z59&gt;0, (R59*SUMPRODUCT(K59:$K$98, X59:$X$98)-K59*$AZ$3)/Z59, 0)</f>
        <v>-114786.9199885749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500000</v>
      </c>
      <c r="S60">
        <f t="shared" si="32"/>
        <v>-186114.56456620595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-127.68947456513257</v>
      </c>
      <c r="AC60">
        <f t="shared" si="33"/>
        <v>-115.46429241349065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-240.443356079323</v>
      </c>
      <c r="AI60">
        <f t="shared" si="38"/>
        <v>-240.45886592035595</v>
      </c>
      <c r="AJ60">
        <f t="shared" si="39"/>
        <v>-12.225182151641917</v>
      </c>
      <c r="AK60">
        <f t="shared" si="61"/>
        <v>-8.9382632195592802</v>
      </c>
      <c r="AL60">
        <f t="shared" si="40"/>
        <v>-261.62231129155714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-0.96267530402318147</v>
      </c>
      <c r="AR60">
        <f t="shared" si="45"/>
        <v>-0.96273740156322252</v>
      </c>
      <c r="AS60">
        <f t="shared" si="46"/>
        <v>-4.8946584078988081E-2</v>
      </c>
      <c r="AT60">
        <f t="shared" si="47"/>
        <v>-3.5786579436571132E-2</v>
      </c>
      <c r="AU60">
        <f t="shared" si="48"/>
        <v>-1.0474705650787817</v>
      </c>
      <c r="AW60">
        <v>57</v>
      </c>
      <c r="AX60">
        <f>IF(Z60&gt;0, (R60*SUMPRODUCT(K60:$K$98, X60:$X$98)-K60*$AZ$3)/Z60, 0)</f>
        <v>-186114.56456620595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500000</v>
      </c>
      <c r="S61">
        <f t="shared" si="32"/>
        <v>-305561.05935657374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-115.46429241349065</v>
      </c>
      <c r="AC61">
        <f t="shared" si="33"/>
        <v>-103.8493164556821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-137.16266823619463</v>
      </c>
      <c r="AI61">
        <f t="shared" si="38"/>
        <v>-137.17116484540543</v>
      </c>
      <c r="AJ61">
        <f t="shared" si="39"/>
        <v>-11.614975957808554</v>
      </c>
      <c r="AK61">
        <f t="shared" si="61"/>
        <v>-8.082500468944346</v>
      </c>
      <c r="AL61">
        <f t="shared" si="40"/>
        <v>-156.86864127215833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-0.49032603286490301</v>
      </c>
      <c r="AR61">
        <f t="shared" si="45"/>
        <v>-0.49035640635311745</v>
      </c>
      <c r="AS61">
        <f t="shared" si="46"/>
        <v>-4.1520955785188343E-2</v>
      </c>
      <c r="AT61">
        <f t="shared" si="47"/>
        <v>-2.8893141563430324E-2</v>
      </c>
      <c r="AU61">
        <f t="shared" si="48"/>
        <v>-0.56077050370173609</v>
      </c>
      <c r="AW61">
        <v>58</v>
      </c>
      <c r="AX61">
        <f>IF(Z61&gt;0, (R61*SUMPRODUCT(K61:$K$98, X61:$X$98)-K61*$AZ$3)/Z61, 0)</f>
        <v>-305561.05935657374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500000</v>
      </c>
      <c r="S62">
        <f t="shared" si="32"/>
        <v>-509729.77159738226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-103.8493164556821</v>
      </c>
      <c r="AC62">
        <f t="shared" si="33"/>
        <v>-93.109596719054338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-76.900550718596676</v>
      </c>
      <c r="AI62">
        <f t="shared" si="38"/>
        <v>-76.905117334179437</v>
      </c>
      <c r="AJ62">
        <f t="shared" si="39"/>
        <v>-10.739719736627762</v>
      </c>
      <c r="AK62">
        <f t="shared" si="61"/>
        <v>-7.269452151897748</v>
      </c>
      <c r="AL62">
        <f t="shared" si="40"/>
        <v>-94.914289222704951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-0.24544854064162622</v>
      </c>
      <c r="AR62">
        <f t="shared" si="45"/>
        <v>-0.24546311620864081</v>
      </c>
      <c r="AS62">
        <f t="shared" si="46"/>
        <v>-3.4278669159359933E-2</v>
      </c>
      <c r="AT62">
        <f t="shared" si="47"/>
        <v>-2.3202388087917088E-2</v>
      </c>
      <c r="AU62">
        <f t="shared" si="48"/>
        <v>-0.30294417345591784</v>
      </c>
      <c r="AW62">
        <v>59</v>
      </c>
      <c r="AX62">
        <f>IF(Z62&gt;0, (R62*SUMPRODUCT(K62:$K$98, X62:$X$98)-K62*$AZ$3)/Z62, 0)</f>
        <v>-509729.77159738226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500000</v>
      </c>
      <c r="S63">
        <f t="shared" si="32"/>
        <v>-866010.64601619623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-93.109596719054338</v>
      </c>
      <c r="AC63">
        <f t="shared" si="33"/>
        <v>-83.328218679791817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-42.308599213233329</v>
      </c>
      <c r="AI63">
        <f t="shared" si="38"/>
        <v>-42.311004732699608</v>
      </c>
      <c r="AJ63">
        <f t="shared" si="39"/>
        <v>-9.7813780392625205</v>
      </c>
      <c r="AK63">
        <f t="shared" si="61"/>
        <v>-6.5176717703338038</v>
      </c>
      <c r="AL63">
        <f t="shared" si="40"/>
        <v>-58.610054542295934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-0.12057065721851261</v>
      </c>
      <c r="AR63">
        <f t="shared" si="45"/>
        <v>-0.1205775124457807</v>
      </c>
      <c r="AS63">
        <f t="shared" si="46"/>
        <v>-2.7874881244655599E-2</v>
      </c>
      <c r="AT63">
        <f t="shared" si="47"/>
        <v>-1.857400111318026E-2</v>
      </c>
      <c r="AU63">
        <f t="shared" si="48"/>
        <v>-0.16702639480361656</v>
      </c>
      <c r="AW63">
        <v>60</v>
      </c>
      <c r="AX63">
        <f>IF(Z63&gt;0, (R63*SUMPRODUCT(K63:$K$98, X63:$X$98)-K63*$AZ$3)/Z63, 0)</f>
        <v>-866010.64601619623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500000</v>
      </c>
      <c r="S64">
        <f t="shared" si="32"/>
        <v>-1502528.1158655263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-83.328218679791817</v>
      </c>
      <c r="AC64">
        <f t="shared" si="33"/>
        <v>-74.496265604953081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-22.838978742396357</v>
      </c>
      <c r="AI64">
        <f t="shared" si="38"/>
        <v>-22.84021825773085</v>
      </c>
      <c r="AJ64">
        <f t="shared" si="39"/>
        <v>-8.8319530748387365</v>
      </c>
      <c r="AK64">
        <f t="shared" si="61"/>
        <v>-5.8329753075854276</v>
      </c>
      <c r="AL64">
        <f t="shared" si="40"/>
        <v>-37.505146640155012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-5.8112778328631515E-2</v>
      </c>
      <c r="AR64">
        <f t="shared" si="45"/>
        <v>-5.8115932220960981E-2</v>
      </c>
      <c r="AS64">
        <f t="shared" si="46"/>
        <v>-2.2472516702081176E-2</v>
      </c>
      <c r="AT64">
        <f t="shared" si="47"/>
        <v>-1.4841749487548543E-2</v>
      </c>
      <c r="AU64">
        <f t="shared" si="48"/>
        <v>-9.5430198410590694E-2</v>
      </c>
      <c r="AW64">
        <v>61</v>
      </c>
      <c r="AX64">
        <f>IF(Z64&gt;0, (R64*SUMPRODUCT(K64:$K$98, X64:$X$98)-K64*$AZ$3)/Z64, 0)</f>
        <v>-1502528.1158655263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500000</v>
      </c>
      <c r="S65">
        <f t="shared" si="32"/>
        <v>-2666451.3870673268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-74.496265604953081</v>
      </c>
      <c r="AC65">
        <f t="shared" si="33"/>
        <v>-66.561053622516283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-12.061198462943807</v>
      </c>
      <c r="AI65">
        <f t="shared" si="38"/>
        <v>-12.061822523201808</v>
      </c>
      <c r="AJ65">
        <f t="shared" si="39"/>
        <v>-7.9352119824367975</v>
      </c>
      <c r="AK65">
        <f t="shared" si="61"/>
        <v>-5.2147385923467162</v>
      </c>
      <c r="AL65">
        <f t="shared" si="40"/>
        <v>-25.211773097985322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-2.7401062289806471E-2</v>
      </c>
      <c r="AR65">
        <f t="shared" si="45"/>
        <v>-2.74024800522332E-2</v>
      </c>
      <c r="AS65">
        <f t="shared" si="46"/>
        <v>-1.8027498550960738E-2</v>
      </c>
      <c r="AT65">
        <f t="shared" si="47"/>
        <v>-1.1847029748573983E-2</v>
      </c>
      <c r="AU65">
        <f t="shared" si="48"/>
        <v>-5.7277008351767925E-2</v>
      </c>
      <c r="AW65">
        <v>62</v>
      </c>
      <c r="AX65">
        <f>IF(Z65&gt;0, (R65*SUMPRODUCT(K65:$K$98, X65:$X$98)-K65*$AZ$3)/Z65, 0)</f>
        <v>-2666451.3870673268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500000</v>
      </c>
      <c r="S66">
        <f t="shared" si="32"/>
        <v>-4850951.7619338799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-66.561053622516283</v>
      </c>
      <c r="AC66">
        <f t="shared" si="33"/>
        <v>-59.451557576979823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-6.2285690756886023</v>
      </c>
      <c r="AI66">
        <f t="shared" si="38"/>
        <v>-6.2288754668902397</v>
      </c>
      <c r="AJ66">
        <f t="shared" si="39"/>
        <v>-7.10949604553646</v>
      </c>
      <c r="AK66">
        <f t="shared" si="61"/>
        <v>-4.6592737535761399</v>
      </c>
      <c r="AL66">
        <f t="shared" si="40"/>
        <v>-17.997645266002841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-1.2634184037087239E-2</v>
      </c>
      <c r="AR66">
        <f t="shared" si="45"/>
        <v>-1.263480552860187E-2</v>
      </c>
      <c r="AS66">
        <f t="shared" si="46"/>
        <v>-1.4421078157557592E-2</v>
      </c>
      <c r="AT66">
        <f t="shared" si="47"/>
        <v>-9.4509864732202943E-3</v>
      </c>
      <c r="AU66">
        <f t="shared" si="48"/>
        <v>-3.6506870159379756E-2</v>
      </c>
      <c r="AW66">
        <v>63</v>
      </c>
      <c r="AX66">
        <f>IF(Z66&gt;0, (R66*SUMPRODUCT(K66:$K$98, X66:$X$98)-K66*$AZ$3)/Z66, 0)</f>
        <v>-4850951.7619338799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-9068083.0683262162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-59.451557576979823</v>
      </c>
      <c r="AC67">
        <f t="shared" ref="AC67:AC89" si="64">S67*Z67</f>
        <v>-53.091962200457743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-3.1391375518705371</v>
      </c>
      <c r="AI67">
        <f t="shared" ref="AI67:AI89" si="69">SUM(AE67:AH67)</f>
        <v>-3.1392839222825648</v>
      </c>
      <c r="AJ67">
        <f t="shared" ref="AJ67:AJ89" si="70">AB67-AC67</f>
        <v>-6.3595953765220798</v>
      </c>
      <c r="AK67">
        <f t="shared" si="61"/>
        <v>-4.161609030388588</v>
      </c>
      <c r="AL67">
        <f t="shared" ref="AL67:AL89" si="71">SUM(AI67:AK67)</f>
        <v>-13.660488329193234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-5.6852718649735958E-3</v>
      </c>
      <c r="AR67">
        <f t="shared" ref="AR67:AR89" si="76">AI67*$K67</f>
        <v>-5.6855369554870304E-3</v>
      </c>
      <c r="AS67">
        <f t="shared" ref="AS67:AS89" si="77">AJ67*$K67</f>
        <v>-1.1517822353854049E-2</v>
      </c>
      <c r="AT67">
        <f t="shared" ref="AT67:AT89" si="78">AK67*$K67</f>
        <v>-7.5370633948136263E-3</v>
      </c>
      <c r="AU67">
        <f t="shared" ref="AU67:AU89" si="79">AL67*$K67</f>
        <v>-2.4740422704154705E-2</v>
      </c>
      <c r="AW67">
        <v>64</v>
      </c>
      <c r="AX67">
        <f>IF(Z67&gt;0, (R67*SUMPRODUCT(K67:$K$98, X67:$X$98)-K67*$AZ$3)/Z67, 0)</f>
        <v>-9068083.0683262162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500000</v>
      </c>
      <c r="S68">
        <f t="shared" si="63"/>
        <v>-17442061.473316696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-53.091962200457743</v>
      </c>
      <c r="AC68">
        <f t="shared" si="64"/>
        <v>-47.408156793252026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-1.5391159920376236</v>
      </c>
      <c r="AI68">
        <f t="shared" si="69"/>
        <v>-1.5391839429459291</v>
      </c>
      <c r="AJ68">
        <f t="shared" si="70"/>
        <v>-5.6838054072057176</v>
      </c>
      <c r="AK68">
        <f t="shared" si="61"/>
        <v>-3.7164373540320423</v>
      </c>
      <c r="AL68">
        <f t="shared" si="71"/>
        <v>-10.939426704183688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-2.4888241884782336E-3</v>
      </c>
      <c r="AR68">
        <f t="shared" si="76"/>
        <v>-2.4889340683476487E-3</v>
      </c>
      <c r="AS68">
        <f t="shared" si="77"/>
        <v>-9.1909852494802529E-3</v>
      </c>
      <c r="AT68">
        <f t="shared" si="78"/>
        <v>-6.0096569911105733E-3</v>
      </c>
      <c r="AU68">
        <f t="shared" si="79"/>
        <v>-1.7689576308938474E-2</v>
      </c>
      <c r="AW68">
        <v>65</v>
      </c>
      <c r="AX68">
        <f>IF(Z68&gt;0, (R68*SUMPRODUCT(K68:$K$98, X68:$X$98)-K68*$AZ$3)/Z68, 0)</f>
        <v>-17442061.473316696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500000</v>
      </c>
      <c r="S69">
        <f t="shared" si="63"/>
        <v>-34597599.588544212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-47.408156793252026</v>
      </c>
      <c r="AC69">
        <f t="shared" si="64"/>
        <v>-42.330743225413116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-0.73366960050160723</v>
      </c>
      <c r="AI69">
        <f t="shared" si="69"/>
        <v>-0.73370018842080453</v>
      </c>
      <c r="AJ69">
        <f t="shared" si="70"/>
        <v>-5.0774135678389101</v>
      </c>
      <c r="AK69">
        <f t="shared" si="61"/>
        <v>-3.318570975527642</v>
      </c>
      <c r="AL69">
        <f t="shared" si="71"/>
        <v>-9.1296847317873571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-1.0592668230647827E-3</v>
      </c>
      <c r="AR69">
        <f t="shared" si="76"/>
        <v>-1.0593109856796301E-3</v>
      </c>
      <c r="AS69">
        <f t="shared" si="77"/>
        <v>-7.3307327109009245E-3</v>
      </c>
      <c r="AT69">
        <f t="shared" si="78"/>
        <v>-4.7913285925419245E-3</v>
      </c>
      <c r="AU69">
        <f t="shared" si="79"/>
        <v>-1.318137228912248E-2</v>
      </c>
      <c r="AW69">
        <v>66</v>
      </c>
      <c r="AX69">
        <f>IF(Z69&gt;0, (R69*SUMPRODUCT(K69:$K$98, X69:$X$98)-K69*$AZ$3)/Z69, 0)</f>
        <v>-34597599.588544212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500000</v>
      </c>
      <c r="S70">
        <f t="shared" si="63"/>
        <v>-70858363.738114059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-42.330743225413116</v>
      </c>
      <c r="AC70">
        <f t="shared" si="64"/>
        <v>-37.796175356497443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-0.33893851287791915</v>
      </c>
      <c r="AI70">
        <f t="shared" si="69"/>
        <v>-0.33895184799228062</v>
      </c>
      <c r="AJ70">
        <f t="shared" si="70"/>
        <v>-4.5345678689156728</v>
      </c>
      <c r="AK70">
        <f t="shared" si="61"/>
        <v>-2.9631520257789186</v>
      </c>
      <c r="AL70">
        <f t="shared" si="71"/>
        <v>-7.8366717426868719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-4.3692585276736471E-4</v>
      </c>
      <c r="AR70">
        <f t="shared" si="76"/>
        <v>-4.3694304307177913E-4</v>
      </c>
      <c r="AS70">
        <f t="shared" si="77"/>
        <v>-5.845514327169711E-3</v>
      </c>
      <c r="AT70">
        <f t="shared" si="78"/>
        <v>-3.819801163195411E-3</v>
      </c>
      <c r="AU70">
        <f t="shared" si="79"/>
        <v>-1.0102258533436902E-2</v>
      </c>
      <c r="AW70">
        <v>67</v>
      </c>
      <c r="AX70">
        <f>IF(Z70&gt;0, (R70*SUMPRODUCT(K70:$K$98, X70:$X$98)-K70*$AZ$3)/Z70, 0)</f>
        <v>-70858363.738114059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500000</v>
      </c>
      <c r="S71">
        <f t="shared" si="63"/>
        <v>-149920091.43173155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-37.796175356497443</v>
      </c>
      <c r="AC71">
        <f t="shared" si="64"/>
        <v>-33.746945196869177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-0.15148548909099341</v>
      </c>
      <c r="AI71">
        <f t="shared" si="69"/>
        <v>-0.1514911165797567</v>
      </c>
      <c r="AJ71">
        <f t="shared" si="70"/>
        <v>-4.0492301596282658</v>
      </c>
      <c r="AK71">
        <f t="shared" si="61"/>
        <v>-2.6457322749548213</v>
      </c>
      <c r="AL71">
        <f t="shared" si="71"/>
        <v>-6.8464535511628437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-1.7435717896821106E-4</v>
      </c>
      <c r="AR71">
        <f t="shared" si="76"/>
        <v>-1.7436365611048609E-4</v>
      </c>
      <c r="AS71">
        <f t="shared" si="77"/>
        <v>-4.6605939081181573E-3</v>
      </c>
      <c r="AT71">
        <f t="shared" si="78"/>
        <v>-3.0451921074049382E-3</v>
      </c>
      <c r="AU71">
        <f t="shared" si="79"/>
        <v>-7.8801496716335816E-3</v>
      </c>
      <c r="AW71">
        <v>68</v>
      </c>
      <c r="AX71">
        <f>IF(Z71&gt;0, (R71*SUMPRODUCT(K71:$K$98, X71:$X$98)-K71*$AZ$3)/Z71, 0)</f>
        <v>-149920091.43173155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500000</v>
      </c>
      <c r="S72">
        <f t="shared" si="63"/>
        <v>-328310974.7345081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-33.746945196869177</v>
      </c>
      <c r="AC72">
        <f t="shared" si="64"/>
        <v>-30.131345370582945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-6.5535855118641392E-2</v>
      </c>
      <c r="AI72">
        <f t="shared" si="69"/>
        <v>-6.5538149539761101E-2</v>
      </c>
      <c r="AJ72">
        <f t="shared" si="70"/>
        <v>-3.6155998262862319</v>
      </c>
      <c r="AK72">
        <f t="shared" ref="AK72:AK89" si="92">G72*SUM(AB72:AB72, AE72:AF72)</f>
        <v>-2.3622861637808428</v>
      </c>
      <c r="AL72">
        <f t="shared" si="71"/>
        <v>-6.0434241396068362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-6.7348782336481384E-5</v>
      </c>
      <c r="AR72">
        <f t="shared" si="76"/>
        <v>-6.7351140228482634E-5</v>
      </c>
      <c r="AS72">
        <f t="shared" si="77"/>
        <v>-3.7156186529579134E-3</v>
      </c>
      <c r="AT72">
        <f t="shared" si="78"/>
        <v>-2.4276344052113099E-3</v>
      </c>
      <c r="AU72">
        <f t="shared" si="79"/>
        <v>-6.2106041983977069E-3</v>
      </c>
      <c r="AW72">
        <v>69</v>
      </c>
      <c r="AX72">
        <f>IF(Z72&gt;0, (R72*SUMPRODUCT(K72:$K$98, X72:$X$98)-K72*$AZ$3)/Z72, 0)</f>
        <v>-328310974.7345081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500000</v>
      </c>
      <c r="S73">
        <f t="shared" si="63"/>
        <v>-745554018.40007579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-30.131345370582945</v>
      </c>
      <c r="AC73">
        <f t="shared" si="64"/>
        <v>-26.903042912699931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-2.7387221819841226E-2</v>
      </c>
      <c r="AI73">
        <f t="shared" si="69"/>
        <v>-2.7388123935658749E-2</v>
      </c>
      <c r="AJ73">
        <f t="shared" si="70"/>
        <v>-3.2283024578830144</v>
      </c>
      <c r="AK73">
        <f t="shared" si="92"/>
        <v>-2.1091941759408064</v>
      </c>
      <c r="AL73">
        <f t="shared" si="71"/>
        <v>-5.36488475775948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-2.5129319855932806E-5</v>
      </c>
      <c r="AR73">
        <f t="shared" si="76"/>
        <v>-2.5130147598048263E-5</v>
      </c>
      <c r="AS73">
        <f t="shared" si="77"/>
        <v>-2.9621494867019932E-3</v>
      </c>
      <c r="AT73">
        <f t="shared" si="78"/>
        <v>-1.9353045531287998E-3</v>
      </c>
      <c r="AU73">
        <f t="shared" si="79"/>
        <v>-4.9225841874288422E-3</v>
      </c>
      <c r="AW73">
        <v>70</v>
      </c>
      <c r="AX73">
        <f>IF(Z73&gt;0, (R73*SUMPRODUCT(K73:$K$98, X73:$X$98)-K73*$AZ$3)/Z73, 0)</f>
        <v>-745554018.40007579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500000</v>
      </c>
      <c r="S74">
        <f t="shared" si="63"/>
        <v>-1758794328.5168355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-26.903042912699931</v>
      </c>
      <c r="AC74">
        <f t="shared" si="64"/>
        <v>-24.020595000354291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-1.1033182572303494E-2</v>
      </c>
      <c r="AI74">
        <f t="shared" si="69"/>
        <v>-1.1033524007834227E-2</v>
      </c>
      <c r="AJ74">
        <f t="shared" si="70"/>
        <v>-2.8824479123456399</v>
      </c>
      <c r="AK74">
        <f t="shared" si="92"/>
        <v>-1.8832130038889954</v>
      </c>
      <c r="AL74">
        <f t="shared" si="71"/>
        <v>-4.7766944402424691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-9.0388990696936081E-6</v>
      </c>
      <c r="AR74">
        <f t="shared" si="76"/>
        <v>-9.0391787896457515E-6</v>
      </c>
      <c r="AS74">
        <f t="shared" si="77"/>
        <v>-2.361436111711304E-3</v>
      </c>
      <c r="AT74">
        <f t="shared" si="78"/>
        <v>-1.5428161509461252E-3</v>
      </c>
      <c r="AU74">
        <f t="shared" si="79"/>
        <v>-3.9132914414470744E-3</v>
      </c>
      <c r="AW74">
        <v>71</v>
      </c>
      <c r="AX74">
        <f>IF(Z74&gt;0, (R74*SUMPRODUCT(K74:$K$98, X74:$X$98)-K74*$AZ$3)/Z74, 0)</f>
        <v>-1758794328.5168355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500000</v>
      </c>
      <c r="S75">
        <f t="shared" si="63"/>
        <v>-4317420873.4102402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-24.020595000354291</v>
      </c>
      <c r="AC75">
        <f t="shared" si="64"/>
        <v>-21.446967394909166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-4.2766527546766559E-3</v>
      </c>
      <c r="AI75">
        <f t="shared" si="69"/>
        <v>-4.276776943214349E-3</v>
      </c>
      <c r="AJ75">
        <f t="shared" si="70"/>
        <v>-2.5736276054451253</v>
      </c>
      <c r="AK75">
        <f t="shared" si="92"/>
        <v>-1.6814416500248006</v>
      </c>
      <c r="AL75">
        <f t="shared" si="71"/>
        <v>-4.2593460324131396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-3.1282445633178152E-6</v>
      </c>
      <c r="AR75">
        <f t="shared" si="76"/>
        <v>-3.1283354035473476E-6</v>
      </c>
      <c r="AS75">
        <f t="shared" si="77"/>
        <v>-1.8825322107188631E-3</v>
      </c>
      <c r="AT75">
        <f t="shared" si="78"/>
        <v>-1.2299246635056552E-3</v>
      </c>
      <c r="AU75">
        <f t="shared" si="79"/>
        <v>-3.115585209628065E-3</v>
      </c>
      <c r="AW75">
        <v>72</v>
      </c>
      <c r="AX75">
        <f>IF(Z75&gt;0, (R75*SUMPRODUCT(K75:$K$98, X75:$X$98)-K75*$AZ$3)/Z75, 0)</f>
        <v>-4317420873.4102402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500000</v>
      </c>
      <c r="S76">
        <f t="shared" si="63"/>
        <v>-11048934568.019489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-21.446967394909166</v>
      </c>
      <c r="AC76">
        <f t="shared" si="64"/>
        <v>-19.149080662132128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-1.592375255414928E-3</v>
      </c>
      <c r="AI76">
        <f t="shared" si="69"/>
        <v>-1.592418583304473E-3</v>
      </c>
      <c r="AJ76">
        <f t="shared" si="70"/>
        <v>-2.2978867327770374</v>
      </c>
      <c r="AK76">
        <f t="shared" si="92"/>
        <v>-1.5012877176436417</v>
      </c>
      <c r="AL76">
        <f t="shared" si="71"/>
        <v>-3.8007668690039838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-1.0399778921866425E-6</v>
      </c>
      <c r="AR76">
        <f t="shared" si="76"/>
        <v>-1.0400061895663515E-6</v>
      </c>
      <c r="AS76">
        <f t="shared" si="77"/>
        <v>-1.5007463804217506E-3</v>
      </c>
      <c r="AT76">
        <f t="shared" si="78"/>
        <v>-9.80488757817263E-4</v>
      </c>
      <c r="AU76">
        <f t="shared" si="79"/>
        <v>-2.4822751444285801E-3</v>
      </c>
      <c r="AW76">
        <v>73</v>
      </c>
      <c r="AX76">
        <f>IF(Z76&gt;0, (R76*SUMPRODUCT(K76:$K$98, X76:$X$98)-K76*$AZ$3)/Z76, 0)</f>
        <v>-11048934568.019489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500000</v>
      </c>
      <c r="S77">
        <f t="shared" si="63"/>
        <v>-29541082741.081203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-19.149080662132128</v>
      </c>
      <c r="AC77">
        <f t="shared" si="64"/>
        <v>-17.097394326197879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-5.6850887393014202E-4</v>
      </c>
      <c r="AI77">
        <f t="shared" si="69"/>
        <v>-5.6852334309709504E-4</v>
      </c>
      <c r="AJ77">
        <f t="shared" si="70"/>
        <v>-2.0516863359342494</v>
      </c>
      <c r="AK77">
        <f t="shared" si="92"/>
        <v>-1.3404356463492491</v>
      </c>
      <c r="AL77">
        <f t="shared" si="71"/>
        <v>-3.3926905056265957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-3.3151097617309968E-7</v>
      </c>
      <c r="AR77">
        <f t="shared" si="76"/>
        <v>-3.3151941348671247E-7</v>
      </c>
      <c r="AS77">
        <f t="shared" si="77"/>
        <v>-1.1963868485017708E-3</v>
      </c>
      <c r="AT77">
        <f t="shared" si="78"/>
        <v>-7.8163974213191114E-4</v>
      </c>
      <c r="AU77">
        <f t="shared" si="79"/>
        <v>-1.9783581100471688E-3</v>
      </c>
      <c r="AW77">
        <v>74</v>
      </c>
      <c r="AX77">
        <f>IF(Z77&gt;0, (R77*SUMPRODUCT(K77:$K$98, X77:$X$98)-K77*$AZ$3)/Z77, 0)</f>
        <v>-29541082741.081203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500000</v>
      </c>
      <c r="S78">
        <f t="shared" si="63"/>
        <v>-82687723587.465088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-17.097394326197879</v>
      </c>
      <c r="AC78">
        <f t="shared" si="64"/>
        <v>-15.265530929215872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-1.9418117822546805E-4</v>
      </c>
      <c r="AI78">
        <f t="shared" si="69"/>
        <v>-1.941857936418403E-4</v>
      </c>
      <c r="AJ78">
        <f t="shared" si="70"/>
        <v>-1.8318633969820066</v>
      </c>
      <c r="AK78">
        <f t="shared" si="92"/>
        <v>-1.1968176028338517</v>
      </c>
      <c r="AL78">
        <f t="shared" si="71"/>
        <v>-3.0288751856095004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-1.0109967825466058E-7</v>
      </c>
      <c r="AR78">
        <f t="shared" si="76"/>
        <v>-1.0110208125331632E-7</v>
      </c>
      <c r="AS78">
        <f t="shared" si="77"/>
        <v>-9.5375258165510612E-4</v>
      </c>
      <c r="AT78">
        <f t="shared" si="78"/>
        <v>-6.231184488721315E-4</v>
      </c>
      <c r="AU78">
        <f t="shared" si="79"/>
        <v>-1.5769721326084911E-3</v>
      </c>
      <c r="AW78">
        <v>75</v>
      </c>
      <c r="AX78">
        <f>IF(Z78&gt;0, (R78*SUMPRODUCT(K78:$K$98, X78:$X$98)-K78*$AZ$3)/Z78, 0)</f>
        <v>-82687723587.465088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500000</v>
      </c>
      <c r="S79">
        <f t="shared" si="63"/>
        <v>-242787478346.94843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-15.265530929215872</v>
      </c>
      <c r="AC79">
        <f t="shared" si="64"/>
        <v>-13.62993841558967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-6.3315554357248419E-5</v>
      </c>
      <c r="AI79">
        <f t="shared" si="69"/>
        <v>-6.3316957841739099E-5</v>
      </c>
      <c r="AJ79">
        <f t="shared" si="70"/>
        <v>-1.6355925136262019</v>
      </c>
      <c r="AK79">
        <f t="shared" si="92"/>
        <v>-1.0685871650451111</v>
      </c>
      <c r="AL79">
        <f t="shared" si="71"/>
        <v>-2.7042429956291549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-2.9433034030616635E-8</v>
      </c>
      <c r="AR79">
        <f t="shared" si="76"/>
        <v>-2.9433686458084024E-8</v>
      </c>
      <c r="AS79">
        <f t="shared" si="77"/>
        <v>-7.6032580939205886E-4</v>
      </c>
      <c r="AT79">
        <f t="shared" si="78"/>
        <v>-4.9674622156810171E-4</v>
      </c>
      <c r="AU79">
        <f t="shared" si="79"/>
        <v>-1.2571014646466188E-3</v>
      </c>
      <c r="AW79">
        <v>76</v>
      </c>
      <c r="AX79">
        <f>IF(Z79&gt;0, (R79*SUMPRODUCT(K79:$K$98, X79:$X$98)-K79*$AZ$3)/Z79, 0)</f>
        <v>-242787478346.94843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500000</v>
      </c>
      <c r="S80">
        <f t="shared" si="63"/>
        <v>-755861571085.41797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-13.62993841558967</v>
      </c>
      <c r="AC80">
        <f t="shared" si="64"/>
        <v>-12.16958789616031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-1.9738849634022585E-5</v>
      </c>
      <c r="AI80">
        <f t="shared" si="69"/>
        <v>-1.9739252141186651E-5</v>
      </c>
      <c r="AJ80">
        <f t="shared" si="70"/>
        <v>-1.46035051942936</v>
      </c>
      <c r="AK80">
        <f t="shared" si="92"/>
        <v>-0.95409568909127707</v>
      </c>
      <c r="AL80">
        <f t="shared" si="71"/>
        <v>-2.4144659477727783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-8.1927260847501624E-9</v>
      </c>
      <c r="AR80">
        <f t="shared" si="76"/>
        <v>-8.1928931477251317E-9</v>
      </c>
      <c r="AS80">
        <f t="shared" si="77"/>
        <v>-6.0612710544110716E-4</v>
      </c>
      <c r="AT80">
        <f t="shared" si="78"/>
        <v>-3.9600304902737284E-4</v>
      </c>
      <c r="AU80">
        <f t="shared" si="79"/>
        <v>-1.0021383473616278E-3</v>
      </c>
      <c r="AW80">
        <v>77</v>
      </c>
      <c r="AX80">
        <f>IF(Z80&gt;0, (R80*SUMPRODUCT(K80:$K$98, X80:$X$98)-K80*$AZ$3)/Z80, 0)</f>
        <v>-755861571085.41797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500000</v>
      </c>
      <c r="S81">
        <f t="shared" si="63"/>
        <v>-2503340209087.1328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-12.16958789616031</v>
      </c>
      <c r="AC81">
        <f t="shared" si="64"/>
        <v>-10.865703485725902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-5.79940077494225E-6</v>
      </c>
      <c r="AI81">
        <f t="shared" si="69"/>
        <v>-5.7995092869959279E-6</v>
      </c>
      <c r="AJ81">
        <f t="shared" si="70"/>
        <v>-1.3038844104344083</v>
      </c>
      <c r="AK81">
        <f t="shared" si="92"/>
        <v>-0.85187115273122183</v>
      </c>
      <c r="AL81">
        <f t="shared" si="71"/>
        <v>-2.1557613626749172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-2.1491745830885428E-9</v>
      </c>
      <c r="AR81">
        <f t="shared" si="76"/>
        <v>-2.149214796096192E-9</v>
      </c>
      <c r="AS81">
        <f t="shared" si="77"/>
        <v>-4.8320082417806768E-4</v>
      </c>
      <c r="AT81">
        <f t="shared" si="78"/>
        <v>-3.1569120682722798E-4</v>
      </c>
      <c r="AU81">
        <f t="shared" si="79"/>
        <v>-7.9889418022009175E-4</v>
      </c>
      <c r="AW81">
        <v>78</v>
      </c>
      <c r="AX81">
        <f>IF(Z81&gt;0, (R81*SUMPRODUCT(K81:$K$98, X81:$X$98)-K81*$AZ$3)/Z81, 0)</f>
        <v>-2503340209087.1328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500000</v>
      </c>
      <c r="S82">
        <f t="shared" si="63"/>
        <v>-8851816593243.373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-10.865703485725902</v>
      </c>
      <c r="AC82">
        <f t="shared" si="64"/>
        <v>-9.7015209712437027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-1.6005426176626382E-6</v>
      </c>
      <c r="AI82">
        <f t="shared" si="69"/>
        <v>-1.6005700174648965E-6</v>
      </c>
      <c r="AJ82">
        <f t="shared" si="70"/>
        <v>-1.1641825144821993</v>
      </c>
      <c r="AK82">
        <f t="shared" si="92"/>
        <v>-0.76059924400081325</v>
      </c>
      <c r="AL82">
        <f t="shared" si="71"/>
        <v>-1.9247833590530301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-5.295875825489917E-10</v>
      </c>
      <c r="AR82">
        <f t="shared" si="76"/>
        <v>-5.2959664859626848E-10</v>
      </c>
      <c r="AS82">
        <f t="shared" si="77"/>
        <v>-3.8520474037161053E-4</v>
      </c>
      <c r="AT82">
        <f t="shared" si="78"/>
        <v>-2.5166709744175287E-4</v>
      </c>
      <c r="AU82">
        <f t="shared" si="79"/>
        <v>-6.3687236741001194E-4</v>
      </c>
      <c r="AW82">
        <v>79</v>
      </c>
      <c r="AX82">
        <f>IF(Z82&gt;0, (R82*SUMPRODUCT(K82:$K$98, X82:$X$98)-K82*$AZ$3)/Z82, 0)</f>
        <v>-8851816593243.373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500000</v>
      </c>
      <c r="S83">
        <f t="shared" si="63"/>
        <v>-33552194915075.109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-9.7015209712437027</v>
      </c>
      <c r="AC83">
        <f t="shared" si="64"/>
        <v>-8.6620722962095673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-4.1343254311279014E-7</v>
      </c>
      <c r="AI83">
        <f t="shared" si="69"/>
        <v>-4.1343899728987018E-7</v>
      </c>
      <c r="AJ83">
        <f t="shared" si="70"/>
        <v>-1.0394486750341354</v>
      </c>
      <c r="AK83">
        <f t="shared" si="92"/>
        <v>-0.6791064679870592</v>
      </c>
      <c r="AL83">
        <f t="shared" si="71"/>
        <v>-1.718555556460192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-1.2213979509979701E-10</v>
      </c>
      <c r="AR83">
        <f t="shared" si="76"/>
        <v>-1.2214170184825991E-10</v>
      </c>
      <c r="AS83">
        <f t="shared" si="77"/>
        <v>-3.0708286103832151E-4</v>
      </c>
      <c r="AT83">
        <f t="shared" si="78"/>
        <v>-2.006274692997679E-4</v>
      </c>
      <c r="AU83">
        <f t="shared" si="79"/>
        <v>-5.0771045247979124E-4</v>
      </c>
      <c r="AW83">
        <v>80</v>
      </c>
      <c r="AX83">
        <f>IF(Z83&gt;0, (R83*SUMPRODUCT(K83:$K$98, X83:$X$98)-K83*$AZ$3)/Z83, 0)</f>
        <v>-33552194915075.109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500000</v>
      </c>
      <c r="S84">
        <f t="shared" si="63"/>
        <v>-136939048500895.25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-8.6620722962095673</v>
      </c>
      <c r="AC84">
        <f t="shared" si="64"/>
        <v>-7.7339931217212392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-9.9553890425167808E-8</v>
      </c>
      <c r="AI84">
        <f t="shared" si="69"/>
        <v>-9.9555302365955771E-8</v>
      </c>
      <c r="AJ84">
        <f t="shared" si="70"/>
        <v>-0.92807917448832811</v>
      </c>
      <c r="AK84">
        <f t="shared" si="92"/>
        <v>-0.60634506073466976</v>
      </c>
      <c r="AL84">
        <f t="shared" si="71"/>
        <v>-1.5344243347783002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-2.62598802834556E-11</v>
      </c>
      <c r="AR84">
        <f t="shared" si="76"/>
        <v>-2.6260252718886306E-11</v>
      </c>
      <c r="AS84">
        <f t="shared" si="77"/>
        <v>-2.4480457681310867E-4</v>
      </c>
      <c r="AT84">
        <f t="shared" si="78"/>
        <v>-1.5993899020275482E-4</v>
      </c>
      <c r="AU84">
        <f t="shared" si="79"/>
        <v>-4.0474359327611622E-4</v>
      </c>
      <c r="AW84">
        <v>81</v>
      </c>
      <c r="AX84">
        <f>IF(Z84&gt;0, (R84*SUMPRODUCT(K84:$K$98, X84:$X$98)-K84*$AZ$3)/Z84, 0)</f>
        <v>-136939048500895.25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500000</v>
      </c>
      <c r="S85">
        <f t="shared" si="63"/>
        <v>-605110139845172.75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-7.7339931217212392</v>
      </c>
      <c r="AC85">
        <f t="shared" si="64"/>
        <v>-6.9053510015595805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-2.2250564695977153E-8</v>
      </c>
      <c r="AI85">
        <f t="shared" si="69"/>
        <v>-2.2250849989122436E-8</v>
      </c>
      <c r="AJ85">
        <f t="shared" si="70"/>
        <v>-0.82864212016165872</v>
      </c>
      <c r="AK85">
        <f t="shared" si="92"/>
        <v>-0.54137951852048682</v>
      </c>
      <c r="AL85">
        <f t="shared" si="71"/>
        <v>-1.3700216609329954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-5.2403165283886161E-12</v>
      </c>
      <c r="AR85">
        <f t="shared" si="76"/>
        <v>-5.2403837188804125E-12</v>
      </c>
      <c r="AS85">
        <f t="shared" si="77"/>
        <v>-1.9515670985137791E-4</v>
      </c>
      <c r="AT85">
        <f t="shared" si="78"/>
        <v>-1.2750238377306895E-4</v>
      </c>
      <c r="AU85">
        <f t="shared" si="79"/>
        <v>-3.2265909886483054E-4</v>
      </c>
      <c r="AW85">
        <v>82</v>
      </c>
      <c r="AX85">
        <f>IF(Z85&gt;0, (R85*SUMPRODUCT(K85:$K$98, X85:$X$98)-K85*$AZ$3)/Z85, 0)</f>
        <v>-605110139845172.75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500000</v>
      </c>
      <c r="S86">
        <f t="shared" si="63"/>
        <v>-2914876081754673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-6.9053510015595805</v>
      </c>
      <c r="AC86">
        <f t="shared" si="64"/>
        <v>-6.1654919656827518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-4.591213526127009E-9</v>
      </c>
      <c r="AI86">
        <f t="shared" si="69"/>
        <v>-4.5912664056645329E-9</v>
      </c>
      <c r="AJ86">
        <f t="shared" si="70"/>
        <v>-0.73985903587682866</v>
      </c>
      <c r="AK86">
        <f t="shared" si="92"/>
        <v>-0.48337457010917068</v>
      </c>
      <c r="AL86">
        <f t="shared" si="71"/>
        <v>-1.2232336105772657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-9.6544147366366086E-13</v>
      </c>
      <c r="AR86">
        <f t="shared" si="76"/>
        <v>-9.6545259318540457E-13</v>
      </c>
      <c r="AS86">
        <f t="shared" si="77"/>
        <v>-1.5557773426034749E-4</v>
      </c>
      <c r="AT86">
        <f t="shared" si="78"/>
        <v>-1.0164411971738614E-4</v>
      </c>
      <c r="AU86">
        <f t="shared" si="79"/>
        <v>-2.572218549431862E-4</v>
      </c>
      <c r="AW86">
        <v>83</v>
      </c>
      <c r="AX86">
        <f>IF(Z86&gt;0, (R86*SUMPRODUCT(K86:$K$98, X86:$X$98)-K86*$AZ$3)/Z86, 0)</f>
        <v>-2914876081754673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500000</v>
      </c>
      <c r="S87">
        <f t="shared" si="63"/>
        <v>-1.5432212770691726E+16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-6.1654919656827518</v>
      </c>
      <c r="AC87">
        <f t="shared" si="64"/>
        <v>-5.5049035407890123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-8.6865728587134149E-10</v>
      </c>
      <c r="AI87">
        <f t="shared" si="69"/>
        <v>-8.6866620374919642E-10</v>
      </c>
      <c r="AJ87">
        <f t="shared" si="70"/>
        <v>-0.66058842489373948</v>
      </c>
      <c r="AK87">
        <f t="shared" si="92"/>
        <v>-0.43158443759779269</v>
      </c>
      <c r="AL87">
        <f t="shared" si="71"/>
        <v>-1.0921728633601984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-1.6309059012703329E-13</v>
      </c>
      <c r="AR87">
        <f t="shared" si="76"/>
        <v>-1.6309226446049677E-13</v>
      </c>
      <c r="AS87">
        <f t="shared" si="77"/>
        <v>-1.2402561723630592E-4</v>
      </c>
      <c r="AT87">
        <f t="shared" si="78"/>
        <v>-8.1030069927823055E-5</v>
      </c>
      <c r="AU87">
        <f t="shared" si="79"/>
        <v>-2.0505568732722123E-4</v>
      </c>
      <c r="AW87">
        <v>84</v>
      </c>
      <c r="AX87">
        <f>IF(Z87&gt;0, (R87*SUMPRODUCT(K87:$K$98, X87:$X$98)-K87*$AZ$3)/Z87, 0)</f>
        <v>-1.5432212770691726E+16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500000</v>
      </c>
      <c r="S88">
        <f t="shared" si="63"/>
        <v>-9.0686304581600432E+16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-5.5049035407890123</v>
      </c>
      <c r="AC88">
        <f t="shared" si="64"/>
        <v>-4.9150924471331887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-1.4947456188565E-10</v>
      </c>
      <c r="AI88">
        <f t="shared" si="69"/>
        <v>-1.4947591685663205E-10</v>
      </c>
      <c r="AJ88">
        <f t="shared" si="70"/>
        <v>-0.58981109365582363</v>
      </c>
      <c r="AK88">
        <f t="shared" si="92"/>
        <v>-0.38534324785523089</v>
      </c>
      <c r="AL88">
        <f t="shared" si="71"/>
        <v>-0.97515434166053039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-2.5057036408184425E-14</v>
      </c>
      <c r="AR88">
        <f t="shared" si="76"/>
        <v>-2.5057263547550487E-14</v>
      </c>
      <c r="AS88">
        <f t="shared" si="77"/>
        <v>-9.8872462720386582E-5</v>
      </c>
      <c r="AT88">
        <f t="shared" si="78"/>
        <v>-6.4596675644001456E-5</v>
      </c>
      <c r="AU88">
        <f t="shared" si="79"/>
        <v>-1.6346913838944529E-4</v>
      </c>
      <c r="AW88">
        <v>85</v>
      </c>
      <c r="AX88">
        <f>IF(Z88&gt;0, (R88*SUMPRODUCT(K88:$K$98, X88:$X$98)-K88*$AZ$3)/Z88, 0)</f>
        <v>-9.0686304581600432E+16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-4.9150924471331887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-4.9150924471331887</v>
      </c>
      <c r="AK89">
        <f t="shared" si="92"/>
        <v>-0.34405647129932326</v>
      </c>
      <c r="AL89">
        <f t="shared" si="71"/>
        <v>-5.2591489184596112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-4.0560601082990809E-15</v>
      </c>
      <c r="AR89">
        <f t="shared" si="76"/>
        <v>-4.0560601082990809E-15</v>
      </c>
      <c r="AS89">
        <f t="shared" si="77"/>
        <v>-7.3565820476497931E-4</v>
      </c>
      <c r="AT89">
        <f t="shared" si="78"/>
        <v>-5.1496074333548563E-5</v>
      </c>
      <c r="AU89">
        <f t="shared" si="79"/>
        <v>-7.8715427910258391E-4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56709.646905970629</v>
      </c>
      <c r="AO91" s="6">
        <f t="shared" si="93"/>
        <v>-5670.9646905970631</v>
      </c>
      <c r="AP91" s="6">
        <f t="shared" si="93"/>
        <v>-1766.7036046438047</v>
      </c>
      <c r="AQ91" s="6">
        <f t="shared" si="93"/>
        <v>-29320.358489112266</v>
      </c>
      <c r="AR91" s="6">
        <f t="shared" si="93"/>
        <v>19951.6201216175</v>
      </c>
      <c r="AS91" s="6">
        <f t="shared" si="93"/>
        <v>-7011.7077389397</v>
      </c>
      <c r="AT91" s="6">
        <f t="shared" si="93"/>
        <v>2315.7402726874639</v>
      </c>
      <c r="AU91" s="6">
        <f t="shared" si="93"/>
        <v>15255.652655365247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127151.63819410487</v>
      </c>
      <c r="K3">
        <v>1</v>
      </c>
      <c r="L3" s="2">
        <v>0</v>
      </c>
      <c r="O3">
        <f>$C$3</f>
        <v>127151.63819410487</v>
      </c>
      <c r="P3">
        <f>O3*C5</f>
        <v>12715.163819410489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127151.63819410487</v>
      </c>
      <c r="AF3">
        <f t="shared" ref="AF3:AF34" si="4">-$Z3*P3</f>
        <v>-12715.163819410489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112914.04178769438</v>
      </c>
      <c r="AJ3">
        <f t="shared" ref="AJ3:AJ34" si="8">AB3-AC3</f>
        <v>0</v>
      </c>
      <c r="AL3">
        <f t="shared" ref="AL3:AL34" si="9">SUM(AI3:AK3)</f>
        <v>112914.04178769438</v>
      </c>
      <c r="AN3">
        <f t="shared" ref="AN3:AN34" si="10">AE3*$K3</f>
        <v>127151.63819410487</v>
      </c>
      <c r="AO3">
        <f t="shared" ref="AO3:AO34" si="11">AF3*$K3</f>
        <v>-12715.163819410489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112914.04178769438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112914.04178769438</v>
      </c>
      <c r="AW3">
        <v>0</v>
      </c>
      <c r="AX3">
        <f>IF(Z3&gt;0, (R3*SUMPRODUCT(K3:$K$98, X3:$X$98)-K3*$AZ$3)/Z3, 0)</f>
        <v>0</v>
      </c>
      <c r="AZ3">
        <f>C6*ABS(SUMPRODUCT(X4:X79, K4:K79))/1</f>
        <v>69026.510037613683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4686.2361112313629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4630.1017554850478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-4630.1017554850478</v>
      </c>
      <c r="AK4">
        <f>G4*SUM(AB4, AE4:AF4)</f>
        <v>0</v>
      </c>
      <c r="AL4">
        <f t="shared" si="9"/>
        <v>-5619.3812554850474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-922.921447896259</v>
      </c>
      <c r="AR4">
        <f t="shared" si="14"/>
        <v>-922.921447896259</v>
      </c>
      <c r="AS4">
        <f t="shared" si="15"/>
        <v>-4319.5277129256901</v>
      </c>
      <c r="AT4">
        <f t="shared" si="16"/>
        <v>0</v>
      </c>
      <c r="AU4">
        <f t="shared" si="17"/>
        <v>-5242.4491608219487</v>
      </c>
      <c r="AW4">
        <v>1</v>
      </c>
      <c r="AX4">
        <f>IF(Z4&gt;0, (R4*SUMPRODUCT(K4:$K$98, X4:$X$98)-K4*$AZ$3)/Z4, 0)</f>
        <v>4686.2361112313629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500000</v>
      </c>
      <c r="S5">
        <f t="shared" si="1"/>
        <v>9300.869811724604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4630.1017554850478</v>
      </c>
      <c r="AC5">
        <f t="shared" si="2"/>
        <v>9078.466424613267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-1026.6664176325537</v>
      </c>
      <c r="AI5">
        <f t="shared" si="7"/>
        <v>-1051.0686149764222</v>
      </c>
      <c r="AJ5">
        <f t="shared" si="8"/>
        <v>-4448.3646691282192</v>
      </c>
      <c r="AK5">
        <f>G5*SUM(AB5, AE5:AF5)</f>
        <v>189.83417197488697</v>
      </c>
      <c r="AL5">
        <f t="shared" si="9"/>
        <v>-5309.5991121297548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-877.91068519254236</v>
      </c>
      <c r="AR5">
        <f t="shared" si="14"/>
        <v>-898.77719979010715</v>
      </c>
      <c r="AS5">
        <f t="shared" si="15"/>
        <v>-3803.8322941019351</v>
      </c>
      <c r="AT5">
        <f t="shared" si="16"/>
        <v>162.32872248391689</v>
      </c>
      <c r="AU5">
        <f t="shared" si="17"/>
        <v>-4540.2807714081255</v>
      </c>
      <c r="AW5">
        <v>2</v>
      </c>
      <c r="AX5">
        <f>IF(Z5&gt;0, (R5*SUMPRODUCT(K5:$K$98, X5:$X$98)-K5*$AZ$3)/Z5, 0)</f>
        <v>9300.869811724604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500000</v>
      </c>
      <c r="S6">
        <f t="shared" si="1"/>
        <v>14504.991290269734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9078.466424613267</v>
      </c>
      <c r="AC6">
        <f t="shared" si="2"/>
        <v>13977.935761895977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-1331.5820329238907</v>
      </c>
      <c r="AI6">
        <f t="shared" si="7"/>
        <v>-1355.6736291926741</v>
      </c>
      <c r="AJ6">
        <f t="shared" si="8"/>
        <v>-4899.4693372827096</v>
      </c>
      <c r="AK6">
        <f>G6*SUM(AB6, AE6:AF6)</f>
        <v>531.09028583987617</v>
      </c>
      <c r="AL6">
        <f t="shared" si="9"/>
        <v>-5724.0526806355074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-1027.1957352653687</v>
      </c>
      <c r="AR6">
        <f t="shared" si="14"/>
        <v>-1045.7802342531556</v>
      </c>
      <c r="AS6">
        <f t="shared" si="15"/>
        <v>-3779.4997858820589</v>
      </c>
      <c r="AT6">
        <f t="shared" si="16"/>
        <v>409.68837305329396</v>
      </c>
      <c r="AU6">
        <f t="shared" si="17"/>
        <v>-4415.5916470819211</v>
      </c>
      <c r="AW6">
        <v>3</v>
      </c>
      <c r="AX6">
        <f>IF(Z6&gt;0, (R6*SUMPRODUCT(K6:$K$98, X6:$X$98)-K6*$AZ$3)/Z6, 0)</f>
        <v>14504.991290269734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500000</v>
      </c>
      <c r="S7">
        <f t="shared" si="1"/>
        <v>18672.72677292665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13977.935761895977</v>
      </c>
      <c r="AC7">
        <f t="shared" si="2"/>
        <v>17751.805667913963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-1673.1300417918642</v>
      </c>
      <c r="AI7">
        <f t="shared" si="7"/>
        <v>-1696.8970655958703</v>
      </c>
      <c r="AJ7">
        <f t="shared" si="8"/>
        <v>-3773.8699060179861</v>
      </c>
      <c r="AK7">
        <f>G7*SUM(AB7, AE7:AF7)</f>
        <v>686.31664590909247</v>
      </c>
      <c r="AL7">
        <f t="shared" si="9"/>
        <v>-4784.4503257047636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-1174.2965106479182</v>
      </c>
      <c r="AR7">
        <f t="shared" si="14"/>
        <v>-1190.9775410665941</v>
      </c>
      <c r="AS7">
        <f t="shared" si="15"/>
        <v>-2648.7135796868324</v>
      </c>
      <c r="AT7">
        <f t="shared" si="16"/>
        <v>481.69551819624087</v>
      </c>
      <c r="AU7">
        <f t="shared" si="17"/>
        <v>-3357.9956025571855</v>
      </c>
      <c r="AW7">
        <v>4</v>
      </c>
      <c r="AX7">
        <f>IF(Z7&gt;0, (R7*SUMPRODUCT(K7:$K$98, X7:$X$98)-K7*$AZ$3)/Z7, 0)</f>
        <v>18672.72677292665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500000</v>
      </c>
      <c r="S8">
        <f t="shared" si="1"/>
        <v>21130.439838706625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17751.805667913963</v>
      </c>
      <c r="AC8">
        <f t="shared" si="2"/>
        <v>19801.860911719436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-2024.6309993013906</v>
      </c>
      <c r="AI8">
        <f t="shared" si="7"/>
        <v>-2048.0591213173916</v>
      </c>
      <c r="AJ8">
        <f t="shared" si="8"/>
        <v>-2050.0552438054729</v>
      </c>
      <c r="AK8">
        <f t="shared" ref="AK8:AK39" si="30">G8*SUM(AB8:AB8, AE8:AF8)</f>
        <v>378.11346072656738</v>
      </c>
      <c r="AL8">
        <f t="shared" si="9"/>
        <v>-3720.0009043962973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-1326.4254631030969</v>
      </c>
      <c r="AR8">
        <f t="shared" si="14"/>
        <v>-1341.7742637514289</v>
      </c>
      <c r="AS8">
        <f t="shared" si="15"/>
        <v>-1343.0820120258438</v>
      </c>
      <c r="AT8">
        <f t="shared" si="16"/>
        <v>247.71887935273665</v>
      </c>
      <c r="AU8">
        <f t="shared" si="17"/>
        <v>-2437.1373964245363</v>
      </c>
      <c r="AW8">
        <v>5</v>
      </c>
      <c r="AX8">
        <f>IF(Z8&gt;0, (R8*SUMPRODUCT(K8:$K$98, X8:$X$98)-K8*$AZ$3)/Z8, 0)</f>
        <v>21130.439838706625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500000</v>
      </c>
      <c r="S9">
        <f t="shared" si="1"/>
        <v>22611.711704349145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19801.860911719436</v>
      </c>
      <c r="AC9">
        <f t="shared" si="2"/>
        <v>20869.533330377206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-2400.6215612370161</v>
      </c>
      <c r="AI9">
        <f t="shared" si="7"/>
        <v>-2423.6953709547952</v>
      </c>
      <c r="AJ9">
        <f t="shared" si="8"/>
        <v>-1067.6724186577703</v>
      </c>
      <c r="AK9">
        <f t="shared" si="30"/>
        <v>116.83097937914467</v>
      </c>
      <c r="AL9">
        <f t="shared" si="9"/>
        <v>-3374.536810233421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-1489.4909910114163</v>
      </c>
      <c r="AR9">
        <f t="shared" si="14"/>
        <v>-1503.80737984083</v>
      </c>
      <c r="AS9">
        <f t="shared" si="15"/>
        <v>-662.44862356508133</v>
      </c>
      <c r="AT9">
        <f t="shared" si="16"/>
        <v>72.489014539470531</v>
      </c>
      <c r="AU9">
        <f t="shared" si="17"/>
        <v>-2093.7669888664409</v>
      </c>
      <c r="AW9">
        <v>6</v>
      </c>
      <c r="AX9">
        <f>IF(Z9&gt;0, (R9*SUMPRODUCT(K9:$K$98, X9:$X$98)-K9*$AZ$3)/Z9, 0)</f>
        <v>22611.711704349145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500000</v>
      </c>
      <c r="S10">
        <f t="shared" si="1"/>
        <v>23760.840176887079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20869.533330377206</v>
      </c>
      <c r="AC10">
        <f t="shared" si="2"/>
        <v>21578.13272301395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-2792.2041697583263</v>
      </c>
      <c r="AI10">
        <f t="shared" si="7"/>
        <v>-2814.9076311704398</v>
      </c>
      <c r="AJ10">
        <f t="shared" si="8"/>
        <v>-708.5993926367446</v>
      </c>
      <c r="AK10">
        <f t="shared" si="30"/>
        <v>85.565086654546548</v>
      </c>
      <c r="AL10">
        <f t="shared" si="9"/>
        <v>-3437.9419371526378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-1643.537192299415</v>
      </c>
      <c r="AR10">
        <f t="shared" si="14"/>
        <v>-1656.9008222333866</v>
      </c>
      <c r="AS10">
        <f t="shared" si="15"/>
        <v>-417.09323009143219</v>
      </c>
      <c r="AT10">
        <f t="shared" si="16"/>
        <v>50.365014063868209</v>
      </c>
      <c r="AU10">
        <f t="shared" si="17"/>
        <v>-2023.6290382609507</v>
      </c>
      <c r="AW10">
        <v>7</v>
      </c>
      <c r="AX10">
        <f>IF(Z10&gt;0, (R10*SUMPRODUCT(K10:$K$98, X10:$X$98)-K10*$AZ$3)/Z10, 0)</f>
        <v>23760.840176887079</v>
      </c>
    </row>
    <row r="11" spans="1:52" x14ac:dyDescent="0.25">
      <c r="A11" t="s">
        <v>33</v>
      </c>
      <c r="C11" s="25">
        <f>AU81</f>
        <v>34978.697571637793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500000</v>
      </c>
      <c r="S11">
        <f t="shared" si="1"/>
        <v>24599.804313394226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21578.13272301395</v>
      </c>
      <c r="AC11">
        <f t="shared" si="2"/>
        <v>21957.608787679295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-3232.1242496973587</v>
      </c>
      <c r="AI11">
        <f t="shared" si="7"/>
        <v>-3254.4390702828659</v>
      </c>
      <c r="AJ11">
        <f t="shared" si="8"/>
        <v>-379.47606466534489</v>
      </c>
      <c r="AK11">
        <f t="shared" si="30"/>
        <v>51.787518535233474</v>
      </c>
      <c r="AL11">
        <f t="shared" si="9"/>
        <v>-3582.1276164129772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-1807.7550077067992</v>
      </c>
      <c r="AR11">
        <f t="shared" si="14"/>
        <v>-1820.2358795864329</v>
      </c>
      <c r="AS11">
        <f t="shared" si="15"/>
        <v>-212.24424038397666</v>
      </c>
      <c r="AT11">
        <f t="shared" si="16"/>
        <v>28.965206389433533</v>
      </c>
      <c r="AU11">
        <f t="shared" si="17"/>
        <v>-2003.5149135809759</v>
      </c>
      <c r="AW11">
        <v>8</v>
      </c>
      <c r="AX11">
        <f>IF(Z11&gt;0, (R11*SUMPRODUCT(K11:$K$98, X11:$X$98)-K11*$AZ$3)/Z11, 0)</f>
        <v>24599.804313394226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500000</v>
      </c>
      <c r="S12">
        <f t="shared" si="1"/>
        <v>25185.950182998116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21957.608787679295</v>
      </c>
      <c r="AC12">
        <f t="shared" si="2"/>
        <v>22068.653119174553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-3719.0830599163523</v>
      </c>
      <c r="AI12">
        <f t="shared" si="7"/>
        <v>-3740.9887781430089</v>
      </c>
      <c r="AJ12">
        <f t="shared" si="8"/>
        <v>-111.04433149525721</v>
      </c>
      <c r="AK12">
        <f t="shared" si="30"/>
        <v>50.50250021166238</v>
      </c>
      <c r="AL12">
        <f t="shared" si="9"/>
        <v>-3801.5306094266039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-1976.732182812837</v>
      </c>
      <c r="AR12">
        <f t="shared" si="14"/>
        <v>-1988.3753049234886</v>
      </c>
      <c r="AS12">
        <f t="shared" si="15"/>
        <v>-59.021242669032787</v>
      </c>
      <c r="AT12">
        <f t="shared" si="16"/>
        <v>26.84261573957707</v>
      </c>
      <c r="AU12">
        <f t="shared" si="17"/>
        <v>-2020.5539318529443</v>
      </c>
      <c r="AW12">
        <v>9</v>
      </c>
      <c r="AX12">
        <f>IF(Z12&gt;0, (R12*SUMPRODUCT(K12:$K$98, X12:$X$98)-K12*$AZ$3)/Z12, 0)</f>
        <v>25185.950182998116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500000</v>
      </c>
      <c r="S13">
        <f t="shared" si="1"/>
        <v>25501.486657122739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22068.653119174553</v>
      </c>
      <c r="AC13">
        <f t="shared" si="2"/>
        <v>21905.412231073155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-4240.3735569775199</v>
      </c>
      <c r="AI13">
        <f t="shared" si="7"/>
        <v>-4261.848199344061</v>
      </c>
      <c r="AJ13">
        <f t="shared" si="8"/>
        <v>163.24088810139801</v>
      </c>
      <c r="AK13">
        <f t="shared" si="30"/>
        <v>44.137306238349105</v>
      </c>
      <c r="AL13">
        <f t="shared" si="9"/>
        <v>-4054.4700050043139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-2142.3988818301118</v>
      </c>
      <c r="AR13">
        <f t="shared" si="14"/>
        <v>-2153.2486923893903</v>
      </c>
      <c r="AS13">
        <f t="shared" si="15"/>
        <v>82.475539345328386</v>
      </c>
      <c r="AT13">
        <f t="shared" si="16"/>
        <v>22.299855015470197</v>
      </c>
      <c r="AU13">
        <f t="shared" si="17"/>
        <v>-2048.4732980285917</v>
      </c>
      <c r="AW13">
        <v>10</v>
      </c>
      <c r="AX13">
        <f>IF(Z13&gt;0, (R13*SUMPRODUCT(K13:$K$98, X13:$X$98)-K13*$AZ$3)/Z13, 0)</f>
        <v>25501.486657122739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500000</v>
      </c>
      <c r="S14">
        <f t="shared" si="1"/>
        <v>25548.675219882938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21905.412231073155</v>
      </c>
      <c r="AC14">
        <f t="shared" si="2"/>
        <v>21480.560723452341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-4812.8981356677186</v>
      </c>
      <c r="AI14">
        <f t="shared" si="7"/>
        <v>-4833.9173867038107</v>
      </c>
      <c r="AJ14">
        <f t="shared" si="8"/>
        <v>424.85150762081321</v>
      </c>
      <c r="AK14">
        <f t="shared" si="30"/>
        <v>39.42974201593168</v>
      </c>
      <c r="AL14">
        <f t="shared" si="9"/>
        <v>-4369.6361370670656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-2311.9035876916519</v>
      </c>
      <c r="AR14">
        <f t="shared" si="14"/>
        <v>-2322.0003070717707</v>
      </c>
      <c r="AS14">
        <f t="shared" si="15"/>
        <v>204.07989053948623</v>
      </c>
      <c r="AT14">
        <f t="shared" si="16"/>
        <v>18.940305707455394</v>
      </c>
      <c r="AU14">
        <f t="shared" si="17"/>
        <v>-2098.9801108248289</v>
      </c>
      <c r="AW14">
        <v>11</v>
      </c>
      <c r="AX14">
        <f>IF(Z14&gt;0, (R14*SUMPRODUCT(K14:$K$98, X14:$X$98)-K14*$AZ$3)/Z14, 0)</f>
        <v>25548.675219882938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500000</v>
      </c>
      <c r="S15">
        <f t="shared" si="1"/>
        <v>25405.709688739826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21480.560723452341</v>
      </c>
      <c r="AC15">
        <f t="shared" si="2"/>
        <v>20870.401875545329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-5438.8190660581977</v>
      </c>
      <c r="AI15">
        <f t="shared" si="7"/>
        <v>-5459.3561836306262</v>
      </c>
      <c r="AJ15">
        <f t="shared" si="8"/>
        <v>610.15884790701239</v>
      </c>
      <c r="AK15">
        <f t="shared" si="30"/>
        <v>88.07029896615461</v>
      </c>
      <c r="AL15">
        <f t="shared" si="9"/>
        <v>-4761.1270367574589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-2478.4824436891249</v>
      </c>
      <c r="AR15">
        <f t="shared" si="14"/>
        <v>-2487.841255726999</v>
      </c>
      <c r="AS15">
        <f t="shared" si="15"/>
        <v>278.05080000485003</v>
      </c>
      <c r="AT15">
        <f t="shared" si="16"/>
        <v>40.133839193195733</v>
      </c>
      <c r="AU15">
        <f t="shared" si="17"/>
        <v>-2169.6566165289532</v>
      </c>
      <c r="AW15">
        <v>12</v>
      </c>
      <c r="AX15">
        <f>IF(Z15&gt;0, (R15*SUMPRODUCT(K15:$K$98, X15:$X$98)-K15*$AZ$3)/Z15, 0)</f>
        <v>25405.709688739826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500000</v>
      </c>
      <c r="S16">
        <f t="shared" si="1"/>
        <v>25077.442930747511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20870.401875545329</v>
      </c>
      <c r="AC16">
        <f t="shared" si="2"/>
        <v>20091.012574618944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-6055.5580577121809</v>
      </c>
      <c r="AI16">
        <f t="shared" si="7"/>
        <v>-6075.5870262059998</v>
      </c>
      <c r="AJ16">
        <f t="shared" si="8"/>
        <v>779.38930092638475</v>
      </c>
      <c r="AK16">
        <f t="shared" si="30"/>
        <v>148.17985331637183</v>
      </c>
      <c r="AL16">
        <f t="shared" si="9"/>
        <v>-5148.0178719632431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-2610.4737777294963</v>
      </c>
      <c r="AR16">
        <f t="shared" si="14"/>
        <v>-2619.1080103716054</v>
      </c>
      <c r="AS16">
        <f t="shared" si="15"/>
        <v>335.98477849949359</v>
      </c>
      <c r="AT16">
        <f t="shared" si="16"/>
        <v>63.878443205998117</v>
      </c>
      <c r="AU16">
        <f t="shared" si="17"/>
        <v>-2219.2447886661134</v>
      </c>
      <c r="AW16">
        <v>13</v>
      </c>
      <c r="AX16">
        <f>IF(Z16&gt;0, (R16*SUMPRODUCT(K16:$K$98, X16:$X$98)-K16*$AZ$3)/Z16, 0)</f>
        <v>25077.442930747511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500000</v>
      </c>
      <c r="S17">
        <f t="shared" si="1"/>
        <v>24705.597833185057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20091.012574618944</v>
      </c>
      <c r="AC17">
        <f t="shared" si="2"/>
        <v>19265.142425296584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-6679.2988689381045</v>
      </c>
      <c r="AI17">
        <f t="shared" si="7"/>
        <v>-6698.7935828035379</v>
      </c>
      <c r="AJ17">
        <f t="shared" si="8"/>
        <v>825.87014932235979</v>
      </c>
      <c r="AK17">
        <f t="shared" si="30"/>
        <v>277.25597352974142</v>
      </c>
      <c r="AL17">
        <f t="shared" si="9"/>
        <v>-5595.6674599514363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-2706.6746373539336</v>
      </c>
      <c r="AR17">
        <f t="shared" si="14"/>
        <v>-2714.5745455055849</v>
      </c>
      <c r="AS17">
        <f t="shared" si="15"/>
        <v>334.67012493093034</v>
      </c>
      <c r="AT17">
        <f t="shared" si="16"/>
        <v>112.35336617406554</v>
      </c>
      <c r="AU17">
        <f t="shared" si="17"/>
        <v>-2267.5510544005888</v>
      </c>
      <c r="AW17">
        <v>14</v>
      </c>
      <c r="AX17">
        <f>IF(Z17&gt;0, (R17*SUMPRODUCT(K17:$K$98, X17:$X$98)-K17*$AZ$3)/Z17, 0)</f>
        <v>24705.597833185057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500000</v>
      </c>
      <c r="S18">
        <f t="shared" si="1"/>
        <v>24332.156893811396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19265.142425296584</v>
      </c>
      <c r="AC18">
        <f t="shared" si="2"/>
        <v>18427.433828731726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-7331.1267312475138</v>
      </c>
      <c r="AI18">
        <f t="shared" si="7"/>
        <v>-7350.0599416377308</v>
      </c>
      <c r="AJ18">
        <f t="shared" si="8"/>
        <v>837.70859656485845</v>
      </c>
      <c r="AK18">
        <f t="shared" si="30"/>
        <v>416.12707638640626</v>
      </c>
      <c r="AL18">
        <f t="shared" si="9"/>
        <v>-6096.2242686864665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-2772.3189844819967</v>
      </c>
      <c r="AR18">
        <f t="shared" si="14"/>
        <v>-2779.4787159293155</v>
      </c>
      <c r="AS18">
        <f t="shared" si="15"/>
        <v>316.78560893263028</v>
      </c>
      <c r="AT18">
        <f t="shared" si="16"/>
        <v>157.36148563710799</v>
      </c>
      <c r="AU18">
        <f t="shared" si="17"/>
        <v>-2305.3316213595772</v>
      </c>
      <c r="AW18">
        <v>15</v>
      </c>
      <c r="AX18">
        <f>IF(Z18&gt;0, (R18*SUMPRODUCT(K18:$K$98, X18:$X$98)-K18*$AZ$3)/Z18, 0)</f>
        <v>24332.156893811396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500000</v>
      </c>
      <c r="S19">
        <f t="shared" si="1"/>
        <v>23739.661311911248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18427.433828731726</v>
      </c>
      <c r="AC19">
        <f t="shared" si="2"/>
        <v>17415.105569936888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-8084.094220466367</v>
      </c>
      <c r="AI19">
        <f t="shared" si="7"/>
        <v>-8102.4338940416583</v>
      </c>
      <c r="AJ19">
        <f t="shared" si="8"/>
        <v>1012.3282587948379</v>
      </c>
      <c r="AK19">
        <f t="shared" si="30"/>
        <v>410.93177438071751</v>
      </c>
      <c r="AL19">
        <f t="shared" si="9"/>
        <v>-6679.1738608661026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-2850.9364229122584</v>
      </c>
      <c r="AR19">
        <f t="shared" si="14"/>
        <v>-2857.4040916397889</v>
      </c>
      <c r="AS19">
        <f t="shared" si="15"/>
        <v>357.00765308188772</v>
      </c>
      <c r="AT19">
        <f t="shared" si="16"/>
        <v>144.91918710546207</v>
      </c>
      <c r="AU19">
        <f t="shared" si="17"/>
        <v>-2355.4772514524388</v>
      </c>
      <c r="AW19">
        <v>16</v>
      </c>
      <c r="AX19">
        <f>IF(Z19&gt;0, (R19*SUMPRODUCT(K19:$K$98, X19:$X$98)-K19*$AZ$3)/Z19, 0)</f>
        <v>23739.661311911248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500000</v>
      </c>
      <c r="S20">
        <f t="shared" si="1"/>
        <v>22322.810815341891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17415.105569936888</v>
      </c>
      <c r="AC20">
        <f t="shared" si="2"/>
        <v>15817.909790850663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-8826.2972886463158</v>
      </c>
      <c r="AI20">
        <f t="shared" si="7"/>
        <v>-8844.0122506214211</v>
      </c>
      <c r="AJ20">
        <f t="shared" si="8"/>
        <v>1597.1957790862252</v>
      </c>
      <c r="AK20">
        <f t="shared" si="30"/>
        <v>74.884953950728615</v>
      </c>
      <c r="AL20">
        <f t="shared" si="9"/>
        <v>-7171.9315175844677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-2952.3681442230222</v>
      </c>
      <c r="AR20">
        <f t="shared" si="14"/>
        <v>-2958.2937422060745</v>
      </c>
      <c r="AS20">
        <f t="shared" si="15"/>
        <v>534.2568671834141</v>
      </c>
      <c r="AT20">
        <f t="shared" si="16"/>
        <v>25.048777000762826</v>
      </c>
      <c r="AU20">
        <f t="shared" si="17"/>
        <v>-2398.9880980218977</v>
      </c>
      <c r="AW20">
        <v>17</v>
      </c>
      <c r="AX20">
        <f>IF(Z20&gt;0, (R20*SUMPRODUCT(K20:$K$98, X20:$X$98)-K20*$AZ$3)/Z20, 0)</f>
        <v>22322.810815341891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500000</v>
      </c>
      <c r="S21">
        <f t="shared" si="1"/>
        <v>20509.249690838948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15817.909790850663</v>
      </c>
      <c r="AC21">
        <f t="shared" si="2"/>
        <v>13998.481879443509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-9483.8434243756419</v>
      </c>
      <c r="AI21">
        <f t="shared" si="7"/>
        <v>-9500.9070445597772</v>
      </c>
      <c r="AJ21">
        <f t="shared" si="8"/>
        <v>1819.4279114071542</v>
      </c>
      <c r="AK21">
        <f t="shared" si="30"/>
        <v>25.308655665361062</v>
      </c>
      <c r="AL21">
        <f t="shared" si="9"/>
        <v>-7656.1704774872624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-3016.655780147802</v>
      </c>
      <c r="AR21">
        <f t="shared" si="14"/>
        <v>-3022.0834391838439</v>
      </c>
      <c r="AS21">
        <f t="shared" si="15"/>
        <v>578.73031849109952</v>
      </c>
      <c r="AT21">
        <f t="shared" si="16"/>
        <v>8.0502702316290211</v>
      </c>
      <c r="AU21">
        <f t="shared" si="17"/>
        <v>-2435.3028504611157</v>
      </c>
      <c r="AW21">
        <v>18</v>
      </c>
      <c r="AX21">
        <f>IF(Z21&gt;0, (R21*SUMPRODUCT(K21:$K$98, X21:$X$98)-K21*$AZ$3)/Z21, 0)</f>
        <v>20509.249690838948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500000</v>
      </c>
      <c r="S22">
        <f t="shared" si="1"/>
        <v>18976.226270240895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13998.481879443509</v>
      </c>
      <c r="AC22">
        <f t="shared" si="2"/>
        <v>12437.372906415143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-10150.346681211158</v>
      </c>
      <c r="AI22">
        <f t="shared" si="7"/>
        <v>-10166.732147859393</v>
      </c>
      <c r="AJ22">
        <f t="shared" si="8"/>
        <v>1561.1089730283657</v>
      </c>
      <c r="AK22">
        <f t="shared" si="30"/>
        <v>293.96811946831372</v>
      </c>
      <c r="AL22">
        <f t="shared" si="9"/>
        <v>-8311.655055362713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-3014.6214623961741</v>
      </c>
      <c r="AR22">
        <f t="shared" si="14"/>
        <v>-3019.4878951378832</v>
      </c>
      <c r="AS22">
        <f t="shared" si="15"/>
        <v>463.64452003810908</v>
      </c>
      <c r="AT22">
        <f t="shared" si="16"/>
        <v>87.307619142687031</v>
      </c>
      <c r="AU22">
        <f t="shared" si="17"/>
        <v>-2468.5357559570866</v>
      </c>
      <c r="AW22">
        <v>19</v>
      </c>
      <c r="AX22">
        <f>IF(Z22&gt;0, (R22*SUMPRODUCT(K22:$K$98, X22:$X$98)-K22*$AZ$3)/Z22, 0)</f>
        <v>18976.226270240895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500000</v>
      </c>
      <c r="S23">
        <f t="shared" si="1"/>
        <v>18522.73603154967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12437.372906415143</v>
      </c>
      <c r="AC23">
        <f t="shared" si="2"/>
        <v>11619.250649933652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-10783.904147703577</v>
      </c>
      <c r="AI23">
        <f t="shared" si="7"/>
        <v>-10799.586564477944</v>
      </c>
      <c r="AJ23">
        <f t="shared" si="8"/>
        <v>818.12225648149069</v>
      </c>
      <c r="AK23">
        <f t="shared" si="30"/>
        <v>870.61610344906012</v>
      </c>
      <c r="AL23">
        <f t="shared" si="9"/>
        <v>-9110.8482045473938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-2859.6304139988288</v>
      </c>
      <c r="AR23">
        <f t="shared" si="14"/>
        <v>-2863.7890114194611</v>
      </c>
      <c r="AS23">
        <f t="shared" si="15"/>
        <v>216.94622420230075</v>
      </c>
      <c r="AT23">
        <f t="shared" si="16"/>
        <v>230.86632208894864</v>
      </c>
      <c r="AU23">
        <f t="shared" si="17"/>
        <v>-2415.9764651282121</v>
      </c>
      <c r="AW23">
        <v>20</v>
      </c>
      <c r="AX23">
        <f>IF(Z23&gt;0, (R23*SUMPRODUCT(K23:$K$98, X23:$X$98)-K23*$AZ$3)/Z23, 0)</f>
        <v>18522.73603154967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500000</v>
      </c>
      <c r="S24">
        <f t="shared" si="1"/>
        <v>17922.581963974655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11619.250649933652</v>
      </c>
      <c r="AC24">
        <f t="shared" si="2"/>
        <v>10720.780241215773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-11426.032277790709</v>
      </c>
      <c r="AI24">
        <f t="shared" si="7"/>
        <v>-11440.986568783443</v>
      </c>
      <c r="AJ24">
        <f t="shared" si="8"/>
        <v>898.47040871787976</v>
      </c>
      <c r="AK24">
        <f t="shared" si="30"/>
        <v>813.34754549535569</v>
      </c>
      <c r="AL24">
        <f t="shared" si="9"/>
        <v>-9729.1686145702079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-2705.2743347014552</v>
      </c>
      <c r="AR24">
        <f t="shared" si="14"/>
        <v>-2708.814974061886</v>
      </c>
      <c r="AS24">
        <f t="shared" si="15"/>
        <v>212.72554444972909</v>
      </c>
      <c r="AT24">
        <f t="shared" si="16"/>
        <v>192.57150570963174</v>
      </c>
      <c r="AU24">
        <f t="shared" si="17"/>
        <v>-2303.5179239025256</v>
      </c>
      <c r="AW24">
        <v>21</v>
      </c>
      <c r="AX24">
        <f>IF(Z24&gt;0, (R24*SUMPRODUCT(K24:$K$98, X24:$X$98)-K24*$AZ$3)/Z24, 0)</f>
        <v>17922.581963974655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500000</v>
      </c>
      <c r="S25">
        <f t="shared" si="1"/>
        <v>17195.578472014782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10720.780241215773</v>
      </c>
      <c r="AC25">
        <f t="shared" si="2"/>
        <v>9766.5416255151595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-12110.86535456925</v>
      </c>
      <c r="AI25">
        <f t="shared" si="7"/>
        <v>-12125.064559384327</v>
      </c>
      <c r="AJ25">
        <f t="shared" si="8"/>
        <v>954.23861570061308</v>
      </c>
      <c r="AK25">
        <f t="shared" si="30"/>
        <v>750.4546168851042</v>
      </c>
      <c r="AL25">
        <f t="shared" si="9"/>
        <v>-10420.37132679861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-2560.1948454664666</v>
      </c>
      <c r="AR25">
        <f t="shared" si="14"/>
        <v>-2563.1965080160026</v>
      </c>
      <c r="AS25">
        <f t="shared" si="15"/>
        <v>201.72272696765177</v>
      </c>
      <c r="AT25">
        <f t="shared" si="16"/>
        <v>158.64349785549169</v>
      </c>
      <c r="AU25">
        <f t="shared" si="17"/>
        <v>-2202.8302831928586</v>
      </c>
      <c r="AW25">
        <v>22</v>
      </c>
      <c r="AX25">
        <f>IF(Z25&gt;0, (R25*SUMPRODUCT(K25:$K$98, X25:$X$98)-K25*$AZ$3)/Z25, 0)</f>
        <v>17195.578472014782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500000</v>
      </c>
      <c r="S26">
        <f t="shared" si="1"/>
        <v>16336.4465875512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9766.5416255151595</v>
      </c>
      <c r="AC26">
        <f t="shared" si="2"/>
        <v>8769.7715291565873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-12733.022756314227</v>
      </c>
      <c r="AI26">
        <f t="shared" si="7"/>
        <v>-12746.443317943338</v>
      </c>
      <c r="AJ26">
        <f t="shared" si="8"/>
        <v>996.77009635857212</v>
      </c>
      <c r="AK26">
        <f t="shared" si="30"/>
        <v>683.65791378606127</v>
      </c>
      <c r="AL26">
        <f t="shared" si="9"/>
        <v>-11066.015307798705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-2403.3185338657026</v>
      </c>
      <c r="AR26">
        <f t="shared" si="14"/>
        <v>-2405.8516232283314</v>
      </c>
      <c r="AS26">
        <f t="shared" si="15"/>
        <v>188.13726264595871</v>
      </c>
      <c r="AT26">
        <f t="shared" si="16"/>
        <v>129.03830979263935</v>
      </c>
      <c r="AU26">
        <f t="shared" si="17"/>
        <v>-2088.6760507897334</v>
      </c>
      <c r="AW26">
        <v>23</v>
      </c>
      <c r="AX26">
        <f>IF(Z26&gt;0, (R26*SUMPRODUCT(K26:$K$98, X26:$X$98)-K26*$AZ$3)/Z26, 0)</f>
        <v>16336.4465875512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500000</v>
      </c>
      <c r="S27">
        <f t="shared" si="1"/>
        <v>15373.840010684115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8769.7715291565873</v>
      </c>
      <c r="AC27">
        <f t="shared" si="2"/>
        <v>7762.3679498515048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-13273.343436264528</v>
      </c>
      <c r="AI27">
        <f t="shared" si="7"/>
        <v>-13285.966125105535</v>
      </c>
      <c r="AJ27">
        <f t="shared" si="8"/>
        <v>1007.4035793050825</v>
      </c>
      <c r="AK27">
        <f t="shared" si="30"/>
        <v>613.88400704096114</v>
      </c>
      <c r="AL27">
        <f t="shared" si="9"/>
        <v>-11664.678538759492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-2236.877129961159</v>
      </c>
      <c r="AR27">
        <f t="shared" si="14"/>
        <v>-2239.0043561662706</v>
      </c>
      <c r="AS27">
        <f t="shared" si="15"/>
        <v>169.77169603190268</v>
      </c>
      <c r="AT27">
        <f t="shared" si="16"/>
        <v>103.45419768519841</v>
      </c>
      <c r="AU27">
        <f t="shared" si="17"/>
        <v>-1965.7784624491696</v>
      </c>
      <c r="AW27">
        <v>24</v>
      </c>
      <c r="AX27">
        <f>IF(Z27&gt;0, (R27*SUMPRODUCT(K27:$K$98, X27:$X$98)-K27*$AZ$3)/Z27, 0)</f>
        <v>15373.840010684115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500000</v>
      </c>
      <c r="S28">
        <f t="shared" si="1"/>
        <v>14339.063776710769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7762.3679498515048</v>
      </c>
      <c r="AC28">
        <f t="shared" si="2"/>
        <v>6771.8434578908928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-13796.547150196284</v>
      </c>
      <c r="AI28">
        <f t="shared" si="7"/>
        <v>-13808.35378479137</v>
      </c>
      <c r="AJ28">
        <f t="shared" si="8"/>
        <v>990.52449196061207</v>
      </c>
      <c r="AK28">
        <f t="shared" si="30"/>
        <v>543.36575648960536</v>
      </c>
      <c r="AL28">
        <f t="shared" si="9"/>
        <v>-12274.463536341153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-2075.9370719278859</v>
      </c>
      <c r="AR28">
        <f t="shared" si="14"/>
        <v>-2077.7135910948791</v>
      </c>
      <c r="AS28">
        <f t="shared" si="15"/>
        <v>149.04211112592148</v>
      </c>
      <c r="AT28">
        <f t="shared" si="16"/>
        <v>81.759088359790368</v>
      </c>
      <c r="AU28">
        <f t="shared" si="17"/>
        <v>-1846.9123916091671</v>
      </c>
      <c r="AW28">
        <v>25</v>
      </c>
      <c r="AX28">
        <f>IF(Z28&gt;0, (R28*SUMPRODUCT(K28:$K$98, X28:$X$98)-K28*$AZ$3)/Z28, 0)</f>
        <v>14339.063776710769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500000</v>
      </c>
      <c r="S29">
        <f t="shared" si="1"/>
        <v>13232.750144867314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6771.8434578908928</v>
      </c>
      <c r="AC29">
        <f t="shared" si="2"/>
        <v>5808.7212413206416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-14288.597692141246</v>
      </c>
      <c r="AI29">
        <f t="shared" si="7"/>
        <v>-14299.571830505774</v>
      </c>
      <c r="AJ29">
        <f t="shared" si="8"/>
        <v>963.12221657025111</v>
      </c>
      <c r="AK29">
        <f t="shared" si="30"/>
        <v>474.02904205236251</v>
      </c>
      <c r="AL29">
        <f t="shared" si="9"/>
        <v>-12862.42057188316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-1919.6204189495625</v>
      </c>
      <c r="AR29">
        <f t="shared" si="14"/>
        <v>-1921.0947539780107</v>
      </c>
      <c r="AS29">
        <f t="shared" si="15"/>
        <v>129.39191883672925</v>
      </c>
      <c r="AT29">
        <f t="shared" si="16"/>
        <v>63.684054090157026</v>
      </c>
      <c r="AU29">
        <f t="shared" si="17"/>
        <v>-1728.0187810511243</v>
      </c>
      <c r="AW29">
        <v>26</v>
      </c>
      <c r="AX29">
        <f>IF(Z29&gt;0, (R29*SUMPRODUCT(K29:$K$98, X29:$X$98)-K29*$AZ$3)/Z29, 0)</f>
        <v>13232.750144867314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500000</v>
      </c>
      <c r="S30">
        <f t="shared" si="1"/>
        <v>12053.956697235744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5808.7212413206416</v>
      </c>
      <c r="AC30">
        <f t="shared" si="2"/>
        <v>4882.6855146546841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-14753.384479676917</v>
      </c>
      <c r="AI30">
        <f t="shared" si="7"/>
        <v>-14763.511207433818</v>
      </c>
      <c r="AJ30">
        <f t="shared" si="8"/>
        <v>926.03572666595755</v>
      </c>
      <c r="AK30">
        <f t="shared" si="30"/>
        <v>406.61048689244495</v>
      </c>
      <c r="AL30">
        <f t="shared" si="9"/>
        <v>-13430.864993875415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-1769.6989376972342</v>
      </c>
      <c r="AR30">
        <f t="shared" si="14"/>
        <v>-1770.9136596058527</v>
      </c>
      <c r="AS30">
        <f t="shared" si="15"/>
        <v>111.0798979046413</v>
      </c>
      <c r="AT30">
        <f t="shared" si="16"/>
        <v>48.773767653201766</v>
      </c>
      <c r="AU30">
        <f t="shared" si="17"/>
        <v>-1611.0599940480097</v>
      </c>
      <c r="AW30">
        <v>27</v>
      </c>
      <c r="AX30">
        <f>IF(Z30&gt;0, (R30*SUMPRODUCT(K30:$K$98, X30:$X$98)-K30*$AZ$3)/Z30, 0)</f>
        <v>12053.956697235744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500000</v>
      </c>
      <c r="S31">
        <f t="shared" si="1"/>
        <v>10792.031248669093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4882.6855146546841</v>
      </c>
      <c r="AC31">
        <f t="shared" si="2"/>
        <v>4000.1157664963825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-15181.921593930192</v>
      </c>
      <c r="AI31">
        <f t="shared" si="7"/>
        <v>-15191.187958329827</v>
      </c>
      <c r="AJ31">
        <f t="shared" si="8"/>
        <v>882.56974815830154</v>
      </c>
      <c r="AK31">
        <f t="shared" si="30"/>
        <v>341.78798602582793</v>
      </c>
      <c r="AL31">
        <f t="shared" si="9"/>
        <v>-13966.830224145699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-1625.9846871305665</v>
      </c>
      <c r="AR31">
        <f t="shared" si="14"/>
        <v>-1626.9771152975782</v>
      </c>
      <c r="AS31">
        <f t="shared" si="15"/>
        <v>94.523271441726905</v>
      </c>
      <c r="AT31">
        <f t="shared" si="16"/>
        <v>36.60551321417578</v>
      </c>
      <c r="AU31">
        <f t="shared" si="17"/>
        <v>-1495.8483306416756</v>
      </c>
      <c r="AW31">
        <v>28</v>
      </c>
      <c r="AX31">
        <f>IF(Z31&gt;0, (R31*SUMPRODUCT(K31:$K$98, X31:$X$98)-K31*$AZ$3)/Z31, 0)</f>
        <v>10792.031248669093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500000</v>
      </c>
      <c r="S32">
        <f t="shared" si="1"/>
        <v>9427.279997897298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4000.1157664963825</v>
      </c>
      <c r="AC32">
        <f t="shared" si="2"/>
        <v>3166.2107128827192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-15545.900450370962</v>
      </c>
      <c r="AI32">
        <f t="shared" si="7"/>
        <v>-15554.296856104082</v>
      </c>
      <c r="AJ32">
        <f t="shared" si="8"/>
        <v>833.90505361366331</v>
      </c>
      <c r="AK32">
        <f t="shared" si="30"/>
        <v>280.00810365474683</v>
      </c>
      <c r="AL32">
        <f t="shared" si="9"/>
        <v>-14440.383698835671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-1486.5775391597394</v>
      </c>
      <c r="AR32">
        <f t="shared" si="14"/>
        <v>-1487.3804458946936</v>
      </c>
      <c r="AS32">
        <f t="shared" si="15"/>
        <v>79.742214125929834</v>
      </c>
      <c r="AT32">
        <f t="shared" si="16"/>
        <v>26.77578947612044</v>
      </c>
      <c r="AU32">
        <f t="shared" si="17"/>
        <v>-1380.8624422926432</v>
      </c>
      <c r="AW32">
        <v>29</v>
      </c>
      <c r="AX32">
        <f>IF(Z32&gt;0, (R32*SUMPRODUCT(K32:$K$98, X32:$X$98)-K32*$AZ$3)/Z32, 0)</f>
        <v>9427.279997897298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500000</v>
      </c>
      <c r="S33">
        <f t="shared" si="1"/>
        <v>7936.1981469097627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3166.2107128827192</v>
      </c>
      <c r="AC33">
        <f t="shared" si="2"/>
        <v>2386.8471322202149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-15871.594437530188</v>
      </c>
      <c r="AI33">
        <f t="shared" si="7"/>
        <v>-15879.113299484099</v>
      </c>
      <c r="AJ33">
        <f t="shared" si="8"/>
        <v>779.36358066250432</v>
      </c>
      <c r="AK33">
        <f t="shared" si="30"/>
        <v>221.63474990179037</v>
      </c>
      <c r="AL33">
        <f t="shared" si="9"/>
        <v>-14878.114968919805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-1355.1089675198639</v>
      </c>
      <c r="AR33">
        <f t="shared" si="14"/>
        <v>-1355.7509242747062</v>
      </c>
      <c r="AS33">
        <f t="shared" si="15"/>
        <v>66.5416811947279</v>
      </c>
      <c r="AT33">
        <f t="shared" si="16"/>
        <v>18.92306650652263</v>
      </c>
      <c r="AU33">
        <f t="shared" si="17"/>
        <v>-1270.2861765734556</v>
      </c>
      <c r="AW33">
        <v>30</v>
      </c>
      <c r="AX33">
        <f>IF(Z33&gt;0, (R33*SUMPRODUCT(K33:$K$98, X33:$X$98)-K33*$AZ$3)/Z33, 0)</f>
        <v>7936.1981469097627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500000</v>
      </c>
      <c r="S34">
        <f t="shared" si="1"/>
        <v>6261.1722348701787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2386.8471322202149</v>
      </c>
      <c r="AC34">
        <f t="shared" si="2"/>
        <v>1663.1791990728852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-16056.548650110833</v>
      </c>
      <c r="AI34">
        <f t="shared" si="7"/>
        <v>-16063.189496012701</v>
      </c>
      <c r="AJ34">
        <f t="shared" si="8"/>
        <v>723.66793314732968</v>
      </c>
      <c r="AK34">
        <f t="shared" si="30"/>
        <v>167.07929925541507</v>
      </c>
      <c r="AL34">
        <f t="shared" si="9"/>
        <v>-15172.442263609957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-1224.0180961577996</v>
      </c>
      <c r="AR34">
        <f t="shared" si="14"/>
        <v>-1224.5243391702186</v>
      </c>
      <c r="AS34">
        <f t="shared" si="15"/>
        <v>55.166441125274453</v>
      </c>
      <c r="AT34">
        <f t="shared" si="16"/>
        <v>12.736740020438999</v>
      </c>
      <c r="AU34">
        <f t="shared" si="17"/>
        <v>-1156.6211580245051</v>
      </c>
      <c r="AW34">
        <v>31</v>
      </c>
      <c r="AX34">
        <f>IF(Z34&gt;0, (R34*SUMPRODUCT(K34:$K$98, X34:$X$98)-K34*$AZ$3)/Z34, 0)</f>
        <v>6261.1722348701787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4344.1277200856402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1663.1791990728852</v>
      </c>
      <c r="AC35">
        <f t="shared" ref="AC35:AC66" si="33">S35*Z35</f>
        <v>1002.9477407477025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-16051.564987991724</v>
      </c>
      <c r="AI35">
        <f t="shared" ref="AI35:AI66" si="38">SUM(AE35:AH35)</f>
        <v>-16057.336847185172</v>
      </c>
      <c r="AJ35">
        <f t="shared" ref="AJ35:AJ66" si="39">AB35-AC35</f>
        <v>660.23145832518276</v>
      </c>
      <c r="AK35">
        <f t="shared" si="30"/>
        <v>116.42254393510198</v>
      </c>
      <c r="AL35">
        <f t="shared" ref="AL35:AL66" si="40">SUM(AI35:AK35)</f>
        <v>-15280.682844924888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-1092.5340920467011</v>
      </c>
      <c r="AR35">
        <f t="shared" ref="AR35:AR66" si="45">AI35*$K35</f>
        <v>-1092.9269480048615</v>
      </c>
      <c r="AS35">
        <f t="shared" ref="AS35:AS66" si="46">AJ35*$K35</f>
        <v>44.93800930947237</v>
      </c>
      <c r="AT35">
        <f t="shared" ref="AT35:AT66" si="47">AK35*$K35</f>
        <v>7.9241867336337375</v>
      </c>
      <c r="AU35">
        <f t="shared" ref="AU35:AU66" si="48">AL35*$K35</f>
        <v>-1040.0647519617555</v>
      </c>
      <c r="AW35">
        <v>32</v>
      </c>
      <c r="AX35">
        <f>IF(Z35&gt;0, (R35*SUMPRODUCT(K35:$K$98, X35:$X$98)-K35*$AZ$3)/Z35, 0)</f>
        <v>4344.1277200856402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500000</v>
      </c>
      <c r="S36">
        <f t="shared" si="32"/>
        <v>2101.4570646064908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1002.9477407477025</v>
      </c>
      <c r="AC36">
        <f t="shared" si="33"/>
        <v>413.79457533726872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-15828.605587875609</v>
      </c>
      <c r="AI36">
        <f t="shared" si="38"/>
        <v>-15833.528298197729</v>
      </c>
      <c r="AJ36">
        <f t="shared" si="39"/>
        <v>589.15316541043376</v>
      </c>
      <c r="AK36">
        <f t="shared" si="30"/>
        <v>70.206341852339179</v>
      </c>
      <c r="AL36">
        <f t="shared" si="40"/>
        <v>-15174.168790934957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-961.92730201809388</v>
      </c>
      <c r="AR36">
        <f t="shared" si="45"/>
        <v>-962.22646225886717</v>
      </c>
      <c r="AS36">
        <f t="shared" si="46"/>
        <v>35.803691723342723</v>
      </c>
      <c r="AT36">
        <f t="shared" si="47"/>
        <v>4.2665411446166699</v>
      </c>
      <c r="AU36">
        <f t="shared" si="48"/>
        <v>-922.15622939090781</v>
      </c>
      <c r="AW36">
        <v>33</v>
      </c>
      <c r="AX36">
        <f>IF(Z36&gt;0, (R36*SUMPRODUCT(K36:$K$98, X36:$X$98)-K36*$AZ$3)/Z36, 0)</f>
        <v>2101.4570646064908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500000</v>
      </c>
      <c r="S37">
        <f t="shared" si="32"/>
        <v>-600.42718658201443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413.79457533726872</v>
      </c>
      <c r="AC37">
        <f t="shared" si="33"/>
        <v>-98.68547075558763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-15290.281964141404</v>
      </c>
      <c r="AI37">
        <f t="shared" si="38"/>
        <v>-15294.390933262097</v>
      </c>
      <c r="AJ37">
        <f t="shared" si="39"/>
        <v>512.48004609285636</v>
      </c>
      <c r="AK37">
        <f t="shared" si="30"/>
        <v>28.965620273608813</v>
      </c>
      <c r="AL37">
        <f t="shared" si="40"/>
        <v>-14752.945266895631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-829.65410286590554</v>
      </c>
      <c r="AR37">
        <f t="shared" si="45"/>
        <v>-829.87705644501727</v>
      </c>
      <c r="AS37">
        <f t="shared" si="46"/>
        <v>27.807281374861283</v>
      </c>
      <c r="AT37">
        <f t="shared" si="47"/>
        <v>1.5716810035559632</v>
      </c>
      <c r="AU37">
        <f t="shared" si="48"/>
        <v>-800.49809406659995</v>
      </c>
      <c r="AW37">
        <v>34</v>
      </c>
      <c r="AX37">
        <f>IF(Z37&gt;0, (R37*SUMPRODUCT(K37:$K$98, X37:$X$98)-K37*$AZ$3)/Z37, 0)</f>
        <v>-600.42718658201443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500000</v>
      </c>
      <c r="S38">
        <f t="shared" si="32"/>
        <v>-3937.2124961009149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-98.68547075558763</v>
      </c>
      <c r="AC38">
        <f t="shared" si="33"/>
        <v>-527.04738083110351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-14426.049924593995</v>
      </c>
      <c r="AI38">
        <f t="shared" si="38"/>
        <v>-14429.396501527252</v>
      </c>
      <c r="AJ38">
        <f t="shared" si="39"/>
        <v>428.36191007551588</v>
      </c>
      <c r="AK38">
        <f t="shared" si="30"/>
        <v>-6.9079829528911345</v>
      </c>
      <c r="AL38">
        <f t="shared" si="40"/>
        <v>-14007.942574404626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-698.89346431168406</v>
      </c>
      <c r="AR38">
        <f t="shared" si="45"/>
        <v>-699.0555946771475</v>
      </c>
      <c r="AS38">
        <f t="shared" si="46"/>
        <v>20.752689812992799</v>
      </c>
      <c r="AT38">
        <f t="shared" si="47"/>
        <v>-0.3346684756110061</v>
      </c>
      <c r="AU38">
        <f t="shared" si="48"/>
        <v>-678.63757333976571</v>
      </c>
      <c r="AW38">
        <v>35</v>
      </c>
      <c r="AX38">
        <f>IF(Z38&gt;0, (R38*SUMPRODUCT(K38:$K$98, X38:$X$98)-K38*$AZ$3)/Z38, 0)</f>
        <v>-3937.2124961009149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500000</v>
      </c>
      <c r="S39">
        <f t="shared" si="32"/>
        <v>-8180.0300915534835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-527.04738083110351</v>
      </c>
      <c r="AC39">
        <f t="shared" si="33"/>
        <v>-867.64424443708185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-13227.929105573559</v>
      </c>
      <c r="AI39">
        <f t="shared" si="38"/>
        <v>-13230.580820282205</v>
      </c>
      <c r="AJ39">
        <f t="shared" si="39"/>
        <v>340.59686360597834</v>
      </c>
      <c r="AK39">
        <f t="shared" si="30"/>
        <v>-36.893316658177248</v>
      </c>
      <c r="AL39">
        <f t="shared" si="40"/>
        <v>-12926.877273334403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-572.18620671010137</v>
      </c>
      <c r="AR39">
        <f t="shared" si="45"/>
        <v>-572.30090906209523</v>
      </c>
      <c r="AS39">
        <f t="shared" si="46"/>
        <v>14.732829745961386</v>
      </c>
      <c r="AT39">
        <f t="shared" si="47"/>
        <v>-1.5958542522504482</v>
      </c>
      <c r="AU39">
        <f t="shared" si="48"/>
        <v>-559.16393356838421</v>
      </c>
      <c r="AW39">
        <v>36</v>
      </c>
      <c r="AX39">
        <f>IF(Z39&gt;0, (R39*SUMPRODUCT(K39:$K$98, X39:$X$98)-K39*$AZ$3)/Z39, 0)</f>
        <v>-8180.0300915534835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500000</v>
      </c>
      <c r="S40">
        <f t="shared" si="32"/>
        <v>-13746.520878321095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-867.64424443708185</v>
      </c>
      <c r="AC40">
        <f t="shared" si="33"/>
        <v>-1119.9227719456608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-11769.179798491641</v>
      </c>
      <c r="AI40">
        <f t="shared" si="38"/>
        <v>-11771.216537063274</v>
      </c>
      <c r="AJ40">
        <f t="shared" si="39"/>
        <v>252.27852750857892</v>
      </c>
      <c r="AK40">
        <f t="shared" ref="AK40:AK71" si="61">G40*SUM(AB40:AB40, AE40:AF40)</f>
        <v>-60.735097110595738</v>
      </c>
      <c r="AL40">
        <f t="shared" si="40"/>
        <v>-11579.67310666529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-454.54166732333067</v>
      </c>
      <c r="AR40">
        <f t="shared" si="45"/>
        <v>-454.62032892610188</v>
      </c>
      <c r="AS40">
        <f t="shared" si="46"/>
        <v>9.7433384897663515</v>
      </c>
      <c r="AT40">
        <f t="shared" si="47"/>
        <v>-2.345671727203344</v>
      </c>
      <c r="AU40">
        <f t="shared" si="48"/>
        <v>-447.22266216353887</v>
      </c>
      <c r="AW40">
        <v>37</v>
      </c>
      <c r="AX40">
        <f>IF(Z40&gt;0, (R40*SUMPRODUCT(K40:$K$98, X40:$X$98)-K40*$AZ$3)/Z40, 0)</f>
        <v>-13746.520878321095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500000</v>
      </c>
      <c r="S41">
        <f t="shared" si="32"/>
        <v>-21355.970315465256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-1119.9227719456608</v>
      </c>
      <c r="AC41">
        <f t="shared" si="33"/>
        <v>-1288.8325828390603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-10152.42900256237</v>
      </c>
      <c r="AI41">
        <f t="shared" si="38"/>
        <v>-10153.937752298159</v>
      </c>
      <c r="AJ41">
        <f t="shared" si="39"/>
        <v>168.90981089339948</v>
      </c>
      <c r="AK41">
        <f t="shared" si="61"/>
        <v>-78.394594036196267</v>
      </c>
      <c r="AL41">
        <f t="shared" si="40"/>
        <v>-10063.422535440955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-350.08978696431052</v>
      </c>
      <c r="AR41">
        <f t="shared" si="45"/>
        <v>-350.14181371312617</v>
      </c>
      <c r="AS41">
        <f t="shared" si="46"/>
        <v>5.8245765320720269</v>
      </c>
      <c r="AT41">
        <f t="shared" si="47"/>
        <v>-2.7033084120419537</v>
      </c>
      <c r="AU41">
        <f t="shared" si="48"/>
        <v>-347.02054559309607</v>
      </c>
      <c r="AW41">
        <v>38</v>
      </c>
      <c r="AX41">
        <f>IF(Z41&gt;0, (R41*SUMPRODUCT(K41:$K$98, X41:$X$98)-K41*$AZ$3)/Z41, 0)</f>
        <v>-21355.970315465256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500000</v>
      </c>
      <c r="S42">
        <f t="shared" si="32"/>
        <v>-32294.250070570528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-1288.8325828390603</v>
      </c>
      <c r="AC42">
        <f t="shared" si="33"/>
        <v>-1383.8939265623608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-8446.9239291818521</v>
      </c>
      <c r="AI42">
        <f t="shared" si="38"/>
        <v>-8447.9952452238249</v>
      </c>
      <c r="AJ42">
        <f t="shared" si="39"/>
        <v>95.061343723300524</v>
      </c>
      <c r="AK42">
        <f t="shared" si="61"/>
        <v>-90.218280798734227</v>
      </c>
      <c r="AL42">
        <f t="shared" si="40"/>
        <v>-8443.1521822992581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-260.06987009539506</v>
      </c>
      <c r="AR42">
        <f t="shared" si="45"/>
        <v>-260.10285453164698</v>
      </c>
      <c r="AS42">
        <f t="shared" si="46"/>
        <v>2.9268159060604959</v>
      </c>
      <c r="AT42">
        <f t="shared" si="47"/>
        <v>-2.7777042582919602</v>
      </c>
      <c r="AU42">
        <f t="shared" si="48"/>
        <v>-259.95374288387848</v>
      </c>
      <c r="AW42">
        <v>39</v>
      </c>
      <c r="AX42">
        <f>IF(Z42&gt;0, (R42*SUMPRODUCT(K42:$K$98, X42:$X$98)-K42*$AZ$3)/Z42, 0)</f>
        <v>-32294.250070570528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500000</v>
      </c>
      <c r="S43">
        <f t="shared" si="32"/>
        <v>-48929.817325979144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-1383.8939265623608</v>
      </c>
      <c r="AC43">
        <f t="shared" si="33"/>
        <v>-1416.2598294782827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-6739.6979649260384</v>
      </c>
      <c r="AI43">
        <f t="shared" si="38"/>
        <v>-6740.4215829093446</v>
      </c>
      <c r="AJ43">
        <f t="shared" si="39"/>
        <v>32.365902915921879</v>
      </c>
      <c r="AK43">
        <f t="shared" si="61"/>
        <v>-96.872574859365258</v>
      </c>
      <c r="AL43">
        <f t="shared" si="40"/>
        <v>-6804.9282548527881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-185.27374040408776</v>
      </c>
      <c r="AR43">
        <f t="shared" si="45"/>
        <v>-185.29363260268309</v>
      </c>
      <c r="AS43">
        <f t="shared" si="46"/>
        <v>0.88973599796236924</v>
      </c>
      <c r="AT43">
        <f t="shared" si="47"/>
        <v>-2.6630190818894595</v>
      </c>
      <c r="AU43">
        <f t="shared" si="48"/>
        <v>-187.06691568661017</v>
      </c>
      <c r="AW43">
        <v>40</v>
      </c>
      <c r="AX43">
        <f>IF(Z43&gt;0, (R43*SUMPRODUCT(K43:$K$98, X43:$X$98)-K43*$AZ$3)/Z43, 0)</f>
        <v>-48929.817325979144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500000</v>
      </c>
      <c r="S44">
        <f t="shared" si="32"/>
        <v>-75710.249840213437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-1416.2598294782827</v>
      </c>
      <c r="AC44">
        <f t="shared" si="33"/>
        <v>-1398.2264563292697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-5093.5729189596086</v>
      </c>
      <c r="AI44">
        <f t="shared" si="38"/>
        <v>-5094.0346221171339</v>
      </c>
      <c r="AJ44">
        <f t="shared" si="39"/>
        <v>-18.033373149012959</v>
      </c>
      <c r="AK44">
        <f t="shared" si="61"/>
        <v>-99.138188063479802</v>
      </c>
      <c r="AL44">
        <f t="shared" si="40"/>
        <v>-5211.2061833296266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-125.01955254360814</v>
      </c>
      <c r="AR44">
        <f t="shared" si="45"/>
        <v>-125.0308848486679</v>
      </c>
      <c r="AS44">
        <f t="shared" si="46"/>
        <v>-0.44262137360389792</v>
      </c>
      <c r="AT44">
        <f t="shared" si="47"/>
        <v>-2.4333041087025227</v>
      </c>
      <c r="AU44">
        <f t="shared" si="48"/>
        <v>-127.90681033097431</v>
      </c>
      <c r="AW44">
        <v>41</v>
      </c>
      <c r="AX44">
        <f>IF(Z44&gt;0, (R44*SUMPRODUCT(K44:$K$98, X44:$X$98)-K44*$AZ$3)/Z44, 0)</f>
        <v>-75710.249840213437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500000</v>
      </c>
      <c r="S45">
        <f t="shared" si="32"/>
        <v>-121292.71904661873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-1398.2264563292697</v>
      </c>
      <c r="AC45">
        <f t="shared" si="33"/>
        <v>-1341.7218003433229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-3610.7977821700124</v>
      </c>
      <c r="AI45">
        <f t="shared" si="38"/>
        <v>-3611.0743284068535</v>
      </c>
      <c r="AJ45">
        <f t="shared" si="39"/>
        <v>-56.504655985946783</v>
      </c>
      <c r="AK45">
        <f t="shared" si="61"/>
        <v>-97.875851943048886</v>
      </c>
      <c r="AL45">
        <f t="shared" si="40"/>
        <v>-3765.4548363358494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-79.129889034845405</v>
      </c>
      <c r="AR45">
        <f t="shared" si="45"/>
        <v>-79.13594948861612</v>
      </c>
      <c r="AS45">
        <f t="shared" si="46"/>
        <v>-1.2382878875684316</v>
      </c>
      <c r="AT45">
        <f t="shared" si="47"/>
        <v>-2.1449291183484371</v>
      </c>
      <c r="AU45">
        <f t="shared" si="48"/>
        <v>-82.519166494532996</v>
      </c>
      <c r="AW45">
        <v>42</v>
      </c>
      <c r="AX45">
        <f>IF(Z45&gt;0, (R45*SUMPRODUCT(K45:$K$98, X45:$X$98)-K45*$AZ$3)/Z45, 0)</f>
        <v>-121292.71904661873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500000</v>
      </c>
      <c r="S46">
        <f t="shared" si="32"/>
        <v>-192230.42871792897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-1341.7218003433229</v>
      </c>
      <c r="AC46">
        <f t="shared" si="33"/>
        <v>-1258.776503191066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-2201.4811300149104</v>
      </c>
      <c r="AI46">
        <f t="shared" si="38"/>
        <v>-2201.6448367328826</v>
      </c>
      <c r="AJ46">
        <f t="shared" si="39"/>
        <v>-82.945297152256899</v>
      </c>
      <c r="AK46">
        <f t="shared" si="61"/>
        <v>-93.920526024032611</v>
      </c>
      <c r="AL46">
        <f t="shared" si="40"/>
        <v>-2378.5106599091723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-43.075897439033355</v>
      </c>
      <c r="AR46">
        <f t="shared" si="45"/>
        <v>-43.079100652405167</v>
      </c>
      <c r="AS46">
        <f t="shared" si="46"/>
        <v>-1.6229724000207826</v>
      </c>
      <c r="AT46">
        <f t="shared" si="47"/>
        <v>-1.8377222912666487</v>
      </c>
      <c r="AU46">
        <f t="shared" si="48"/>
        <v>-46.539795343692603</v>
      </c>
      <c r="AW46">
        <v>43</v>
      </c>
      <c r="AX46">
        <f>IF(Z46&gt;0, (R46*SUMPRODUCT(K46:$K$98, X46:$X$98)-K46*$AZ$3)/Z46, 0)</f>
        <v>-192230.42871792897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500000</v>
      </c>
      <c r="S47">
        <f t="shared" si="32"/>
        <v>-302374.70695869566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-1258.776503191066</v>
      </c>
      <c r="AC47">
        <f t="shared" si="33"/>
        <v>-1157.1424129630441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-1327.9684033824992</v>
      </c>
      <c r="AI47">
        <f t="shared" si="38"/>
        <v>-1328.0640746131226</v>
      </c>
      <c r="AJ47">
        <f t="shared" si="39"/>
        <v>-101.63409022802193</v>
      </c>
      <c r="AK47">
        <f t="shared" si="61"/>
        <v>-88.114355223374631</v>
      </c>
      <c r="AL47">
        <f t="shared" si="40"/>
        <v>-1517.812520064519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-23.200058833797328</v>
      </c>
      <c r="AR47">
        <f t="shared" si="45"/>
        <v>-23.201730242675364</v>
      </c>
      <c r="AS47">
        <f t="shared" si="46"/>
        <v>-1.7755820596361103</v>
      </c>
      <c r="AT47">
        <f t="shared" si="47"/>
        <v>-1.5393876993439231</v>
      </c>
      <c r="AU47">
        <f t="shared" si="48"/>
        <v>-26.516700001655394</v>
      </c>
      <c r="AW47">
        <v>44</v>
      </c>
      <c r="AX47">
        <f>IF(Z47&gt;0, (R47*SUMPRODUCT(K47:$K$98, X47:$X$98)-K47*$AZ$3)/Z47, 0)</f>
        <v>-302374.70695869566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500000</v>
      </c>
      <c r="S48">
        <f t="shared" si="32"/>
        <v>-476804.49494303606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-1157.1424129630441</v>
      </c>
      <c r="AC48">
        <f t="shared" si="33"/>
        <v>-1051.1371256655418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-792.01769817731929</v>
      </c>
      <c r="AI48">
        <f t="shared" si="38"/>
        <v>-792.07281181072744</v>
      </c>
      <c r="AJ48">
        <f t="shared" si="39"/>
        <v>-106.00528729750226</v>
      </c>
      <c r="AK48">
        <f t="shared" si="61"/>
        <v>-80.999968907413091</v>
      </c>
      <c r="AL48">
        <f t="shared" si="40"/>
        <v>-979.07806801564277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-12.354301844725153</v>
      </c>
      <c r="AR48">
        <f t="shared" si="45"/>
        <v>-12.35516153569475</v>
      </c>
      <c r="AS48">
        <f t="shared" si="46"/>
        <v>-1.6535253182144802</v>
      </c>
      <c r="AT48">
        <f t="shared" si="47"/>
        <v>-1.2634794242583887</v>
      </c>
      <c r="AU48">
        <f t="shared" si="48"/>
        <v>-15.272166278167617</v>
      </c>
      <c r="AW48">
        <v>45</v>
      </c>
      <c r="AX48">
        <f>IF(Z48&gt;0, (R48*SUMPRODUCT(K48:$K$98, X48:$X$98)-K48*$AZ$3)/Z48, 0)</f>
        <v>-476804.49494303606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500000</v>
      </c>
      <c r="S49">
        <f t="shared" si="32"/>
        <v>-758707.77089866425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-1051.1371256655418</v>
      </c>
      <c r="AC49">
        <f t="shared" si="33"/>
        <v>-948.12951132160651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-466.41812369254473</v>
      </c>
      <c r="AI49">
        <f t="shared" si="38"/>
        <v>-466.44936528343413</v>
      </c>
      <c r="AJ49">
        <f t="shared" si="39"/>
        <v>-103.0076143439353</v>
      </c>
      <c r="AK49">
        <f t="shared" si="61"/>
        <v>-73.579598796587931</v>
      </c>
      <c r="AL49">
        <f t="shared" si="40"/>
        <v>-643.03657842395739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-6.4959207297036121</v>
      </c>
      <c r="AR49">
        <f t="shared" si="45"/>
        <v>-6.4963558390777516</v>
      </c>
      <c r="AS49">
        <f t="shared" si="46"/>
        <v>-1.4346125575839836</v>
      </c>
      <c r="AT49">
        <f t="shared" si="47"/>
        <v>-1.0247612964137276</v>
      </c>
      <c r="AU49">
        <f t="shared" si="48"/>
        <v>-8.9557296930754635</v>
      </c>
      <c r="AW49">
        <v>46</v>
      </c>
      <c r="AX49">
        <f>IF(Z49&gt;0, (R49*SUMPRODUCT(K49:$K$98, X49:$X$98)-K49*$AZ$3)/Z49, 0)</f>
        <v>-758707.77089866425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500000</v>
      </c>
      <c r="S50">
        <f t="shared" si="32"/>
        <v>-1221940.2673007655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-948.12951132160651</v>
      </c>
      <c r="AC50">
        <f t="shared" si="33"/>
        <v>-851.62372116857796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-270.11158819303984</v>
      </c>
      <c r="AI50">
        <f t="shared" si="38"/>
        <v>-270.12901178861068</v>
      </c>
      <c r="AJ50">
        <f t="shared" si="39"/>
        <v>-96.505790153028556</v>
      </c>
      <c r="AK50">
        <f t="shared" si="61"/>
        <v>-66.369065792512458</v>
      </c>
      <c r="AL50">
        <f t="shared" si="40"/>
        <v>-433.0038677341517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-3.3588490974910101</v>
      </c>
      <c r="AR50">
        <f t="shared" si="45"/>
        <v>-3.359065760643634</v>
      </c>
      <c r="AS50">
        <f t="shared" si="46"/>
        <v>-1.2000536086830107</v>
      </c>
      <c r="AT50">
        <f t="shared" si="47"/>
        <v>-0.82530215837754339</v>
      </c>
      <c r="AU50">
        <f t="shared" si="48"/>
        <v>-5.3844215277041885</v>
      </c>
      <c r="AW50">
        <v>47</v>
      </c>
      <c r="AX50">
        <f>IF(Z50&gt;0, (R50*SUMPRODUCT(K50:$K$98, X50:$X$98)-K50*$AZ$3)/Z50, 0)</f>
        <v>-1221940.2673007655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500000</v>
      </c>
      <c r="S51">
        <f t="shared" si="32"/>
        <v>-1998471.7116672322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-851.62372116857796</v>
      </c>
      <c r="AC51">
        <f t="shared" si="33"/>
        <v>-763.01675697791484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-154.08712788824528</v>
      </c>
      <c r="AI51">
        <f t="shared" si="38"/>
        <v>-154.09667289146603</v>
      </c>
      <c r="AJ51">
        <f t="shared" si="39"/>
        <v>-88.60696419066312</v>
      </c>
      <c r="AK51">
        <f t="shared" si="61"/>
        <v>-59.613660481800466</v>
      </c>
      <c r="AL51">
        <f t="shared" si="40"/>
        <v>-302.31729756392963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-1.7107857094513852</v>
      </c>
      <c r="AR51">
        <f t="shared" si="45"/>
        <v>-1.7108916849168929</v>
      </c>
      <c r="AS51">
        <f t="shared" si="46"/>
        <v>-0.98377801035527723</v>
      </c>
      <c r="AT51">
        <f t="shared" si="47"/>
        <v>-0.66187357658011847</v>
      </c>
      <c r="AU51">
        <f t="shared" si="48"/>
        <v>-3.356543271852289</v>
      </c>
      <c r="AW51">
        <v>48</v>
      </c>
      <c r="AX51">
        <f>IF(Z51&gt;0, (R51*SUMPRODUCT(K51:$K$98, X51:$X$98)-K51*$AZ$3)/Z51, 0)</f>
        <v>-1998471.7116672322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500000</v>
      </c>
      <c r="S52">
        <f t="shared" si="32"/>
        <v>-3326527.206061366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-763.01675697791484</v>
      </c>
      <c r="AC52">
        <f t="shared" si="33"/>
        <v>-682.61520939437162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-86.389286134680717</v>
      </c>
      <c r="AI52">
        <f t="shared" si="38"/>
        <v>-86.39441622356253</v>
      </c>
      <c r="AJ52">
        <f t="shared" si="39"/>
        <v>-80.40154758354322</v>
      </c>
      <c r="AK52">
        <f t="shared" si="61"/>
        <v>-53.411172988454041</v>
      </c>
      <c r="AL52">
        <f t="shared" si="40"/>
        <v>-220.20713679555979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-0.85638907092474792</v>
      </c>
      <c r="AR52">
        <f t="shared" si="45"/>
        <v>-0.85643992621303455</v>
      </c>
      <c r="AS52">
        <f t="shared" si="46"/>
        <v>-0.79703178156418231</v>
      </c>
      <c r="AT52">
        <f t="shared" si="47"/>
        <v>-0.52947242487075796</v>
      </c>
      <c r="AU52">
        <f t="shared" si="48"/>
        <v>-2.1829441326479748</v>
      </c>
      <c r="AW52">
        <v>49</v>
      </c>
      <c r="AX52">
        <f>IF(Z52&gt;0, (R52*SUMPRODUCT(K52:$K$98, X52:$X$98)-K52*$AZ$3)/Z52, 0)</f>
        <v>-3326527.206061366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500000</v>
      </c>
      <c r="S53">
        <f t="shared" si="32"/>
        <v>-5644718.7315725284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-682.61520939437162</v>
      </c>
      <c r="AC53">
        <f t="shared" si="33"/>
        <v>-610.15701516797981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-47.529044320688591</v>
      </c>
      <c r="AI53">
        <f t="shared" si="38"/>
        <v>-47.53174665646555</v>
      </c>
      <c r="AJ53">
        <f t="shared" si="39"/>
        <v>-72.458194226391811</v>
      </c>
      <c r="AK53">
        <f t="shared" si="61"/>
        <v>-47.783064657606019</v>
      </c>
      <c r="AL53">
        <f t="shared" si="40"/>
        <v>-167.77300554046337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-0.42068041165055897</v>
      </c>
      <c r="AR53">
        <f t="shared" si="45"/>
        <v>-0.42070433007230129</v>
      </c>
      <c r="AS53">
        <f t="shared" si="46"/>
        <v>-0.64132875824196778</v>
      </c>
      <c r="AT53">
        <f t="shared" si="47"/>
        <v>-0.42292875014398673</v>
      </c>
      <c r="AU53">
        <f t="shared" si="48"/>
        <v>-1.4849618384582557</v>
      </c>
      <c r="AW53">
        <v>50</v>
      </c>
      <c r="AX53">
        <f>IF(Z53&gt;0, (R53*SUMPRODUCT(K53:$K$98, X53:$X$98)-K53*$AZ$3)/Z53, 0)</f>
        <v>-5644718.7315725284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500000</v>
      </c>
      <c r="S54">
        <f t="shared" si="32"/>
        <v>-9786972.9593676608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-610.15701516797981</v>
      </c>
      <c r="AC54">
        <f t="shared" si="33"/>
        <v>-545.11824620702635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-25.657073339055202</v>
      </c>
      <c r="AI54">
        <f t="shared" si="38"/>
        <v>-25.658465797807438</v>
      </c>
      <c r="AJ54">
        <f t="shared" si="39"/>
        <v>-65.038768960953462</v>
      </c>
      <c r="AK54">
        <f t="shared" si="61"/>
        <v>-42.710991061758591</v>
      </c>
      <c r="AL54">
        <f t="shared" si="40"/>
        <v>-133.40822582051948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-0.20276000872368777</v>
      </c>
      <c r="AR54">
        <f t="shared" si="45"/>
        <v>-0.20277101289961305</v>
      </c>
      <c r="AS54">
        <f t="shared" si="46"/>
        <v>-0.51398151253000413</v>
      </c>
      <c r="AT54">
        <f t="shared" si="47"/>
        <v>-0.33753190809557948</v>
      </c>
      <c r="AU54">
        <f t="shared" si="48"/>
        <v>-1.0542844335251966</v>
      </c>
      <c r="AW54">
        <v>51</v>
      </c>
      <c r="AX54">
        <f>IF(Z54&gt;0, (R54*SUMPRODUCT(K54:$K$98, X54:$X$98)-K54*$AZ$3)/Z54, 0)</f>
        <v>-9786972.9593676608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500000</v>
      </c>
      <c r="S55">
        <f t="shared" si="32"/>
        <v>-17362033.260736935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-545.11824620702635</v>
      </c>
      <c r="AC55">
        <f t="shared" si="33"/>
        <v>-486.87506927592494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-13.54942604969472</v>
      </c>
      <c r="AI55">
        <f t="shared" si="38"/>
        <v>-13.55012711255695</v>
      </c>
      <c r="AJ55">
        <f t="shared" si="39"/>
        <v>-58.243176931101402</v>
      </c>
      <c r="AK55">
        <f t="shared" si="61"/>
        <v>-38.158277234491848</v>
      </c>
      <c r="AL55">
        <f t="shared" si="40"/>
        <v>-109.9515812781502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-9.5604439999423876E-2</v>
      </c>
      <c r="AR55">
        <f t="shared" si="45"/>
        <v>-9.5609386682929287E-2</v>
      </c>
      <c r="AS55">
        <f t="shared" si="46"/>
        <v>-0.41096252297792135</v>
      </c>
      <c r="AT55">
        <f t="shared" si="47"/>
        <v>-0.26924393055221352</v>
      </c>
      <c r="AU55">
        <f t="shared" si="48"/>
        <v>-0.77581584021306416</v>
      </c>
      <c r="AW55">
        <v>52</v>
      </c>
      <c r="AX55">
        <f>IF(Z55&gt;0, (R55*SUMPRODUCT(K55:$K$98, X55:$X$98)-K55*$AZ$3)/Z55, 0)</f>
        <v>-17362033.260736935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500000</v>
      </c>
      <c r="S56">
        <f t="shared" si="32"/>
        <v>-31579818.924787488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-486.87506927592494</v>
      </c>
      <c r="AC56">
        <f t="shared" si="33"/>
        <v>-434.7868014482234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-6.9971103075489864</v>
      </c>
      <c r="AI56">
        <f t="shared" si="38"/>
        <v>-6.9974545042672167</v>
      </c>
      <c r="AJ56">
        <f t="shared" si="39"/>
        <v>-52.088267827701543</v>
      </c>
      <c r="AK56">
        <f t="shared" si="61"/>
        <v>-34.081254849314746</v>
      </c>
      <c r="AL56">
        <f t="shared" si="40"/>
        <v>-93.166977181283499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-4.4081651906055237E-2</v>
      </c>
      <c r="AR56">
        <f t="shared" si="45"/>
        <v>-4.4083820338344189E-2</v>
      </c>
      <c r="AS56">
        <f t="shared" si="46"/>
        <v>-0.3281550225516493</v>
      </c>
      <c r="AT56">
        <f t="shared" si="47"/>
        <v>-0.21471120887835621</v>
      </c>
      <c r="AU56">
        <f t="shared" si="48"/>
        <v>-0.58695005176834969</v>
      </c>
      <c r="AW56">
        <v>53</v>
      </c>
      <c r="AX56">
        <f>IF(Z56&gt;0, (R56*SUMPRODUCT(K56:$K$98, X56:$X$98)-K56*$AZ$3)/Z56, 0)</f>
        <v>-31579818.924787488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500000</v>
      </c>
      <c r="S57">
        <f t="shared" si="32"/>
        <v>-59027511.661767028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-434.7868014482234</v>
      </c>
      <c r="AC57">
        <f t="shared" si="33"/>
        <v>-388.23814000396794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-3.5264747735946211</v>
      </c>
      <c r="AI57">
        <f t="shared" si="38"/>
        <v>-3.526639204606989</v>
      </c>
      <c r="AJ57">
        <f t="shared" si="39"/>
        <v>-46.548661444255458</v>
      </c>
      <c r="AK57">
        <f t="shared" si="61"/>
        <v>-30.435076101375643</v>
      </c>
      <c r="AL57">
        <f t="shared" si="40"/>
        <v>-80.510376750238095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-1.9836356238549305E-2</v>
      </c>
      <c r="AR57">
        <f t="shared" si="45"/>
        <v>-1.9837281159992788E-2</v>
      </c>
      <c r="AS57">
        <f t="shared" si="46"/>
        <v>-0.26183537104808985</v>
      </c>
      <c r="AT57">
        <f t="shared" si="47"/>
        <v>-0.17119674758905426</v>
      </c>
      <c r="AU57">
        <f t="shared" si="48"/>
        <v>-0.45286939979713692</v>
      </c>
      <c r="AW57">
        <v>54</v>
      </c>
      <c r="AX57">
        <f>IF(Z57&gt;0, (R57*SUMPRODUCT(K57:$K$98, X57:$X$98)-K57*$AZ$3)/Z57, 0)</f>
        <v>-59027511.661767028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500000</v>
      </c>
      <c r="S58">
        <f t="shared" si="32"/>
        <v>-113531054.91188957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-388.23814000396794</v>
      </c>
      <c r="AC58">
        <f t="shared" si="33"/>
        <v>-346.65731288149084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-1.7290270432152715</v>
      </c>
      <c r="AI58">
        <f t="shared" si="38"/>
        <v>-1.7291033785653549</v>
      </c>
      <c r="AJ58">
        <f t="shared" si="39"/>
        <v>-41.580827122477103</v>
      </c>
      <c r="AK58">
        <f t="shared" si="61"/>
        <v>-27.176669800277757</v>
      </c>
      <c r="AL58">
        <f t="shared" si="40"/>
        <v>-70.486600301320209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-8.6837013937594541E-3</v>
      </c>
      <c r="AR58">
        <f t="shared" si="45"/>
        <v>-8.6840847731799869E-3</v>
      </c>
      <c r="AS58">
        <f t="shared" si="46"/>
        <v>-0.20883160148014521</v>
      </c>
      <c r="AT58">
        <f t="shared" si="47"/>
        <v>-0.1364895282282928</v>
      </c>
      <c r="AU58">
        <f t="shared" si="48"/>
        <v>-0.35400521448161798</v>
      </c>
      <c r="AW58">
        <v>55</v>
      </c>
      <c r="AX58">
        <f>IF(Z58&gt;0, (R58*SUMPRODUCT(K58:$K$98, X58:$X$98)-K58*$AZ$3)/Z58, 0)</f>
        <v>-113531054.91188957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500000</v>
      </c>
      <c r="S59">
        <f t="shared" si="32"/>
        <v>-225191466.74406803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-346.65731288149084</v>
      </c>
      <c r="AC59">
        <f t="shared" si="33"/>
        <v>-309.52254704831705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-0.82419686795198599</v>
      </c>
      <c r="AI59">
        <f t="shared" si="38"/>
        <v>-0.82423123010517096</v>
      </c>
      <c r="AJ59">
        <f t="shared" si="39"/>
        <v>-37.134765833173788</v>
      </c>
      <c r="AK59">
        <f t="shared" si="61"/>
        <v>-24.26601190170436</v>
      </c>
      <c r="AL59">
        <f t="shared" si="40"/>
        <v>-62.225008964983317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-3.6958644288309669E-3</v>
      </c>
      <c r="AR59">
        <f t="shared" si="45"/>
        <v>-3.6960185156330316E-3</v>
      </c>
      <c r="AS59">
        <f t="shared" si="46"/>
        <v>-0.16651975450577644</v>
      </c>
      <c r="AT59">
        <f t="shared" si="47"/>
        <v>-0.10881367511132378</v>
      </c>
      <c r="AU59">
        <f t="shared" si="48"/>
        <v>-0.27902944813273323</v>
      </c>
      <c r="AW59">
        <v>56</v>
      </c>
      <c r="AX59">
        <f>IF(Z59&gt;0, (R59*SUMPRODUCT(K59:$K$98, X59:$X$98)-K59*$AZ$3)/Z59, 0)</f>
        <v>-225191466.74406803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500000</v>
      </c>
      <c r="S60">
        <f t="shared" si="32"/>
        <v>-461202721.01369417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-309.52254704831705</v>
      </c>
      <c r="AC60">
        <f t="shared" si="33"/>
        <v>-276.36244868545344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-0.38076003224243299</v>
      </c>
      <c r="AI60">
        <f t="shared" si="38"/>
        <v>-0.380775012772474</v>
      </c>
      <c r="AJ60">
        <f t="shared" si="39"/>
        <v>-33.160098362863607</v>
      </c>
      <c r="AK60">
        <f t="shared" si="61"/>
        <v>-21.666578293382194</v>
      </c>
      <c r="AL60">
        <f t="shared" si="40"/>
        <v>-55.207451669018276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-1.5244683229173326E-3</v>
      </c>
      <c r="AR60">
        <f t="shared" si="45"/>
        <v>-1.5245283012280118E-3</v>
      </c>
      <c r="AS60">
        <f t="shared" si="46"/>
        <v>-0.13276477376391729</v>
      </c>
      <c r="AT60">
        <f t="shared" si="47"/>
        <v>-8.6747582407070922E-2</v>
      </c>
      <c r="AU60">
        <f t="shared" si="48"/>
        <v>-0.22103688447221623</v>
      </c>
      <c r="AW60">
        <v>57</v>
      </c>
      <c r="AX60">
        <f>IF(Z60&gt;0, (R60*SUMPRODUCT(K60:$K$98, X60:$X$98)-K60*$AZ$3)/Z60, 0)</f>
        <v>-461202721.01369417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500000</v>
      </c>
      <c r="S61">
        <f t="shared" si="32"/>
        <v>-975794031.37305236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-276.36244868545344</v>
      </c>
      <c r="AC61">
        <f t="shared" si="33"/>
        <v>-246.75344259369379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-0.17017723722450728</v>
      </c>
      <c r="AI61">
        <f t="shared" si="38"/>
        <v>-0.17018355908738664</v>
      </c>
      <c r="AJ61">
        <f t="shared" si="39"/>
        <v>-29.609006091759653</v>
      </c>
      <c r="AK61">
        <f t="shared" si="61"/>
        <v>-19.345371407981744</v>
      </c>
      <c r="AL61">
        <f t="shared" si="40"/>
        <v>-49.124561058828789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-6.083457742927117E-4</v>
      </c>
      <c r="AR61">
        <f t="shared" si="45"/>
        <v>-6.0836837354647226E-4</v>
      </c>
      <c r="AS61">
        <f t="shared" si="46"/>
        <v>-0.10584561149718298</v>
      </c>
      <c r="AT61">
        <f t="shared" si="47"/>
        <v>-6.9155400217497068E-2</v>
      </c>
      <c r="AU61">
        <f t="shared" si="48"/>
        <v>-0.17560938008822655</v>
      </c>
      <c r="AW61">
        <v>58</v>
      </c>
      <c r="AX61">
        <f>IF(Z61&gt;0, (R61*SUMPRODUCT(K61:$K$98, X61:$X$98)-K61*$AZ$3)/Z61, 0)</f>
        <v>-975794031.37305236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500000</v>
      </c>
      <c r="S62">
        <f t="shared" si="32"/>
        <v>-2136892289.6296167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-246.75344259369379</v>
      </c>
      <c r="AC62">
        <f t="shared" si="33"/>
        <v>-220.31607722510864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-7.3622304223058863E-2</v>
      </c>
      <c r="AI62">
        <f t="shared" si="38"/>
        <v>-7.3624881752098276E-2</v>
      </c>
      <c r="AJ62">
        <f t="shared" si="39"/>
        <v>-26.437365368585148</v>
      </c>
      <c r="AK62">
        <f t="shared" si="61"/>
        <v>-17.272740981558567</v>
      </c>
      <c r="AL62">
        <f t="shared" si="40"/>
        <v>-43.783731231895814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-2.3498514589770928E-4</v>
      </c>
      <c r="AR62">
        <f t="shared" si="45"/>
        <v>-2.3499337276650635E-4</v>
      </c>
      <c r="AS62">
        <f t="shared" si="46"/>
        <v>-8.4381876169834377E-2</v>
      </c>
      <c r="AT62">
        <f t="shared" si="47"/>
        <v>-5.5130542332762718E-2</v>
      </c>
      <c r="AU62">
        <f t="shared" si="48"/>
        <v>-0.1397474118753636</v>
      </c>
      <c r="AW62">
        <v>59</v>
      </c>
      <c r="AX62">
        <f>IF(Z62&gt;0, (R62*SUMPRODUCT(K62:$K$98, X62:$X$98)-K62*$AZ$3)/Z62, 0)</f>
        <v>-2136892289.6296167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500000</v>
      </c>
      <c r="S63">
        <f t="shared" si="32"/>
        <v>-4852615425.6351204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-220.31607722510864</v>
      </c>
      <c r="AC63">
        <f t="shared" si="33"/>
        <v>-196.71097853671935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-3.0766522737737428E-2</v>
      </c>
      <c r="AI63">
        <f t="shared" si="38"/>
        <v>-3.0767536165349565E-2</v>
      </c>
      <c r="AJ63">
        <f t="shared" si="39"/>
        <v>-23.60509868838929</v>
      </c>
      <c r="AK63">
        <f t="shared" si="61"/>
        <v>-15.422125405757606</v>
      </c>
      <c r="AL63">
        <f t="shared" si="40"/>
        <v>-39.057991630312245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-8.7678153751236457E-5</v>
      </c>
      <c r="AR63">
        <f t="shared" si="45"/>
        <v>-8.7681041807932051E-5</v>
      </c>
      <c r="AS63">
        <f t="shared" si="46"/>
        <v>-6.7269593309455311E-2</v>
      </c>
      <c r="AT63">
        <f t="shared" si="47"/>
        <v>-4.3949831250780634E-2</v>
      </c>
      <c r="AU63">
        <f t="shared" si="48"/>
        <v>-0.11130710560204386</v>
      </c>
      <c r="AW63">
        <v>60</v>
      </c>
      <c r="AX63">
        <f>IF(Z63&gt;0, (R63*SUMPRODUCT(K63:$K$98, X63:$X$98)-K63*$AZ$3)/Z63, 0)</f>
        <v>-4852615425.6351204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500000</v>
      </c>
      <c r="S64">
        <f t="shared" si="32"/>
        <v>-11447525441.200241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-196.71097853671935</v>
      </c>
      <c r="AC64">
        <f t="shared" si="33"/>
        <v>-175.63487543493096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-1.2394563592954889E-2</v>
      </c>
      <c r="AI64">
        <f t="shared" si="38"/>
        <v>-1.2394947158111257E-2</v>
      </c>
      <c r="AJ64">
        <f t="shared" si="39"/>
        <v>-21.076103101788391</v>
      </c>
      <c r="AK64">
        <f t="shared" si="61"/>
        <v>-13.769768497570356</v>
      </c>
      <c r="AL64">
        <f t="shared" si="40"/>
        <v>-34.858266546516859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-3.1537422696595546E-5</v>
      </c>
      <c r="AR64">
        <f t="shared" si="45"/>
        <v>-3.1538398661289854E-5</v>
      </c>
      <c r="AS64">
        <f t="shared" si="46"/>
        <v>-5.3627218686097079E-2</v>
      </c>
      <c r="AT64">
        <f t="shared" si="47"/>
        <v>-3.5036571177784609E-2</v>
      </c>
      <c r="AU64">
        <f t="shared" si="48"/>
        <v>-8.8695328262542977E-2</v>
      </c>
      <c r="AW64">
        <v>61</v>
      </c>
      <c r="AX64">
        <f>IF(Z64&gt;0, (R64*SUMPRODUCT(K64:$K$98, X64:$X$98)-K64*$AZ$3)/Z64, 0)</f>
        <v>-11447525441.200241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500000</v>
      </c>
      <c r="S65">
        <f t="shared" si="32"/>
        <v>-28100941288.647346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-175.63487543493096</v>
      </c>
      <c r="AC65">
        <f t="shared" si="33"/>
        <v>-156.81687949026249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-4.804347629113759E-3</v>
      </c>
      <c r="AI65">
        <f t="shared" si="38"/>
        <v>-4.8044871412371067E-3</v>
      </c>
      <c r="AJ65">
        <f t="shared" si="39"/>
        <v>-18.817995944668468</v>
      </c>
      <c r="AK65">
        <f t="shared" si="61"/>
        <v>-12.294441280445168</v>
      </c>
      <c r="AL65">
        <f t="shared" si="40"/>
        <v>-31.117241712254874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-1.0914688872062504E-5</v>
      </c>
      <c r="AR65">
        <f t="shared" si="45"/>
        <v>-1.0915005820696902E-5</v>
      </c>
      <c r="AS65">
        <f t="shared" si="46"/>
        <v>-4.2751396607342979E-2</v>
      </c>
      <c r="AT65">
        <f t="shared" si="47"/>
        <v>-2.7930951669426617E-2</v>
      </c>
      <c r="AU65">
        <f t="shared" si="48"/>
        <v>-7.0693263282590291E-2</v>
      </c>
      <c r="AW65">
        <v>62</v>
      </c>
      <c r="AX65">
        <f>IF(Z65&gt;0, (R65*SUMPRODUCT(K65:$K$98, X65:$X$98)-K65*$AZ$3)/Z65, 0)</f>
        <v>-28100941288.647346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500000</v>
      </c>
      <c r="S66">
        <f t="shared" si="32"/>
        <v>-71914563902.592026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-156.81687949026249</v>
      </c>
      <c r="AC66">
        <f t="shared" si="33"/>
        <v>-140.01508015308423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-1.7888579507995479E-3</v>
      </c>
      <c r="AI66">
        <f t="shared" si="38"/>
        <v>-1.7889066249041224E-3</v>
      </c>
      <c r="AJ66">
        <f t="shared" si="39"/>
        <v>-16.801799337178267</v>
      </c>
      <c r="AK66">
        <f t="shared" si="61"/>
        <v>-10.977181564318375</v>
      </c>
      <c r="AL66">
        <f t="shared" si="40"/>
        <v>-27.780769808121544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-3.6285638470035911E-6</v>
      </c>
      <c r="AR66">
        <f t="shared" si="45"/>
        <v>-3.6286625787648611E-6</v>
      </c>
      <c r="AS66">
        <f t="shared" si="46"/>
        <v>-3.4081186609727407E-2</v>
      </c>
      <c r="AT66">
        <f t="shared" si="47"/>
        <v>-2.2266387416886253E-2</v>
      </c>
      <c r="AU66">
        <f t="shared" si="48"/>
        <v>-5.6351202689192421E-2</v>
      </c>
      <c r="AW66">
        <v>63</v>
      </c>
      <c r="AX66">
        <f>IF(Z66&gt;0, (R66*SUMPRODUCT(K66:$K$98, X66:$X$98)-K66*$AZ$3)/Z66, 0)</f>
        <v>-71914563902.592026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-192275011896.23914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-140.01508015308423</v>
      </c>
      <c r="AC67">
        <f t="shared" ref="AC67:AC79" si="64">S67*Z67</f>
        <v>-125.01346748533813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-6.3865700987989524E-4</v>
      </c>
      <c r="AI67">
        <f t="shared" ref="AI67:AI79" si="69">SUM(AE67:AH67)</f>
        <v>-6.3867326439293005E-4</v>
      </c>
      <c r="AJ67">
        <f t="shared" ref="AJ67:AJ79" si="70">AB67-AC67</f>
        <v>-15.001612667746102</v>
      </c>
      <c r="AK67">
        <f t="shared" si="61"/>
        <v>-9.8010556107158973</v>
      </c>
      <c r="AL67">
        <f t="shared" ref="AL67:AL79" si="71">SUM(AI67:AK67)</f>
        <v>-24.803306951726391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-1.1566676100175168E-6</v>
      </c>
      <c r="AR67">
        <f t="shared" ref="AR67:AR79" si="76">AI67*$K67</f>
        <v>-1.15669704846171E-6</v>
      </c>
      <c r="AS67">
        <f t="shared" ref="AS67:AS79" si="77">AJ67*$K67</f>
        <v>-2.7169324382853875E-2</v>
      </c>
      <c r="AT67">
        <f t="shared" ref="AT67:AT79" si="78">AK67*$K67</f>
        <v>-1.7750628887683334E-2</v>
      </c>
      <c r="AU67">
        <f t="shared" ref="AU67:AU79" si="79">AL67*$K67</f>
        <v>-4.4921109967585672E-2</v>
      </c>
      <c r="AW67">
        <v>64</v>
      </c>
      <c r="AX67">
        <f>IF(Z67&gt;0, (R67*SUMPRODUCT(K67:$K$98, X67:$X$98)-K67*$AZ$3)/Z67, 0)</f>
        <v>-192275011896.23914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500000</v>
      </c>
      <c r="S68">
        <f t="shared" si="63"/>
        <v>-538192287090.15198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-125.01346748533813</v>
      </c>
      <c r="AC68">
        <f t="shared" si="64"/>
        <v>-111.61916837744329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-2.1814113437334195E-4</v>
      </c>
      <c r="AI68">
        <f t="shared" si="69"/>
        <v>-2.1814631928452773E-4</v>
      </c>
      <c r="AJ68">
        <f t="shared" si="70"/>
        <v>-13.394299107894838</v>
      </c>
      <c r="AK68">
        <f t="shared" si="61"/>
        <v>-8.7509427239736688</v>
      </c>
      <c r="AL68">
        <f t="shared" si="71"/>
        <v>-22.145459978187791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-3.5274464987638338E-7</v>
      </c>
      <c r="AR68">
        <f t="shared" si="76"/>
        <v>-3.5275303412581036E-7</v>
      </c>
      <c r="AS68">
        <f t="shared" si="77"/>
        <v>-2.1659222423715936E-2</v>
      </c>
      <c r="AT68">
        <f t="shared" si="78"/>
        <v>-1.4150693018646035E-2</v>
      </c>
      <c r="AU68">
        <f t="shared" si="79"/>
        <v>-3.5810268195396094E-2</v>
      </c>
      <c r="AW68">
        <v>65</v>
      </c>
      <c r="AX68">
        <f>IF(Z68&gt;0, (R68*SUMPRODUCT(K68:$K$98, X68:$X$98)-K68*$AZ$3)/Z68, 0)</f>
        <v>-538192287090.15198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500000</v>
      </c>
      <c r="S69">
        <f t="shared" si="63"/>
        <v>-1580238784533.4175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-111.61916837744329</v>
      </c>
      <c r="AC69">
        <f t="shared" si="64"/>
        <v>-99.659972065400027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-7.1128041230288878E-5</v>
      </c>
      <c r="AI69">
        <f t="shared" si="69"/>
        <v>-7.1129617890301292E-5</v>
      </c>
      <c r="AJ69">
        <f t="shared" si="70"/>
        <v>-11.959196312043261</v>
      </c>
      <c r="AK69">
        <f t="shared" si="61"/>
        <v>-7.8133417864210308</v>
      </c>
      <c r="AL69">
        <f t="shared" si="71"/>
        <v>-19.772609228082182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-1.0269414762901018E-7</v>
      </c>
      <c r="AR69">
        <f t="shared" si="76"/>
        <v>-1.0269642399924722E-7</v>
      </c>
      <c r="AS69">
        <f t="shared" si="77"/>
        <v>-1.726660049047293E-2</v>
      </c>
      <c r="AT69">
        <f t="shared" si="78"/>
        <v>-1.1280845936594572E-2</v>
      </c>
      <c r="AU69">
        <f t="shared" si="79"/>
        <v>-2.85475491234915E-2</v>
      </c>
      <c r="AW69">
        <v>66</v>
      </c>
      <c r="AX69">
        <f>IF(Z69&gt;0, (R69*SUMPRODUCT(K69:$K$98, X69:$X$98)-K69*$AZ$3)/Z69, 0)</f>
        <v>-1580238784533.4175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500000</v>
      </c>
      <c r="S70">
        <f t="shared" si="63"/>
        <v>-4919700872599.2119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-99.659972065400027</v>
      </c>
      <c r="AC70">
        <f t="shared" si="64"/>
        <v>-88.982118003105001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-2.2174420248861035E-5</v>
      </c>
      <c r="AI70">
        <f t="shared" si="69"/>
        <v>-2.2174872421260879E-5</v>
      </c>
      <c r="AJ70">
        <f t="shared" si="70"/>
        <v>-10.677854062295026</v>
      </c>
      <c r="AK70">
        <f t="shared" si="61"/>
        <v>-6.9761980445780027</v>
      </c>
      <c r="AL70">
        <f t="shared" si="71"/>
        <v>-17.654074281745451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-2.85850592621949E-8</v>
      </c>
      <c r="AR70">
        <f t="shared" si="76"/>
        <v>-2.8585642157923457E-8</v>
      </c>
      <c r="AS70">
        <f t="shared" si="77"/>
        <v>-1.3764828470744325E-2</v>
      </c>
      <c r="AT70">
        <f t="shared" si="78"/>
        <v>-8.9930213413048805E-3</v>
      </c>
      <c r="AU70">
        <f t="shared" si="79"/>
        <v>-2.2757878397691368E-2</v>
      </c>
      <c r="AW70">
        <v>67</v>
      </c>
      <c r="AX70">
        <f>IF(Z70&gt;0, (R70*SUMPRODUCT(K70:$K$98, X70:$X$98)-K70*$AZ$3)/Z70, 0)</f>
        <v>-4919700872599.2119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500000</v>
      </c>
      <c r="S71">
        <f t="shared" si="63"/>
        <v>-16293572101064.088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-88.982118003105001</v>
      </c>
      <c r="AC71">
        <f t="shared" si="64"/>
        <v>-79.448319670092573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-6.5149870615298232E-6</v>
      </c>
      <c r="AI71">
        <f t="shared" si="69"/>
        <v>-6.5151089628525918E-6</v>
      </c>
      <c r="AJ71">
        <f t="shared" si="70"/>
        <v>-9.5337983330124274</v>
      </c>
      <c r="AK71">
        <f t="shared" si="61"/>
        <v>-6.2287482602173503</v>
      </c>
      <c r="AL71">
        <f t="shared" si="71"/>
        <v>-15.762553108338739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-7.4986374726651765E-9</v>
      </c>
      <c r="AR71">
        <f t="shared" si="76"/>
        <v>-7.4987777789801761E-9</v>
      </c>
      <c r="AS71">
        <f t="shared" si="77"/>
        <v>-1.0973237055051445E-2</v>
      </c>
      <c r="AT71">
        <f t="shared" si="78"/>
        <v>-7.1691815610292649E-3</v>
      </c>
      <c r="AU71">
        <f t="shared" si="79"/>
        <v>-1.8142426114858487E-2</v>
      </c>
      <c r="AW71">
        <v>68</v>
      </c>
      <c r="AX71">
        <f>IF(Z71&gt;0, (R71*SUMPRODUCT(K71:$K$98, X71:$X$98)-K71*$AZ$3)/Z71, 0)</f>
        <v>-16293572101064.088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500000</v>
      </c>
      <c r="S72">
        <f t="shared" si="63"/>
        <v>-57614107483079.844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-79.448319670092573</v>
      </c>
      <c r="AC72">
        <f t="shared" si="64"/>
        <v>-70.935999711879148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-1.7980330813752045E-6</v>
      </c>
      <c r="AI72">
        <f t="shared" si="69"/>
        <v>-1.798063862030677E-6</v>
      </c>
      <c r="AJ72">
        <f t="shared" si="70"/>
        <v>-8.5123199582134248</v>
      </c>
      <c r="AK72">
        <f t="shared" ref="AK72:AK79" si="92">G72*SUM(AB72:AB72, AE72:AF72)</f>
        <v>-5.5613823769064803</v>
      </c>
      <c r="AL72">
        <f t="shared" si="71"/>
        <v>-14.073704133183767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-1.8477723135237845E-9</v>
      </c>
      <c r="AR72">
        <f t="shared" si="76"/>
        <v>-1.8478039456686896E-9</v>
      </c>
      <c r="AS72">
        <f t="shared" si="77"/>
        <v>-8.7477974157253516E-3</v>
      </c>
      <c r="AT72">
        <f t="shared" si="78"/>
        <v>-5.7152276492639853E-3</v>
      </c>
      <c r="AU72">
        <f t="shared" si="79"/>
        <v>-1.4463026912793282E-2</v>
      </c>
      <c r="AW72">
        <v>69</v>
      </c>
      <c r="AX72">
        <f>IF(Z72&gt;0, (R72*SUMPRODUCT(K72:$K$98, X72:$X$98)-K72*$AZ$3)/Z72, 0)</f>
        <v>-57614107483079.844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500000</v>
      </c>
      <c r="S73">
        <f t="shared" si="63"/>
        <v>-218382265799844.5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-70.935999711879148</v>
      </c>
      <c r="AC73">
        <f t="shared" si="64"/>
        <v>-63.335714030055456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-4.6444585806746931E-7</v>
      </c>
      <c r="AI73">
        <f t="shared" si="69"/>
        <v>-4.644531086234838E-7</v>
      </c>
      <c r="AJ73">
        <f t="shared" si="70"/>
        <v>-7.6002856818236921</v>
      </c>
      <c r="AK73">
        <f t="shared" si="92"/>
        <v>-4.9655199798315408</v>
      </c>
      <c r="AL73">
        <f t="shared" si="71"/>
        <v>-12.565806126108342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-4.2615525590423937E-10</v>
      </c>
      <c r="AR73">
        <f t="shared" si="76"/>
        <v>-4.2616190869810145E-10</v>
      </c>
      <c r="AS73">
        <f t="shared" si="77"/>
        <v>-6.9736905463206695E-3</v>
      </c>
      <c r="AT73">
        <f t="shared" si="78"/>
        <v>-4.5561444912171527E-3</v>
      </c>
      <c r="AU73">
        <f t="shared" si="79"/>
        <v>-1.1529835463699732E-2</v>
      </c>
      <c r="AW73">
        <v>70</v>
      </c>
      <c r="AX73">
        <f>IF(Z73&gt;0, (R73*SUMPRODUCT(K73:$K$98, X73:$X$98)-K73*$AZ$3)/Z73, 0)</f>
        <v>-218382265799844.5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500000</v>
      </c>
      <c r="S74">
        <f t="shared" si="63"/>
        <v>-891299653080236.63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-63.335714030055456</v>
      </c>
      <c r="AC74">
        <f t="shared" si="64"/>
        <v>-56.549744670060662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-1.1183781449409911E-7</v>
      </c>
      <c r="AI74">
        <f t="shared" si="69"/>
        <v>-1.1183940065382874E-7</v>
      </c>
      <c r="AJ74">
        <f t="shared" si="70"/>
        <v>-6.7859693599947946</v>
      </c>
      <c r="AK74">
        <f t="shared" si="92"/>
        <v>-4.4334999821038821</v>
      </c>
      <c r="AL74">
        <f t="shared" si="71"/>
        <v>-11.219469453938078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-9.1622767117523214E-11</v>
      </c>
      <c r="AR74">
        <f t="shared" si="76"/>
        <v>-9.1624066573741815E-11</v>
      </c>
      <c r="AS74">
        <f t="shared" si="77"/>
        <v>-5.5593834084647319E-3</v>
      </c>
      <c r="AT74">
        <f t="shared" si="78"/>
        <v>-3.6321304937274156E-3</v>
      </c>
      <c r="AU74">
        <f t="shared" si="79"/>
        <v>-9.1915139938162152E-3</v>
      </c>
      <c r="AW74">
        <v>71</v>
      </c>
      <c r="AX74">
        <f>IF(Z74&gt;0, (R74*SUMPRODUCT(K74:$K$98, X74:$X$98)-K74*$AZ$3)/Z74, 0)</f>
        <v>-891299653080236.63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500000</v>
      </c>
      <c r="S75">
        <f t="shared" si="63"/>
        <v>-3938500110980985.5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-56.549744670060662</v>
      </c>
      <c r="AC75">
        <f t="shared" si="64"/>
        <v>-50.490843455490705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-2.4996055063545234E-8</v>
      </c>
      <c r="AI75">
        <f t="shared" si="69"/>
        <v>-2.4996375558924393E-8</v>
      </c>
      <c r="AJ75">
        <f t="shared" si="70"/>
        <v>-6.058901214569957</v>
      </c>
      <c r="AK75">
        <f t="shared" si="92"/>
        <v>-3.9584821269042467</v>
      </c>
      <c r="AL75">
        <f t="shared" si="71"/>
        <v>-10.017383366470579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-1.8283872421351196E-11</v>
      </c>
      <c r="AR75">
        <f t="shared" si="76"/>
        <v>-1.8284106854209071E-11</v>
      </c>
      <c r="AS75">
        <f t="shared" si="77"/>
        <v>-4.4319064163981219E-3</v>
      </c>
      <c r="AT75">
        <f t="shared" si="78"/>
        <v>-2.8955121920847182E-3</v>
      </c>
      <c r="AU75">
        <f t="shared" si="79"/>
        <v>-7.327418626766947E-3</v>
      </c>
      <c r="AW75">
        <v>72</v>
      </c>
      <c r="AX75">
        <f>IF(Z75&gt;0, (R75*SUMPRODUCT(K75:$K$98, X75:$X$98)-K75*$AZ$3)/Z75, 0)</f>
        <v>-3938500110980985.5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500000</v>
      </c>
      <c r="S76">
        <f t="shared" si="63"/>
        <v>-1.8972149061028084E+16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-50.490843455490705</v>
      </c>
      <c r="AC76">
        <f t="shared" si="64"/>
        <v>-45.081110228132609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-5.1577219578752132E-9</v>
      </c>
      <c r="AI76">
        <f t="shared" si="69"/>
        <v>-5.1577813622026871E-9</v>
      </c>
      <c r="AJ76">
        <f t="shared" si="70"/>
        <v>-5.409733227358096</v>
      </c>
      <c r="AK76">
        <f t="shared" si="92"/>
        <v>-3.5343590418843496</v>
      </c>
      <c r="AL76">
        <f t="shared" si="71"/>
        <v>-8.9440922744002265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-3.3685004787631806E-12</v>
      </c>
      <c r="AR76">
        <f t="shared" si="76"/>
        <v>-3.3685392756404011E-12</v>
      </c>
      <c r="AS76">
        <f t="shared" si="77"/>
        <v>-3.5330886610731326E-3</v>
      </c>
      <c r="AT76">
        <f t="shared" si="78"/>
        <v>-2.308284591907901E-3</v>
      </c>
      <c r="AU76">
        <f t="shared" si="79"/>
        <v>-5.841373256349573E-3</v>
      </c>
      <c r="AW76">
        <v>73</v>
      </c>
      <c r="AX76">
        <f>IF(Z76&gt;0, (R76*SUMPRODUCT(K76:$K$98, X76:$X$98)-K76*$AZ$3)/Z76, 0)</f>
        <v>-1.8972149061028084E+16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500000</v>
      </c>
      <c r="S77">
        <f t="shared" si="63"/>
        <v>-1.0044414678883864E+17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-45.081110228132609</v>
      </c>
      <c r="AC77">
        <f t="shared" si="64"/>
        <v>-40.250991275121322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-9.7584064250357955E-10</v>
      </c>
      <c r="AI77">
        <f t="shared" si="69"/>
        <v>-9.7585066075565342E-10</v>
      </c>
      <c r="AJ77">
        <f t="shared" si="70"/>
        <v>-4.8301189530112865</v>
      </c>
      <c r="AK77">
        <f t="shared" si="92"/>
        <v>-3.1556777159692828</v>
      </c>
      <c r="AL77">
        <f t="shared" si="71"/>
        <v>-7.9857966699564198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-5.6903576851730572E-13</v>
      </c>
      <c r="AR77">
        <f t="shared" si="76"/>
        <v>-5.6904161039713703E-13</v>
      </c>
      <c r="AS77">
        <f t="shared" si="77"/>
        <v>-2.8165566494600057E-3</v>
      </c>
      <c r="AT77">
        <f t="shared" si="78"/>
        <v>-1.8401503443149837E-3</v>
      </c>
      <c r="AU77">
        <f t="shared" si="79"/>
        <v>-4.6567069943440308E-3</v>
      </c>
      <c r="AW77">
        <v>74</v>
      </c>
      <c r="AX77">
        <f>IF(Z77&gt;0, (R77*SUMPRODUCT(K77:$K$98, X77:$X$98)-K77*$AZ$3)/Z77, 0)</f>
        <v>-1.0044414678883864E+17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500000</v>
      </c>
      <c r="S78">
        <f t="shared" si="63"/>
        <v>-5.9025290957825344E+17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-40.250991275121322</v>
      </c>
      <c r="AC78">
        <f t="shared" si="64"/>
        <v>-35.938385067073099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-1.679181823267846E-10</v>
      </c>
      <c r="AI78">
        <f t="shared" si="69"/>
        <v>-1.6791970448722141E-10</v>
      </c>
      <c r="AJ78">
        <f t="shared" si="70"/>
        <v>-4.3126062080482228</v>
      </c>
      <c r="AK78">
        <f t="shared" si="92"/>
        <v>-2.8175693892584928</v>
      </c>
      <c r="AL78">
        <f t="shared" si="71"/>
        <v>-7.1301755974746355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-8.7425951173463359E-14</v>
      </c>
      <c r="AR78">
        <f t="shared" si="76"/>
        <v>-8.7426743680398475E-14</v>
      </c>
      <c r="AS78">
        <f t="shared" si="77"/>
        <v>-2.2453417167263984E-3</v>
      </c>
      <c r="AT78">
        <f t="shared" si="78"/>
        <v>-1.4669565882614137E-3</v>
      </c>
      <c r="AU78">
        <f t="shared" si="79"/>
        <v>-3.7122983050752387E-3</v>
      </c>
      <c r="AW78">
        <v>75</v>
      </c>
      <c r="AX78">
        <f>IF(Z78&gt;0, (R78*SUMPRODUCT(K78:$K$98, X78:$X$98)-K78*$AZ$3)/Z78, 0)</f>
        <v>-5.9025290957825344E+17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-35.938385067073099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-35.938385067073099</v>
      </c>
      <c r="AK79">
        <f t="shared" si="92"/>
        <v>-2.5156869546951173</v>
      </c>
      <c r="AL79">
        <f t="shared" si="71"/>
        <v>-38.454072021798666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-1.4151909555790979E-14</v>
      </c>
      <c r="AR79">
        <f t="shared" si="76"/>
        <v>-1.4151909555790979E-14</v>
      </c>
      <c r="AS79">
        <f t="shared" si="77"/>
        <v>-1.6706411582787826E-2</v>
      </c>
      <c r="AT79">
        <f t="shared" si="78"/>
        <v>-1.169448810795148E-3</v>
      </c>
      <c r="AU79">
        <f t="shared" si="79"/>
        <v>-1.7875860393597131E-2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127151.63819410487</v>
      </c>
      <c r="AO81" s="6">
        <f t="shared" si="93"/>
        <v>-12715.163819410489</v>
      </c>
      <c r="AP81" s="6">
        <f t="shared" si="93"/>
        <v>-1746.5736895368327</v>
      </c>
      <c r="AQ81" s="6">
        <f t="shared" si="93"/>
        <v>-69026.510037613625</v>
      </c>
      <c r="AR81" s="6">
        <f t="shared" si="93"/>
        <v>43663.390647543907</v>
      </c>
      <c r="AS81" s="6">
        <f t="shared" si="93"/>
        <v>-11935.909309926094</v>
      </c>
      <c r="AT81" s="6">
        <f t="shared" si="93"/>
        <v>3251.2162340200662</v>
      </c>
      <c r="AU81" s="6">
        <f t="shared" si="93"/>
        <v>34978.697571637793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219148.88897764482</v>
      </c>
      <c r="K3">
        <v>1</v>
      </c>
      <c r="L3" s="2">
        <v>0</v>
      </c>
      <c r="O3">
        <f>$C$3</f>
        <v>219148.88897764482</v>
      </c>
      <c r="P3" s="2">
        <f>O3*C5</f>
        <v>21914.888897764482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219148.88897764482</v>
      </c>
      <c r="AF3">
        <f t="shared" ref="AF3:AF34" si="4">-$Z3*P3</f>
        <v>-21914.888897764482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195711.56749288036</v>
      </c>
      <c r="AJ3">
        <f t="shared" ref="AJ3:AJ34" si="8">AB3-AC3</f>
        <v>0</v>
      </c>
      <c r="AL3">
        <f t="shared" ref="AL3:AL34" si="9">SUM(AI3:AK3)</f>
        <v>195711.56749288036</v>
      </c>
      <c r="AN3">
        <f t="shared" ref="AN3:AN34" si="10">AE3*$K3</f>
        <v>219148.88897764482</v>
      </c>
      <c r="AO3">
        <f t="shared" ref="AO3:AO34" si="11">AF3*$K3</f>
        <v>-21914.888897764482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195711.56749288036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195711.56749288036</v>
      </c>
      <c r="AW3">
        <v>0</v>
      </c>
      <c r="AX3">
        <f>IF(Z3&gt;0, (R3*SUMPRODUCT(K3:$K$98, X3:$X$98)-K3*$AZ$3)/Z3, 0)</f>
        <v>0</v>
      </c>
      <c r="AZ3">
        <f>C6*ABS(SUMPRODUCT(X4:X69, K4:K69))/1</f>
        <v>141902.45234323415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9724.6330650457166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9518.4124670944584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-9518.4124670944584</v>
      </c>
      <c r="AK4">
        <f>G4*SUM(AB4, AE4:AF4)</f>
        <v>0</v>
      </c>
      <c r="AL4">
        <f t="shared" si="9"/>
        <v>-15121.413967094459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-5227.1681126970798</v>
      </c>
      <c r="AR4">
        <f t="shared" si="14"/>
        <v>-5227.1681126970798</v>
      </c>
      <c r="AS4">
        <f t="shared" si="15"/>
        <v>-8879.9444603922548</v>
      </c>
      <c r="AT4">
        <f t="shared" si="16"/>
        <v>0</v>
      </c>
      <c r="AU4">
        <f t="shared" si="17"/>
        <v>-14107.112573089335</v>
      </c>
      <c r="AW4">
        <v>1</v>
      </c>
      <c r="AX4">
        <f>IF(Z4&gt;0, (R4*SUMPRODUCT(K4:$K$98, X4:$X$98)-K4*$AZ$3)/Z4, 0)</f>
        <v>9724.6330650457166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500000</v>
      </c>
      <c r="S5">
        <f t="shared" si="1"/>
        <v>16033.331380356343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9518.4124670944584</v>
      </c>
      <c r="AC5">
        <f t="shared" si="2"/>
        <v>15333.359504469438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-6331.6759520664373</v>
      </c>
      <c r="AI5">
        <f t="shared" si="7"/>
        <v>-6355.5845196945838</v>
      </c>
      <c r="AJ5">
        <f t="shared" si="8"/>
        <v>-5814.9470373749791</v>
      </c>
      <c r="AK5">
        <f>G5*SUM(AB5, AE5:AF5)</f>
        <v>390.25491115087283</v>
      </c>
      <c r="AL5">
        <f t="shared" si="9"/>
        <v>-11780.276645918691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-5414.266871915198</v>
      </c>
      <c r="AR5">
        <f t="shared" si="14"/>
        <v>-5434.7112797850878</v>
      </c>
      <c r="AS5">
        <f t="shared" si="15"/>
        <v>-4972.4078339994021</v>
      </c>
      <c r="AT5">
        <f t="shared" si="16"/>
        <v>333.71010346112058</v>
      </c>
      <c r="AU5">
        <f t="shared" si="17"/>
        <v>-10073.40901032337</v>
      </c>
      <c r="AW5">
        <v>2</v>
      </c>
      <c r="AX5">
        <f>IF(Z5&gt;0, (R5*SUMPRODUCT(K5:$K$98, X5:$X$98)-K5*$AZ$3)/Z5, 0)</f>
        <v>16033.331380356343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500000</v>
      </c>
      <c r="S6">
        <f t="shared" si="1"/>
        <v>23369.262176030334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15333.359504469438</v>
      </c>
      <c r="AC6">
        <f t="shared" si="2"/>
        <v>21796.04241404128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-7049.6611239812255</v>
      </c>
      <c r="AI6">
        <f t="shared" si="7"/>
        <v>-7072.9781228768916</v>
      </c>
      <c r="AJ6">
        <f t="shared" si="8"/>
        <v>-6462.6829095718422</v>
      </c>
      <c r="AK6">
        <f>G6*SUM(AB6, AE6:AF6)</f>
        <v>897.00153101146213</v>
      </c>
      <c r="AL6">
        <f t="shared" si="9"/>
        <v>-12638.659501437272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-5438.1792954347238</v>
      </c>
      <c r="AR6">
        <f t="shared" si="14"/>
        <v>-5456.1662622400836</v>
      </c>
      <c r="AS6">
        <f t="shared" si="15"/>
        <v>-4985.3784137563644</v>
      </c>
      <c r="AT6">
        <f t="shared" si="16"/>
        <v>691.95597747611293</v>
      </c>
      <c r="AU6">
        <f t="shared" si="17"/>
        <v>-9749.588698520336</v>
      </c>
      <c r="AW6">
        <v>3</v>
      </c>
      <c r="AX6">
        <f>IF(Z6&gt;0, (R6*SUMPRODUCT(K6:$K$98, X6:$X$98)-K6*$AZ$3)/Z6, 0)</f>
        <v>23369.262176030334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500000</v>
      </c>
      <c r="S7">
        <f t="shared" si="1"/>
        <v>28891.487632660072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21796.04241404128</v>
      </c>
      <c r="AC7">
        <f t="shared" si="2"/>
        <v>26227.737576806845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-7775.7975603646273</v>
      </c>
      <c r="AI7">
        <f t="shared" si="7"/>
        <v>-7798.4925993933184</v>
      </c>
      <c r="AJ7">
        <f t="shared" si="8"/>
        <v>-4431.6951627655653</v>
      </c>
      <c r="AK7">
        <f>G7*SUM(AB7, AE7:AF7)</f>
        <v>1070.1856825294267</v>
      </c>
      <c r="AL7">
        <f t="shared" si="9"/>
        <v>-11160.002079629456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-5457.4908791080552</v>
      </c>
      <c r="AR7">
        <f t="shared" si="14"/>
        <v>-5473.4195304828563</v>
      </c>
      <c r="AS7">
        <f t="shared" si="15"/>
        <v>-3110.4122428627397</v>
      </c>
      <c r="AT7">
        <f t="shared" si="16"/>
        <v>751.11633964432804</v>
      </c>
      <c r="AU7">
        <f t="shared" si="17"/>
        <v>-7832.7154337012671</v>
      </c>
      <c r="AW7">
        <v>4</v>
      </c>
      <c r="AX7">
        <f>IF(Z7&gt;0, (R7*SUMPRODUCT(K7:$K$98, X7:$X$98)-K7*$AZ$3)/Z7, 0)</f>
        <v>28891.487632660072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500000</v>
      </c>
      <c r="S8">
        <f t="shared" si="1"/>
        <v>31076.539458270472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26227.737576806845</v>
      </c>
      <c r="AC8">
        <f t="shared" si="2"/>
        <v>27398.764073484199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-8534.6319232187925</v>
      </c>
      <c r="AI8">
        <f t="shared" si="7"/>
        <v>-8556.6732802610368</v>
      </c>
      <c r="AJ8">
        <f t="shared" si="8"/>
        <v>-1171.0264966773539</v>
      </c>
      <c r="AK8">
        <f t="shared" ref="AK8:AK39" si="30">G8*SUM(AB8:AB8, AE8:AF8)</f>
        <v>558.65081038598578</v>
      </c>
      <c r="AL8">
        <f t="shared" si="9"/>
        <v>-9169.0489665524055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-5591.4154752526147</v>
      </c>
      <c r="AR8">
        <f t="shared" si="14"/>
        <v>-5605.85574473</v>
      </c>
      <c r="AS8">
        <f t="shared" si="15"/>
        <v>-767.19133693854508</v>
      </c>
      <c r="AT8">
        <f t="shared" si="16"/>
        <v>365.99689530331227</v>
      </c>
      <c r="AU8">
        <f t="shared" si="17"/>
        <v>-6007.0501863652335</v>
      </c>
      <c r="AW8">
        <v>5</v>
      </c>
      <c r="AX8">
        <f>IF(Z8&gt;0, (R8*SUMPRODUCT(K8:$K$98, X8:$X$98)-K8*$AZ$3)/Z8, 0)</f>
        <v>31076.539458270472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500000</v>
      </c>
      <c r="S9">
        <f t="shared" si="1"/>
        <v>31298.10023250529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27398.764073484199</v>
      </c>
      <c r="AC9">
        <f t="shared" si="2"/>
        <v>26729.057089454494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-9411.2093725271334</v>
      </c>
      <c r="AI9">
        <f t="shared" si="7"/>
        <v>-9432.5597555303284</v>
      </c>
      <c r="AJ9">
        <f t="shared" si="8"/>
        <v>669.70698402970447</v>
      </c>
      <c r="AK9">
        <f t="shared" si="30"/>
        <v>161.65270803355676</v>
      </c>
      <c r="AL9">
        <f t="shared" si="9"/>
        <v>-8601.2000634670676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-5839.2842092437431</v>
      </c>
      <c r="AR9">
        <f t="shared" si="14"/>
        <v>-5852.5312797738916</v>
      </c>
      <c r="AS9">
        <f t="shared" si="15"/>
        <v>415.52676833230555</v>
      </c>
      <c r="AT9">
        <f t="shared" si="16"/>
        <v>100.29912926571815</v>
      </c>
      <c r="AU9">
        <f t="shared" si="17"/>
        <v>-5336.7053821758682</v>
      </c>
      <c r="AW9">
        <v>6</v>
      </c>
      <c r="AX9">
        <f>IF(Z9&gt;0, (R9*SUMPRODUCT(K9:$K$98, X9:$X$98)-K9*$AZ$3)/Z9, 0)</f>
        <v>31298.10023250529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500000</v>
      </c>
      <c r="S10">
        <f t="shared" si="1"/>
        <v>30801.037817030476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26729.057089454494</v>
      </c>
      <c r="AC10">
        <f t="shared" si="2"/>
        <v>25408.535537366624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-10275.255273166145</v>
      </c>
      <c r="AI10">
        <f t="shared" si="7"/>
        <v>-10295.87838957565</v>
      </c>
      <c r="AJ10">
        <f t="shared" si="8"/>
        <v>1320.5215520878701</v>
      </c>
      <c r="AK10">
        <f t="shared" si="30"/>
        <v>109.58913406676344</v>
      </c>
      <c r="AL10">
        <f t="shared" si="9"/>
        <v>-8865.7677034210155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-6048.1838630306647</v>
      </c>
      <c r="AR10">
        <f t="shared" si="14"/>
        <v>-6060.3229677591971</v>
      </c>
      <c r="AS10">
        <f t="shared" si="15"/>
        <v>777.28065432880283</v>
      </c>
      <c r="AT10">
        <f t="shared" si="16"/>
        <v>64.505962587328256</v>
      </c>
      <c r="AU10">
        <f t="shared" si="17"/>
        <v>-5218.5363508430655</v>
      </c>
      <c r="AW10">
        <v>7</v>
      </c>
      <c r="AX10">
        <f>IF(Z10&gt;0, (R10*SUMPRODUCT(K10:$K$98, X10:$X$98)-K10*$AZ$3)/Z10, 0)</f>
        <v>30801.037817030476</v>
      </c>
    </row>
    <row r="11" spans="1:52" x14ac:dyDescent="0.25">
      <c r="A11" t="s">
        <v>33</v>
      </c>
      <c r="C11" s="25">
        <f>AU71</f>
        <v>47047.115097761038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500000</v>
      </c>
      <c r="S11">
        <f t="shared" si="1"/>
        <v>29599.014017555928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25408.535537366624</v>
      </c>
      <c r="AC11">
        <f t="shared" si="2"/>
        <v>23519.196473670934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-11040.746642598482</v>
      </c>
      <c r="AI11">
        <f t="shared" si="7"/>
        <v>-11060.611490511761</v>
      </c>
      <c r="AJ11">
        <f t="shared" si="8"/>
        <v>1889.3390636956901</v>
      </c>
      <c r="AK11">
        <f t="shared" si="30"/>
        <v>60.980485289679891</v>
      </c>
      <c r="AL11">
        <f t="shared" si="9"/>
        <v>-9110.2919415263914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-6175.1849526973792</v>
      </c>
      <c r="AR11">
        <f t="shared" si="14"/>
        <v>-6186.2955337017847</v>
      </c>
      <c r="AS11">
        <f t="shared" si="15"/>
        <v>1056.7236559583894</v>
      </c>
      <c r="AT11">
        <f t="shared" si="16"/>
        <v>34.106912091987738</v>
      </c>
      <c r="AU11">
        <f t="shared" si="17"/>
        <v>-5095.4649656514075</v>
      </c>
      <c r="AW11">
        <v>8</v>
      </c>
      <c r="AX11">
        <f>IF(Z11&gt;0, (R11*SUMPRODUCT(K11:$K$98, X11:$X$98)-K11*$AZ$3)/Z11, 0)</f>
        <v>29599.014017555928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500000</v>
      </c>
      <c r="S12">
        <f t="shared" si="1"/>
        <v>27900.665925320289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23519.196473670934</v>
      </c>
      <c r="AC12">
        <f t="shared" si="2"/>
        <v>21288.616740605474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-11816.665567648863</v>
      </c>
      <c r="AI12">
        <f t="shared" si="7"/>
        <v>-11835.740933804627</v>
      </c>
      <c r="AJ12">
        <f t="shared" si="8"/>
        <v>2230.5797330654605</v>
      </c>
      <c r="AK12">
        <f t="shared" si="30"/>
        <v>54.094151889443147</v>
      </c>
      <c r="AL12">
        <f t="shared" si="9"/>
        <v>-9551.0670488497235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-6280.6833686670043</v>
      </c>
      <c r="AR12">
        <f t="shared" si="14"/>
        <v>-6290.8221285633444</v>
      </c>
      <c r="AS12">
        <f t="shared" si="15"/>
        <v>1185.5768407548644</v>
      </c>
      <c r="AT12">
        <f t="shared" si="16"/>
        <v>28.751616788099671</v>
      </c>
      <c r="AU12">
        <f t="shared" si="17"/>
        <v>-5076.493671020381</v>
      </c>
      <c r="AW12">
        <v>9</v>
      </c>
      <c r="AX12">
        <f>IF(Z12&gt;0, (R12*SUMPRODUCT(K12:$K$98, X12:$X$98)-K12*$AZ$3)/Z12, 0)</f>
        <v>27900.665925320289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500000</v>
      </c>
      <c r="S13">
        <f t="shared" si="1"/>
        <v>25656.120058204517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21288.616740605474</v>
      </c>
      <c r="AC13">
        <f t="shared" si="2"/>
        <v>18736.049741756899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-12554.230198154126</v>
      </c>
      <c r="AI13">
        <f t="shared" si="7"/>
        <v>-12572.487099138425</v>
      </c>
      <c r="AJ13">
        <f t="shared" si="8"/>
        <v>2552.5669988485752</v>
      </c>
      <c r="AK13">
        <f t="shared" si="30"/>
        <v>42.577233481210946</v>
      </c>
      <c r="AL13">
        <f t="shared" si="9"/>
        <v>-9977.3428668086381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-6342.877196398339</v>
      </c>
      <c r="AR13">
        <f t="shared" si="14"/>
        <v>-6352.1012809580789</v>
      </c>
      <c r="AS13">
        <f t="shared" si="15"/>
        <v>1289.6544633741153</v>
      </c>
      <c r="AT13">
        <f t="shared" si="16"/>
        <v>21.511646598085207</v>
      </c>
      <c r="AU13">
        <f t="shared" si="17"/>
        <v>-5040.9351709858774</v>
      </c>
      <c r="AW13">
        <v>10</v>
      </c>
      <c r="AX13">
        <f>IF(Z13&gt;0, (R13*SUMPRODUCT(K13:$K$98, X13:$X$98)-K13*$AZ$3)/Z13, 0)</f>
        <v>25656.120058204517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500000</v>
      </c>
      <c r="S14">
        <f t="shared" si="1"/>
        <v>22867.235247215813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18736.049741756899</v>
      </c>
      <c r="AC14">
        <f t="shared" si="2"/>
        <v>15924.050526632285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-13301.77248445503</v>
      </c>
      <c r="AI14">
        <f t="shared" si="7"/>
        <v>-13319.181727805264</v>
      </c>
      <c r="AJ14">
        <f t="shared" si="8"/>
        <v>2811.9992151246133</v>
      </c>
      <c r="AK14">
        <f t="shared" si="30"/>
        <v>33.724889535162418</v>
      </c>
      <c r="AL14">
        <f t="shared" si="9"/>
        <v>-10473.457623145488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-6389.5837108140331</v>
      </c>
      <c r="AR14">
        <f t="shared" si="14"/>
        <v>-6397.9463420241409</v>
      </c>
      <c r="AS14">
        <f t="shared" si="15"/>
        <v>1350.7601637886683</v>
      </c>
      <c r="AT14">
        <f t="shared" si="16"/>
        <v>16.199946666859933</v>
      </c>
      <c r="AU14">
        <f t="shared" si="17"/>
        <v>-5030.9862315686123</v>
      </c>
      <c r="AW14">
        <v>11</v>
      </c>
      <c r="AX14">
        <f>IF(Z14&gt;0, (R14*SUMPRODUCT(K14:$K$98, X14:$X$98)-K14*$AZ$3)/Z14, 0)</f>
        <v>22867.235247215813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500000</v>
      </c>
      <c r="S15">
        <f t="shared" si="1"/>
        <v>19710.679133024234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15924.050526632285</v>
      </c>
      <c r="AC15">
        <f t="shared" si="2"/>
        <v>13032.858255658568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-14099.030321267202</v>
      </c>
      <c r="AI15">
        <f t="shared" si="7"/>
        <v>-14115.56052066787</v>
      </c>
      <c r="AJ15">
        <f t="shared" si="8"/>
        <v>2891.1922709737173</v>
      </c>
      <c r="AK15">
        <f t="shared" si="30"/>
        <v>65.288607159192381</v>
      </c>
      <c r="AL15">
        <f t="shared" si="9"/>
        <v>-11159.07964253496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-6424.9607681152984</v>
      </c>
      <c r="AR15">
        <f t="shared" si="14"/>
        <v>-6432.4936182630281</v>
      </c>
      <c r="AS15">
        <f t="shared" si="15"/>
        <v>1317.5230133425757</v>
      </c>
      <c r="AT15">
        <f t="shared" si="16"/>
        <v>29.752169478631252</v>
      </c>
      <c r="AU15">
        <f t="shared" si="17"/>
        <v>-5085.2184354418214</v>
      </c>
      <c r="AW15">
        <v>12</v>
      </c>
      <c r="AX15">
        <f>IF(Z15&gt;0, (R15*SUMPRODUCT(K15:$K$98, X15:$X$98)-K15*$AZ$3)/Z15, 0)</f>
        <v>19710.679133024234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500000</v>
      </c>
      <c r="S16">
        <f t="shared" si="1"/>
        <v>16162.65299859355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13032.858255658568</v>
      </c>
      <c r="AC16">
        <f t="shared" si="2"/>
        <v>10100.837860542335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-14823.32340974529</v>
      </c>
      <c r="AI16">
        <f t="shared" si="7"/>
        <v>-14838.947140981463</v>
      </c>
      <c r="AJ16">
        <f t="shared" si="8"/>
        <v>2932.020395116233</v>
      </c>
      <c r="AK16">
        <f t="shared" si="30"/>
        <v>92.533293615175836</v>
      </c>
      <c r="AL16">
        <f t="shared" si="9"/>
        <v>-11814.393452250055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-6390.1454979301052</v>
      </c>
      <c r="AR16">
        <f t="shared" si="14"/>
        <v>-6396.8806890245705</v>
      </c>
      <c r="AS16">
        <f t="shared" si="15"/>
        <v>1263.9565642461541</v>
      </c>
      <c r="AT16">
        <f t="shared" si="16"/>
        <v>39.889921663243314</v>
      </c>
      <c r="AU16">
        <f t="shared" si="17"/>
        <v>-5093.034203115174</v>
      </c>
      <c r="AW16">
        <v>13</v>
      </c>
      <c r="AX16">
        <f>IF(Z16&gt;0, (R16*SUMPRODUCT(K16:$K$98, X16:$X$98)-K16*$AZ$3)/Z16, 0)</f>
        <v>16162.65299859355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500000</v>
      </c>
      <c r="S17">
        <f t="shared" si="1"/>
        <v>12554.413650556129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10100.837860542335</v>
      </c>
      <c r="AC17">
        <f t="shared" si="2"/>
        <v>7379.4224084107336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-15452.345154005112</v>
      </c>
      <c r="AI17">
        <f t="shared" si="7"/>
        <v>-15467.040030671224</v>
      </c>
      <c r="AJ17">
        <f t="shared" si="8"/>
        <v>2721.4154521316013</v>
      </c>
      <c r="AK17">
        <f t="shared" si="30"/>
        <v>139.39156247548422</v>
      </c>
      <c r="AL17">
        <f t="shared" si="9"/>
        <v>-12606.233016064138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-6261.8055482571899</v>
      </c>
      <c r="AR17">
        <f t="shared" si="14"/>
        <v>-6267.7604023147287</v>
      </c>
      <c r="AS17">
        <f t="shared" si="15"/>
        <v>1102.8082926851812</v>
      </c>
      <c r="AT17">
        <f t="shared" si="16"/>
        <v>56.486109428056146</v>
      </c>
      <c r="AU17">
        <f t="shared" si="17"/>
        <v>-5108.4660002014907</v>
      </c>
      <c r="AW17">
        <v>14</v>
      </c>
      <c r="AX17">
        <f>IF(Z17&gt;0, (R17*SUMPRODUCT(K17:$K$98, X17:$X$98)-K17*$AZ$3)/Z17, 0)</f>
        <v>12554.413650556129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500000</v>
      </c>
      <c r="S18">
        <f t="shared" si="1"/>
        <v>9021.1502442062647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7379.4224084107336</v>
      </c>
      <c r="AC18">
        <f t="shared" si="2"/>
        <v>4959.7764071113124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-16061.439947065486</v>
      </c>
      <c r="AI18">
        <f t="shared" si="7"/>
        <v>-16075.184802967584</v>
      </c>
      <c r="AJ18">
        <f t="shared" si="8"/>
        <v>2419.6460012994212</v>
      </c>
      <c r="AK18">
        <f t="shared" si="30"/>
        <v>159.39552402167186</v>
      </c>
      <c r="AL18">
        <f t="shared" si="9"/>
        <v>-13496.143277646492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-6073.7505319035836</v>
      </c>
      <c r="AR18">
        <f t="shared" si="14"/>
        <v>-6078.9482493013666</v>
      </c>
      <c r="AS18">
        <f t="shared" si="15"/>
        <v>915.00676376751881</v>
      </c>
      <c r="AT18">
        <f t="shared" si="16"/>
        <v>60.276578687863065</v>
      </c>
      <c r="AU18">
        <f t="shared" si="17"/>
        <v>-5103.6649068459847</v>
      </c>
      <c r="AW18">
        <v>15</v>
      </c>
      <c r="AX18">
        <f>IF(Z18&gt;0, (R18*SUMPRODUCT(K18:$K$98, X18:$X$98)-K18*$AZ$3)/Z18, 0)</f>
        <v>9021.1502442062647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500000</v>
      </c>
      <c r="S19">
        <f t="shared" si="1"/>
        <v>4900.2377513993906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4959.7764071113124</v>
      </c>
      <c r="AC19">
        <f t="shared" si="2"/>
        <v>2504.1575168083946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-16634.267346873094</v>
      </c>
      <c r="AI19">
        <f t="shared" si="7"/>
        <v>-16647.043040848825</v>
      </c>
      <c r="AJ19">
        <f t="shared" si="8"/>
        <v>2455.6188903029179</v>
      </c>
      <c r="AK19">
        <f t="shared" si="30"/>
        <v>110.60301387858227</v>
      </c>
      <c r="AL19">
        <f t="shared" si="9"/>
        <v>-14080.821136667324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-5866.2402186753261</v>
      </c>
      <c r="AR19">
        <f t="shared" si="14"/>
        <v>-5870.7456945258155</v>
      </c>
      <c r="AS19">
        <f t="shared" si="15"/>
        <v>865.9984834704336</v>
      </c>
      <c r="AT19">
        <f t="shared" si="16"/>
        <v>39.005255524116031</v>
      </c>
      <c r="AU19">
        <f t="shared" si="17"/>
        <v>-4965.7419555312663</v>
      </c>
      <c r="AW19">
        <v>16</v>
      </c>
      <c r="AX19">
        <f>IF(Z19&gt;0, (R19*SUMPRODUCT(K19:$K$98, X19:$X$98)-K19*$AZ$3)/Z19, 0)</f>
        <v>4900.2377513993906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500000</v>
      </c>
      <c r="S20">
        <f t="shared" si="1"/>
        <v>-1663.992348981428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2504.1575168083946</v>
      </c>
      <c r="AC20">
        <f t="shared" si="2"/>
        <v>-784.68349880201276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-17175.355272346358</v>
      </c>
      <c r="AI20">
        <f t="shared" si="7"/>
        <v>-17187.144441618715</v>
      </c>
      <c r="AJ20">
        <f t="shared" si="8"/>
        <v>3288.8410156104073</v>
      </c>
      <c r="AK20">
        <f t="shared" si="30"/>
        <v>10.767877322276096</v>
      </c>
      <c r="AL20">
        <f t="shared" si="9"/>
        <v>-13887.535548686032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-5745.1012710637315</v>
      </c>
      <c r="AR20">
        <f t="shared" si="14"/>
        <v>-5749.044710386961</v>
      </c>
      <c r="AS20">
        <f t="shared" si="15"/>
        <v>1100.106775056458</v>
      </c>
      <c r="AT20">
        <f t="shared" si="16"/>
        <v>3.6018204403882219</v>
      </c>
      <c r="AU20">
        <f t="shared" si="17"/>
        <v>-4645.3361148901149</v>
      </c>
      <c r="AW20">
        <v>17</v>
      </c>
      <c r="AX20">
        <f>IF(Z20&gt;0, (R20*SUMPRODUCT(K20:$K$98, X20:$X$98)-K20*$AZ$3)/Z20, 0)</f>
        <v>-1663.992348981428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500000</v>
      </c>
      <c r="S21">
        <f t="shared" si="1"/>
        <v>-9735.1045975796478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-784.68349880201276</v>
      </c>
      <c r="AC21">
        <f t="shared" si="2"/>
        <v>-4200.7231193885382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-17674.24264255114</v>
      </c>
      <c r="AI21">
        <f t="shared" si="7"/>
        <v>-17685.030207998647</v>
      </c>
      <c r="AJ21">
        <f t="shared" si="8"/>
        <v>3416.0396205865254</v>
      </c>
      <c r="AK21">
        <f t="shared" si="30"/>
        <v>-1.2554935980832205</v>
      </c>
      <c r="AL21">
        <f t="shared" si="9"/>
        <v>-14270.246081010204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-5621.8880723346329</v>
      </c>
      <c r="AR21">
        <f t="shared" si="14"/>
        <v>-5625.3194208085333</v>
      </c>
      <c r="AS21">
        <f t="shared" si="15"/>
        <v>1086.5864402790544</v>
      </c>
      <c r="AT21">
        <f t="shared" si="16"/>
        <v>-0.39935201902024731</v>
      </c>
      <c r="AU21">
        <f t="shared" si="17"/>
        <v>-4539.1323325484991</v>
      </c>
      <c r="AW21">
        <v>18</v>
      </c>
      <c r="AX21">
        <f>IF(Z21&gt;0, (R21*SUMPRODUCT(K21:$K$98, X21:$X$98)-K21*$AZ$3)/Z21, 0)</f>
        <v>-9735.1045975796478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500000</v>
      </c>
      <c r="S22">
        <f t="shared" si="1"/>
        <v>-17469.287500705679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-4200.7231193885382</v>
      </c>
      <c r="AC22">
        <f t="shared" si="2"/>
        <v>-6830.3454474741311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-18097.973629810647</v>
      </c>
      <c r="AI22">
        <f t="shared" si="7"/>
        <v>-18107.748420922188</v>
      </c>
      <c r="AJ22">
        <f t="shared" si="8"/>
        <v>2629.6223280855929</v>
      </c>
      <c r="AK22">
        <f t="shared" si="30"/>
        <v>-88.215185507159305</v>
      </c>
      <c r="AL22">
        <f t="shared" si="9"/>
        <v>-15566.341278343754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-5375.042000417383</v>
      </c>
      <c r="AR22">
        <f t="shared" si="14"/>
        <v>-5377.9450830411351</v>
      </c>
      <c r="AS22">
        <f t="shared" si="15"/>
        <v>780.98967032494693</v>
      </c>
      <c r="AT22">
        <f t="shared" si="16"/>
        <v>-26.199636316994294</v>
      </c>
      <c r="AU22">
        <f t="shared" si="17"/>
        <v>-4623.1550490331829</v>
      </c>
      <c r="AW22">
        <v>19</v>
      </c>
      <c r="AX22">
        <f>IF(Z22&gt;0, (R22*SUMPRODUCT(K22:$K$98, X22:$X$98)-K22*$AZ$3)/Z22, 0)</f>
        <v>-17469.287500705679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500000</v>
      </c>
      <c r="S23">
        <f t="shared" si="1"/>
        <v>-21963.132840684666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-6830.3454474741311</v>
      </c>
      <c r="AC23">
        <f t="shared" si="2"/>
        <v>-7689.8958821233455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-18477.134760413086</v>
      </c>
      <c r="AI23">
        <f t="shared" si="7"/>
        <v>-18485.887946875489</v>
      </c>
      <c r="AJ23">
        <f t="shared" si="8"/>
        <v>859.55043464921437</v>
      </c>
      <c r="AK23">
        <f t="shared" si="30"/>
        <v>-478.12418132318925</v>
      </c>
      <c r="AL23">
        <f t="shared" si="9"/>
        <v>-18104.461693549463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-4899.6889995247211</v>
      </c>
      <c r="AR23">
        <f t="shared" si="14"/>
        <v>-4902.0101327510974</v>
      </c>
      <c r="AS23">
        <f t="shared" si="15"/>
        <v>227.93197450778848</v>
      </c>
      <c r="AT23">
        <f t="shared" si="16"/>
        <v>-126.78696248160175</v>
      </c>
      <c r="AU23">
        <f t="shared" si="17"/>
        <v>-4800.8651207249104</v>
      </c>
      <c r="AW23">
        <v>20</v>
      </c>
      <c r="AX23">
        <f>IF(Z23&gt;0, (R23*SUMPRODUCT(K23:$K$98, X23:$X$98)-K23*$AZ$3)/Z23, 0)</f>
        <v>-21963.132840684666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500000</v>
      </c>
      <c r="S24">
        <f t="shared" si="1"/>
        <v>-27673.847334278886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-7689.8958821233455</v>
      </c>
      <c r="AC24">
        <f t="shared" si="2"/>
        <v>-8557.8959836407812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-18692.451748495758</v>
      </c>
      <c r="AI24">
        <f t="shared" si="7"/>
        <v>-18700.182780506115</v>
      </c>
      <c r="AJ24">
        <f t="shared" si="8"/>
        <v>868.00010151743572</v>
      </c>
      <c r="AK24">
        <f t="shared" si="30"/>
        <v>-538.29271174863425</v>
      </c>
      <c r="AL24">
        <f t="shared" si="9"/>
        <v>-18370.475390737316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-4425.7016555206665</v>
      </c>
      <c r="AR24">
        <f t="shared" si="14"/>
        <v>-4427.532086414777</v>
      </c>
      <c r="AS24">
        <f t="shared" si="15"/>
        <v>205.51126935967406</v>
      </c>
      <c r="AT24">
        <f t="shared" si="16"/>
        <v>-127.44839347959547</v>
      </c>
      <c r="AU24">
        <f t="shared" si="17"/>
        <v>-4349.4692105346994</v>
      </c>
      <c r="AW24">
        <v>21</v>
      </c>
      <c r="AX24">
        <f>IF(Z24&gt;0, (R24*SUMPRODUCT(K24:$K$98, X24:$X$98)-K24*$AZ$3)/Z24, 0)</f>
        <v>-27673.847334278886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500000</v>
      </c>
      <c r="S25">
        <f t="shared" si="1"/>
        <v>-34913.424195245883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-8557.8959836407812</v>
      </c>
      <c r="AC25">
        <f t="shared" si="2"/>
        <v>-9383.8754087977941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-18686.649949757913</v>
      </c>
      <c r="AI25">
        <f t="shared" si="7"/>
        <v>-18693.369338950677</v>
      </c>
      <c r="AJ25">
        <f t="shared" si="8"/>
        <v>825.97942515701288</v>
      </c>
      <c r="AK25">
        <f t="shared" si="30"/>
        <v>-599.05271885485479</v>
      </c>
      <c r="AL25">
        <f t="shared" si="9"/>
        <v>-18466.442632648519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-3950.2928551968862</v>
      </c>
      <c r="AR25">
        <f t="shared" si="14"/>
        <v>-3951.7133107194559</v>
      </c>
      <c r="AS25">
        <f t="shared" si="15"/>
        <v>174.60917984283478</v>
      </c>
      <c r="AT25">
        <f t="shared" si="16"/>
        <v>-126.63766279890416</v>
      </c>
      <c r="AU25">
        <f t="shared" si="17"/>
        <v>-3903.7417936755255</v>
      </c>
      <c r="AW25">
        <v>22</v>
      </c>
      <c r="AX25">
        <f>IF(Z25&gt;0, (R25*SUMPRODUCT(K25:$K$98, X25:$X$98)-K25*$AZ$3)/Z25, 0)</f>
        <v>-34913.424195245883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500000</v>
      </c>
      <c r="S26">
        <f t="shared" si="1"/>
        <v>-44147.668707195051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-9383.8754087977941</v>
      </c>
      <c r="AC26">
        <f t="shared" si="2"/>
        <v>-10120.130558312845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-18427.088700366046</v>
      </c>
      <c r="AI26">
        <f t="shared" si="7"/>
        <v>-18432.819541231864</v>
      </c>
      <c r="AJ26">
        <f t="shared" si="8"/>
        <v>736.25514951505102</v>
      </c>
      <c r="AK26">
        <f t="shared" si="30"/>
        <v>-656.87127861584565</v>
      </c>
      <c r="AL26">
        <f t="shared" si="9"/>
        <v>-18353.435670332659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-3478.0558117526139</v>
      </c>
      <c r="AR26">
        <f t="shared" si="14"/>
        <v>-3479.137490182869</v>
      </c>
      <c r="AS26">
        <f t="shared" si="15"/>
        <v>138.96587482388063</v>
      </c>
      <c r="AT26">
        <f t="shared" si="16"/>
        <v>-123.98241552491302</v>
      </c>
      <c r="AU26">
        <f t="shared" si="17"/>
        <v>-3464.1540308839017</v>
      </c>
      <c r="AW26">
        <v>23</v>
      </c>
      <c r="AX26">
        <f>IF(Z26&gt;0, (R26*SUMPRODUCT(K26:$K$98, X26:$X$98)-K26*$AZ$3)/Z26, 0)</f>
        <v>-44147.668707195051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500000</v>
      </c>
      <c r="S27">
        <f t="shared" si="1"/>
        <v>-56070.246654548311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-10120.130558312845</v>
      </c>
      <c r="AC27">
        <f t="shared" si="2"/>
        <v>-10728.509847135258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-17800.391856542294</v>
      </c>
      <c r="AI27">
        <f t="shared" si="7"/>
        <v>-17805.175369406628</v>
      </c>
      <c r="AJ27">
        <f t="shared" si="8"/>
        <v>608.37928882241249</v>
      </c>
      <c r="AK27">
        <f t="shared" si="30"/>
        <v>-708.40913908189918</v>
      </c>
      <c r="AL27">
        <f t="shared" si="9"/>
        <v>-17905.205219666113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-2999.7935063941932</v>
      </c>
      <c r="AR27">
        <f t="shared" si="14"/>
        <v>-3000.5996431884741</v>
      </c>
      <c r="AS27">
        <f t="shared" si="15"/>
        <v>102.52652046889808</v>
      </c>
      <c r="AT27">
        <f t="shared" si="16"/>
        <v>-119.38395246659343</v>
      </c>
      <c r="AU27">
        <f t="shared" si="17"/>
        <v>-3017.4570751861693</v>
      </c>
      <c r="AW27">
        <v>24</v>
      </c>
      <c r="AX27">
        <f>IF(Z27&gt;0, (R27*SUMPRODUCT(K27:$K$98, X27:$X$98)-K27*$AZ$3)/Z27, 0)</f>
        <v>-56070.246654548311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500000</v>
      </c>
      <c r="S28">
        <f t="shared" si="1"/>
        <v>-71651.672982635835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-10728.509847135258</v>
      </c>
      <c r="AC28">
        <f t="shared" si="2"/>
        <v>-11166.092172341772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-16794.284252052057</v>
      </c>
      <c r="AI28">
        <f t="shared" si="7"/>
        <v>-16798.180215575143</v>
      </c>
      <c r="AJ28">
        <f t="shared" si="8"/>
        <v>437.58232520651472</v>
      </c>
      <c r="AK28">
        <f t="shared" si="30"/>
        <v>-750.99568929946815</v>
      </c>
      <c r="AL28">
        <f t="shared" si="9"/>
        <v>-17111.593579668097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-2527.0001903942716</v>
      </c>
      <c r="AR28">
        <f t="shared" si="14"/>
        <v>-2527.5864077296965</v>
      </c>
      <c r="AS28">
        <f t="shared" si="15"/>
        <v>65.842080705220823</v>
      </c>
      <c r="AT28">
        <f t="shared" si="16"/>
        <v>-113.00072223162171</v>
      </c>
      <c r="AU28">
        <f t="shared" si="17"/>
        <v>-2574.7450492560974</v>
      </c>
      <c r="AW28">
        <v>25</v>
      </c>
      <c r="AX28">
        <f>IF(Z28&gt;0, (R28*SUMPRODUCT(K28:$K$98, X28:$X$98)-K28*$AZ$3)/Z28, 0)</f>
        <v>-71651.672982635835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500000</v>
      </c>
      <c r="S29">
        <f t="shared" si="1"/>
        <v>-92365.504866178846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-11166.092172341772</v>
      </c>
      <c r="AC29">
        <f t="shared" si="2"/>
        <v>-11405.403808104173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-15399.475436880364</v>
      </c>
      <c r="AI29">
        <f t="shared" si="7"/>
        <v>-15402.562466996376</v>
      </c>
      <c r="AJ29">
        <f t="shared" si="8"/>
        <v>239.31163576240033</v>
      </c>
      <c r="AK29">
        <f t="shared" si="30"/>
        <v>-781.62645206392415</v>
      </c>
      <c r="AL29">
        <f t="shared" si="9"/>
        <v>-15944.877283297899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-2068.8627482322122</v>
      </c>
      <c r="AR29">
        <f t="shared" si="14"/>
        <v>-2069.2774793466497</v>
      </c>
      <c r="AS29">
        <f t="shared" si="15"/>
        <v>32.150635940599543</v>
      </c>
      <c r="AT29">
        <f t="shared" si="16"/>
        <v>-105.00863203659567</v>
      </c>
      <c r="AU29">
        <f t="shared" si="17"/>
        <v>-2142.1354754426457</v>
      </c>
      <c r="AW29">
        <v>26</v>
      </c>
      <c r="AX29">
        <f>IF(Z29&gt;0, (R29*SUMPRODUCT(K29:$K$98, X29:$X$98)-K29*$AZ$3)/Z29, 0)</f>
        <v>-92365.504866178846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500000</v>
      </c>
      <c r="S30">
        <f t="shared" si="1"/>
        <v>-120531.62045755326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-11405.403808104173</v>
      </c>
      <c r="AC30">
        <f t="shared" si="2"/>
        <v>-11431.687489700795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-13701.252385963868</v>
      </c>
      <c r="AI30">
        <f t="shared" si="7"/>
        <v>-13703.623483159423</v>
      </c>
      <c r="AJ30">
        <f t="shared" si="8"/>
        <v>26.283681596622046</v>
      </c>
      <c r="AK30">
        <f t="shared" si="30"/>
        <v>-798.37826656729214</v>
      </c>
      <c r="AL30">
        <f t="shared" si="9"/>
        <v>-14475.718068130092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-1643.4935201453475</v>
      </c>
      <c r="AR30">
        <f t="shared" si="14"/>
        <v>-1643.7779381508519</v>
      </c>
      <c r="AS30">
        <f t="shared" si="15"/>
        <v>3.1527818897683191</v>
      </c>
      <c r="AT30">
        <f t="shared" si="16"/>
        <v>-95.767121921819324</v>
      </c>
      <c r="AU30">
        <f t="shared" si="17"/>
        <v>-1736.3922781829031</v>
      </c>
      <c r="AW30">
        <v>27</v>
      </c>
      <c r="AX30">
        <f>IF(Z30&gt;0, (R30*SUMPRODUCT(K30:$K$98, X30:$X$98)-K30*$AZ$3)/Z30, 0)</f>
        <v>-120531.62045755326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500000</v>
      </c>
      <c r="S31">
        <f t="shared" si="1"/>
        <v>-160146.41307876245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-11431.687489700795</v>
      </c>
      <c r="AC31">
        <f t="shared" si="2"/>
        <v>-11251.44970035008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-11819.089730663631</v>
      </c>
      <c r="AI31">
        <f t="shared" si="7"/>
        <v>-11820.846162400696</v>
      </c>
      <c r="AJ31">
        <f t="shared" si="8"/>
        <v>-180.23778935071459</v>
      </c>
      <c r="AK31">
        <f t="shared" si="30"/>
        <v>-800.2181242790557</v>
      </c>
      <c r="AL31">
        <f t="shared" si="9"/>
        <v>-12801.302076030466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-1265.8251986734347</v>
      </c>
      <c r="AR31">
        <f t="shared" si="14"/>
        <v>-1266.013312614795</v>
      </c>
      <c r="AS31">
        <f t="shared" si="15"/>
        <v>-19.303477739187837</v>
      </c>
      <c r="AT31">
        <f t="shared" si="16"/>
        <v>-85.703407726877757</v>
      </c>
      <c r="AU31">
        <f t="shared" si="17"/>
        <v>-1371.0201980808608</v>
      </c>
      <c r="AW31">
        <v>28</v>
      </c>
      <c r="AX31">
        <f>IF(Z31&gt;0, (R31*SUMPRODUCT(K31:$K$98, X31:$X$98)-K31*$AZ$3)/Z31, 0)</f>
        <v>-160146.41307876245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500000</v>
      </c>
      <c r="S32">
        <f t="shared" si="1"/>
        <v>-218270.01138482755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-11251.44970035008</v>
      </c>
      <c r="AC32">
        <f t="shared" si="2"/>
        <v>-10888.943372687745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-9833.6025636714912</v>
      </c>
      <c r="AI32">
        <f t="shared" si="7"/>
        <v>-9834.8497509630033</v>
      </c>
      <c r="AJ32">
        <f t="shared" si="8"/>
        <v>-362.50632766233502</v>
      </c>
      <c r="AK32">
        <f t="shared" si="30"/>
        <v>-787.60147902450569</v>
      </c>
      <c r="AL32">
        <f t="shared" si="9"/>
        <v>-10984.957557649845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-940.33875662884759</v>
      </c>
      <c r="AR32">
        <f t="shared" si="14"/>
        <v>-940.45801897846866</v>
      </c>
      <c r="AS32">
        <f t="shared" si="15"/>
        <v>-34.664686437847926</v>
      </c>
      <c r="AT32">
        <f t="shared" si="16"/>
        <v>-75.314432397441607</v>
      </c>
      <c r="AU32">
        <f t="shared" si="17"/>
        <v>-1050.4371378137582</v>
      </c>
      <c r="AW32">
        <v>29</v>
      </c>
      <c r="AX32">
        <f>IF(Z32&gt;0, (R32*SUMPRODUCT(K32:$K$98, X32:$X$98)-K32*$AZ$3)/Z32, 0)</f>
        <v>-218270.01138482755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500000</v>
      </c>
      <c r="S33">
        <f t="shared" si="1"/>
        <v>-307908.76556663361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-10888.943372687745</v>
      </c>
      <c r="AC33">
        <f t="shared" si="2"/>
        <v>-10375.414695088226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-7846.1119979196383</v>
      </c>
      <c r="AI33">
        <f t="shared" si="7"/>
        <v>-7846.9544077383389</v>
      </c>
      <c r="AJ33">
        <f t="shared" si="8"/>
        <v>-513.52867759951914</v>
      </c>
      <c r="AK33">
        <f t="shared" si="30"/>
        <v>-762.22603608814222</v>
      </c>
      <c r="AL33">
        <f t="shared" si="9"/>
        <v>-9122.7091214260017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-669.89720348478215</v>
      </c>
      <c r="AR33">
        <f t="shared" si="14"/>
        <v>-669.96912802293377</v>
      </c>
      <c r="AS33">
        <f t="shared" si="15"/>
        <v>-43.84482723728253</v>
      </c>
      <c r="AT33">
        <f t="shared" si="16"/>
        <v>-65.078486023921656</v>
      </c>
      <c r="AU33">
        <f t="shared" si="17"/>
        <v>-778.89244128413804</v>
      </c>
      <c r="AW33">
        <v>30</v>
      </c>
      <c r="AX33">
        <f>IF(Z33&gt;0, (R33*SUMPRODUCT(K33:$K$98, X33:$X$98)-K33*$AZ$3)/Z33, 0)</f>
        <v>-307908.76556663361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500000</v>
      </c>
      <c r="S34">
        <f t="shared" si="1"/>
        <v>-453360.50604020379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-10375.414695088226</v>
      </c>
      <c r="AC34">
        <f t="shared" si="2"/>
        <v>-9747.2159751548243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-5929.7529057989623</v>
      </c>
      <c r="AI34">
        <f t="shared" si="7"/>
        <v>-5930.2904038741854</v>
      </c>
      <c r="AJ34">
        <f t="shared" si="8"/>
        <v>-628.19871993340166</v>
      </c>
      <c r="AK34">
        <f t="shared" si="30"/>
        <v>-726.27902865617591</v>
      </c>
      <c r="AL34">
        <f t="shared" si="9"/>
        <v>-7284.7681524637628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-452.03518019995698</v>
      </c>
      <c r="AR34">
        <f t="shared" si="14"/>
        <v>-452.07615459520588</v>
      </c>
      <c r="AS34">
        <f t="shared" si="15"/>
        <v>-47.888660130976618</v>
      </c>
      <c r="AT34">
        <f t="shared" si="16"/>
        <v>-55.365489390457029</v>
      </c>
      <c r="AU34">
        <f t="shared" si="17"/>
        <v>-555.33030411663947</v>
      </c>
      <c r="AW34">
        <v>31</v>
      </c>
      <c r="AX34">
        <f>IF(Z34&gt;0, (R34*SUMPRODUCT(K34:$K$98, X34:$X$98)-K34*$AZ$3)/Z34, 0)</f>
        <v>-453360.50604020379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-702001.43516748655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-9747.2159751548243</v>
      </c>
      <c r="AC35">
        <f t="shared" ref="AC35:AC69" si="33">S35*Z35</f>
        <v>-9040.2369380171167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-4203.5598550827126</v>
      </c>
      <c r="AI35">
        <f t="shared" ref="AI35:AI66" si="38">SUM(AE35:AH35)</f>
        <v>-4203.8818001844293</v>
      </c>
      <c r="AJ35">
        <f t="shared" ref="AJ35:AJ69" si="39">AB35-AC35</f>
        <v>-706.97903713770756</v>
      </c>
      <c r="AK35">
        <f t="shared" si="30"/>
        <v>-682.30511826083773</v>
      </c>
      <c r="AL35">
        <f t="shared" ref="AL35:AL66" si="40">SUM(AI35:AK35)</f>
        <v>-5593.1659555829747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-286.11119557952486</v>
      </c>
      <c r="AR35">
        <f t="shared" ref="AR35:AR69" si="45">AI35*$K35</f>
        <v>-286.1331084584034</v>
      </c>
      <c r="AS35">
        <f t="shared" ref="AS35:AS69" si="46">AJ35*$K35</f>
        <v>-48.119837599208083</v>
      </c>
      <c r="AT35">
        <f t="shared" ref="AT35:AT69" si="47">AK35*$K35</f>
        <v>-46.440431411864878</v>
      </c>
      <c r="AU35">
        <f t="shared" ref="AU35:AU69" si="48">AL35*$K35</f>
        <v>-380.69337746947633</v>
      </c>
      <c r="AW35">
        <v>32</v>
      </c>
      <c r="AX35">
        <f>IF(Z35&gt;0, (R35*SUMPRODUCT(K35:$K$98, X35:$X$98)-K35*$AZ$3)/Z35, 0)</f>
        <v>-702001.43516748655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500000</v>
      </c>
      <c r="S36">
        <f t="shared" si="32"/>
        <v>-1087660.3004966492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-9040.2369380171167</v>
      </c>
      <c r="AC36">
        <f t="shared" si="33"/>
        <v>-8291.5140109737276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-2562.8845086670322</v>
      </c>
      <c r="AI36">
        <f t="shared" si="38"/>
        <v>-2563.0750900922985</v>
      </c>
      <c r="AJ36">
        <f t="shared" si="39"/>
        <v>-748.72292704338906</v>
      </c>
      <c r="AK36">
        <f t="shared" si="30"/>
        <v>-632.81658566119825</v>
      </c>
      <c r="AL36">
        <f t="shared" si="40"/>
        <v>-3944.6146027968857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-155.75020598747011</v>
      </c>
      <c r="AR36">
        <f t="shared" si="45"/>
        <v>-155.76178789689374</v>
      </c>
      <c r="AS36">
        <f t="shared" si="46"/>
        <v>-45.500977402684732</v>
      </c>
      <c r="AT36">
        <f t="shared" si="47"/>
        <v>-38.457181053500271</v>
      </c>
      <c r="AU36">
        <f t="shared" si="48"/>
        <v>-239.71994635307874</v>
      </c>
      <c r="AW36">
        <v>33</v>
      </c>
      <c r="AX36">
        <f>IF(Z36&gt;0, (R36*SUMPRODUCT(K36:$K$98, X36:$X$98)-K36*$AZ$3)/Z36, 0)</f>
        <v>-1087660.3004966492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500000</v>
      </c>
      <c r="S37">
        <f t="shared" si="32"/>
        <v>-1688702.9369109806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-8291.5140109737276</v>
      </c>
      <c r="AC37">
        <f t="shared" si="33"/>
        <v>-7523.3051789050251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-1545.9726647783029</v>
      </c>
      <c r="AI37">
        <f t="shared" si="38"/>
        <v>-1546.0840417560778</v>
      </c>
      <c r="AJ37">
        <f t="shared" si="39"/>
        <v>-768.20883206870258</v>
      </c>
      <c r="AK37">
        <f t="shared" si="30"/>
        <v>-580.40598076816104</v>
      </c>
      <c r="AL37">
        <f t="shared" si="40"/>
        <v>-2894.6988545929412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-83.88482091172996</v>
      </c>
      <c r="AR37">
        <f t="shared" si="45"/>
        <v>-83.890864251335628</v>
      </c>
      <c r="AS37">
        <f t="shared" si="46"/>
        <v>-41.683182225044959</v>
      </c>
      <c r="AT37">
        <f t="shared" si="47"/>
        <v>-31.492957710100306</v>
      </c>
      <c r="AU37">
        <f t="shared" si="48"/>
        <v>-157.06700418648089</v>
      </c>
      <c r="AW37">
        <v>34</v>
      </c>
      <c r="AX37">
        <f>IF(Z37&gt;0, (R37*SUMPRODUCT(K37:$K$98, X37:$X$98)-K37*$AZ$3)/Z37, 0)</f>
        <v>-1688702.9369109806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500000</v>
      </c>
      <c r="S38">
        <f t="shared" si="32"/>
        <v>-2642647.2198825106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-7523.3051789050251</v>
      </c>
      <c r="AC38">
        <f t="shared" si="33"/>
        <v>-6782.226572980886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-922.03828666704271</v>
      </c>
      <c r="AI38">
        <f t="shared" si="38"/>
        <v>-922.1024479607064</v>
      </c>
      <c r="AJ38">
        <f t="shared" si="39"/>
        <v>-741.07860592413908</v>
      </c>
      <c r="AK38">
        <f t="shared" si="30"/>
        <v>-526.63136252335175</v>
      </c>
      <c r="AL38">
        <f t="shared" si="40"/>
        <v>-2189.8124164081974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-44.669645243507304</v>
      </c>
      <c r="AR38">
        <f t="shared" si="45"/>
        <v>-44.67275364178942</v>
      </c>
      <c r="AS38">
        <f t="shared" si="46"/>
        <v>-35.902759031673845</v>
      </c>
      <c r="AT38">
        <f t="shared" si="47"/>
        <v>-25.513513352095671</v>
      </c>
      <c r="AU38">
        <f t="shared" si="48"/>
        <v>-106.08902602555894</v>
      </c>
      <c r="AW38">
        <v>35</v>
      </c>
      <c r="AX38">
        <f>IF(Z38&gt;0, (R38*SUMPRODUCT(K38:$K$98, X38:$X$98)-K38*$AZ$3)/Z38, 0)</f>
        <v>-2642647.2198825106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500000</v>
      </c>
      <c r="S39">
        <f t="shared" si="32"/>
        <v>-4186325.8984273588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-6782.226572980886</v>
      </c>
      <c r="AC39">
        <f t="shared" si="33"/>
        <v>-6090.3217299780817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-542.98706787692095</v>
      </c>
      <c r="AI39">
        <f t="shared" si="38"/>
        <v>-543.02343820425415</v>
      </c>
      <c r="AJ39">
        <f t="shared" si="39"/>
        <v>-691.90484300280423</v>
      </c>
      <c r="AK39">
        <f t="shared" si="30"/>
        <v>-474.75586010866209</v>
      </c>
      <c r="AL39">
        <f t="shared" si="40"/>
        <v>-1709.6841413157204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-23.487403673053198</v>
      </c>
      <c r="AR39">
        <f t="shared" si="45"/>
        <v>-23.488976904922488</v>
      </c>
      <c r="AS39">
        <f t="shared" si="46"/>
        <v>-29.928978630170601</v>
      </c>
      <c r="AT39">
        <f t="shared" si="47"/>
        <v>-20.536000196320092</v>
      </c>
      <c r="AU39">
        <f t="shared" si="48"/>
        <v>-73.953955731413174</v>
      </c>
      <c r="AW39">
        <v>36</v>
      </c>
      <c r="AX39">
        <f>IF(Z39&gt;0, (R39*SUMPRODUCT(K39:$K$98, X39:$X$98)-K39*$AZ$3)/Z39, 0)</f>
        <v>-4186325.8984273588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500000</v>
      </c>
      <c r="S40">
        <f t="shared" si="32"/>
        <v>-6724728.0395844029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-6090.3217299780817</v>
      </c>
      <c r="AC40">
        <f t="shared" si="33"/>
        <v>-5456.1533405740702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-314.45411707285541</v>
      </c>
      <c r="AI40">
        <f t="shared" si="38"/>
        <v>-314.47440099106166</v>
      </c>
      <c r="AJ40">
        <f t="shared" si="39"/>
        <v>-634.16838940401158</v>
      </c>
      <c r="AK40">
        <f t="shared" ref="AK40:AK69" si="61">G40*SUM(AB40:AB40, AE40:AF40)</f>
        <v>-426.32252109846576</v>
      </c>
      <c r="AL40">
        <f t="shared" si="40"/>
        <v>-1374.965311493539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-12.144643986941215</v>
      </c>
      <c r="AR40">
        <f t="shared" si="45"/>
        <v>-12.145427379340616</v>
      </c>
      <c r="AS40">
        <f t="shared" si="46"/>
        <v>-24.492442295799922</v>
      </c>
      <c r="AT40">
        <f t="shared" si="47"/>
        <v>-16.465153296614417</v>
      </c>
      <c r="AU40">
        <f t="shared" si="48"/>
        <v>-53.103022971754953</v>
      </c>
      <c r="AW40">
        <v>37</v>
      </c>
      <c r="AX40">
        <f>IF(Z40&gt;0, (R40*SUMPRODUCT(K40:$K$98, X40:$X$98)-K40*$AZ$3)/Z40, 0)</f>
        <v>-6724728.0395844029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500000</v>
      </c>
      <c r="S41">
        <f t="shared" si="32"/>
        <v>-10981661.138090193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-5456.1533405740702</v>
      </c>
      <c r="AC41">
        <f t="shared" si="33"/>
        <v>-4881.1053121707755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-179.38264728487817</v>
      </c>
      <c r="AI41">
        <f t="shared" si="38"/>
        <v>-179.39375923153813</v>
      </c>
      <c r="AJ41">
        <f t="shared" si="39"/>
        <v>-575.04802840329467</v>
      </c>
      <c r="AK41">
        <f t="shared" si="61"/>
        <v>-381.93073384018493</v>
      </c>
      <c r="AL41">
        <f t="shared" si="40"/>
        <v>-1136.3725214750177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-6.1857150399384189</v>
      </c>
      <c r="AR41">
        <f t="shared" si="45"/>
        <v>-6.1860982171108923</v>
      </c>
      <c r="AS41">
        <f t="shared" si="46"/>
        <v>-19.829583807692277</v>
      </c>
      <c r="AT41">
        <f t="shared" si="47"/>
        <v>-13.170252085632518</v>
      </c>
      <c r="AU41">
        <f t="shared" si="48"/>
        <v>-39.185934110435689</v>
      </c>
      <c r="AW41">
        <v>38</v>
      </c>
      <c r="AX41">
        <f>IF(Z41&gt;0, (R41*SUMPRODUCT(K41:$K$98, X41:$X$98)-K41*$AZ$3)/Z41, 0)</f>
        <v>-10981661.138090193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500000</v>
      </c>
      <c r="S42">
        <f t="shared" si="32"/>
        <v>-18263644.430918887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-4881.1053121707755</v>
      </c>
      <c r="AC42">
        <f t="shared" si="33"/>
        <v>-4363.0118554337178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-100.57127455272683</v>
      </c>
      <c r="AI42">
        <f t="shared" si="38"/>
        <v>-100.57724681619256</v>
      </c>
      <c r="AJ42">
        <f t="shared" si="39"/>
        <v>-518.09345673705775</v>
      </c>
      <c r="AK42">
        <f t="shared" si="61"/>
        <v>-341.67737185195432</v>
      </c>
      <c r="AL42">
        <f t="shared" si="40"/>
        <v>-960.34807540520455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-3.0964595546901466</v>
      </c>
      <c r="AR42">
        <f t="shared" si="45"/>
        <v>-3.0966434329630808</v>
      </c>
      <c r="AS42">
        <f t="shared" si="46"/>
        <v>-15.951427894998391</v>
      </c>
      <c r="AT42">
        <f t="shared" si="47"/>
        <v>-10.519804659905409</v>
      </c>
      <c r="AU42">
        <f t="shared" si="48"/>
        <v>-29.567875987866877</v>
      </c>
      <c r="AW42">
        <v>39</v>
      </c>
      <c r="AX42">
        <f>IF(Z42&gt;0, (R42*SUMPRODUCT(K42:$K$98, X42:$X$98)-K42*$AZ$3)/Z42, 0)</f>
        <v>-18263644.430918887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500000</v>
      </c>
      <c r="S43">
        <f t="shared" si="32"/>
        <v>-30976238.300869197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-4363.0118554337178</v>
      </c>
      <c r="AC43">
        <f t="shared" si="33"/>
        <v>-3898.0019116160906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-55.331590055653379</v>
      </c>
      <c r="AI43">
        <f t="shared" si="38"/>
        <v>-55.334736016981665</v>
      </c>
      <c r="AJ43">
        <f t="shared" si="39"/>
        <v>-465.00994381762712</v>
      </c>
      <c r="AK43">
        <f t="shared" si="61"/>
        <v>-305.41082988036027</v>
      </c>
      <c r="AL43">
        <f t="shared" si="40"/>
        <v>-825.75550971496909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-1.5210608406290842</v>
      </c>
      <c r="AR43">
        <f t="shared" si="45"/>
        <v>-1.5211473228461645</v>
      </c>
      <c r="AS43">
        <f t="shared" si="46"/>
        <v>-12.783084948990284</v>
      </c>
      <c r="AT43">
        <f t="shared" si="47"/>
        <v>-8.3957184886210019</v>
      </c>
      <c r="AU43">
        <f t="shared" si="48"/>
        <v>-22.699950760457451</v>
      </c>
      <c r="AW43">
        <v>40</v>
      </c>
      <c r="AX43">
        <f>IF(Z43&gt;0, (R43*SUMPRODUCT(K43:$K$98, X43:$X$98)-K43*$AZ$3)/Z43, 0)</f>
        <v>-30976238.300869197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500000</v>
      </c>
      <c r="S44">
        <f t="shared" si="32"/>
        <v>-53693144.055201337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-3898.0019116160906</v>
      </c>
      <c r="AC44">
        <f t="shared" si="33"/>
        <v>-3481.5708265885783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-29.869034488591392</v>
      </c>
      <c r="AI44">
        <f t="shared" si="38"/>
        <v>-29.870655538581968</v>
      </c>
      <c r="AJ44">
        <f t="shared" si="39"/>
        <v>-416.43108502751238</v>
      </c>
      <c r="AK44">
        <f t="shared" si="61"/>
        <v>-272.86013381312637</v>
      </c>
      <c r="AL44">
        <f t="shared" si="40"/>
        <v>-719.16187437922076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-0.73312258135611996</v>
      </c>
      <c r="AR44">
        <f t="shared" si="45"/>
        <v>-0.73316236932964995</v>
      </c>
      <c r="AS44">
        <f t="shared" si="46"/>
        <v>-10.221121547430952</v>
      </c>
      <c r="AT44">
        <f t="shared" si="47"/>
        <v>-6.6972344126711443</v>
      </c>
      <c r="AU44">
        <f t="shared" si="48"/>
        <v>-17.651518329431749</v>
      </c>
      <c r="AW44">
        <v>41</v>
      </c>
      <c r="AX44">
        <f>IF(Z44&gt;0, (R44*SUMPRODUCT(K44:$K$98, X44:$X$98)-K44*$AZ$3)/Z44, 0)</f>
        <v>-53693144.055201337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500000</v>
      </c>
      <c r="S45">
        <f t="shared" si="32"/>
        <v>-95237545.376240194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-3481.5708265885783</v>
      </c>
      <c r="AC45">
        <f t="shared" si="33"/>
        <v>-3109.1323903590946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-15.773750522157304</v>
      </c>
      <c r="AI45">
        <f t="shared" si="38"/>
        <v>-15.774566674121866</v>
      </c>
      <c r="AJ45">
        <f t="shared" si="39"/>
        <v>-372.43843622948361</v>
      </c>
      <c r="AK45">
        <f t="shared" si="61"/>
        <v>-243.70995786120051</v>
      </c>
      <c r="AL45">
        <f t="shared" si="40"/>
        <v>-631.92296076480602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-0.3456784909542942</v>
      </c>
      <c r="AR45">
        <f t="shared" si="45"/>
        <v>-0.3456963767563489</v>
      </c>
      <c r="AS45">
        <f t="shared" si="46"/>
        <v>-8.1619115522550629</v>
      </c>
      <c r="AT45">
        <f t="shared" si="47"/>
        <v>-5.3408534860276582</v>
      </c>
      <c r="AU45">
        <f t="shared" si="48"/>
        <v>-13.84846141503907</v>
      </c>
      <c r="AW45">
        <v>42</v>
      </c>
      <c r="AX45">
        <f>IF(Z45&gt;0, (R45*SUMPRODUCT(K45:$K$98, X45:$X$98)-K45*$AZ$3)/Z45, 0)</f>
        <v>-95237545.376240194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500000</v>
      </c>
      <c r="S46">
        <f t="shared" si="32"/>
        <v>-173214368.4865973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-3109.1323903590946</v>
      </c>
      <c r="AC46">
        <f t="shared" si="33"/>
        <v>-2776.2891770546557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-8.14578211375823</v>
      </c>
      <c r="AI46">
        <f t="shared" si="38"/>
        <v>-8.1461828150974593</v>
      </c>
      <c r="AJ46">
        <f t="shared" si="39"/>
        <v>-332.8432133044389</v>
      </c>
      <c r="AK46">
        <f t="shared" si="61"/>
        <v>-217.63926732513664</v>
      </c>
      <c r="AL46">
        <f t="shared" si="40"/>
        <v>-558.62866344467307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-0.15938672837526677</v>
      </c>
      <c r="AR46">
        <f t="shared" si="45"/>
        <v>-0.15939456881030706</v>
      </c>
      <c r="AS46">
        <f t="shared" si="46"/>
        <v>-6.5126700038910652</v>
      </c>
      <c r="AT46">
        <f t="shared" si="47"/>
        <v>-4.2584997119373238</v>
      </c>
      <c r="AU46">
        <f t="shared" si="48"/>
        <v>-10.930564284638697</v>
      </c>
      <c r="AW46">
        <v>43</v>
      </c>
      <c r="AX46">
        <f>IF(Z46&gt;0, (R46*SUMPRODUCT(K46:$K$98, X46:$X$98)-K46*$AZ$3)/Z46, 0)</f>
        <v>-173214368.4865973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500000</v>
      </c>
      <c r="S47">
        <f t="shared" si="32"/>
        <v>-323751256.36007595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-2776.2891770546557</v>
      </c>
      <c r="AC47">
        <f t="shared" si="33"/>
        <v>-2478.9584818228586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-4.1053940659439236</v>
      </c>
      <c r="AI47">
        <f t="shared" si="38"/>
        <v>-4.1055854905664635</v>
      </c>
      <c r="AJ47">
        <f t="shared" si="39"/>
        <v>-297.33069523179711</v>
      </c>
      <c r="AK47">
        <f t="shared" si="61"/>
        <v>-194.34024239382592</v>
      </c>
      <c r="AL47">
        <f t="shared" si="40"/>
        <v>-495.77652311618948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-7.1722628055923415E-2</v>
      </c>
      <c r="AR47">
        <f t="shared" si="45"/>
        <v>-7.1725972309065161E-2</v>
      </c>
      <c r="AS47">
        <f t="shared" si="46"/>
        <v>-5.1944681853131982</v>
      </c>
      <c r="AT47">
        <f t="shared" si="47"/>
        <v>-3.3951900104151327</v>
      </c>
      <c r="AU47">
        <f t="shared" si="48"/>
        <v>-8.6613841680373955</v>
      </c>
      <c r="AW47">
        <v>44</v>
      </c>
      <c r="AX47">
        <f>IF(Z47&gt;0, (R47*SUMPRODUCT(K47:$K$98, X47:$X$98)-K47*$AZ$3)/Z47, 0)</f>
        <v>-323751256.36007595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500000</v>
      </c>
      <c r="S48">
        <f t="shared" si="32"/>
        <v>-622677112.14111781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-2478.9584818228586</v>
      </c>
      <c r="AC48">
        <f t="shared" si="33"/>
        <v>-2213.4140598436179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-2.0128705913971525</v>
      </c>
      <c r="AI48">
        <f t="shared" si="38"/>
        <v>-2.0129594582438974</v>
      </c>
      <c r="AJ48">
        <f t="shared" si="39"/>
        <v>-265.54442197924072</v>
      </c>
      <c r="AK48">
        <f t="shared" si="61"/>
        <v>-173.52709372760012</v>
      </c>
      <c r="AL48">
        <f t="shared" si="40"/>
        <v>-441.08447516508471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-3.1397796940294403E-2</v>
      </c>
      <c r="AR48">
        <f t="shared" si="45"/>
        <v>-3.1399183131349477E-2</v>
      </c>
      <c r="AS48">
        <f t="shared" si="46"/>
        <v>-4.142099286246169</v>
      </c>
      <c r="AT48">
        <f t="shared" si="47"/>
        <v>-2.7067653905742937</v>
      </c>
      <c r="AU48">
        <f t="shared" si="48"/>
        <v>-6.8802638599518122</v>
      </c>
      <c r="AW48">
        <v>45</v>
      </c>
      <c r="AX48">
        <f>IF(Z48&gt;0, (R48*SUMPRODUCT(K48:$K$98, X48:$X$98)-K48*$AZ$3)/Z48, 0)</f>
        <v>-622677112.14111781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500000</v>
      </c>
      <c r="S49">
        <f t="shared" si="32"/>
        <v>-1235082149.0150557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-2213.4140598436179</v>
      </c>
      <c r="AC49">
        <f t="shared" si="33"/>
        <v>-1976.2881856697581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-0.95950010934307983</v>
      </c>
      <c r="AI49">
        <f t="shared" si="38"/>
        <v>-0.95954011251589</v>
      </c>
      <c r="AJ49">
        <f t="shared" si="39"/>
        <v>-237.12587417385976</v>
      </c>
      <c r="AK49">
        <f t="shared" si="61"/>
        <v>-154.93898418905326</v>
      </c>
      <c r="AL49">
        <f t="shared" si="40"/>
        <v>-393.02439847542894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-1.336319566892126E-2</v>
      </c>
      <c r="AR49">
        <f t="shared" si="45"/>
        <v>-1.3363752803016852E-2</v>
      </c>
      <c r="AS49">
        <f t="shared" si="46"/>
        <v>-3.3025107802424083</v>
      </c>
      <c r="AT49">
        <f t="shared" si="47"/>
        <v>-2.1578736076223763</v>
      </c>
      <c r="AU49">
        <f t="shared" si="48"/>
        <v>-5.4737481406678015</v>
      </c>
      <c r="AW49">
        <v>46</v>
      </c>
      <c r="AX49">
        <f>IF(Z49&gt;0, (R49*SUMPRODUCT(K49:$K$98, X49:$X$98)-K49*$AZ$3)/Z49, 0)</f>
        <v>-1235082149.0150557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500000</v>
      </c>
      <c r="S50">
        <f t="shared" si="32"/>
        <v>-2529494327.113677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-1976.2881856697581</v>
      </c>
      <c r="AC50">
        <f t="shared" si="33"/>
        <v>-1764.5539846057836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-0.44326702366378323</v>
      </c>
      <c r="AI50">
        <f t="shared" si="38"/>
        <v>-0.44328446345368205</v>
      </c>
      <c r="AJ50">
        <f t="shared" si="39"/>
        <v>-211.73420106397452</v>
      </c>
      <c r="AK50">
        <f t="shared" si="61"/>
        <v>-138.3401729968831</v>
      </c>
      <c r="AL50">
        <f t="shared" si="40"/>
        <v>-350.51765852431129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-5.5120443085787951E-3</v>
      </c>
      <c r="AR50">
        <f t="shared" si="45"/>
        <v>-5.512261173108577E-3</v>
      </c>
      <c r="AS50">
        <f t="shared" si="46"/>
        <v>-2.6329238034891405</v>
      </c>
      <c r="AT50">
        <f t="shared" si="47"/>
        <v>-1.7202659401833997</v>
      </c>
      <c r="AU50">
        <f t="shared" si="48"/>
        <v>-4.3587020048456484</v>
      </c>
      <c r="AW50">
        <v>47</v>
      </c>
      <c r="AX50">
        <f>IF(Z50&gt;0, (R50*SUMPRODUCT(K50:$K$98, X50:$X$98)-K50*$AZ$3)/Z50, 0)</f>
        <v>-2529494327.113677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500000</v>
      </c>
      <c r="S51">
        <f t="shared" si="32"/>
        <v>-5351789796.8695335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-1764.5539846057836</v>
      </c>
      <c r="AC51">
        <f t="shared" si="33"/>
        <v>-1575.4991714182679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-0.19811416916732355</v>
      </c>
      <c r="AI51">
        <f t="shared" si="38"/>
        <v>-0.19812152885086504</v>
      </c>
      <c r="AJ51">
        <f t="shared" si="39"/>
        <v>-189.05481318751572</v>
      </c>
      <c r="AK51">
        <f t="shared" si="61"/>
        <v>-123.51877892240486</v>
      </c>
      <c r="AL51">
        <f t="shared" si="40"/>
        <v>-312.77171363877142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-2.1996054705952315E-3</v>
      </c>
      <c r="AR51">
        <f t="shared" si="45"/>
        <v>-2.1996871830757053E-3</v>
      </c>
      <c r="AS51">
        <f t="shared" si="46"/>
        <v>-2.0990220087610356</v>
      </c>
      <c r="AT51">
        <f t="shared" si="47"/>
        <v>-1.3713939945885354</v>
      </c>
      <c r="AU51">
        <f t="shared" si="48"/>
        <v>-3.472615690532646</v>
      </c>
      <c r="AW51">
        <v>48</v>
      </c>
      <c r="AX51">
        <f>IF(Z51&gt;0, (R51*SUMPRODUCT(K51:$K$98, X51:$X$98)-K51*$AZ$3)/Z51, 0)</f>
        <v>-5351789796.8695335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500000</v>
      </c>
      <c r="S52">
        <f t="shared" si="32"/>
        <v>-11719878017.36158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-1575.4991714182679</v>
      </c>
      <c r="AC52">
        <f t="shared" si="33"/>
        <v>-1406.6975092096093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-8.5708417125688052E-2</v>
      </c>
      <c r="AI52">
        <f t="shared" si="38"/>
        <v>-8.5711417791537833E-2</v>
      </c>
      <c r="AJ52">
        <f t="shared" si="39"/>
        <v>-168.80166220865863</v>
      </c>
      <c r="AK52">
        <f t="shared" si="61"/>
        <v>-110.28494199927876</v>
      </c>
      <c r="AL52">
        <f t="shared" si="40"/>
        <v>-279.17231562572891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-8.4963952125115011E-4</v>
      </c>
      <c r="AR52">
        <f t="shared" si="45"/>
        <v>-8.4966926727122073E-4</v>
      </c>
      <c r="AS52">
        <f t="shared" si="46"/>
        <v>-1.6733544764342387</v>
      </c>
      <c r="AT52">
        <f t="shared" si="47"/>
        <v>-1.0932700481921989</v>
      </c>
      <c r="AU52">
        <f t="shared" si="48"/>
        <v>-2.7674741938937086</v>
      </c>
      <c r="AW52">
        <v>49</v>
      </c>
      <c r="AX52">
        <f>IF(Z52&gt;0, (R52*SUMPRODUCT(K52:$K$98, X52:$X$98)-K52*$AZ$3)/Z52, 0)</f>
        <v>-11719878017.36158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500000</v>
      </c>
      <c r="S53">
        <f t="shared" si="32"/>
        <v>-26614367341.123535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-1406.6975092096093</v>
      </c>
      <c r="AC53">
        <f t="shared" si="33"/>
        <v>-1255.9806250865156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-3.5817270216422538E-2</v>
      </c>
      <c r="AI53">
        <f t="shared" si="38"/>
        <v>-3.5818450012102994E-2</v>
      </c>
      <c r="AJ53">
        <f t="shared" si="39"/>
        <v>-150.71688412309368</v>
      </c>
      <c r="AK53">
        <f t="shared" si="61"/>
        <v>-98.468825644672663</v>
      </c>
      <c r="AL53">
        <f t="shared" si="40"/>
        <v>-249.22152821777843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-3.1701929197606982E-4</v>
      </c>
      <c r="AR53">
        <f t="shared" si="45"/>
        <v>-3.1702973436849768E-4</v>
      </c>
      <c r="AS53">
        <f t="shared" si="46"/>
        <v>-1.3339978062212816</v>
      </c>
      <c r="AT53">
        <f t="shared" si="47"/>
        <v>-0.8715493168230376</v>
      </c>
      <c r="AU53">
        <f t="shared" si="48"/>
        <v>-2.2058641527786875</v>
      </c>
      <c r="AW53">
        <v>50</v>
      </c>
      <c r="AX53">
        <f>IF(Z53&gt;0, (R53*SUMPRODUCT(K53:$K$98, X53:$X$98)-K53*$AZ$3)/Z53, 0)</f>
        <v>-26614367341.123535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500000</v>
      </c>
      <c r="S54">
        <f t="shared" si="32"/>
        <v>-62784409121.036064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-1255.9806250865156</v>
      </c>
      <c r="AC54">
        <f t="shared" si="33"/>
        <v>-1121.4115369606156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-1.4429301523859678E-2</v>
      </c>
      <c r="AI54">
        <f t="shared" si="38"/>
        <v>-1.4429748056507138E-2</v>
      </c>
      <c r="AJ54">
        <f t="shared" si="39"/>
        <v>-134.56908812589995</v>
      </c>
      <c r="AK54">
        <f t="shared" si="61"/>
        <v>-87.918643756056099</v>
      </c>
      <c r="AL54">
        <f t="shared" si="40"/>
        <v>-222.50216163001255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-1.140303597449297E-4</v>
      </c>
      <c r="AR54">
        <f t="shared" si="45"/>
        <v>-1.1403388855596353E-4</v>
      </c>
      <c r="AS54">
        <f t="shared" si="46"/>
        <v>-1.0634583735165384</v>
      </c>
      <c r="AT54">
        <f t="shared" si="47"/>
        <v>-0.69479416998888199</v>
      </c>
      <c r="AU54">
        <f t="shared" si="48"/>
        <v>-1.7583665773939761</v>
      </c>
      <c r="AW54">
        <v>51</v>
      </c>
      <c r="AX54">
        <f>IF(Z54&gt;0, (R54*SUMPRODUCT(K54:$K$98, X54:$X$98)-K54*$AZ$3)/Z54, 0)</f>
        <v>-62784409121.036064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500000</v>
      </c>
      <c r="S55">
        <f t="shared" si="32"/>
        <v>-154120720209.91653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-1121.4115369606156</v>
      </c>
      <c r="AC55">
        <f t="shared" si="33"/>
        <v>-1001.2603963970539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-5.5930473103003335E-3</v>
      </c>
      <c r="AI55">
        <f t="shared" si="38"/>
        <v>-5.5932097252558034E-3</v>
      </c>
      <c r="AJ55">
        <f t="shared" si="39"/>
        <v>-120.15114056356174</v>
      </c>
      <c r="AK55">
        <f t="shared" si="61"/>
        <v>-78.498807587243107</v>
      </c>
      <c r="AL55">
        <f t="shared" si="40"/>
        <v>-198.65554136053009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-3.9464413771503999E-5</v>
      </c>
      <c r="AR55">
        <f t="shared" si="45"/>
        <v>-3.9465559767711386E-5</v>
      </c>
      <c r="AS55">
        <f t="shared" si="46"/>
        <v>-0.84778369701720269</v>
      </c>
      <c r="AT55">
        <f t="shared" si="47"/>
        <v>-0.55388578914528952</v>
      </c>
      <c r="AU55">
        <f t="shared" si="48"/>
        <v>-1.4017089517222598</v>
      </c>
      <c r="AW55">
        <v>52</v>
      </c>
      <c r="AX55">
        <f>IF(Z55&gt;0, (R55*SUMPRODUCT(K55:$K$98, X55:$X$98)-K55*$AZ$3)/Z55, 0)</f>
        <v>-154120720209.91653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500000</v>
      </c>
      <c r="S56">
        <f t="shared" si="32"/>
        <v>-394418249312.19061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-1001.2603963970539</v>
      </c>
      <c r="AC56">
        <f t="shared" si="33"/>
        <v>-893.98252997403767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-2.0825235646144105E-3</v>
      </c>
      <c r="AI56">
        <f t="shared" si="38"/>
        <v>-2.0825802292420955E-3</v>
      </c>
      <c r="AJ56">
        <f t="shared" si="39"/>
        <v>-107.27786642301623</v>
      </c>
      <c r="AK56">
        <f t="shared" si="61"/>
        <v>-70.088227747793781</v>
      </c>
      <c r="AL56">
        <f t="shared" si="40"/>
        <v>-177.36817675103924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-1.3119855887143606E-5</v>
      </c>
      <c r="AR56">
        <f t="shared" si="45"/>
        <v>-1.312021287313971E-5</v>
      </c>
      <c r="AS56">
        <f t="shared" si="46"/>
        <v>-0.67584836554337613</v>
      </c>
      <c r="AT56">
        <f t="shared" si="47"/>
        <v>-0.44155440210186181</v>
      </c>
      <c r="AU56">
        <f t="shared" si="48"/>
        <v>-1.1174158878581111</v>
      </c>
      <c r="AW56">
        <v>53</v>
      </c>
      <c r="AX56">
        <f>IF(Z56&gt;0, (R56*SUMPRODUCT(K56:$K$98, X56:$X$98)-K56*$AZ$3)/Z56, 0)</f>
        <v>-394418249312.19061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500000</v>
      </c>
      <c r="S57">
        <f t="shared" si="32"/>
        <v>-1054539840851.3715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-893.98252997403767</v>
      </c>
      <c r="AC57">
        <f t="shared" si="33"/>
        <v>-798.19869855154559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-7.4350133401402578E-4</v>
      </c>
      <c r="AI57">
        <f t="shared" si="38"/>
        <v>-7.4352025692873296E-4</v>
      </c>
      <c r="AJ57">
        <f t="shared" si="39"/>
        <v>-95.783831422492085</v>
      </c>
      <c r="AK57">
        <f t="shared" si="61"/>
        <v>-62.578777098182641</v>
      </c>
      <c r="AL57">
        <f t="shared" si="40"/>
        <v>-158.36335204093166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-4.1821814339268601E-6</v>
      </c>
      <c r="AR57">
        <f t="shared" si="45"/>
        <v>-4.1822878749767192E-6</v>
      </c>
      <c r="AS57">
        <f t="shared" si="46"/>
        <v>-0.53878230356741996</v>
      </c>
      <c r="AT57">
        <f t="shared" si="47"/>
        <v>-0.35200447903020127</v>
      </c>
      <c r="AU57">
        <f t="shared" si="48"/>
        <v>-0.89079096488549625</v>
      </c>
      <c r="AW57">
        <v>54</v>
      </c>
      <c r="AX57">
        <f>IF(Z57&gt;0, (R57*SUMPRODUCT(K57:$K$98, X57:$X$98)-K57*$AZ$3)/Z57, 0)</f>
        <v>-1054539840851.3715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500000</v>
      </c>
      <c r="S58">
        <f t="shared" si="32"/>
        <v>-2951736687037.6406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-798.19869855154559</v>
      </c>
      <c r="AC58">
        <f t="shared" si="33"/>
        <v>-712.67741296377346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-2.5395199911829589E-4</v>
      </c>
      <c r="AI58">
        <f t="shared" si="38"/>
        <v>-2.5395803520390011E-4</v>
      </c>
      <c r="AJ58">
        <f t="shared" si="39"/>
        <v>-85.521285587772127</v>
      </c>
      <c r="AK58">
        <f t="shared" si="61"/>
        <v>-55.8739088986082</v>
      </c>
      <c r="AL58">
        <f t="shared" si="40"/>
        <v>-141.39544844441554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-1.275424428637455E-6</v>
      </c>
      <c r="AR58">
        <f t="shared" si="45"/>
        <v>-1.2754547437011666E-6</v>
      </c>
      <c r="AS58">
        <f t="shared" si="46"/>
        <v>-0.42951399156466236</v>
      </c>
      <c r="AT58">
        <f t="shared" si="47"/>
        <v>-0.28061581944685887</v>
      </c>
      <c r="AU58">
        <f t="shared" si="48"/>
        <v>-0.71013108646626499</v>
      </c>
      <c r="AW58">
        <v>55</v>
      </c>
      <c r="AX58">
        <f>IF(Z58&gt;0, (R58*SUMPRODUCT(K58:$K$98, X58:$X$98)-K58*$AZ$3)/Z58, 0)</f>
        <v>-2951736687037.6406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500000</v>
      </c>
      <c r="S59">
        <f t="shared" si="32"/>
        <v>-8666881522439.0615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-712.67741296377346</v>
      </c>
      <c r="AC59">
        <f t="shared" si="33"/>
        <v>-636.31911980173925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-8.2804686588298248E-5</v>
      </c>
      <c r="AI59">
        <f t="shared" si="38"/>
        <v>-8.2806522078717016E-5</v>
      </c>
      <c r="AJ59">
        <f t="shared" si="39"/>
        <v>-76.358293162034215</v>
      </c>
      <c r="AK59">
        <f t="shared" si="61"/>
        <v>-49.887418907464145</v>
      </c>
      <c r="AL59">
        <f t="shared" si="40"/>
        <v>-126.24579487602043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-3.7131285934468799E-7</v>
      </c>
      <c r="AR59">
        <f t="shared" si="45"/>
        <v>-3.7132109005268016E-7</v>
      </c>
      <c r="AS59">
        <f t="shared" si="46"/>
        <v>-0.34240593542300307</v>
      </c>
      <c r="AT59">
        <f t="shared" si="47"/>
        <v>-0.22370521431904683</v>
      </c>
      <c r="AU59">
        <f t="shared" si="48"/>
        <v>-0.56611152106313989</v>
      </c>
      <c r="AW59">
        <v>56</v>
      </c>
      <c r="AX59">
        <f>IF(Z59&gt;0, (R59*SUMPRODUCT(K59:$K$98, X59:$X$98)-K59*$AZ$3)/Z59, 0)</f>
        <v>-8666881522439.0615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500000</v>
      </c>
      <c r="S60">
        <f t="shared" si="32"/>
        <v>-26982292162287.273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-636.31911980173925</v>
      </c>
      <c r="AC60">
        <f t="shared" si="33"/>
        <v>-568.14207156817849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-2.5814656037543958E-5</v>
      </c>
      <c r="AI60">
        <f t="shared" si="38"/>
        <v>-2.5815182440256661E-5</v>
      </c>
      <c r="AJ60">
        <f t="shared" si="39"/>
        <v>-68.177048233560754</v>
      </c>
      <c r="AK60">
        <f t="shared" si="61"/>
        <v>-44.542338386121749</v>
      </c>
      <c r="AL60">
        <f t="shared" si="40"/>
        <v>-112.71941243486495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-1.0335545242097695E-7</v>
      </c>
      <c r="AR60">
        <f t="shared" si="45"/>
        <v>-1.0335756000631328E-7</v>
      </c>
      <c r="AS60">
        <f t="shared" si="46"/>
        <v>-0.27296391842906187</v>
      </c>
      <c r="AT60">
        <f t="shared" si="47"/>
        <v>-0.17833642753521126</v>
      </c>
      <c r="AU60">
        <f t="shared" si="48"/>
        <v>-0.45130044932183316</v>
      </c>
      <c r="AW60">
        <v>57</v>
      </c>
      <c r="AX60">
        <f>IF(Z60&gt;0, (R60*SUMPRODUCT(K60:$K$98, X60:$X$98)-K60*$AZ$3)/Z60, 0)</f>
        <v>-26982292162287.273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500000</v>
      </c>
      <c r="S61">
        <f t="shared" si="32"/>
        <v>-89362734467882.453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-568.14207156817849</v>
      </c>
      <c r="AC61">
        <f t="shared" si="33"/>
        <v>-507.26970684575383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-7.5845117119163522E-6</v>
      </c>
      <c r="AI61">
        <f t="shared" si="38"/>
        <v>-7.5846536250163336E-6</v>
      </c>
      <c r="AJ61">
        <f t="shared" si="39"/>
        <v>-60.872364722424663</v>
      </c>
      <c r="AK61">
        <f t="shared" si="61"/>
        <v>-39.769945009772499</v>
      </c>
      <c r="AL61">
        <f t="shared" si="40"/>
        <v>-100.64231731685078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-2.7112942513756059E-8</v>
      </c>
      <c r="AR61">
        <f t="shared" si="45"/>
        <v>-2.7113449821525877E-8</v>
      </c>
      <c r="AS61">
        <f t="shared" si="46"/>
        <v>-0.21760516537965555</v>
      </c>
      <c r="AT61">
        <f t="shared" si="47"/>
        <v>-0.14216870825462224</v>
      </c>
      <c r="AU61">
        <f t="shared" si="48"/>
        <v>-0.35977390074772758</v>
      </c>
      <c r="AW61">
        <v>58</v>
      </c>
      <c r="AX61">
        <f>IF(Z61&gt;0, (R61*SUMPRODUCT(K61:$K$98, X61:$X$98)-K61*$AZ$3)/Z61, 0)</f>
        <v>-89362734467882.453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500000</v>
      </c>
      <c r="S62">
        <f t="shared" si="32"/>
        <v>-315986829436594.94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-507.26970684575383</v>
      </c>
      <c r="AC62">
        <f t="shared" si="33"/>
        <v>-452.91938113556296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-2.0932049189520659E-6</v>
      </c>
      <c r="AI62">
        <f t="shared" si="38"/>
        <v>-2.0932407526750998E-6</v>
      </c>
      <c r="AJ62">
        <f t="shared" si="39"/>
        <v>-54.350325710190873</v>
      </c>
      <c r="AK62">
        <f t="shared" si="61"/>
        <v>-35.508879479202768</v>
      </c>
      <c r="AL62">
        <f t="shared" si="40"/>
        <v>-89.859207282634401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-6.6810196782688743E-9</v>
      </c>
      <c r="AR62">
        <f t="shared" si="45"/>
        <v>-6.6811340511172126E-9</v>
      </c>
      <c r="AS62">
        <f t="shared" si="46"/>
        <v>-0.17347350577214235</v>
      </c>
      <c r="AT62">
        <f t="shared" si="47"/>
        <v>-0.11333602381968422</v>
      </c>
      <c r="AU62">
        <f t="shared" si="48"/>
        <v>-0.28680953627296063</v>
      </c>
      <c r="AW62">
        <v>59</v>
      </c>
      <c r="AX62">
        <f>IF(Z62&gt;0, (R62*SUMPRODUCT(K62:$K$98, X62:$X$98)-K62*$AZ$3)/Z62, 0)</f>
        <v>-315986829436594.94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500000</v>
      </c>
      <c r="S63">
        <f t="shared" si="32"/>
        <v>-1197726091561621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-452.91938113556296</v>
      </c>
      <c r="AC63">
        <f t="shared" si="33"/>
        <v>-404.39230459108006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-5.4069102774804288E-7</v>
      </c>
      <c r="AI63">
        <f t="shared" si="38"/>
        <v>-5.4069946858245908E-7</v>
      </c>
      <c r="AJ63">
        <f t="shared" si="39"/>
        <v>-48.527076544482895</v>
      </c>
      <c r="AK63">
        <f t="shared" si="61"/>
        <v>-31.704356679489411</v>
      </c>
      <c r="AL63">
        <f t="shared" si="40"/>
        <v>-80.231433764671777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-1.5408563218832334E-9</v>
      </c>
      <c r="AR63">
        <f t="shared" si="45"/>
        <v>-1.5408803764955807E-9</v>
      </c>
      <c r="AS63">
        <f t="shared" si="46"/>
        <v>-0.13829201676881106</v>
      </c>
      <c r="AT63">
        <f t="shared" si="47"/>
        <v>-9.0350784299673456E-2</v>
      </c>
      <c r="AU63">
        <f t="shared" si="48"/>
        <v>-0.2286428026093649</v>
      </c>
      <c r="AW63">
        <v>60</v>
      </c>
      <c r="AX63">
        <f>IF(Z63&gt;0, (R63*SUMPRODUCT(K63:$K$98, X63:$X$98)-K63*$AZ$3)/Z63, 0)</f>
        <v>-1197726091561621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500000</v>
      </c>
      <c r="S64">
        <f t="shared" si="32"/>
        <v>-4888367862569201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-404.39230459108006</v>
      </c>
      <c r="AC64">
        <f t="shared" si="33"/>
        <v>-361.06455767193893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-1.3019752853759989E-7</v>
      </c>
      <c r="AI64">
        <f t="shared" si="38"/>
        <v>-1.30199375087245E-7</v>
      </c>
      <c r="AJ64">
        <f t="shared" si="39"/>
        <v>-43.327746919141134</v>
      </c>
      <c r="AK64">
        <f t="shared" si="61"/>
        <v>-28.307461321375609</v>
      </c>
      <c r="AL64">
        <f t="shared" si="40"/>
        <v>-71.635208370716114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-3.3128189312581096E-10</v>
      </c>
      <c r="AR64">
        <f t="shared" si="45"/>
        <v>-3.3128659159028302E-10</v>
      </c>
      <c r="AS64">
        <f t="shared" si="46"/>
        <v>-0.11024554909353658</v>
      </c>
      <c r="AT64">
        <f t="shared" si="47"/>
        <v>-7.202709207665775E-2</v>
      </c>
      <c r="AU64">
        <f t="shared" si="48"/>
        <v>-0.18227264150148093</v>
      </c>
      <c r="AW64">
        <v>61</v>
      </c>
      <c r="AX64">
        <f>IF(Z64&gt;0, (R64*SUMPRODUCT(K64:$K$98, X64:$X$98)-K64*$AZ$3)/Z64, 0)</f>
        <v>-4888367862569201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500000</v>
      </c>
      <c r="S65">
        <f t="shared" si="32"/>
        <v>-2.1600858143157348E+16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-361.06455767193893</v>
      </c>
      <c r="AC65">
        <f t="shared" si="33"/>
        <v>-322.37906935023256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-2.9099500979921811E-8</v>
      </c>
      <c r="AI65">
        <f t="shared" si="38"/>
        <v>-2.9099874089021474E-8</v>
      </c>
      <c r="AJ65">
        <f t="shared" si="39"/>
        <v>-38.685488321706373</v>
      </c>
      <c r="AK65">
        <f t="shared" si="61"/>
        <v>-25.274519037035727</v>
      </c>
      <c r="AL65">
        <f t="shared" si="40"/>
        <v>-63.960007387841969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-6.6109287680065998E-11</v>
      </c>
      <c r="AR65">
        <f t="shared" si="45"/>
        <v>-6.6110135322670683E-11</v>
      </c>
      <c r="AS65">
        <f t="shared" si="46"/>
        <v>-8.7887076766991076E-2</v>
      </c>
      <c r="AT65">
        <f t="shared" si="47"/>
        <v>-5.7419556821526947E-2</v>
      </c>
      <c r="AU65">
        <f t="shared" si="48"/>
        <v>-0.14530663365462815</v>
      </c>
      <c r="AW65">
        <v>62</v>
      </c>
      <c r="AX65">
        <f>IF(Z65&gt;0, (R65*SUMPRODUCT(K65:$K$98, X65:$X$98)-K65*$AZ$3)/Z65, 0)</f>
        <v>-2.1600858143157348E+16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500000</v>
      </c>
      <c r="S66">
        <f t="shared" si="32"/>
        <v>-1.0405349472897834E+17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-322.37906935023256</v>
      </c>
      <c r="AC66">
        <f t="shared" si="33"/>
        <v>-287.83845477705074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-6.0044328909422286E-9</v>
      </c>
      <c r="AI66">
        <f t="shared" si="38"/>
        <v>-6.0045020473063483E-9</v>
      </c>
      <c r="AJ66">
        <f t="shared" si="39"/>
        <v>-34.540614573181813</v>
      </c>
      <c r="AK66">
        <f t="shared" si="61"/>
        <v>-22.566534854516281</v>
      </c>
      <c r="AL66">
        <f t="shared" si="40"/>
        <v>-57.107149433702602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-1.2179540639375028E-11</v>
      </c>
      <c r="AR66">
        <f t="shared" si="45"/>
        <v>-1.2179680917859702E-11</v>
      </c>
      <c r="AS66">
        <f t="shared" si="46"/>
        <v>-7.0063039514967715E-2</v>
      </c>
      <c r="AT66">
        <f t="shared" si="47"/>
        <v>-4.5774519149854968E-2</v>
      </c>
      <c r="AU66">
        <f t="shared" si="48"/>
        <v>-0.11583755867700238</v>
      </c>
      <c r="AW66">
        <v>63</v>
      </c>
      <c r="AX66">
        <f>IF(Z66&gt;0, (R66*SUMPRODUCT(K66:$K$98, X66:$X$98)-K66*$AZ$3)/Z66, 0)</f>
        <v>-1.0405349472897834E+17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500000</v>
      </c>
      <c r="S67">
        <f t="shared" si="32"/>
        <v>-5.5088985780309146E+17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-287.83845477705074</v>
      </c>
      <c r="AC67">
        <f t="shared" si="33"/>
        <v>-256.99862033666301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-1.1360382932663027E-9</v>
      </c>
      <c r="AI67">
        <f t="shared" ref="AI67:AI69" si="62">SUM(AE67:AH67)</f>
        <v>-1.1360499561521182E-9</v>
      </c>
      <c r="AJ67">
        <f t="shared" si="39"/>
        <v>-30.839834440387733</v>
      </c>
      <c r="AK67">
        <f t="shared" si="61"/>
        <v>-20.148691834393553</v>
      </c>
      <c r="AL67">
        <f t="shared" ref="AL67:AL69" si="63">SUM(AI67:AK67)</f>
        <v>-50.988526275917337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-2.0574716588608733E-12</v>
      </c>
      <c r="AR67">
        <f t="shared" si="45"/>
        <v>-2.0574927814384903E-12</v>
      </c>
      <c r="AS67">
        <f t="shared" si="46"/>
        <v>-5.5853826144032281E-2</v>
      </c>
      <c r="AT67">
        <f t="shared" si="47"/>
        <v>-3.6491166414113589E-2</v>
      </c>
      <c r="AU67">
        <f t="shared" si="48"/>
        <v>-9.2344992560203371E-2</v>
      </c>
      <c r="AW67">
        <v>64</v>
      </c>
      <c r="AX67">
        <f>IF(Z67&gt;0, (R67*SUMPRODUCT(K67:$K$98, X67:$X$98)-K67*$AZ$3)/Z67, 0)</f>
        <v>-5.5088985780309146E+17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500000</v>
      </c>
      <c r="S68">
        <f t="shared" si="32"/>
        <v>-3.237265204800916E+18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-256.99862033666301</v>
      </c>
      <c r="AC68">
        <f t="shared" si="33"/>
        <v>-229.46305387202236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-1.9548425936584259E-10</v>
      </c>
      <c r="AI68">
        <f t="shared" si="62"/>
        <v>-1.9548603140983152E-10</v>
      </c>
      <c r="AJ68">
        <f t="shared" si="39"/>
        <v>-27.535566464640652</v>
      </c>
      <c r="AK68">
        <f t="shared" si="61"/>
        <v>-17.989903423566414</v>
      </c>
      <c r="AL68">
        <f t="shared" si="63"/>
        <v>-45.525469888402554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-3.1610739911314532E-13</v>
      </c>
      <c r="AR68">
        <f t="shared" si="45"/>
        <v>-3.1611026459304776E-13</v>
      </c>
      <c r="AS68">
        <f t="shared" si="46"/>
        <v>-4.4526328239835801E-2</v>
      </c>
      <c r="AT68">
        <f t="shared" si="47"/>
        <v>-2.9090534450027974E-2</v>
      </c>
      <c r="AU68">
        <f t="shared" si="48"/>
        <v>-7.3616862690179891E-2</v>
      </c>
      <c r="AW68">
        <v>65</v>
      </c>
      <c r="AX68">
        <f>IF(Z68&gt;0, (R68*SUMPRODUCT(K68:$K$98, X68:$X$98)-K68*$AZ$3)/Z68, 0)</f>
        <v>-3.237265204800916E+18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-229.46305387202236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-229.46305387202236</v>
      </c>
      <c r="AK69">
        <f t="shared" si="61"/>
        <v>-16.062413771041566</v>
      </c>
      <c r="AL69">
        <f t="shared" si="63"/>
        <v>-245.52546764309938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-5.1169283972553662E-14</v>
      </c>
      <c r="AR69">
        <f t="shared" si="45"/>
        <v>-5.1169283972553662E-14</v>
      </c>
      <c r="AS69">
        <f t="shared" si="46"/>
        <v>-0.33129708511785028</v>
      </c>
      <c r="AT69">
        <f t="shared" si="47"/>
        <v>-2.3190795958249522E-2</v>
      </c>
      <c r="AU69">
        <f t="shared" si="48"/>
        <v>-0.35448788107615098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219148.88897764482</v>
      </c>
      <c r="AO71" s="6">
        <f t="shared" si="70"/>
        <v>-21914.888897764482</v>
      </c>
      <c r="AP71" s="6">
        <f t="shared" si="70"/>
        <v>-1704.8702778067968</v>
      </c>
      <c r="AQ71" s="6">
        <f t="shared" si="70"/>
        <v>-141902.45234323404</v>
      </c>
      <c r="AR71" s="6">
        <f t="shared" si="70"/>
        <v>53626.67745883952</v>
      </c>
      <c r="AS71" s="6">
        <f t="shared" si="70"/>
        <v>-7726.7134257108719</v>
      </c>
      <c r="AT71" s="6">
        <f t="shared" si="70"/>
        <v>1147.151064632392</v>
      </c>
      <c r="AU71" s="6">
        <f t="shared" si="70"/>
        <v>47047.115097761038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51337.113769881325</v>
      </c>
      <c r="K3">
        <v>1</v>
      </c>
      <c r="L3" s="2">
        <v>0</v>
      </c>
      <c r="O3">
        <f>$C$3</f>
        <v>51337.113769881325</v>
      </c>
      <c r="P3">
        <f>O3*C5</f>
        <v>5133.7113769881325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51337.113769881325</v>
      </c>
      <c r="AF3">
        <f t="shared" ref="AF3:AF34" si="4">-$Z3*P3</f>
        <v>-5133.7113769881325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44680.96980589319</v>
      </c>
      <c r="AJ3">
        <f t="shared" ref="AJ3:AJ34" si="8">AB3-AC3</f>
        <v>0</v>
      </c>
      <c r="AL3">
        <f t="shared" ref="AL3:AL34" si="9">SUM(AI3:AK3)</f>
        <v>44680.96980589319</v>
      </c>
      <c r="AN3">
        <f t="shared" ref="AN3:AN34" si="10">AE3*$K3</f>
        <v>51337.113769881325</v>
      </c>
      <c r="AO3">
        <f t="shared" ref="AO3:AO34" si="11">AF3*$K3</f>
        <v>-5133.7113769881325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44680.96980589319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44680.96980589319</v>
      </c>
      <c r="AW3">
        <v>0</v>
      </c>
      <c r="AX3">
        <f>IF(Z3&gt;0, (R3*SUMPRODUCT(K3:$K$98, X3:$X$98)-K3*$AZ$3)/Z3, 0)</f>
        <v>0</v>
      </c>
      <c r="AZ3">
        <f>C6*SUMPRODUCT(X4:X98, K4:K98)/1</f>
        <v>29076.090657246845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1972.3375764163272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1950.3413735013055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-1950.3413735013055</v>
      </c>
      <c r="AK4">
        <f>G4*SUM(AB4, AE4:AF4)</f>
        <v>0</v>
      </c>
      <c r="AL4">
        <f t="shared" si="9"/>
        <v>-3102.6933735013054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-1075.055508909413</v>
      </c>
      <c r="AR4">
        <f t="shared" si="14"/>
        <v>-1075.055508909413</v>
      </c>
      <c r="AS4">
        <f t="shared" si="15"/>
        <v>-1819.5180273358574</v>
      </c>
      <c r="AT4">
        <f t="shared" si="16"/>
        <v>0</v>
      </c>
      <c r="AU4">
        <f t="shared" si="17"/>
        <v>-2894.5735362452701</v>
      </c>
      <c r="AW4">
        <v>1</v>
      </c>
      <c r="AX4">
        <f>IF(Z4&gt;0, (R4*SUMPRODUCT(K4:$K$98, X4:$X$98)-K4*$AZ$3)/Z4, 0)</f>
        <v>1972.3375764163272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1000000</v>
      </c>
      <c r="S5">
        <f t="shared" si="1"/>
        <v>3209.0387699029657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1950.3413735013055</v>
      </c>
      <c r="AC5">
        <f t="shared" si="2"/>
        <v>3137.8369047576562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-1147.0820597853119</v>
      </c>
      <c r="AI5">
        <f t="shared" si="7"/>
        <v>-1171.5273620218172</v>
      </c>
      <c r="AJ5">
        <f t="shared" si="8"/>
        <v>-1187.4955312563507</v>
      </c>
      <c r="AK5">
        <f>G5*SUM(AB5, AE5:AF5)</f>
        <v>79.963996313553523</v>
      </c>
      <c r="AL5">
        <f t="shared" si="9"/>
        <v>-2279.0588969646142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-980.87906625053006</v>
      </c>
      <c r="AR5">
        <f t="shared" si="14"/>
        <v>-1001.7824401873895</v>
      </c>
      <c r="AS5">
        <f t="shared" si="15"/>
        <v>-1015.436949727388</v>
      </c>
      <c r="AT5">
        <f t="shared" si="16"/>
        <v>68.377854372841568</v>
      </c>
      <c r="AU5">
        <f t="shared" si="17"/>
        <v>-1948.8415355419356</v>
      </c>
      <c r="AW5">
        <v>2</v>
      </c>
      <c r="AX5">
        <f>IF(Z5&gt;0, (R5*SUMPRODUCT(K5:$K$98, X5:$X$98)-K5*$AZ$3)/Z5, 0)</f>
        <v>3209.0387699029657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1000000</v>
      </c>
      <c r="S6">
        <f t="shared" si="1"/>
        <v>4747.7645841238827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3137.8369047576562</v>
      </c>
      <c r="AC6">
        <f t="shared" si="2"/>
        <v>4590.5681311804765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-1143.540482690737</v>
      </c>
      <c r="AI6">
        <f t="shared" si="7"/>
        <v>-1167.7127433928101</v>
      </c>
      <c r="AJ6">
        <f t="shared" si="8"/>
        <v>-1452.7312264228203</v>
      </c>
      <c r="AK6">
        <f>G6*SUM(AB6, AE6:AF6)</f>
        <v>183.56345892832289</v>
      </c>
      <c r="AL6">
        <f t="shared" si="9"/>
        <v>-2436.8805108873075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-882.13859745760419</v>
      </c>
      <c r="AR6">
        <f t="shared" si="14"/>
        <v>-900.78532179825277</v>
      </c>
      <c r="AS6">
        <f t="shared" si="15"/>
        <v>-1120.651438193175</v>
      </c>
      <c r="AT6">
        <f t="shared" si="16"/>
        <v>141.60269326231605</v>
      </c>
      <c r="AU6">
        <f t="shared" si="17"/>
        <v>-1879.8340667291116</v>
      </c>
      <c r="AW6">
        <v>3</v>
      </c>
      <c r="AX6">
        <f>IF(Z6&gt;0, (R6*SUMPRODUCT(K6:$K$98, X6:$X$98)-K6*$AZ$3)/Z6, 0)</f>
        <v>4747.7645841238827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1000000</v>
      </c>
      <c r="S7">
        <f t="shared" si="1"/>
        <v>5994.0373081062589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4590.5681311804765</v>
      </c>
      <c r="AC7">
        <f t="shared" si="2"/>
        <v>5730.7861581745346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-1140.3612066757069</v>
      </c>
      <c r="AI7">
        <f t="shared" si="7"/>
        <v>-1164.2632357405923</v>
      </c>
      <c r="AJ7">
        <f t="shared" si="8"/>
        <v>-1140.2180269940582</v>
      </c>
      <c r="AK7">
        <f>G7*SUM(AB7, AE7:AF7)</f>
        <v>225.39689524096138</v>
      </c>
      <c r="AL7">
        <f t="shared" si="9"/>
        <v>-2079.0843674936891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-800.36945869633587</v>
      </c>
      <c r="AR7">
        <f t="shared" si="14"/>
        <v>-817.14524337965918</v>
      </c>
      <c r="AS7">
        <f t="shared" si="15"/>
        <v>-800.26896716468195</v>
      </c>
      <c r="AT7">
        <f t="shared" si="16"/>
        <v>158.19618378788371</v>
      </c>
      <c r="AU7">
        <f t="shared" si="17"/>
        <v>-1459.2180267564574</v>
      </c>
      <c r="AW7">
        <v>4</v>
      </c>
      <c r="AX7">
        <f>IF(Z7&gt;0, (R7*SUMPRODUCT(K7:$K$98, X7:$X$98)-K7*$AZ$3)/Z7, 0)</f>
        <v>5994.0373081062589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1000000</v>
      </c>
      <c r="S8">
        <f t="shared" si="1"/>
        <v>6651.9372956674097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5730.7861581745346</v>
      </c>
      <c r="AC8">
        <f t="shared" si="2"/>
        <v>6288.612903693851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-1139.6860329790779</v>
      </c>
      <c r="AI8">
        <f t="shared" si="7"/>
        <v>-1163.32054960249</v>
      </c>
      <c r="AJ8">
        <f t="shared" si="8"/>
        <v>-557.82674551931632</v>
      </c>
      <c r="AK8">
        <f>G8*SUM(AB8, AE8:AF8)</f>
        <v>122.06574516911759</v>
      </c>
      <c r="AL8">
        <f t="shared" si="9"/>
        <v>-1599.0815499526886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-746.65881072058448</v>
      </c>
      <c r="AR8">
        <f t="shared" si="14"/>
        <v>-762.14282961995161</v>
      </c>
      <c r="AS8">
        <f t="shared" si="15"/>
        <v>-365.4570139013303</v>
      </c>
      <c r="AT8">
        <f t="shared" si="16"/>
        <v>79.970677432499883</v>
      </c>
      <c r="AU8">
        <f t="shared" si="17"/>
        <v>-1047.6291660887819</v>
      </c>
      <c r="AW8">
        <v>5</v>
      </c>
      <c r="AX8">
        <f>IF(Z8&gt;0, (R8*SUMPRODUCT(K8:$K$98, X8:$X$98)-K8*$AZ$3)/Z8, 0)</f>
        <v>6651.9372956674097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1000000</v>
      </c>
      <c r="S9">
        <f t="shared" si="1"/>
        <v>7007.4387800880522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6288.612903693851</v>
      </c>
      <c r="AC9">
        <f t="shared" si="2"/>
        <v>6550.4218108756868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-1145.6898109845556</v>
      </c>
      <c r="AI9">
        <f t="shared" si="7"/>
        <v>-1169.0593401964591</v>
      </c>
      <c r="AJ9">
        <f t="shared" si="8"/>
        <v>-261.80890718183582</v>
      </c>
      <c r="AK9">
        <f t="shared" ref="AK9:AK40" si="30">G9*SUM(AB9:AB9, AE9:AF9)</f>
        <v>37.102816131793723</v>
      </c>
      <c r="AL9">
        <f t="shared" si="9"/>
        <v>-1393.7654312465011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-710.85533826319897</v>
      </c>
      <c r="AR9">
        <f t="shared" si="14"/>
        <v>-725.35520937465049</v>
      </c>
      <c r="AS9">
        <f t="shared" si="15"/>
        <v>-162.44210037543152</v>
      </c>
      <c r="AT9">
        <f t="shared" si="16"/>
        <v>23.020833963093562</v>
      </c>
      <c r="AU9">
        <f t="shared" si="17"/>
        <v>-864.77647578698839</v>
      </c>
      <c r="AW9">
        <v>6</v>
      </c>
      <c r="AX9">
        <f>IF(Z9&gt;0, (R9*SUMPRODUCT(K9:$K$98, X9:$X$98)-K9*$AZ$3)/Z9, 0)</f>
        <v>7007.4387800880522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1000000</v>
      </c>
      <c r="S10">
        <f t="shared" si="1"/>
        <v>7319.7300757659623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6550.4218108756868</v>
      </c>
      <c r="AC10">
        <f t="shared" si="2"/>
        <v>6765.4697992177571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-1154.7660251971286</v>
      </c>
      <c r="AI10">
        <f t="shared" si="7"/>
        <v>-1177.8729899662831</v>
      </c>
      <c r="AJ10">
        <f t="shared" si="8"/>
        <v>-215.04798834207031</v>
      </c>
      <c r="AK10">
        <f t="shared" si="30"/>
        <v>26.85672942459032</v>
      </c>
      <c r="AL10">
        <f t="shared" si="9"/>
        <v>-1366.064248883763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-679.71423127683147</v>
      </c>
      <c r="AR10">
        <f t="shared" si="14"/>
        <v>-693.31536990794552</v>
      </c>
      <c r="AS10">
        <f t="shared" si="15"/>
        <v>-126.58077471460649</v>
      </c>
      <c r="AT10">
        <f t="shared" si="16"/>
        <v>15.808311638133793</v>
      </c>
      <c r="AU10">
        <f t="shared" si="17"/>
        <v>-804.08783298441813</v>
      </c>
      <c r="AW10">
        <v>7</v>
      </c>
      <c r="AX10">
        <f>IF(Z10&gt;0, (R10*SUMPRODUCT(K10:$K$98, X10:$X$98)-K10*$AZ$3)/Z10, 0)</f>
        <v>7319.7300757659623</v>
      </c>
    </row>
    <row r="11" spans="1:52" x14ac:dyDescent="0.25">
      <c r="A11" t="s">
        <v>33</v>
      </c>
      <c r="C11" s="25">
        <f>AU100</f>
        <v>11484.446178484712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1000000</v>
      </c>
      <c r="S11">
        <f t="shared" si="1"/>
        <v>7591.7691954101947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6765.4697992177571</v>
      </c>
      <c r="AC11">
        <f t="shared" si="2"/>
        <v>6937.9110199298284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-1163.0511762331651</v>
      </c>
      <c r="AI11">
        <f t="shared" si="7"/>
        <v>-1185.8979950752221</v>
      </c>
      <c r="AJ11">
        <f t="shared" si="8"/>
        <v>-172.4412207120713</v>
      </c>
      <c r="AK11">
        <f t="shared" si="30"/>
        <v>16.237127518122616</v>
      </c>
      <c r="AL11">
        <f t="shared" si="9"/>
        <v>-1342.1020882691707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-650.50456777819011</v>
      </c>
      <c r="AR11">
        <f t="shared" si="14"/>
        <v>-663.28299087741527</v>
      </c>
      <c r="AS11">
        <f t="shared" si="15"/>
        <v>-96.447864065408197</v>
      </c>
      <c r="AT11">
        <f t="shared" si="16"/>
        <v>9.081565655902148</v>
      </c>
      <c r="AU11">
        <f t="shared" si="17"/>
        <v>-750.64928928692132</v>
      </c>
      <c r="AW11">
        <v>8</v>
      </c>
      <c r="AX11">
        <f>IF(Z11&gt;0, (R11*SUMPRODUCT(K11:$K$98, X11:$X$98)-K11*$AZ$3)/Z11, 0)</f>
        <v>7591.7691954101947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1000000</v>
      </c>
      <c r="S12">
        <f t="shared" si="1"/>
        <v>7853.0315161294075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6937.9110199298284</v>
      </c>
      <c r="AC12">
        <f t="shared" si="2"/>
        <v>7095.6637942844281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-1176.7464235334814</v>
      </c>
      <c r="AI12">
        <f t="shared" si="7"/>
        <v>-1199.3353555265296</v>
      </c>
      <c r="AJ12">
        <f t="shared" si="8"/>
        <v>-157.75277435459975</v>
      </c>
      <c r="AK12">
        <f t="shared" si="30"/>
        <v>15.957195345838604</v>
      </c>
      <c r="AL12">
        <f t="shared" si="9"/>
        <v>-1341.1309345352909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-625.45323374973384</v>
      </c>
      <c r="AR12">
        <f t="shared" si="14"/>
        <v>-637.45949124026515</v>
      </c>
      <c r="AS12">
        <f t="shared" si="15"/>
        <v>-83.847276592355129</v>
      </c>
      <c r="AT12">
        <f t="shared" si="16"/>
        <v>8.481418962517024</v>
      </c>
      <c r="AU12">
        <f t="shared" si="17"/>
        <v>-712.82534887010331</v>
      </c>
      <c r="AW12">
        <v>9</v>
      </c>
      <c r="AX12">
        <f>IF(Z12&gt;0, (R12*SUMPRODUCT(K12:$K$98, X12:$X$98)-K12*$AZ$3)/Z12, 0)</f>
        <v>7853.0315161294075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1000000</v>
      </c>
      <c r="S13">
        <f t="shared" si="1"/>
        <v>8097.9047947418767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7095.6637942844281</v>
      </c>
      <c r="AC13">
        <f t="shared" si="2"/>
        <v>7234.1089129564716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-1190.7656108834544</v>
      </c>
      <c r="AI13">
        <f t="shared" si="7"/>
        <v>-1213.0988844163001</v>
      </c>
      <c r="AJ13">
        <f t="shared" si="8"/>
        <v>-138.44511867204346</v>
      </c>
      <c r="AK13">
        <f t="shared" si="30"/>
        <v>14.191327588568857</v>
      </c>
      <c r="AL13">
        <f t="shared" si="9"/>
        <v>-1337.3526754997747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-601.62032401146473</v>
      </c>
      <c r="AR13">
        <f t="shared" si="14"/>
        <v>-612.90394787183027</v>
      </c>
      <c r="AS13">
        <f t="shared" si="15"/>
        <v>-69.947768387000039</v>
      </c>
      <c r="AT13">
        <f t="shared" si="16"/>
        <v>7.1700014040993887</v>
      </c>
      <c r="AU13">
        <f t="shared" si="17"/>
        <v>-675.6817148547309</v>
      </c>
      <c r="AW13">
        <v>10</v>
      </c>
      <c r="AX13">
        <f>IF(Z13&gt;0, (R13*SUMPRODUCT(K13:$K$98, X13:$X$98)-K13*$AZ$3)/Z13, 0)</f>
        <v>8097.9047947418767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1000000</v>
      </c>
      <c r="S14">
        <f t="shared" si="1"/>
        <v>8328.8814096015467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7234.1089129564716</v>
      </c>
      <c r="AC14">
        <f t="shared" si="2"/>
        <v>7355.9724089065357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-1209.1162824207272</v>
      </c>
      <c r="AI14">
        <f t="shared" si="7"/>
        <v>-1231.1959953111839</v>
      </c>
      <c r="AJ14">
        <f t="shared" si="8"/>
        <v>-121.86349595006413</v>
      </c>
      <c r="AK14">
        <f t="shared" si="30"/>
        <v>13.021396043321648</v>
      </c>
      <c r="AL14">
        <f t="shared" si="9"/>
        <v>-1340.0380952179264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-580.80603255424126</v>
      </c>
      <c r="AR14">
        <f t="shared" si="14"/>
        <v>-591.41215094855181</v>
      </c>
      <c r="AS14">
        <f t="shared" si="15"/>
        <v>-58.53783844035452</v>
      </c>
      <c r="AT14">
        <f t="shared" si="16"/>
        <v>6.2549032580205823</v>
      </c>
      <c r="AU14">
        <f t="shared" si="17"/>
        <v>-643.69508613088578</v>
      </c>
      <c r="AW14">
        <v>11</v>
      </c>
      <c r="AX14">
        <f>IF(Z14&gt;0, (R14*SUMPRODUCT(K14:$K$98, X14:$X$98)-K14*$AZ$3)/Z14, 0)</f>
        <v>8328.8814096015467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1000000</v>
      </c>
      <c r="S15">
        <f t="shared" si="1"/>
        <v>8580.7360803263982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7355.9724089065357</v>
      </c>
      <c r="AC15">
        <f t="shared" si="2"/>
        <v>7491.9936402905832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-1238.8034882434408</v>
      </c>
      <c r="AI15">
        <f t="shared" si="7"/>
        <v>-1260.6314339177868</v>
      </c>
      <c r="AJ15">
        <f t="shared" si="8"/>
        <v>-136.0212313840475</v>
      </c>
      <c r="AK15">
        <f t="shared" si="30"/>
        <v>30.159486876516798</v>
      </c>
      <c r="AL15">
        <f t="shared" si="9"/>
        <v>-1366.4931784253174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-564.52561842941839</v>
      </c>
      <c r="AR15">
        <f t="shared" si="14"/>
        <v>-574.47266382265218</v>
      </c>
      <c r="AS15">
        <f t="shared" si="15"/>
        <v>-61.985190141409007</v>
      </c>
      <c r="AT15">
        <f t="shared" si="16"/>
        <v>13.743748013352205</v>
      </c>
      <c r="AU15">
        <f t="shared" si="17"/>
        <v>-622.71410595070893</v>
      </c>
      <c r="AW15">
        <v>12</v>
      </c>
      <c r="AX15">
        <f>IF(Z15&gt;0, (R15*SUMPRODUCT(K15:$K$98, X15:$X$98)-K15*$AZ$3)/Z15, 0)</f>
        <v>8580.7360803263982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1000000</v>
      </c>
      <c r="S16">
        <f t="shared" si="1"/>
        <v>8855.3649034391874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7491.9936402905832</v>
      </c>
      <c r="AC16">
        <f t="shared" si="2"/>
        <v>7643.1783515179195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-1273.8989912648485</v>
      </c>
      <c r="AI16">
        <f t="shared" si="7"/>
        <v>-1295.4768100076694</v>
      </c>
      <c r="AJ16">
        <f t="shared" si="8"/>
        <v>-151.18471122733627</v>
      </c>
      <c r="AK16">
        <f t="shared" si="30"/>
        <v>53.193154846063145</v>
      </c>
      <c r="AL16">
        <f t="shared" si="9"/>
        <v>-1393.4683663889425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-549.16159344516734</v>
      </c>
      <c r="AR16">
        <f t="shared" si="14"/>
        <v>-558.4635156580996</v>
      </c>
      <c r="AS16">
        <f t="shared" si="15"/>
        <v>-65.17379909353447</v>
      </c>
      <c r="AT16">
        <f t="shared" si="16"/>
        <v>22.930890028129671</v>
      </c>
      <c r="AU16">
        <f t="shared" si="17"/>
        <v>-600.70642472350437</v>
      </c>
      <c r="AW16">
        <v>13</v>
      </c>
      <c r="AX16">
        <f>IF(Z16&gt;0, (R16*SUMPRODUCT(K16:$K$98, X16:$X$98)-K16*$AZ$3)/Z16, 0)</f>
        <v>8855.3649034391874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1000000</v>
      </c>
      <c r="S17">
        <f t="shared" si="1"/>
        <v>9195.9677152865752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7643.1783515179195</v>
      </c>
      <c r="AC17">
        <f t="shared" si="2"/>
        <v>7845.7467362875341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-1309.1254000141907</v>
      </c>
      <c r="AI17">
        <f t="shared" si="7"/>
        <v>-1330.4547124345829</v>
      </c>
      <c r="AJ17">
        <f t="shared" si="8"/>
        <v>-202.56838476961457</v>
      </c>
      <c r="AK17">
        <f t="shared" si="30"/>
        <v>105.47586125094729</v>
      </c>
      <c r="AL17">
        <f t="shared" si="9"/>
        <v>-1427.5472359532503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-530.5012677023044</v>
      </c>
      <c r="AR17">
        <f t="shared" si="14"/>
        <v>-539.14461636708006</v>
      </c>
      <c r="AS17">
        <f t="shared" si="15"/>
        <v>-82.087464589353957</v>
      </c>
      <c r="AT17">
        <f t="shared" si="16"/>
        <v>42.74233629949687</v>
      </c>
      <c r="AU17">
        <f t="shared" si="17"/>
        <v>-578.48974465693721</v>
      </c>
      <c r="AW17">
        <v>14</v>
      </c>
      <c r="AX17">
        <f>IF(Z17&gt;0, (R17*SUMPRODUCT(K17:$K$98, X17:$X$98)-K17*$AZ$3)/Z17, 0)</f>
        <v>9195.9677152865752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1000000</v>
      </c>
      <c r="S18">
        <f t="shared" si="1"/>
        <v>9608.1603816652023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7845.7467362875341</v>
      </c>
      <c r="AC18">
        <f t="shared" si="2"/>
        <v>8102.5114915622962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-1345.9922324963327</v>
      </c>
      <c r="AI18">
        <f t="shared" si="7"/>
        <v>-1367.0746019867086</v>
      </c>
      <c r="AJ18">
        <f t="shared" si="8"/>
        <v>-256.76475527476214</v>
      </c>
      <c r="AK18">
        <f t="shared" si="30"/>
        <v>169.46812950381076</v>
      </c>
      <c r="AL18">
        <f t="shared" si="9"/>
        <v>-1454.3712277576599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-508.99676897004184</v>
      </c>
      <c r="AR18">
        <f t="shared" si="14"/>
        <v>-516.96922058882421</v>
      </c>
      <c r="AS18">
        <f t="shared" si="15"/>
        <v>-97.097462871572347</v>
      </c>
      <c r="AT18">
        <f t="shared" si="16"/>
        <v>64.085607835089291</v>
      </c>
      <c r="AU18">
        <f t="shared" si="17"/>
        <v>-549.98107562530731</v>
      </c>
      <c r="AW18">
        <v>15</v>
      </c>
      <c r="AX18">
        <f>IF(Z18&gt;0, (R18*SUMPRODUCT(K18:$K$98, X18:$X$98)-K18*$AZ$3)/Z18, 0)</f>
        <v>9608.1603816652023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1000000</v>
      </c>
      <c r="S19">
        <f t="shared" si="1"/>
        <v>10000.191792442809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8102.5114915622962</v>
      </c>
      <c r="AC19">
        <f t="shared" si="2"/>
        <v>8334.8769885985785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-1390.1183166242745</v>
      </c>
      <c r="AI19">
        <f t="shared" si="7"/>
        <v>-1410.9551094618312</v>
      </c>
      <c r="AJ19">
        <f t="shared" si="8"/>
        <v>-232.36549703628225</v>
      </c>
      <c r="AK19">
        <f t="shared" si="30"/>
        <v>180.6860062618392</v>
      </c>
      <c r="AL19">
        <f t="shared" si="9"/>
        <v>-1462.6346002362743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-490.23908343227947</v>
      </c>
      <c r="AR19">
        <f t="shared" si="14"/>
        <v>-497.58738616319948</v>
      </c>
      <c r="AS19">
        <f t="shared" si="15"/>
        <v>-81.946009146171306</v>
      </c>
      <c r="AT19">
        <f t="shared" si="16"/>
        <v>63.72072149509318</v>
      </c>
      <c r="AU19">
        <f t="shared" si="17"/>
        <v>-515.81267381427767</v>
      </c>
      <c r="AW19">
        <v>16</v>
      </c>
      <c r="AX19">
        <f>IF(Z19&gt;0, (R19*SUMPRODUCT(K19:$K$98, X19:$X$98)-K19*$AZ$3)/Z19, 0)</f>
        <v>10000.191792442809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1000000</v>
      </c>
      <c r="S20">
        <f t="shared" si="1"/>
        <v>10164.743663306239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8334.8769885985785</v>
      </c>
      <c r="AC20">
        <f t="shared" si="2"/>
        <v>8372.75205436342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-1431.8118884366897</v>
      </c>
      <c r="AI20">
        <f t="shared" si="7"/>
        <v>-1452.4045180486598</v>
      </c>
      <c r="AJ20">
        <f t="shared" si="8"/>
        <v>-37.875065764841565</v>
      </c>
      <c r="AK20">
        <f t="shared" si="30"/>
        <v>35.839971050973887</v>
      </c>
      <c r="AL20">
        <f t="shared" si="9"/>
        <v>-1454.4396127625275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-478.93648601412781</v>
      </c>
      <c r="AR20">
        <f t="shared" si="14"/>
        <v>-485.82465459534819</v>
      </c>
      <c r="AS20">
        <f t="shared" si="15"/>
        <v>-12.669088063497593</v>
      </c>
      <c r="AT20">
        <f t="shared" si="16"/>
        <v>11.988355406619105</v>
      </c>
      <c r="AU20">
        <f t="shared" si="17"/>
        <v>-486.50538725222668</v>
      </c>
      <c r="AW20">
        <v>17</v>
      </c>
      <c r="AX20">
        <f>IF(Z20&gt;0, (R20*SUMPRODUCT(K20:$K$98, X20:$X$98)-K20*$AZ$3)/Z20, 0)</f>
        <v>10164.743663306239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1000000</v>
      </c>
      <c r="S21">
        <f t="shared" si="1"/>
        <v>10284.003461174099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8372.75205436342</v>
      </c>
      <c r="AC21">
        <f t="shared" si="2"/>
        <v>8371.0448662037852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-1481.1578330483287</v>
      </c>
      <c r="AI21">
        <f t="shared" si="7"/>
        <v>-1501.5075074183528</v>
      </c>
      <c r="AJ21">
        <f t="shared" si="8"/>
        <v>1.7071881596348248</v>
      </c>
      <c r="AK21">
        <f t="shared" si="30"/>
        <v>13.396403286981473</v>
      </c>
      <c r="AL21">
        <f t="shared" si="9"/>
        <v>-1486.4039159717365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-471.13212844618312</v>
      </c>
      <c r="AR21">
        <f t="shared" si="14"/>
        <v>-477.60502767759363</v>
      </c>
      <c r="AS21">
        <f t="shared" si="15"/>
        <v>0.54302868564084583</v>
      </c>
      <c r="AT21">
        <f t="shared" si="16"/>
        <v>4.2611772042750875</v>
      </c>
      <c r="AU21">
        <f t="shared" si="17"/>
        <v>-472.80082178767771</v>
      </c>
      <c r="AW21">
        <v>18</v>
      </c>
      <c r="AX21">
        <f>IF(Z21&gt;0, (R21*SUMPRODUCT(K21:$K$98, X21:$X$98)-K21*$AZ$3)/Z21, 0)</f>
        <v>10284.003461174099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1000000</v>
      </c>
      <c r="S22">
        <f t="shared" si="1"/>
        <v>10584.2260483591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8371.0448662037852</v>
      </c>
      <c r="AC22">
        <f t="shared" si="2"/>
        <v>8513.0338545083923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-1533.7980985783877</v>
      </c>
      <c r="AI22">
        <f t="shared" si="7"/>
        <v>-1553.9059312522472</v>
      </c>
      <c r="AJ22">
        <f t="shared" si="8"/>
        <v>-141.98898830460712</v>
      </c>
      <c r="AK22">
        <f t="shared" si="30"/>
        <v>175.79194219027951</v>
      </c>
      <c r="AL22">
        <f t="shared" si="9"/>
        <v>-1520.1029773665748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-455.5332750866325</v>
      </c>
      <c r="AR22">
        <f t="shared" si="14"/>
        <v>-461.50523898547101</v>
      </c>
      <c r="AS22">
        <f t="shared" si="15"/>
        <v>-42.170288859130181</v>
      </c>
      <c r="AT22">
        <f t="shared" si="16"/>
        <v>52.209661254633119</v>
      </c>
      <c r="AU22">
        <f t="shared" si="17"/>
        <v>-451.46586658996807</v>
      </c>
      <c r="AW22">
        <v>19</v>
      </c>
      <c r="AX22">
        <f>IF(Z22&gt;0, (R22*SUMPRODUCT(K22:$K$98, X22:$X$98)-K22*$AZ$3)/Z22, 0)</f>
        <v>10584.2260483591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1000000</v>
      </c>
      <c r="S23">
        <f t="shared" si="1"/>
        <v>11303.603087401434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8513.0338545083923</v>
      </c>
      <c r="AC23">
        <f t="shared" si="2"/>
        <v>8982.733652989351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-1591.3813322943502</v>
      </c>
      <c r="AI23">
        <f t="shared" si="7"/>
        <v>-1611.2483021081637</v>
      </c>
      <c r="AJ23">
        <f t="shared" si="8"/>
        <v>-469.69979848095863</v>
      </c>
      <c r="AK23">
        <f t="shared" si="30"/>
        <v>595.91236981558757</v>
      </c>
      <c r="AL23">
        <f t="shared" si="9"/>
        <v>-1485.0357307735344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-421.99581856149763</v>
      </c>
      <c r="AR23">
        <f t="shared" si="14"/>
        <v>-427.2640581837569</v>
      </c>
      <c r="AS23">
        <f t="shared" si="15"/>
        <v>-124.55302001838515</v>
      </c>
      <c r="AT23">
        <f t="shared" si="16"/>
        <v>158.02153964486564</v>
      </c>
      <c r="AU23">
        <f t="shared" si="17"/>
        <v>-393.7955385572763</v>
      </c>
      <c r="AW23">
        <v>20</v>
      </c>
      <c r="AX23">
        <f>IF(Z23&gt;0, (R23*SUMPRODUCT(K23:$K$98, X23:$X$98)-K23*$AZ$3)/Z23, 0)</f>
        <v>11303.603087401434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1000000</v>
      </c>
      <c r="S24">
        <f t="shared" si="1"/>
        <v>11956.530587279836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8982.733652989351</v>
      </c>
      <c r="AC24">
        <f t="shared" si="2"/>
        <v>9386.8387929703349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-1651.5229230100906</v>
      </c>
      <c r="AI24">
        <f t="shared" si="7"/>
        <v>-1671.1499350526908</v>
      </c>
      <c r="AJ24">
        <f t="shared" si="8"/>
        <v>-404.10513998098395</v>
      </c>
      <c r="AK24">
        <f t="shared" si="30"/>
        <v>628.79135570925462</v>
      </c>
      <c r="AL24">
        <f t="shared" si="9"/>
        <v>-1446.4637193244203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-391.0213509088918</v>
      </c>
      <c r="AR24">
        <f t="shared" si="14"/>
        <v>-395.66832289836611</v>
      </c>
      <c r="AS24">
        <f t="shared" si="15"/>
        <v>-95.677592810272927</v>
      </c>
      <c r="AT24">
        <f t="shared" si="16"/>
        <v>148.87522414835053</v>
      </c>
      <c r="AU24">
        <f t="shared" si="17"/>
        <v>-342.47069156028857</v>
      </c>
      <c r="AW24">
        <v>21</v>
      </c>
      <c r="AX24">
        <f>IF(Z24&gt;0, (R24*SUMPRODUCT(K24:$K$98, X24:$X$98)-K24*$AZ$3)/Z24, 0)</f>
        <v>11956.530587279836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1000000</v>
      </c>
      <c r="S25">
        <f t="shared" si="1"/>
        <v>12557.815204181194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9386.8387929703349</v>
      </c>
      <c r="AC25">
        <f t="shared" si="2"/>
        <v>9733.4075836172378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-2142.0182967641003</v>
      </c>
      <c r="AI25">
        <f t="shared" si="7"/>
        <v>-2161.3954882288554</v>
      </c>
      <c r="AJ25">
        <f t="shared" si="8"/>
        <v>-346.56879064690293</v>
      </c>
      <c r="AK25">
        <f t="shared" si="30"/>
        <v>657.07871550792356</v>
      </c>
      <c r="AL25">
        <f t="shared" si="9"/>
        <v>-1850.8855633678347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-452.81522349691414</v>
      </c>
      <c r="AR25">
        <f t="shared" si="14"/>
        <v>-456.91149442845131</v>
      </c>
      <c r="AS25">
        <f t="shared" si="15"/>
        <v>-73.263437866476551</v>
      </c>
      <c r="AT25">
        <f t="shared" si="16"/>
        <v>138.90415682595503</v>
      </c>
      <c r="AU25">
        <f t="shared" si="17"/>
        <v>-391.27077546897283</v>
      </c>
      <c r="AW25">
        <v>22</v>
      </c>
      <c r="AX25">
        <f>IF(Z25&gt;0, (R25*SUMPRODUCT(K25:$K$98, X25:$X$98)-K25*$AZ$3)/Z25, 0)</f>
        <v>12557.815204181194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1000000</v>
      </c>
      <c r="S26">
        <f t="shared" si="1"/>
        <v>12998.385604668905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9733.4075836172378</v>
      </c>
      <c r="AC26">
        <f t="shared" si="2"/>
        <v>9939.1549865094294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-2691.4415137566671</v>
      </c>
      <c r="AI26">
        <f t="shared" si="7"/>
        <v>-2710.5576472689309</v>
      </c>
      <c r="AJ26">
        <f t="shared" si="8"/>
        <v>-205.74740289219153</v>
      </c>
      <c r="AK26">
        <f t="shared" si="30"/>
        <v>681.33853085320675</v>
      </c>
      <c r="AL26">
        <f t="shared" si="9"/>
        <v>-2234.9665193079154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-508.00123400543879</v>
      </c>
      <c r="AR26">
        <f t="shared" si="14"/>
        <v>-511.60934488728674</v>
      </c>
      <c r="AS26">
        <f t="shared" si="15"/>
        <v>-38.834183848476194</v>
      </c>
      <c r="AT26">
        <f t="shared" si="16"/>
        <v>128.6005334612575</v>
      </c>
      <c r="AU26">
        <f t="shared" si="17"/>
        <v>-421.84299527450543</v>
      </c>
      <c r="AW26">
        <v>23</v>
      </c>
      <c r="AX26">
        <f>IF(Z26&gt;0, (R26*SUMPRODUCT(K26:$K$98, X26:$X$98)-K26*$AZ$3)/Z26, 0)</f>
        <v>12998.385604668905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1000000</v>
      </c>
      <c r="S27">
        <f t="shared" si="1"/>
        <v>13292.553607136519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9939.1549865094294</v>
      </c>
      <c r="AC27">
        <f t="shared" si="2"/>
        <v>10019.156097494262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-3256.8753088209041</v>
      </c>
      <c r="AI27">
        <f t="shared" si="7"/>
        <v>-3275.7188591153244</v>
      </c>
      <c r="AJ27">
        <f t="shared" si="8"/>
        <v>-80.001110984832849</v>
      </c>
      <c r="AK27">
        <f t="shared" si="30"/>
        <v>695.74084905566008</v>
      </c>
      <c r="AL27">
        <f t="shared" si="9"/>
        <v>-2659.9791210444973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-548.86170379140924</v>
      </c>
      <c r="AR27">
        <f t="shared" si="14"/>
        <v>-552.03729454616223</v>
      </c>
      <c r="AS27">
        <f t="shared" si="15"/>
        <v>-13.48210843731616</v>
      </c>
      <c r="AT27">
        <f t="shared" si="16"/>
        <v>117.24904136665249</v>
      </c>
      <c r="AU27">
        <f t="shared" si="17"/>
        <v>-448.27036161682588</v>
      </c>
      <c r="AW27">
        <v>24</v>
      </c>
      <c r="AX27">
        <f>IF(Z27&gt;0, (R27*SUMPRODUCT(K27:$K$98, X27:$X$98)-K27*$AZ$3)/Z27, 0)</f>
        <v>13292.553607136519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1000000</v>
      </c>
      <c r="S28">
        <f t="shared" si="1"/>
        <v>13464.527848274223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10019.156097494262</v>
      </c>
      <c r="AC28">
        <f t="shared" si="2"/>
        <v>9995.2964874441623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-3861.7037333290605</v>
      </c>
      <c r="AI28">
        <f t="shared" si="7"/>
        <v>-3880.2623055272034</v>
      </c>
      <c r="AJ28">
        <f t="shared" si="8"/>
        <v>23.859610050099946</v>
      </c>
      <c r="AK28">
        <f t="shared" si="30"/>
        <v>701.34092682459845</v>
      </c>
      <c r="AL28">
        <f t="shared" si="9"/>
        <v>-3155.0617686525047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-581.06233781153446</v>
      </c>
      <c r="AR28">
        <f t="shared" si="14"/>
        <v>-583.85480665237969</v>
      </c>
      <c r="AS28">
        <f t="shared" si="15"/>
        <v>3.5901047186317889</v>
      </c>
      <c r="AT28">
        <f t="shared" si="16"/>
        <v>105.52927585470057</v>
      </c>
      <c r="AU28">
        <f t="shared" si="17"/>
        <v>-474.73542607904727</v>
      </c>
      <c r="AW28">
        <v>25</v>
      </c>
      <c r="AX28">
        <f>IF(Z28&gt;0, (R28*SUMPRODUCT(K28:$K$98, X28:$X$98)-K28*$AZ$3)/Z28, 0)</f>
        <v>13464.527848274223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1000000</v>
      </c>
      <c r="S29">
        <f t="shared" si="1"/>
        <v>13530.406987140113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9995.2964874441623</v>
      </c>
      <c r="AC29">
        <f t="shared" si="2"/>
        <v>9882.9860190445143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-4491.6139389402551</v>
      </c>
      <c r="AI29">
        <f t="shared" si="7"/>
        <v>-4509.874635067943</v>
      </c>
      <c r="AJ29">
        <f t="shared" si="8"/>
        <v>112.31046839964802</v>
      </c>
      <c r="AK29">
        <f t="shared" si="30"/>
        <v>699.67075412109148</v>
      </c>
      <c r="AL29">
        <f t="shared" si="9"/>
        <v>-3697.8934125472033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-603.43177245240861</v>
      </c>
      <c r="AR29">
        <f t="shared" si="14"/>
        <v>-605.88502965134444</v>
      </c>
      <c r="AS29">
        <f t="shared" si="15"/>
        <v>15.088497349206683</v>
      </c>
      <c r="AT29">
        <f t="shared" si="16"/>
        <v>93.998186182496738</v>
      </c>
      <c r="AU29">
        <f t="shared" si="17"/>
        <v>-496.798346119641</v>
      </c>
      <c r="AW29">
        <v>26</v>
      </c>
      <c r="AX29">
        <f>IF(Z29&gt;0, (R29*SUMPRODUCT(K29:$K$98, X29:$X$98)-K29*$AZ$3)/Z29, 0)</f>
        <v>13530.406987140113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1000000</v>
      </c>
      <c r="S30">
        <f t="shared" si="1"/>
        <v>13508.503468076487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9882.9860190445143</v>
      </c>
      <c r="AC30">
        <f t="shared" si="2"/>
        <v>9698.0827014241422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-5199.2810875230516</v>
      </c>
      <c r="AI30">
        <f t="shared" si="7"/>
        <v>-5217.2291946622745</v>
      </c>
      <c r="AJ30">
        <f t="shared" si="8"/>
        <v>184.90331762037204</v>
      </c>
      <c r="AK30">
        <f t="shared" si="30"/>
        <v>691.80902133311611</v>
      </c>
      <c r="AL30">
        <f t="shared" si="9"/>
        <v>-4340.5168557087864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-623.66450423993558</v>
      </c>
      <c r="AR30">
        <f t="shared" si="14"/>
        <v>-625.81741675853175</v>
      </c>
      <c r="AS30">
        <f t="shared" si="15"/>
        <v>22.179534819296766</v>
      </c>
      <c r="AT30">
        <f t="shared" si="16"/>
        <v>82.983920864332376</v>
      </c>
      <c r="AU30">
        <f t="shared" si="17"/>
        <v>-520.65396107490267</v>
      </c>
      <c r="AW30">
        <v>27</v>
      </c>
      <c r="AX30">
        <f>IF(Z30&gt;0, (R30*SUMPRODUCT(K30:$K$98, X30:$X$98)-K30*$AZ$3)/Z30, 0)</f>
        <v>13508.503468076487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1000000</v>
      </c>
      <c r="S31">
        <f t="shared" si="1"/>
        <v>13406.084035285619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9698.0827014241422</v>
      </c>
      <c r="AC31">
        <f t="shared" si="2"/>
        <v>9448.1043175699597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-5982.6159895186693</v>
      </c>
      <c r="AI31">
        <f t="shared" si="7"/>
        <v>-6000.2350501867622</v>
      </c>
      <c r="AJ31">
        <f t="shared" si="8"/>
        <v>249.97838385418254</v>
      </c>
      <c r="AK31">
        <f t="shared" si="30"/>
        <v>678.86578909969001</v>
      </c>
      <c r="AL31">
        <f t="shared" si="9"/>
        <v>-5071.3908772328896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-640.73852099387716</v>
      </c>
      <c r="AR31">
        <f t="shared" si="14"/>
        <v>-642.62552341782578</v>
      </c>
      <c r="AS31">
        <f t="shared" si="15"/>
        <v>26.772699473237484</v>
      </c>
      <c r="AT31">
        <f t="shared" si="16"/>
        <v>72.706565559804986</v>
      </c>
      <c r="AU31">
        <f t="shared" si="17"/>
        <v>-543.14625838478332</v>
      </c>
      <c r="AW31">
        <v>28</v>
      </c>
      <c r="AX31">
        <f>IF(Z31&gt;0, (R31*SUMPRODUCT(K31:$K$98, X31:$X$98)-K31*$AZ$3)/Z31, 0)</f>
        <v>13406.084035285619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1000000</v>
      </c>
      <c r="S32">
        <f t="shared" si="1"/>
        <v>13230.711344775842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9448.1043175699597</v>
      </c>
      <c r="AC32">
        <f t="shared" si="2"/>
        <v>9141.0141183490759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-6821.177756668988</v>
      </c>
      <c r="AI32">
        <f t="shared" si="7"/>
        <v>-6838.4500972864835</v>
      </c>
      <c r="AJ32">
        <f t="shared" si="8"/>
        <v>307.09019922088373</v>
      </c>
      <c r="AK32">
        <f t="shared" si="30"/>
        <v>661.36730222989729</v>
      </c>
      <c r="AL32">
        <f t="shared" si="9"/>
        <v>-5869.9925958357026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-652.27547777318796</v>
      </c>
      <c r="AR32">
        <f t="shared" si="14"/>
        <v>-653.9271462431268</v>
      </c>
      <c r="AS32">
        <f t="shared" si="15"/>
        <v>29.365516273260454</v>
      </c>
      <c r="AT32">
        <f t="shared" si="16"/>
        <v>63.243282675605684</v>
      </c>
      <c r="AU32">
        <f t="shared" si="17"/>
        <v>-561.31834729426066</v>
      </c>
      <c r="AW32">
        <v>29</v>
      </c>
      <c r="AX32">
        <f>IF(Z32&gt;0, (R32*SUMPRODUCT(K32:$K$98, X32:$X$98)-K32*$AZ$3)/Z32, 0)</f>
        <v>13230.711344775842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1000000</v>
      </c>
      <c r="S33">
        <f t="shared" si="1"/>
        <v>12993.324889528443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9141.0141183490759</v>
      </c>
      <c r="AC33">
        <f t="shared" si="2"/>
        <v>8786.6389278732004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-7742.1560310669429</v>
      </c>
      <c r="AI33">
        <f t="shared" si="7"/>
        <v>-7759.0620943774866</v>
      </c>
      <c r="AJ33">
        <f t="shared" si="8"/>
        <v>354.37519047587557</v>
      </c>
      <c r="AK33">
        <f t="shared" si="30"/>
        <v>639.87098828443538</v>
      </c>
      <c r="AL33">
        <f t="shared" si="9"/>
        <v>-6764.815915617176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-661.02149389783744</v>
      </c>
      <c r="AR33">
        <f t="shared" si="14"/>
        <v>-662.46492531159663</v>
      </c>
      <c r="AS33">
        <f t="shared" si="15"/>
        <v>30.256380376308709</v>
      </c>
      <c r="AT33">
        <f t="shared" si="16"/>
        <v>54.631871907569142</v>
      </c>
      <c r="AU33">
        <f t="shared" si="17"/>
        <v>-577.57667302771881</v>
      </c>
      <c r="AW33">
        <v>30</v>
      </c>
      <c r="AX33">
        <f>IF(Z33&gt;0, (R33*SUMPRODUCT(K33:$K$98, X33:$X$98)-K33*$AZ$3)/Z33, 0)</f>
        <v>12993.324889528443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1000000</v>
      </c>
      <c r="S34">
        <f t="shared" si="1"/>
        <v>12700.476960692686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8786.6389278732004</v>
      </c>
      <c r="AC34">
        <f t="shared" si="2"/>
        <v>8391.5998333479638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-8749.0290978955982</v>
      </c>
      <c r="AI34">
        <f t="shared" si="7"/>
        <v>-8765.5473748455897</v>
      </c>
      <c r="AJ34">
        <f t="shared" si="8"/>
        <v>395.03909452523658</v>
      </c>
      <c r="AK34">
        <f t="shared" si="30"/>
        <v>615.06472495112405</v>
      </c>
      <c r="AL34">
        <f t="shared" si="9"/>
        <v>-7755.4435553692292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-666.95341402409292</v>
      </c>
      <c r="AR34">
        <f t="shared" si="14"/>
        <v>-668.21263045626165</v>
      </c>
      <c r="AS34">
        <f t="shared" si="15"/>
        <v>30.114504114515508</v>
      </c>
      <c r="AT34">
        <f t="shared" si="16"/>
        <v>46.887433286810293</v>
      </c>
      <c r="AU34">
        <f t="shared" si="17"/>
        <v>-591.21069305493586</v>
      </c>
      <c r="AW34">
        <v>31</v>
      </c>
      <c r="AX34">
        <f>IF(Z34&gt;0, (R34*SUMPRODUCT(K34:$K$98, X34:$X$98)-K34*$AZ$3)/Z34, 0)</f>
        <v>12700.476960692686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12356.215496025074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8391.5998333479638</v>
      </c>
      <c r="AC35">
        <f t="shared" ref="AC35:AC66" si="33">S35*Z35</f>
        <v>7962.1307044779787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-9741.1318537054503</v>
      </c>
      <c r="AI35">
        <f t="shared" ref="AI35:AI66" si="38">SUM(AE35:AH35)</f>
        <v>-9757.2414195895981</v>
      </c>
      <c r="AJ35">
        <f t="shared" ref="AJ35:AJ66" si="39">AB35-AC35</f>
        <v>429.46912886998507</v>
      </c>
      <c r="AK35">
        <f t="shared" si="30"/>
        <v>587.41198833435749</v>
      </c>
      <c r="AL35">
        <f t="shared" ref="AL35:AL66" si="40">SUM(AI35:AK35)</f>
        <v>-8740.3603023852556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-663.02062467161409</v>
      </c>
      <c r="AR35">
        <f t="shared" ref="AR35:AR66" si="45">AI35*$K35</f>
        <v>-664.11710653800344</v>
      </c>
      <c r="AS35">
        <f t="shared" ref="AS35:AS66" si="46">AJ35*$K35</f>
        <v>29.231396759323808</v>
      </c>
      <c r="AT35">
        <f t="shared" ref="AT35:AT66" si="47">AK35*$K35</f>
        <v>39.981623213209112</v>
      </c>
      <c r="AU35">
        <f t="shared" ref="AU35:AU66" si="48">AL35*$K35</f>
        <v>-594.90408656547049</v>
      </c>
      <c r="AW35">
        <v>32</v>
      </c>
      <c r="AX35">
        <f>IF(Z35&gt;0, (R35*SUMPRODUCT(K35:$K$98, X35:$X$98)-K35*$AZ$3)/Z35, 0)</f>
        <v>12356.215496025074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1000000</v>
      </c>
      <c r="S36">
        <f t="shared" si="32"/>
        <v>11975.793605454664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7962.1307044779787</v>
      </c>
      <c r="AC36">
        <f t="shared" si="33"/>
        <v>7511.1496201225336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-10744.497922824512</v>
      </c>
      <c r="AI36">
        <f t="shared" si="38"/>
        <v>-10760.177780601749</v>
      </c>
      <c r="AJ36">
        <f t="shared" si="39"/>
        <v>450.98108435544509</v>
      </c>
      <c r="AK36">
        <f t="shared" si="30"/>
        <v>557.34914931345861</v>
      </c>
      <c r="AL36">
        <f t="shared" si="40"/>
        <v>-9751.8475469328459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-652.95871080130541</v>
      </c>
      <c r="AR36">
        <f t="shared" si="45"/>
        <v>-653.91159848329039</v>
      </c>
      <c r="AS36">
        <f t="shared" si="46"/>
        <v>27.406774104442793</v>
      </c>
      <c r="AT36">
        <f t="shared" si="47"/>
        <v>33.870915571478974</v>
      </c>
      <c r="AU36">
        <f t="shared" si="48"/>
        <v>-592.6339088073687</v>
      </c>
      <c r="AW36">
        <v>33</v>
      </c>
      <c r="AX36">
        <f>IF(Z36&gt;0, (R36*SUMPRODUCT(K36:$K$98, X36:$X$98)-K36*$AZ$3)/Z36, 0)</f>
        <v>11975.793605454664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1000000</v>
      </c>
      <c r="S37">
        <f t="shared" si="32"/>
        <v>11569.812301256687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7511.1496201225336</v>
      </c>
      <c r="AC37">
        <f t="shared" si="33"/>
        <v>7047.5119274606641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-11793.045569822682</v>
      </c>
      <c r="AI37">
        <f t="shared" si="38"/>
        <v>-11808.273802882899</v>
      </c>
      <c r="AJ37">
        <f t="shared" si="39"/>
        <v>463.63769266186955</v>
      </c>
      <c r="AK37">
        <f t="shared" si="30"/>
        <v>525.78047340857745</v>
      </c>
      <c r="AL37">
        <f t="shared" si="40"/>
        <v>-10818.855636812452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-639.89327765398002</v>
      </c>
      <c r="AR37">
        <f t="shared" si="45"/>
        <v>-640.71956496950747</v>
      </c>
      <c r="AS37">
        <f t="shared" si="46"/>
        <v>25.157084405787909</v>
      </c>
      <c r="AT37">
        <f t="shared" si="47"/>
        <v>28.528965521578549</v>
      </c>
      <c r="AU37">
        <f t="shared" si="48"/>
        <v>-587.03351504214106</v>
      </c>
      <c r="AW37">
        <v>34</v>
      </c>
      <c r="AX37">
        <f>IF(Z37&gt;0, (R37*SUMPRODUCT(K37:$K$98, X37:$X$98)-K37*$AZ$3)/Z37, 0)</f>
        <v>11569.812301256687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1000000</v>
      </c>
      <c r="S38">
        <f t="shared" si="32"/>
        <v>11146.235929389579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7047.5119274606641</v>
      </c>
      <c r="AC38">
        <f t="shared" si="33"/>
        <v>6576.6552731454649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-13004.289112388185</v>
      </c>
      <c r="AI38">
        <f t="shared" si="38"/>
        <v>-13019.039955889992</v>
      </c>
      <c r="AJ38">
        <f t="shared" si="39"/>
        <v>470.85665431519919</v>
      </c>
      <c r="AK38">
        <f t="shared" si="30"/>
        <v>493.32583492224654</v>
      </c>
      <c r="AL38">
        <f t="shared" si="40"/>
        <v>-12054.857466652546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-630.0139481129296</v>
      </c>
      <c r="AR38">
        <f t="shared" si="45"/>
        <v>-630.72857673063049</v>
      </c>
      <c r="AS38">
        <f t="shared" si="46"/>
        <v>22.811416849981555</v>
      </c>
      <c r="AT38">
        <f t="shared" si="47"/>
        <v>23.899972868904815</v>
      </c>
      <c r="AU38">
        <f t="shared" si="48"/>
        <v>-584.01718701174411</v>
      </c>
      <c r="AW38">
        <v>35</v>
      </c>
      <c r="AX38">
        <f>IF(Z38&gt;0, (R38*SUMPRODUCT(K38:$K$98, X38:$X$98)-K38*$AZ$3)/Z38, 0)</f>
        <v>11146.235929389579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1000000</v>
      </c>
      <c r="S39">
        <f t="shared" si="32"/>
        <v>10698.702294390359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6576.6552731454649</v>
      </c>
      <c r="AC39">
        <f t="shared" si="33"/>
        <v>6097.5668815850213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-14198.216720787188</v>
      </c>
      <c r="AI39">
        <f t="shared" si="38"/>
        <v>-14212.465100435957</v>
      </c>
      <c r="AJ39">
        <f t="shared" si="39"/>
        <v>479.0883915604436</v>
      </c>
      <c r="AK39">
        <f t="shared" si="30"/>
        <v>460.36586912018259</v>
      </c>
      <c r="AL39">
        <f t="shared" si="40"/>
        <v>-13273.01083975533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-614.15688749738729</v>
      </c>
      <c r="AR39">
        <f t="shared" si="45"/>
        <v>-614.77321422834621</v>
      </c>
      <c r="AS39">
        <f t="shared" si="46"/>
        <v>20.723407818258629</v>
      </c>
      <c r="AT39">
        <f t="shared" si="47"/>
        <v>19.913547936969735</v>
      </c>
      <c r="AU39">
        <f t="shared" si="48"/>
        <v>-574.13625847311789</v>
      </c>
      <c r="AW39">
        <v>36</v>
      </c>
      <c r="AX39">
        <f>IF(Z39&gt;0, (R39*SUMPRODUCT(K39:$K$98, X39:$X$98)-K39*$AZ$3)/Z39, 0)</f>
        <v>10698.702294390359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1000000</v>
      </c>
      <c r="S40">
        <f t="shared" si="32"/>
        <v>10233.826867747135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6097.5668815850213</v>
      </c>
      <c r="AC40">
        <f t="shared" si="33"/>
        <v>5618.1649552952076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-15255.962934594245</v>
      </c>
      <c r="AI40">
        <f t="shared" si="38"/>
        <v>-15269.687431373161</v>
      </c>
      <c r="AJ40">
        <f t="shared" si="39"/>
        <v>479.40192628981367</v>
      </c>
      <c r="AK40">
        <f t="shared" si="30"/>
        <v>426.82968171095155</v>
      </c>
      <c r="AL40">
        <f t="shared" si="40"/>
        <v>-14363.455823372395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-589.20595552479665</v>
      </c>
      <c r="AR40">
        <f t="shared" si="45"/>
        <v>-589.73601418273824</v>
      </c>
      <c r="AS40">
        <f t="shared" si="46"/>
        <v>18.515151830862155</v>
      </c>
      <c r="AT40">
        <f t="shared" si="47"/>
        <v>16.484740526510382</v>
      </c>
      <c r="AU40">
        <f t="shared" si="48"/>
        <v>-554.73612182536567</v>
      </c>
      <c r="AW40">
        <v>37</v>
      </c>
      <c r="AX40">
        <f>IF(Z40&gt;0, (R40*SUMPRODUCT(K40:$K$98, X40:$X$98)-K40*$AZ$3)/Z40, 0)</f>
        <v>10233.826867747135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1000000</v>
      </c>
      <c r="S41">
        <f t="shared" si="32"/>
        <v>9767.9202456902094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5618.1649552952076</v>
      </c>
      <c r="AC41">
        <f t="shared" si="33"/>
        <v>5149.2759294200314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-16328.117811796723</v>
      </c>
      <c r="AI41">
        <f t="shared" si="38"/>
        <v>-16341.296860662555</v>
      </c>
      <c r="AJ41">
        <f t="shared" si="39"/>
        <v>468.88902587517623</v>
      </c>
      <c r="AK41">
        <f t="shared" ref="AK41:AK72" si="61">G41*SUM(AB41:AB41, AE41:AF41)</f>
        <v>393.27154687066457</v>
      </c>
      <c r="AL41">
        <f t="shared" si="40"/>
        <v>-15479.136287916714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-563.04824045726798</v>
      </c>
      <c r="AR41">
        <f t="shared" si="45"/>
        <v>-563.50269824354427</v>
      </c>
      <c r="AS41">
        <f t="shared" si="46"/>
        <v>16.168865513574428</v>
      </c>
      <c r="AT41">
        <f t="shared" si="47"/>
        <v>13.561321337812526</v>
      </c>
      <c r="AU41">
        <f t="shared" si="48"/>
        <v>-533.7725113921573</v>
      </c>
      <c r="AW41">
        <v>38</v>
      </c>
      <c r="AX41">
        <f>IF(Z41&gt;0, (R41*SUMPRODUCT(K41:$K$98, X41:$X$98)-K41*$AZ$3)/Z41, 0)</f>
        <v>9767.9202456902094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1000000</v>
      </c>
      <c r="S42">
        <f t="shared" si="32"/>
        <v>9302.7808571730311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5149.2759294200314</v>
      </c>
      <c r="AC42">
        <f t="shared" si="33"/>
        <v>4693.6535190070681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-17347.275213837038</v>
      </c>
      <c r="AI42">
        <f t="shared" si="38"/>
        <v>-17359.888790333865</v>
      </c>
      <c r="AJ42">
        <f t="shared" si="39"/>
        <v>455.62241041296329</v>
      </c>
      <c r="AK42">
        <f t="shared" si="61"/>
        <v>360.44931505940224</v>
      </c>
      <c r="AL42">
        <f t="shared" si="40"/>
        <v>-16543.817064861501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-534.10018240908187</v>
      </c>
      <c r="AR42">
        <f t="shared" si="45"/>
        <v>-534.48853812631933</v>
      </c>
      <c r="AS42">
        <f t="shared" si="46"/>
        <v>14.028025122765269</v>
      </c>
      <c r="AT42">
        <f t="shared" si="47"/>
        <v>11.097768528448496</v>
      </c>
      <c r="AU42">
        <f t="shared" si="48"/>
        <v>-509.36274447510561</v>
      </c>
      <c r="AW42">
        <v>39</v>
      </c>
      <c r="AX42">
        <f>IF(Z42&gt;0, (R42*SUMPRODUCT(K42:$K$98, X42:$X$98)-K42*$AZ$3)/Z42, 0)</f>
        <v>9302.7808571730311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1000000</v>
      </c>
      <c r="S43">
        <f t="shared" si="32"/>
        <v>8844.9704185083301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4693.6535190070681</v>
      </c>
      <c r="AC43">
        <f t="shared" si="33"/>
        <v>4255.4692562803993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-18380.219613434663</v>
      </c>
      <c r="AI43">
        <f t="shared" si="38"/>
        <v>-18392.247548676187</v>
      </c>
      <c r="AJ43">
        <f t="shared" si="39"/>
        <v>438.18426272666875</v>
      </c>
      <c r="AK43">
        <f t="shared" si="61"/>
        <v>328.5557463304948</v>
      </c>
      <c r="AL43">
        <f t="shared" si="40"/>
        <v>-17625.507539619022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-505.27071909623578</v>
      </c>
      <c r="AR43">
        <f t="shared" si="45"/>
        <v>-505.60136604260225</v>
      </c>
      <c r="AS43">
        <f t="shared" si="46"/>
        <v>12.045649191412739</v>
      </c>
      <c r="AT43">
        <f t="shared" si="47"/>
        <v>9.0319703302276135</v>
      </c>
      <c r="AU43">
        <f t="shared" si="48"/>
        <v>-484.52374652096188</v>
      </c>
      <c r="AW43">
        <v>40</v>
      </c>
      <c r="AX43">
        <f>IF(Z43&gt;0, (R43*SUMPRODUCT(K43:$K$98, X43:$X$98)-K43*$AZ$3)/Z43, 0)</f>
        <v>8844.9704185083301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1000000</v>
      </c>
      <c r="S44">
        <f t="shared" si="32"/>
        <v>8396.7449179830273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4255.4692562803993</v>
      </c>
      <c r="AC44">
        <f t="shared" si="33"/>
        <v>3835.8377511863214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-19481.860326825648</v>
      </c>
      <c r="AI44">
        <f t="shared" si="38"/>
        <v>-19493.280936206585</v>
      </c>
      <c r="AJ44">
        <f t="shared" si="39"/>
        <v>419.63150509407797</v>
      </c>
      <c r="AK44">
        <f t="shared" si="61"/>
        <v>297.88284793962799</v>
      </c>
      <c r="AL44">
        <f t="shared" si="40"/>
        <v>-18775.766583172877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-478.17386724961267</v>
      </c>
      <c r="AR44">
        <f t="shared" si="45"/>
        <v>-478.45418118588037</v>
      </c>
      <c r="AS44">
        <f t="shared" si="46"/>
        <v>10.299674478946724</v>
      </c>
      <c r="AT44">
        <f t="shared" si="47"/>
        <v>7.3114061489542159</v>
      </c>
      <c r="AU44">
        <f t="shared" si="48"/>
        <v>-460.84310055797937</v>
      </c>
      <c r="AW44">
        <v>41</v>
      </c>
      <c r="AX44">
        <f>IF(Z44&gt;0, (R44*SUMPRODUCT(K44:$K$98, X44:$X$98)-K44*$AZ$3)/Z44, 0)</f>
        <v>8396.7449179830273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1000000</v>
      </c>
      <c r="S45">
        <f t="shared" si="32"/>
        <v>7953.5401038184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3835.8377511863214</v>
      </c>
      <c r="AC45">
        <f t="shared" si="33"/>
        <v>3434.1274678672034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-20482.679281312943</v>
      </c>
      <c r="AI45">
        <f t="shared" si="38"/>
        <v>-20493.473617618038</v>
      </c>
      <c r="AJ45">
        <f t="shared" si="39"/>
        <v>401.71028331911793</v>
      </c>
      <c r="AK45">
        <f t="shared" si="61"/>
        <v>268.5086425830425</v>
      </c>
      <c r="AL45">
        <f t="shared" si="40"/>
        <v>-19823.25469171588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-448.87369397146324</v>
      </c>
      <c r="AR45">
        <f t="shared" si="45"/>
        <v>-449.11024962635054</v>
      </c>
      <c r="AS45">
        <f t="shared" si="46"/>
        <v>8.8033980468700275</v>
      </c>
      <c r="AT45">
        <f t="shared" si="47"/>
        <v>5.8843115494892348</v>
      </c>
      <c r="AU45">
        <f t="shared" si="48"/>
        <v>-434.42254002999135</v>
      </c>
      <c r="AW45">
        <v>42</v>
      </c>
      <c r="AX45">
        <f>IF(Z45&gt;0, (R45*SUMPRODUCT(K45:$K$98, X45:$X$98)-K45*$AZ$3)/Z45, 0)</f>
        <v>7953.5401038184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1000000</v>
      </c>
      <c r="S46">
        <f t="shared" si="32"/>
        <v>7519.0735679956142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3434.1274678672034</v>
      </c>
      <c r="AC46">
        <f t="shared" si="33"/>
        <v>3053.5248309765375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-21351.853507126274</v>
      </c>
      <c r="AI46">
        <f t="shared" si="38"/>
        <v>-21362.00610373064</v>
      </c>
      <c r="AJ46">
        <f t="shared" si="39"/>
        <v>380.60263689066596</v>
      </c>
      <c r="AK46">
        <f t="shared" si="61"/>
        <v>240.38892275070427</v>
      </c>
      <c r="AL46">
        <f t="shared" si="40"/>
        <v>-20741.014544089274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-417.78702495624242</v>
      </c>
      <c r="AR46">
        <f t="shared" si="45"/>
        <v>-417.98567858270638</v>
      </c>
      <c r="AS46">
        <f t="shared" si="46"/>
        <v>7.4471681488439287</v>
      </c>
      <c r="AT46">
        <f t="shared" si="47"/>
        <v>4.7036372198288685</v>
      </c>
      <c r="AU46">
        <f t="shared" si="48"/>
        <v>-405.83487321403368</v>
      </c>
      <c r="AW46">
        <v>43</v>
      </c>
      <c r="AX46">
        <f>IF(Z46&gt;0, (R46*SUMPRODUCT(K46:$K$98, X46:$X$98)-K46*$AZ$3)/Z46, 0)</f>
        <v>7519.0735679956142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1000000</v>
      </c>
      <c r="S47">
        <f t="shared" si="32"/>
        <v>7099.3782942221151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3053.5248309765375</v>
      </c>
      <c r="AC47">
        <f t="shared" si="33"/>
        <v>2696.6941069852946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-22193.492925852799</v>
      </c>
      <c r="AI47">
        <f t="shared" si="38"/>
        <v>-22202.989159167977</v>
      </c>
      <c r="AJ47">
        <f t="shared" si="39"/>
        <v>356.83072399124285</v>
      </c>
      <c r="AK47">
        <f t="shared" si="61"/>
        <v>213.74673816835764</v>
      </c>
      <c r="AL47">
        <f t="shared" si="40"/>
        <v>-21632.411697008378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-387.72785579518347</v>
      </c>
      <c r="AR47">
        <f t="shared" si="45"/>
        <v>-387.89375821503808</v>
      </c>
      <c r="AS47">
        <f t="shared" si="46"/>
        <v>6.2339538871685392</v>
      </c>
      <c r="AT47">
        <f t="shared" si="47"/>
        <v>3.7342280798301726</v>
      </c>
      <c r="AU47">
        <f t="shared" si="48"/>
        <v>-377.92557624803942</v>
      </c>
      <c r="AW47">
        <v>44</v>
      </c>
      <c r="AX47">
        <f>IF(Z47&gt;0, (R47*SUMPRODUCT(K47:$K$98, X47:$X$98)-K47*$AZ$3)/Z47, 0)</f>
        <v>7099.3782942221151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1000000</v>
      </c>
      <c r="S48">
        <f t="shared" si="32"/>
        <v>6693.9119590649161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2696.6941069852946</v>
      </c>
      <c r="AC48">
        <f t="shared" si="33"/>
        <v>2363.3915199088615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-22985.018523013692</v>
      </c>
      <c r="AI48">
        <f t="shared" si="38"/>
        <v>-22993.84516853264</v>
      </c>
      <c r="AJ48">
        <f t="shared" si="39"/>
        <v>333.30258707643316</v>
      </c>
      <c r="AK48">
        <f t="shared" si="61"/>
        <v>188.76858748897064</v>
      </c>
      <c r="AL48">
        <f t="shared" si="40"/>
        <v>-22471.773993967236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-358.53221132987255</v>
      </c>
      <c r="AR48">
        <f t="shared" si="45"/>
        <v>-358.66989391356788</v>
      </c>
      <c r="AS48">
        <f t="shared" si="46"/>
        <v>5.1990262033868797</v>
      </c>
      <c r="AT48">
        <f t="shared" si="47"/>
        <v>2.9445100961860486</v>
      </c>
      <c r="AU48">
        <f t="shared" si="48"/>
        <v>-350.52635761399495</v>
      </c>
      <c r="AW48">
        <v>45</v>
      </c>
      <c r="AX48">
        <f>IF(Z48&gt;0, (R48*SUMPRODUCT(K48:$K$98, X48:$X$98)-K48*$AZ$3)/Z48, 0)</f>
        <v>6693.9119590649161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1000000</v>
      </c>
      <c r="S49">
        <f t="shared" si="32"/>
        <v>6302.7553566878942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2363.3915199088615</v>
      </c>
      <c r="AC49">
        <f t="shared" si="33"/>
        <v>2053.4532985064448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-23732.686919236727</v>
      </c>
      <c r="AI49">
        <f t="shared" si="38"/>
        <v>-23740.831981127507</v>
      </c>
      <c r="AJ49">
        <f t="shared" si="39"/>
        <v>309.93822140241673</v>
      </c>
      <c r="AK49">
        <f t="shared" si="61"/>
        <v>165.43740639362031</v>
      </c>
      <c r="AL49">
        <f t="shared" si="40"/>
        <v>-23265.456353331472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-330.53100876470035</v>
      </c>
      <c r="AR49">
        <f t="shared" si="45"/>
        <v>-330.64444705899768</v>
      </c>
      <c r="AS49">
        <f t="shared" si="46"/>
        <v>4.3165863740376089</v>
      </c>
      <c r="AT49">
        <f t="shared" si="47"/>
        <v>2.3040877338830059</v>
      </c>
      <c r="AU49">
        <f t="shared" si="48"/>
        <v>-324.02377295107709</v>
      </c>
      <c r="AW49">
        <v>46</v>
      </c>
      <c r="AX49">
        <f>IF(Z49&gt;0, (R49*SUMPRODUCT(K49:$K$98, X49:$X$98)-K49*$AZ$3)/Z49, 0)</f>
        <v>6302.7553566878942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1000000</v>
      </c>
      <c r="S50">
        <f t="shared" si="32"/>
        <v>5924.7803413625179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2053.4532985064448</v>
      </c>
      <c r="AC50">
        <f t="shared" si="33"/>
        <v>1766.309780748401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-24422.043126272205</v>
      </c>
      <c r="AI50">
        <f t="shared" si="38"/>
        <v>-24429.49618646592</v>
      </c>
      <c r="AJ50">
        <f t="shared" si="39"/>
        <v>287.1435177580438</v>
      </c>
      <c r="AK50">
        <f t="shared" si="61"/>
        <v>143.74173089545116</v>
      </c>
      <c r="AL50">
        <f t="shared" si="40"/>
        <v>-23998.610937812427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-303.68914589085239</v>
      </c>
      <c r="AR50">
        <f t="shared" si="45"/>
        <v>-303.78182501162865</v>
      </c>
      <c r="AS50">
        <f t="shared" si="46"/>
        <v>3.5706418666596527</v>
      </c>
      <c r="AT50">
        <f t="shared" si="47"/>
        <v>1.7874345425896192</v>
      </c>
      <c r="AU50">
        <f t="shared" si="48"/>
        <v>-298.42374860237942</v>
      </c>
      <c r="AW50">
        <v>47</v>
      </c>
      <c r="AX50">
        <f>IF(Z50&gt;0, (R50*SUMPRODUCT(K50:$K$98, X50:$X$98)-K50*$AZ$3)/Z50, 0)</f>
        <v>5924.7803413625179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1000000</v>
      </c>
      <c r="S51">
        <f t="shared" si="32"/>
        <v>5557.8398042222379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1766.309780748401</v>
      </c>
      <c r="AC51">
        <f t="shared" si="33"/>
        <v>1501.3594661134935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-25007.549201642905</v>
      </c>
      <c r="AI51">
        <f t="shared" si="38"/>
        <v>-25014.30254250464</v>
      </c>
      <c r="AJ51">
        <f t="shared" si="39"/>
        <v>264.9503146349075</v>
      </c>
      <c r="AK51">
        <f t="shared" si="61"/>
        <v>123.64168465238808</v>
      </c>
      <c r="AL51">
        <f t="shared" si="40"/>
        <v>-24625.710543217341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-277.65173112709306</v>
      </c>
      <c r="AR51">
        <f t="shared" si="45"/>
        <v>-277.72671155664386</v>
      </c>
      <c r="AS51">
        <f t="shared" si="46"/>
        <v>2.9416682509702774</v>
      </c>
      <c r="AT51">
        <f t="shared" si="47"/>
        <v>1.372758582074503</v>
      </c>
      <c r="AU51">
        <f t="shared" si="48"/>
        <v>-273.41228472359904</v>
      </c>
      <c r="AW51">
        <v>48</v>
      </c>
      <c r="AX51">
        <f>IF(Z51&gt;0, (R51*SUMPRODUCT(K51:$K$98, X51:$X$98)-K51*$AZ$3)/Z51, 0)</f>
        <v>5557.8398042222379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1000000</v>
      </c>
      <c r="S52">
        <f t="shared" si="32"/>
        <v>5201.7018001250062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1501.3594661134935</v>
      </c>
      <c r="AC52">
        <f t="shared" si="33"/>
        <v>1258.2959771792068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-25531.469217377296</v>
      </c>
      <c r="AI52">
        <f t="shared" si="38"/>
        <v>-25537.516738099981</v>
      </c>
      <c r="AJ52">
        <f t="shared" si="39"/>
        <v>243.06348893428662</v>
      </c>
      <c r="AK52">
        <f t="shared" si="61"/>
        <v>105.09516262794455</v>
      </c>
      <c r="AL52">
        <f t="shared" si="40"/>
        <v>-25189.358086537748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-253.09702372498199</v>
      </c>
      <c r="AR52">
        <f t="shared" si="45"/>
        <v>-253.15697364336683</v>
      </c>
      <c r="AS52">
        <f t="shared" si="46"/>
        <v>2.4095223467832025</v>
      </c>
      <c r="AT52">
        <f t="shared" si="47"/>
        <v>1.0418230397380208</v>
      </c>
      <c r="AU52">
        <f t="shared" si="48"/>
        <v>-249.70562825684559</v>
      </c>
      <c r="AW52">
        <v>49</v>
      </c>
      <c r="AX52">
        <f>IF(Z52&gt;0, (R52*SUMPRODUCT(K52:$K$98, X52:$X$98)-K52*$AZ$3)/Z52, 0)</f>
        <v>5201.7018001250062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1000000</v>
      </c>
      <c r="S53">
        <f t="shared" si="32"/>
        <v>4849.3685609649228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1258.2959771792068</v>
      </c>
      <c r="AC53">
        <f t="shared" si="33"/>
        <v>1036.0813125549448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-25828.99148608906</v>
      </c>
      <c r="AI53">
        <f t="shared" si="38"/>
        <v>-25834.332806817365</v>
      </c>
      <c r="AJ53">
        <f t="shared" si="39"/>
        <v>222.21466462426201</v>
      </c>
      <c r="AK53">
        <f t="shared" si="61"/>
        <v>88.080718402544491</v>
      </c>
      <c r="AL53">
        <f t="shared" si="40"/>
        <v>-25524.03742379056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-228.61286032963747</v>
      </c>
      <c r="AR53">
        <f t="shared" si="45"/>
        <v>-228.66013645384439</v>
      </c>
      <c r="AS53">
        <f t="shared" si="46"/>
        <v>1.9668259256000777</v>
      </c>
      <c r="AT53">
        <f t="shared" si="47"/>
        <v>0.77960399594928265</v>
      </c>
      <c r="AU53">
        <f t="shared" si="48"/>
        <v>-225.91370653229504</v>
      </c>
      <c r="AW53">
        <v>50</v>
      </c>
      <c r="AX53">
        <f>IF(Z53&gt;0, (R53*SUMPRODUCT(K53:$K$98, X53:$X$98)-K53*$AZ$3)/Z53, 0)</f>
        <v>4849.3685609649228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1000000</v>
      </c>
      <c r="S54">
        <f t="shared" si="32"/>
        <v>4496.8390114939575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1036.0813125549448</v>
      </c>
      <c r="AC54">
        <f t="shared" si="33"/>
        <v>835.04198713666415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-25820.974634569531</v>
      </c>
      <c r="AI54">
        <f t="shared" si="38"/>
        <v>-25825.61701772469</v>
      </c>
      <c r="AJ54">
        <f t="shared" si="39"/>
        <v>201.03932541828067</v>
      </c>
      <c r="AK54">
        <f t="shared" si="61"/>
        <v>72.525691878846146</v>
      </c>
      <c r="AL54">
        <f t="shared" si="40"/>
        <v>-25552.05200042756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-204.05527056704551</v>
      </c>
      <c r="AR54">
        <f t="shared" si="45"/>
        <v>-204.09195790221423</v>
      </c>
      <c r="AS54">
        <f t="shared" si="46"/>
        <v>1.5887523427532106</v>
      </c>
      <c r="AT54">
        <f t="shared" si="47"/>
        <v>0.57314837603328317</v>
      </c>
      <c r="AU54">
        <f t="shared" si="48"/>
        <v>-201.93005718342772</v>
      </c>
      <c r="AW54">
        <v>51</v>
      </c>
      <c r="AX54">
        <f>IF(Z54&gt;0, (R54*SUMPRODUCT(K54:$K$98, X54:$X$98)-K54*$AZ$3)/Z54, 0)</f>
        <v>4496.8390114939575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1000000</v>
      </c>
      <c r="S55">
        <f t="shared" si="32"/>
        <v>4139.5521374039599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835.04198713666415</v>
      </c>
      <c r="AC55">
        <f t="shared" si="33"/>
        <v>655.60594416904519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-25462.316209721615</v>
      </c>
      <c r="AI55">
        <f t="shared" si="38"/>
        <v>-25466.275611139979</v>
      </c>
      <c r="AJ55">
        <f t="shared" si="39"/>
        <v>179.43604296761896</v>
      </c>
      <c r="AK55">
        <f t="shared" si="61"/>
        <v>58.452939099566493</v>
      </c>
      <c r="AL55">
        <f t="shared" si="40"/>
        <v>-25228.386629072793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-179.66152022900889</v>
      </c>
      <c r="AR55">
        <f t="shared" si="45"/>
        <v>-179.68945767476839</v>
      </c>
      <c r="AS55">
        <f t="shared" si="46"/>
        <v>1.2660966110825251</v>
      </c>
      <c r="AT55">
        <f t="shared" si="47"/>
        <v>0.4124426000362128</v>
      </c>
      <c r="AU55">
        <f t="shared" si="48"/>
        <v>-178.01091846364963</v>
      </c>
      <c r="AW55">
        <v>52</v>
      </c>
      <c r="AX55">
        <f>IF(Z55&gt;0, (R55*SUMPRODUCT(K55:$K$98, X55:$X$98)-K55*$AZ$3)/Z55, 0)</f>
        <v>4139.5521374039599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1000000</v>
      </c>
      <c r="S56">
        <f t="shared" si="32"/>
        <v>3766.5746079688861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655.60594416904519</v>
      </c>
      <c r="AC56">
        <f t="shared" si="33"/>
        <v>497.92587715380955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-24596.354501686972</v>
      </c>
      <c r="AI56">
        <f t="shared" si="38"/>
        <v>-24599.659400228611</v>
      </c>
      <c r="AJ56">
        <f t="shared" si="39"/>
        <v>157.68006701523564</v>
      </c>
      <c r="AK56">
        <f t="shared" si="61"/>
        <v>45.892416091833169</v>
      </c>
      <c r="AL56">
        <f t="shared" si="40"/>
        <v>-24396.086917121542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-154.95653057399068</v>
      </c>
      <c r="AR56">
        <f t="shared" si="45"/>
        <v>-154.97735136724589</v>
      </c>
      <c r="AS56">
        <f t="shared" si="46"/>
        <v>0.99338119897724897</v>
      </c>
      <c r="AT56">
        <f t="shared" si="47"/>
        <v>0.28912128326824649</v>
      </c>
      <c r="AU56">
        <f t="shared" si="48"/>
        <v>-153.6948488850004</v>
      </c>
      <c r="AW56">
        <v>53</v>
      </c>
      <c r="AX56">
        <f>IF(Z56&gt;0, (R56*SUMPRODUCT(K56:$K$98, X56:$X$98)-K56*$AZ$3)/Z56, 0)</f>
        <v>3766.5746079688861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1000000</v>
      </c>
      <c r="S57">
        <f t="shared" si="32"/>
        <v>3367.7242487150447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497.92587715380955</v>
      </c>
      <c r="AC57">
        <f t="shared" si="33"/>
        <v>362.59564409211646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-23206.127842278362</v>
      </c>
      <c r="AI57">
        <f t="shared" si="38"/>
        <v>-23208.819538638527</v>
      </c>
      <c r="AJ57">
        <f t="shared" si="39"/>
        <v>135.33023306169309</v>
      </c>
      <c r="AK57">
        <f t="shared" si="61"/>
        <v>34.854811400766671</v>
      </c>
      <c r="AL57">
        <f t="shared" si="40"/>
        <v>-23038.634494176065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-130.53404556968678</v>
      </c>
      <c r="AR57">
        <f t="shared" si="45"/>
        <v>-130.54918631258562</v>
      </c>
      <c r="AS57">
        <f t="shared" si="46"/>
        <v>0.76123009101276329</v>
      </c>
      <c r="AT57">
        <f t="shared" si="47"/>
        <v>0.19605767798199911</v>
      </c>
      <c r="AU57">
        <f t="shared" si="48"/>
        <v>-129.59189854359084</v>
      </c>
      <c r="AW57">
        <v>54</v>
      </c>
      <c r="AX57">
        <f>IF(Z57&gt;0, (R57*SUMPRODUCT(K57:$K$98, X57:$X$98)-K57*$AZ$3)/Z57, 0)</f>
        <v>3367.7242487150447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1000000</v>
      </c>
      <c r="S58">
        <f t="shared" si="32"/>
        <v>2925.543597023322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362.59564409211646</v>
      </c>
      <c r="AC58">
        <f t="shared" si="33"/>
        <v>249.58507844412415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-21278.798806123927</v>
      </c>
      <c r="AI58">
        <f t="shared" si="38"/>
        <v>-21280.931615550337</v>
      </c>
      <c r="AJ58">
        <f t="shared" si="39"/>
        <v>113.01056564799231</v>
      </c>
      <c r="AK58">
        <f t="shared" si="61"/>
        <v>25.381695086448154</v>
      </c>
      <c r="AL58">
        <f t="shared" si="40"/>
        <v>-21142.539354815894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-106.86862046220732</v>
      </c>
      <c r="AR58">
        <f t="shared" si="45"/>
        <v>-106.8793320819367</v>
      </c>
      <c r="AS58">
        <f t="shared" si="46"/>
        <v>0.56757354390600634</v>
      </c>
      <c r="AT58">
        <f t="shared" si="47"/>
        <v>0.12747461750991579</v>
      </c>
      <c r="AU58">
        <f t="shared" si="48"/>
        <v>-106.18428392052076</v>
      </c>
      <c r="AW58">
        <v>55</v>
      </c>
      <c r="AX58">
        <f>IF(Z58&gt;0, (R58*SUMPRODUCT(K58:$K$98, X58:$X$98)-K58*$AZ$3)/Z58, 0)</f>
        <v>2925.543597023322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1000000</v>
      </c>
      <c r="S59">
        <f t="shared" si="32"/>
        <v>2416.7493051605475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249.58507844412415</v>
      </c>
      <c r="AC59">
        <f t="shared" si="33"/>
        <v>158.36242219771529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-18932.215847730993</v>
      </c>
      <c r="AI59">
        <f t="shared" si="38"/>
        <v>-18933.854023666947</v>
      </c>
      <c r="AJ59">
        <f t="shared" si="39"/>
        <v>91.22265624640886</v>
      </c>
      <c r="AK59">
        <f t="shared" si="61"/>
        <v>17.470955491088692</v>
      </c>
      <c r="AL59">
        <f t="shared" si="40"/>
        <v>-18825.16041192945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-84.89586145170243</v>
      </c>
      <c r="AR59">
        <f t="shared" si="45"/>
        <v>-84.903207361891234</v>
      </c>
      <c r="AS59">
        <f t="shared" si="46"/>
        <v>0.40906072739919486</v>
      </c>
      <c r="AT59">
        <f t="shared" si="47"/>
        <v>7.8343276282585111E-2</v>
      </c>
      <c r="AU59">
        <f t="shared" si="48"/>
        <v>-84.415803358209445</v>
      </c>
      <c r="AW59">
        <v>56</v>
      </c>
      <c r="AX59">
        <f>IF(Z59&gt;0, (R59*SUMPRODUCT(K59:$K$98, X59:$X$98)-K59*$AZ$3)/Z59, 0)</f>
        <v>2416.7493051605475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1000000</v>
      </c>
      <c r="S60">
        <f t="shared" si="32"/>
        <v>1801.3109193738887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158.36242219771529</v>
      </c>
      <c r="AC60">
        <f t="shared" si="33"/>
        <v>87.436171652975787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-16331.467489340994</v>
      </c>
      <c r="AI60">
        <f t="shared" si="38"/>
        <v>-16332.680996830353</v>
      </c>
      <c r="AJ60">
        <f t="shared" si="39"/>
        <v>70.926250544739503</v>
      </c>
      <c r="AK60">
        <f t="shared" si="61"/>
        <v>11.085369553840071</v>
      </c>
      <c r="AL60">
        <f t="shared" si="40"/>
        <v>-16250.669376731774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-65.38712770778055</v>
      </c>
      <c r="AR60">
        <f t="shared" si="45"/>
        <v>-65.391986289486866</v>
      </c>
      <c r="AS60">
        <f t="shared" si="46"/>
        <v>0.28397103966497628</v>
      </c>
      <c r="AT60">
        <f t="shared" si="47"/>
        <v>4.4383058361287024E-2</v>
      </c>
      <c r="AU60">
        <f t="shared" si="48"/>
        <v>-65.063632191460599</v>
      </c>
      <c r="AW60">
        <v>57</v>
      </c>
      <c r="AX60">
        <f>IF(Z60&gt;0, (R60*SUMPRODUCT(K60:$K$98, X60:$X$98)-K60*$AZ$3)/Z60, 0)</f>
        <v>1801.3109193738887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1000000</v>
      </c>
      <c r="S61">
        <f t="shared" si="32"/>
        <v>1001.5945967378783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87.436171652975787</v>
      </c>
      <c r="AC61">
        <f t="shared" si="33"/>
        <v>34.521910826412181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-13587.946638144682</v>
      </c>
      <c r="AI61">
        <f t="shared" si="38"/>
        <v>-13588.808311893194</v>
      </c>
      <c r="AJ61">
        <f t="shared" si="39"/>
        <v>52.914260826563606</v>
      </c>
      <c r="AK61">
        <f t="shared" si="61"/>
        <v>6.1205320157083056</v>
      </c>
      <c r="AL61">
        <f t="shared" si="40"/>
        <v>-13529.773519050923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-48.573887162858234</v>
      </c>
      <c r="AR61">
        <f t="shared" si="45"/>
        <v>-48.576967454866001</v>
      </c>
      <c r="AS61">
        <f t="shared" si="46"/>
        <v>0.1891567138982006</v>
      </c>
      <c r="AT61">
        <f t="shared" si="47"/>
        <v>2.187954070065954E-2</v>
      </c>
      <c r="AU61">
        <f t="shared" si="48"/>
        <v>-48.365931200267148</v>
      </c>
      <c r="AW61">
        <v>58</v>
      </c>
      <c r="AX61">
        <f>IF(Z61&gt;0, (R61*SUMPRODUCT(K61:$K$98, X61:$X$98)-K61*$AZ$3)/Z61, 0)</f>
        <v>1001.5945967378783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1000000</v>
      </c>
      <c r="S62">
        <f t="shared" si="32"/>
        <v>-125.23239000262559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34.521910826412181</v>
      </c>
      <c r="AC62">
        <f t="shared" si="33"/>
        <v>-2.9154880496452904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-10841.657516086736</v>
      </c>
      <c r="AI62">
        <f t="shared" si="38"/>
        <v>-10842.239531659861</v>
      </c>
      <c r="AJ62">
        <f t="shared" si="39"/>
        <v>37.437398876057472</v>
      </c>
      <c r="AK62">
        <f t="shared" si="61"/>
        <v>2.4165337578488528</v>
      </c>
      <c r="AL62">
        <f t="shared" si="40"/>
        <v>-10802.385599025954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-34.604030668096208</v>
      </c>
      <c r="AR62">
        <f t="shared" si="45"/>
        <v>-34.605888325443516</v>
      </c>
      <c r="AS62">
        <f t="shared" si="46"/>
        <v>0.11949140589606494</v>
      </c>
      <c r="AT62">
        <f t="shared" si="47"/>
        <v>7.7130095783799046E-3</v>
      </c>
      <c r="AU62">
        <f t="shared" si="48"/>
        <v>-34.478683909969071</v>
      </c>
      <c r="AW62">
        <v>59</v>
      </c>
      <c r="AX62">
        <f>IF(Z62&gt;0, (R62*SUMPRODUCT(K62:$K$98, X62:$X$98)-K62*$AZ$3)/Z62, 0)</f>
        <v>-125.23239000262559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1000000</v>
      </c>
      <c r="S63">
        <f t="shared" si="32"/>
        <v>-1856.464861706291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-2.9154880496452904</v>
      </c>
      <c r="AC63">
        <f t="shared" si="33"/>
        <v>-27.576225604526513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-8193.6569573233555</v>
      </c>
      <c r="AI63">
        <f t="shared" si="38"/>
        <v>-8194.0283113168152</v>
      </c>
      <c r="AJ63">
        <f t="shared" si="39"/>
        <v>24.660737554881223</v>
      </c>
      <c r="AK63">
        <f t="shared" si="61"/>
        <v>-0.20408416347517036</v>
      </c>
      <c r="AL63">
        <f t="shared" si="40"/>
        <v>-8169.5716579254095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-23.350208296627187</v>
      </c>
      <c r="AR63">
        <f t="shared" si="45"/>
        <v>-23.351266577824976</v>
      </c>
      <c r="AS63">
        <f t="shared" si="46"/>
        <v>7.0277943249779665E-2</v>
      </c>
      <c r="AT63">
        <f t="shared" si="47"/>
        <v>-5.8159717352200091E-4</v>
      </c>
      <c r="AU63">
        <f t="shared" si="48"/>
        <v>-23.281570231748717</v>
      </c>
      <c r="AW63">
        <v>60</v>
      </c>
      <c r="AX63">
        <f>IF(Z63&gt;0, (R63*SUMPRODUCT(K63:$K$98, X63:$X$98)-K63*$AZ$3)/Z63, 0)</f>
        <v>-1856.464861706291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1000000</v>
      </c>
      <c r="S64">
        <f t="shared" si="32"/>
        <v>-4726.0405491867414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-27.576225604526513</v>
      </c>
      <c r="AC64">
        <f t="shared" si="33"/>
        <v>-42.048493621497443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-5808.4254098414085</v>
      </c>
      <c r="AI64">
        <f t="shared" si="38"/>
        <v>-5808.6478396596876</v>
      </c>
      <c r="AJ64">
        <f t="shared" si="39"/>
        <v>14.472268016970929</v>
      </c>
      <c r="AK64">
        <f t="shared" si="61"/>
        <v>-1.930335792316856</v>
      </c>
      <c r="AL64">
        <f t="shared" si="40"/>
        <v>-5796.1059074350342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-14.779283350963354</v>
      </c>
      <c r="AR64">
        <f t="shared" si="45"/>
        <v>-14.779849313866912</v>
      </c>
      <c r="AS64">
        <f t="shared" si="46"/>
        <v>3.6824050351321955E-2</v>
      </c>
      <c r="AT64">
        <f t="shared" si="47"/>
        <v>-4.9116546437558729E-3</v>
      </c>
      <c r="AU64">
        <f t="shared" si="48"/>
        <v>-14.747936918159347</v>
      </c>
      <c r="AW64">
        <v>61</v>
      </c>
      <c r="AX64">
        <f>IF(Z64&gt;0, (R64*SUMPRODUCT(K64:$K$98, X64:$X$98)-K64*$AZ$3)/Z64, 0)</f>
        <v>-4726.0405491867414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1000000</v>
      </c>
      <c r="S65">
        <f t="shared" si="32"/>
        <v>-9284.6682200387277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-42.048493621497443</v>
      </c>
      <c r="AC65">
        <f t="shared" si="33"/>
        <v>-48.901044579910561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-3541.3611357599152</v>
      </c>
      <c r="AI65">
        <f t="shared" si="38"/>
        <v>-3541.4928072516182</v>
      </c>
      <c r="AJ65">
        <f t="shared" si="39"/>
        <v>6.8525509584131186</v>
      </c>
      <c r="AK65">
        <f t="shared" si="61"/>
        <v>-2.9433945535048212</v>
      </c>
      <c r="AL65">
        <f t="shared" si="40"/>
        <v>-3537.5836508467096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-8.0453909592640223</v>
      </c>
      <c r="AR65">
        <f t="shared" si="45"/>
        <v>-8.0456900952708654</v>
      </c>
      <c r="AS65">
        <f t="shared" si="46"/>
        <v>1.5567870492508427E-2</v>
      </c>
      <c r="AT65">
        <f t="shared" si="47"/>
        <v>-6.6869090788825095E-3</v>
      </c>
      <c r="AU65">
        <f t="shared" si="48"/>
        <v>-8.0368091338572381</v>
      </c>
      <c r="AW65">
        <v>62</v>
      </c>
      <c r="AX65">
        <f>IF(Z65&gt;0, (R65*SUMPRODUCT(K65:$K$98, X65:$X$98)-K65*$AZ$3)/Z65, 0)</f>
        <v>-9284.6682200387277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1000000</v>
      </c>
      <c r="S66">
        <f t="shared" si="32"/>
        <v>-16201.828035363475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-48.901044579910561</v>
      </c>
      <c r="AC66">
        <f t="shared" si="33"/>
        <v>-49.868995902969004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-2136.2053161110121</v>
      </c>
      <c r="AI66">
        <f t="shared" si="38"/>
        <v>-2136.282265754895</v>
      </c>
      <c r="AJ66">
        <f t="shared" si="39"/>
        <v>0.96795132305844334</v>
      </c>
      <c r="AK66">
        <f t="shared" si="61"/>
        <v>-3.4230731205937395</v>
      </c>
      <c r="AL66">
        <f t="shared" si="40"/>
        <v>-2138.7373875524304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-4.333131860108149</v>
      </c>
      <c r="AR66">
        <f t="shared" si="45"/>
        <v>-4.3332879466748375</v>
      </c>
      <c r="AS66">
        <f t="shared" si="46"/>
        <v>1.9634164775013665E-3</v>
      </c>
      <c r="AT66">
        <f t="shared" si="47"/>
        <v>-6.9434464404983017E-3</v>
      </c>
      <c r="AU66">
        <f t="shared" si="48"/>
        <v>-4.3382679766378347</v>
      </c>
      <c r="AW66">
        <v>63</v>
      </c>
      <c r="AX66">
        <f>IF(Z66&gt;0, (R66*SUMPRODUCT(K66:$K$98, X66:$X$98)-K66*$AZ$3)/Z66, 0)</f>
        <v>-16201.828035363475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-27004.549084098988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-49.868995902969004</v>
      </c>
      <c r="AC67">
        <f t="shared" ref="AC67:AC98" si="64">S67*Z67</f>
        <v>-47.882985230750762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-1274.0607479747914</v>
      </c>
      <c r="AI67">
        <f t="shared" ref="AI67:AI98" si="69">SUM(AE67:AH67)</f>
        <v>-1274.1050766035362</v>
      </c>
      <c r="AJ67">
        <f t="shared" ref="AJ67:AJ98" si="70">AB67-AC67</f>
        <v>-1.9860106722182422</v>
      </c>
      <c r="AK67">
        <f t="shared" si="61"/>
        <v>-3.4908297132078308</v>
      </c>
      <c r="AL67">
        <f t="shared" ref="AL67:AL98" si="71">SUM(AI67:AK67)</f>
        <v>-1279.5819169889623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-2.3074432403932534</v>
      </c>
      <c r="AR67">
        <f t="shared" ref="AR67:AR98" si="76">AI67*$K67</f>
        <v>-2.3075235236881557</v>
      </c>
      <c r="AS67">
        <f t="shared" ref="AS67:AS98" si="77">AJ67*$K67</f>
        <v>-3.5968511770284256E-3</v>
      </c>
      <c r="AT67">
        <f t="shared" ref="AT67:AT98" si="78">AK67*$K67</f>
        <v>-6.3222192802887475E-3</v>
      </c>
      <c r="AU67">
        <f t="shared" ref="AU67:AU98" si="79">AL67*$K67</f>
        <v>-2.317442594145473</v>
      </c>
      <c r="AW67">
        <v>64</v>
      </c>
      <c r="AX67">
        <f>IF(Z67&gt;0, (R67*SUMPRODUCT(K67:$K$98, X67:$X$98)-K67*$AZ$3)/Z67, 0)</f>
        <v>-27004.549084098988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1000000</v>
      </c>
      <c r="S68">
        <f t="shared" si="63"/>
        <v>-44321.363176550207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-47.882985230750762</v>
      </c>
      <c r="AC68">
        <f t="shared" si="64"/>
        <v>-44.548336924424014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-750.2926069812155</v>
      </c>
      <c r="AI68">
        <f t="shared" si="69"/>
        <v>-750.31773500849829</v>
      </c>
      <c r="AJ68">
        <f t="shared" si="70"/>
        <v>-3.3346483063267485</v>
      </c>
      <c r="AK68">
        <f t="shared" si="61"/>
        <v>-3.3518089661525536</v>
      </c>
      <c r="AL68">
        <f t="shared" si="71"/>
        <v>-757.00419228097758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-1.2132590385335913</v>
      </c>
      <c r="AR68">
        <f t="shared" si="76"/>
        <v>-1.2132996717558004</v>
      </c>
      <c r="AS68">
        <f t="shared" si="77"/>
        <v>-5.392285836668188E-3</v>
      </c>
      <c r="AT68">
        <f t="shared" si="78"/>
        <v>-5.4200354445506759E-3</v>
      </c>
      <c r="AU68">
        <f t="shared" si="79"/>
        <v>-1.2241119930370192</v>
      </c>
      <c r="AW68">
        <v>65</v>
      </c>
      <c r="AX68">
        <f>IF(Z68&gt;0, (R68*SUMPRODUCT(K68:$K$98, X68:$X$98)-K68*$AZ$3)/Z68, 0)</f>
        <v>-44321.363176550207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1000000</v>
      </c>
      <c r="S69">
        <f t="shared" si="63"/>
        <v>-72648.650826162469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-44.548336924424014</v>
      </c>
      <c r="AC69">
        <f t="shared" si="64"/>
        <v>-40.724014224814759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-434.50868949248706</v>
      </c>
      <c r="AI69">
        <f t="shared" si="69"/>
        <v>-434.52270352225969</v>
      </c>
      <c r="AJ69">
        <f t="shared" si="70"/>
        <v>-3.8243226996092545</v>
      </c>
      <c r="AK69">
        <f t="shared" si="61"/>
        <v>-3.1183835847096812</v>
      </c>
      <c r="AL69">
        <f t="shared" si="71"/>
        <v>-441.46540980657863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-0.62734047969013618</v>
      </c>
      <c r="AR69">
        <f t="shared" si="76"/>
        <v>-0.62736071304420382</v>
      </c>
      <c r="AS69">
        <f t="shared" si="77"/>
        <v>-5.52152924643462E-3</v>
      </c>
      <c r="AT69">
        <f t="shared" si="78"/>
        <v>-4.5022994964141983E-3</v>
      </c>
      <c r="AU69">
        <f t="shared" si="79"/>
        <v>-0.63738454178705262</v>
      </c>
      <c r="AW69">
        <v>66</v>
      </c>
      <c r="AX69">
        <f>IF(Z69&gt;0, (R69*SUMPRODUCT(K69:$K$98, X69:$X$98)-K69*$AZ$3)/Z69, 0)</f>
        <v>-72648.650826162469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1000000</v>
      </c>
      <c r="S70">
        <f t="shared" si="63"/>
        <v>-120010.03937594879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-40.724014224814759</v>
      </c>
      <c r="AC70">
        <f t="shared" si="64"/>
        <v>-36.853513866877343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-247.86865478179411</v>
      </c>
      <c r="AI70">
        <f t="shared" si="69"/>
        <v>-247.87633195489948</v>
      </c>
      <c r="AJ70">
        <f t="shared" si="70"/>
        <v>-3.8705003579374164</v>
      </c>
      <c r="AK70">
        <f t="shared" si="61"/>
        <v>-2.8506809957370334</v>
      </c>
      <c r="AL70">
        <f t="shared" si="71"/>
        <v>-254.59751330857392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-0.31952764070763223</v>
      </c>
      <c r="AR70">
        <f t="shared" si="76"/>
        <v>-0.31953753735637075</v>
      </c>
      <c r="AS70">
        <f t="shared" si="77"/>
        <v>-4.989464475927863E-3</v>
      </c>
      <c r="AT70">
        <f t="shared" si="78"/>
        <v>-3.6748146867533705E-3</v>
      </c>
      <c r="AU70">
        <f t="shared" si="79"/>
        <v>-0.32820181651905195</v>
      </c>
      <c r="AW70">
        <v>67</v>
      </c>
      <c r="AX70">
        <f>IF(Z70&gt;0, (R70*SUMPRODUCT(K70:$K$98, X70:$X$98)-K70*$AZ$3)/Z70, 0)</f>
        <v>-120010.03937594879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1000000</v>
      </c>
      <c r="S71">
        <f t="shared" si="63"/>
        <v>-200893.81395013456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-36.853513866877343</v>
      </c>
      <c r="AC71">
        <f t="shared" si="64"/>
        <v>-33.157112188274667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-138.96810483282644</v>
      </c>
      <c r="AI71">
        <f t="shared" si="69"/>
        <v>-138.97223103157995</v>
      </c>
      <c r="AJ71">
        <f t="shared" si="70"/>
        <v>-3.6964016786026761</v>
      </c>
      <c r="AK71">
        <f t="shared" si="61"/>
        <v>-2.5797459706814143</v>
      </c>
      <c r="AL71">
        <f t="shared" si="71"/>
        <v>-145.24837868086405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-0.15994988609539923</v>
      </c>
      <c r="AR71">
        <f t="shared" si="76"/>
        <v>-0.15995463527882822</v>
      </c>
      <c r="AS71">
        <f t="shared" si="77"/>
        <v>-4.2544944263763224E-3</v>
      </c>
      <c r="AT71">
        <f t="shared" si="78"/>
        <v>-2.9692430119985895E-3</v>
      </c>
      <c r="AU71">
        <f t="shared" si="79"/>
        <v>-0.16717837271720315</v>
      </c>
      <c r="AW71">
        <v>68</v>
      </c>
      <c r="AX71">
        <f>IF(Z71&gt;0, (R71*SUMPRODUCT(K71:$K$98, X71:$X$98)-K71*$AZ$3)/Z71, 0)</f>
        <v>-200893.81395013456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1000000</v>
      </c>
      <c r="S72">
        <f t="shared" si="63"/>
        <v>-341972.32631722494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-33.157112188274667</v>
      </c>
      <c r="AC72">
        <f t="shared" si="64"/>
        <v>-29.731410896414438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-76.456485627908663</v>
      </c>
      <c r="AI72">
        <f t="shared" si="69"/>
        <v>-76.458659152533926</v>
      </c>
      <c r="AJ72">
        <f t="shared" si="70"/>
        <v>-3.4257012918602285</v>
      </c>
      <c r="AK72">
        <f t="shared" si="61"/>
        <v>-2.320997853179227</v>
      </c>
      <c r="AL72">
        <f t="shared" si="71"/>
        <v>-82.205358297573383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-7.8571511723536741E-2</v>
      </c>
      <c r="AR72">
        <f t="shared" si="76"/>
        <v>-7.8573745374667478E-2</v>
      </c>
      <c r="AS72">
        <f t="shared" si="77"/>
        <v>-3.5204669297077837E-3</v>
      </c>
      <c r="AT72">
        <f t="shared" si="78"/>
        <v>-2.3852039304930774E-3</v>
      </c>
      <c r="AU72">
        <f t="shared" si="79"/>
        <v>-8.4479416234868335E-2</v>
      </c>
      <c r="AW72">
        <v>69</v>
      </c>
      <c r="AX72">
        <f>IF(Z72&gt;0, (R72*SUMPRODUCT(K72:$K$98, X72:$X$98)-K72*$AZ$3)/Z72, 0)</f>
        <v>-341972.32631722494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1000000</v>
      </c>
      <c r="S73">
        <f t="shared" si="63"/>
        <v>-593954.17737285735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-29.731410896414438</v>
      </c>
      <c r="AC73">
        <f t="shared" si="64"/>
        <v>-26.60850814210616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-41.272651008213103</v>
      </c>
      <c r="AI73">
        <f t="shared" si="69"/>
        <v>-41.273770981316915</v>
      </c>
      <c r="AJ73">
        <f t="shared" si="70"/>
        <v>-3.1229027543082779</v>
      </c>
      <c r="AK73">
        <f t="shared" ref="AK73:AK98" si="92">G73*SUM(AB73:AB73, AE73:AF73)</f>
        <v>-2.0811987627490107</v>
      </c>
      <c r="AL73">
        <f t="shared" si="71"/>
        <v>-46.477872498374204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-3.7869983867304419E-2</v>
      </c>
      <c r="AR73">
        <f t="shared" si="76"/>
        <v>-3.7871011505760804E-2</v>
      </c>
      <c r="AS73">
        <f t="shared" si="77"/>
        <v>-2.8654393172195518E-3</v>
      </c>
      <c r="AT73">
        <f t="shared" si="78"/>
        <v>-1.9096171834049396E-3</v>
      </c>
      <c r="AU73">
        <f t="shared" si="79"/>
        <v>-4.2646068006385297E-2</v>
      </c>
      <c r="AW73">
        <v>70</v>
      </c>
      <c r="AX73">
        <f>IF(Z73&gt;0, (R73*SUMPRODUCT(K73:$K$98, X73:$X$98)-K73*$AZ$3)/Z73, 0)</f>
        <v>-593954.17737285735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1000000</v>
      </c>
      <c r="S74">
        <f t="shared" si="63"/>
        <v>-1054664.2947836909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-26.60850814210616</v>
      </c>
      <c r="AC74">
        <f t="shared" si="64"/>
        <v>-23.787918959873632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-21.795967346727572</v>
      </c>
      <c r="AI74">
        <f t="shared" si="69"/>
        <v>-21.796531220916673</v>
      </c>
      <c r="AJ74">
        <f t="shared" si="70"/>
        <v>-2.8205891822325277</v>
      </c>
      <c r="AK74">
        <f t="shared" si="92"/>
        <v>-1.8625955699474315</v>
      </c>
      <c r="AL74">
        <f t="shared" si="71"/>
        <v>-26.479715973096631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-1.7856275619689693E-2</v>
      </c>
      <c r="AR74">
        <f t="shared" si="76"/>
        <v>-1.78567375717919E-2</v>
      </c>
      <c r="AS74">
        <f t="shared" si="77"/>
        <v>-2.3107585475173218E-3</v>
      </c>
      <c r="AT74">
        <f t="shared" si="78"/>
        <v>-1.5259253849996171E-3</v>
      </c>
      <c r="AU74">
        <f t="shared" si="79"/>
        <v>-2.1693421504308839E-2</v>
      </c>
      <c r="AW74">
        <v>71</v>
      </c>
      <c r="AX74">
        <f>IF(Z74&gt;0, (R74*SUMPRODUCT(K74:$K$98, X74:$X$98)-K74*$AZ$3)/Z74, 0)</f>
        <v>-1054664.2947836909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1000000</v>
      </c>
      <c r="S75">
        <f t="shared" si="63"/>
        <v>-1919287.8518336387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-23.787918959873632</v>
      </c>
      <c r="AC75">
        <f t="shared" si="64"/>
        <v>-21.253579551475607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-11.255737861178613</v>
      </c>
      <c r="AI75">
        <f t="shared" si="69"/>
        <v>-11.256014703179295</v>
      </c>
      <c r="AJ75">
        <f t="shared" si="70"/>
        <v>-2.5343394083980257</v>
      </c>
      <c r="AK75">
        <f t="shared" si="92"/>
        <v>-1.6651543271911544</v>
      </c>
      <c r="AL75">
        <f t="shared" si="71"/>
        <v>-15.455508438768476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-8.233238186536998E-3</v>
      </c>
      <c r="AR75">
        <f t="shared" si="76"/>
        <v>-8.2334406882441074E-3</v>
      </c>
      <c r="AS75">
        <f t="shared" si="77"/>
        <v>-1.8537940606128602E-3</v>
      </c>
      <c r="AT75">
        <f t="shared" si="78"/>
        <v>-1.218010970244111E-3</v>
      </c>
      <c r="AU75">
        <f t="shared" si="79"/>
        <v>-1.1305245719101079E-2</v>
      </c>
      <c r="AW75">
        <v>72</v>
      </c>
      <c r="AX75">
        <f>IF(Z75&gt;0, (R75*SUMPRODUCT(K75:$K$98, X75:$X$98)-K75*$AZ$3)/Z75, 0)</f>
        <v>-1919287.8518336387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1000000</v>
      </c>
      <c r="S76">
        <f t="shared" si="63"/>
        <v>-3588371.4814892504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-21.253579551475607</v>
      </c>
      <c r="AC76">
        <f t="shared" si="64"/>
        <v>-18.983066643217761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-5.6727811740821785</v>
      </c>
      <c r="AI76">
        <f t="shared" si="69"/>
        <v>-5.6729134281335023</v>
      </c>
      <c r="AJ76">
        <f t="shared" si="70"/>
        <v>-2.2705129082578459</v>
      </c>
      <c r="AK76">
        <f t="shared" si="92"/>
        <v>-1.4877505686032926</v>
      </c>
      <c r="AL76">
        <f t="shared" si="71"/>
        <v>-9.4311769049946399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-3.704884880744263E-3</v>
      </c>
      <c r="AR76">
        <f t="shared" si="76"/>
        <v>-3.7049712556669208E-3</v>
      </c>
      <c r="AS76">
        <f t="shared" si="77"/>
        <v>-1.4828685766642828E-3</v>
      </c>
      <c r="AT76">
        <f t="shared" si="78"/>
        <v>-9.716476660725095E-4</v>
      </c>
      <c r="AU76">
        <f t="shared" si="79"/>
        <v>-6.1594874984037123E-3</v>
      </c>
      <c r="AW76">
        <v>73</v>
      </c>
      <c r="AX76">
        <f>IF(Z76&gt;0, (R76*SUMPRODUCT(K76:$K$98, X76:$X$98)-K76*$AZ$3)/Z76, 0)</f>
        <v>-3588371.4814892504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1000000</v>
      </c>
      <c r="S77">
        <f t="shared" si="63"/>
        <v>-6902628.8938024621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-18.983066643217761</v>
      </c>
      <c r="AC77">
        <f t="shared" si="64"/>
        <v>-16.95217675448745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-2.7813589178840581</v>
      </c>
      <c r="AI77">
        <f t="shared" si="69"/>
        <v>-2.7814203154219213</v>
      </c>
      <c r="AJ77">
        <f t="shared" si="70"/>
        <v>-2.0308898887303108</v>
      </c>
      <c r="AK77">
        <f t="shared" si="92"/>
        <v>-1.3288146650252435</v>
      </c>
      <c r="AL77">
        <f t="shared" si="71"/>
        <v>-6.1411248691774754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-1.621876196199536E-3</v>
      </c>
      <c r="AR77">
        <f t="shared" si="76"/>
        <v>-1.621911998556623E-3</v>
      </c>
      <c r="AS77">
        <f t="shared" si="77"/>
        <v>-1.1842599480615902E-3</v>
      </c>
      <c r="AT77">
        <f t="shared" si="78"/>
        <v>-7.748632729517944E-4</v>
      </c>
      <c r="AU77">
        <f t="shared" si="79"/>
        <v>-3.5810352195700073E-3</v>
      </c>
      <c r="AW77">
        <v>74</v>
      </c>
      <c r="AX77">
        <f>IF(Z77&gt;0, (R77*SUMPRODUCT(K77:$K$98, X77:$X$98)-K77*$AZ$3)/Z77, 0)</f>
        <v>-6902628.8938024621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1000000</v>
      </c>
      <c r="S78">
        <f t="shared" si="63"/>
        <v>-13692407.75834354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-16.95217675448745</v>
      </c>
      <c r="AC78">
        <f t="shared" si="64"/>
        <v>-15.137196154245206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-1.3258250168878092</v>
      </c>
      <c r="AI78">
        <f t="shared" si="69"/>
        <v>-1.3258526548248715</v>
      </c>
      <c r="AJ78">
        <f t="shared" si="70"/>
        <v>-1.8149806002422437</v>
      </c>
      <c r="AK78">
        <f t="shared" si="92"/>
        <v>-1.1866523728141216</v>
      </c>
      <c r="AL78">
        <f t="shared" si="71"/>
        <v>-4.327485627881237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-6.9028565927074597E-4</v>
      </c>
      <c r="AR78">
        <f t="shared" si="76"/>
        <v>-6.9030004885561793E-4</v>
      </c>
      <c r="AS78">
        <f t="shared" si="77"/>
        <v>-9.4496261893046443E-4</v>
      </c>
      <c r="AT78">
        <f t="shared" si="78"/>
        <v>-6.1782596123882412E-4</v>
      </c>
      <c r="AU78">
        <f t="shared" si="79"/>
        <v>-2.2530886290249067E-3</v>
      </c>
      <c r="AW78">
        <v>75</v>
      </c>
      <c r="AX78">
        <f>IF(Z78&gt;0, (R78*SUMPRODUCT(K78:$K$98, X78:$X$98)-K78*$AZ$3)/Z78, 0)</f>
        <v>-13692407.75834354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1000000</v>
      </c>
      <c r="S79">
        <f t="shared" si="63"/>
        <v>-28043562.656467583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-15.137196154245206</v>
      </c>
      <c r="AC79">
        <f t="shared" si="64"/>
        <v>-13.515919943084439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-0.61250072137793532</v>
      </c>
      <c r="AI79">
        <f t="shared" si="69"/>
        <v>-0.61251277041759256</v>
      </c>
      <c r="AJ79">
        <f t="shared" si="70"/>
        <v>-1.621276211160767</v>
      </c>
      <c r="AK79">
        <f t="shared" si="92"/>
        <v>-1.0596037307971646</v>
      </c>
      <c r="AL79">
        <f t="shared" si="71"/>
        <v>-3.2933927123755242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-2.8472868569348906E-4</v>
      </c>
      <c r="AR79">
        <f t="shared" si="76"/>
        <v>-2.847342868415461E-4</v>
      </c>
      <c r="AS79">
        <f t="shared" si="77"/>
        <v>-7.5367069562206463E-4</v>
      </c>
      <c r="AT79">
        <f t="shared" si="78"/>
        <v>-4.925701588515104E-4</v>
      </c>
      <c r="AU79">
        <f t="shared" si="79"/>
        <v>-1.530975141315121E-3</v>
      </c>
      <c r="AW79">
        <v>76</v>
      </c>
      <c r="AX79">
        <f>IF(Z79&gt;0, (R79*SUMPRODUCT(K79:$K$98, X79:$X$98)-K79*$AZ$3)/Z79, 0)</f>
        <v>-28043562.656467583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1000000</v>
      </c>
      <c r="S80">
        <f t="shared" si="63"/>
        <v>-59334285.223685659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-13.515919943084439</v>
      </c>
      <c r="AC80">
        <f t="shared" si="64"/>
        <v>-12.068020299609383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-0.27375163288080701</v>
      </c>
      <c r="AI80">
        <f t="shared" si="69"/>
        <v>-0.27375671763924564</v>
      </c>
      <c r="AJ80">
        <f t="shared" si="70"/>
        <v>-1.447899643475056</v>
      </c>
      <c r="AK80">
        <f t="shared" si="92"/>
        <v>-0.94611439601591085</v>
      </c>
      <c r="AL80">
        <f t="shared" si="71"/>
        <v>-2.6677707571302127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-1.1362223153976591E-4</v>
      </c>
      <c r="AR80">
        <f t="shared" si="76"/>
        <v>-1.1362434199877782E-4</v>
      </c>
      <c r="AS80">
        <f t="shared" si="77"/>
        <v>-6.0095929586252901E-4</v>
      </c>
      <c r="AT80">
        <f t="shared" si="78"/>
        <v>-3.9269036621246948E-4</v>
      </c>
      <c r="AU80">
        <f t="shared" si="79"/>
        <v>-1.1072740040737764E-3</v>
      </c>
      <c r="AW80">
        <v>77</v>
      </c>
      <c r="AX80">
        <f>IF(Z80&gt;0, (R80*SUMPRODUCT(K80:$K$98, X80:$X$98)-K80*$AZ$3)/Z80, 0)</f>
        <v>-59334285.223685659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1000000</v>
      </c>
      <c r="S81">
        <f t="shared" si="63"/>
        <v>-129937045.43405215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-12.068020299609383</v>
      </c>
      <c r="AC81">
        <f t="shared" si="64"/>
        <v>-10.775112160983113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-0.11843079795049979</v>
      </c>
      <c r="AI81">
        <f t="shared" si="69"/>
        <v>-0.11843287109140525</v>
      </c>
      <c r="AJ81">
        <f t="shared" si="70"/>
        <v>-1.2929081386262702</v>
      </c>
      <c r="AK81">
        <f t="shared" si="92"/>
        <v>-0.84476142097265694</v>
      </c>
      <c r="AL81">
        <f t="shared" si="71"/>
        <v>-2.2561024306903326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-4.3888751732741455E-5</v>
      </c>
      <c r="AR81">
        <f t="shared" si="76"/>
        <v>-4.3889520008967587E-5</v>
      </c>
      <c r="AS81">
        <f t="shared" si="77"/>
        <v>-4.7913317558770851E-4</v>
      </c>
      <c r="AT81">
        <f t="shared" si="78"/>
        <v>-3.1305644241258251E-4</v>
      </c>
      <c r="AU81">
        <f t="shared" si="79"/>
        <v>-8.3607913800925874E-4</v>
      </c>
      <c r="AW81">
        <v>78</v>
      </c>
      <c r="AX81">
        <f>IF(Z81&gt;0, (R81*SUMPRODUCT(K81:$K$98, X81:$X$98)-K81*$AZ$3)/Z81, 0)</f>
        <v>-129937045.43405215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1000000</v>
      </c>
      <c r="S82">
        <f t="shared" si="63"/>
        <v>-295071622.82046634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-10.775112160983113</v>
      </c>
      <c r="AC82">
        <f t="shared" si="64"/>
        <v>-9.6206723346832277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-4.9491847293353444E-2</v>
      </c>
      <c r="AI82">
        <f t="shared" si="69"/>
        <v>-4.9492662406667519E-2</v>
      </c>
      <c r="AJ82">
        <f t="shared" si="70"/>
        <v>-1.1544398262998854</v>
      </c>
      <c r="AK82">
        <f t="shared" si="92"/>
        <v>-0.75425785126881795</v>
      </c>
      <c r="AL82">
        <f t="shared" si="71"/>
        <v>-1.9581903399753711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-1.6375863706926609E-5</v>
      </c>
      <c r="AR82">
        <f t="shared" si="76"/>
        <v>-1.6376133411640961E-5</v>
      </c>
      <c r="AS82">
        <f t="shared" si="77"/>
        <v>-3.8198107945495519E-4</v>
      </c>
      <c r="AT82">
        <f t="shared" si="78"/>
        <v>-2.4956885725128827E-4</v>
      </c>
      <c r="AU82">
        <f t="shared" si="79"/>
        <v>-6.4792607011788443E-4</v>
      </c>
      <c r="AW82">
        <v>79</v>
      </c>
      <c r="AX82">
        <f>IF(Z82&gt;0, (R82*SUMPRODUCT(K82:$K$98, X82:$X$98)-K82*$AZ$3)/Z82, 0)</f>
        <v>-295071622.82046634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1000000</v>
      </c>
      <c r="S83">
        <f t="shared" si="63"/>
        <v>-696087280.71622479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-9.6206723346832277</v>
      </c>
      <c r="AC83">
        <f t="shared" si="64"/>
        <v>-8.5898996792508466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-1.9938224863411819E-2</v>
      </c>
      <c r="AI83">
        <f t="shared" si="69"/>
        <v>-1.993853336997117E-2</v>
      </c>
      <c r="AJ83">
        <f t="shared" si="70"/>
        <v>-1.0307726554323811</v>
      </c>
      <c r="AK83">
        <f t="shared" si="92"/>
        <v>-0.67344706342782601</v>
      </c>
      <c r="AL83">
        <f t="shared" si="71"/>
        <v>-1.7241582522301782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-5.8903217466517326E-6</v>
      </c>
      <c r="AR83">
        <f t="shared" si="76"/>
        <v>-5.8904128883109319E-6</v>
      </c>
      <c r="AS83">
        <f t="shared" si="77"/>
        <v>-3.0451971676220433E-4</v>
      </c>
      <c r="AT83">
        <f t="shared" si="78"/>
        <v>-1.9895551936557267E-4</v>
      </c>
      <c r="AU83">
        <f t="shared" si="79"/>
        <v>-5.0936564901608796E-4</v>
      </c>
      <c r="AW83">
        <v>80</v>
      </c>
      <c r="AX83">
        <f>IF(Z83&gt;0, (R83*SUMPRODUCT(K83:$K$98, X83:$X$98)-K83*$AZ$3)/Z83, 0)</f>
        <v>-696087280.71622479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1000000</v>
      </c>
      <c r="S84">
        <f t="shared" si="63"/>
        <v>-1708728860.0936871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-8.5898996792508466</v>
      </c>
      <c r="AC84">
        <f t="shared" si="64"/>
        <v>-7.6695582202010879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-7.7284014586618465E-3</v>
      </c>
      <c r="AI84">
        <f t="shared" si="69"/>
        <v>-7.7285136701191366E-3</v>
      </c>
      <c r="AJ84">
        <f t="shared" si="70"/>
        <v>-0.92034145904975873</v>
      </c>
      <c r="AK84">
        <f t="shared" si="92"/>
        <v>-0.60129297754755928</v>
      </c>
      <c r="AL84">
        <f t="shared" si="71"/>
        <v>-1.5293629502674371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-2.0385631964779305E-6</v>
      </c>
      <c r="AR84">
        <f t="shared" si="76"/>
        <v>-2.0385927951146316E-6</v>
      </c>
      <c r="AS84">
        <f t="shared" si="77"/>
        <v>-2.4276355681663737E-4</v>
      </c>
      <c r="AT84">
        <f t="shared" si="78"/>
        <v>-1.5860637427876636E-4</v>
      </c>
      <c r="AU84">
        <f t="shared" si="79"/>
        <v>-4.0340852389051838E-4</v>
      </c>
      <c r="AW84">
        <v>81</v>
      </c>
      <c r="AX84">
        <f>IF(Z84&gt;0, (R84*SUMPRODUCT(K84:$K$98, X84:$X$98)-K84*$AZ$3)/Z84, 0)</f>
        <v>-1708728860.0936871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1000000</v>
      </c>
      <c r="S85">
        <f t="shared" si="63"/>
        <v>-4372896702.9658623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-7.6695582202010879</v>
      </c>
      <c r="AC85">
        <f t="shared" si="64"/>
        <v>-6.8478215539682958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-2.87760450815844E-3</v>
      </c>
      <c r="AI85">
        <f t="shared" si="69"/>
        <v>-2.8776436573884532E-3</v>
      </c>
      <c r="AJ85">
        <f t="shared" si="70"/>
        <v>-0.82173666623279207</v>
      </c>
      <c r="AK85">
        <f t="shared" si="92"/>
        <v>-0.53686907541407625</v>
      </c>
      <c r="AL85">
        <f t="shared" si="71"/>
        <v>-1.3614833853042567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-6.7771576462482391E-7</v>
      </c>
      <c r="AR85">
        <f t="shared" si="76"/>
        <v>-6.7772498481136363E-7</v>
      </c>
      <c r="AS85">
        <f t="shared" si="77"/>
        <v>-1.9353037969509166E-4</v>
      </c>
      <c r="AT85">
        <f t="shared" si="78"/>
        <v>-1.2644011187643015E-4</v>
      </c>
      <c r="AU85">
        <f t="shared" si="79"/>
        <v>-3.2064821655633318E-4</v>
      </c>
      <c r="AW85">
        <v>82</v>
      </c>
      <c r="AX85">
        <f>IF(Z85&gt;0, (R85*SUMPRODUCT(K85:$K$98, X85:$X$98)-K85*$AZ$3)/Z85, 0)</f>
        <v>-4372896702.9658623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1000000</v>
      </c>
      <c r="S86">
        <f t="shared" si="63"/>
        <v>-11691634879.303825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-6.8478215539682958</v>
      </c>
      <c r="AC86">
        <f t="shared" si="64"/>
        <v>-6.1141269595447882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-1.027360663252189E-3</v>
      </c>
      <c r="AI86">
        <f t="shared" si="69"/>
        <v>-1.027373736973321E-3</v>
      </c>
      <c r="AJ86">
        <f t="shared" si="70"/>
        <v>-0.7336945944235076</v>
      </c>
      <c r="AK86">
        <f t="shared" si="92"/>
        <v>-0.47934750877778076</v>
      </c>
      <c r="AL86">
        <f t="shared" si="71"/>
        <v>-1.2140694769382616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-2.1603364493286064E-7</v>
      </c>
      <c r="AR86">
        <f t="shared" si="76"/>
        <v>-2.1603639407805376E-7</v>
      </c>
      <c r="AS86">
        <f t="shared" si="77"/>
        <v>-1.5428147404349192E-4</v>
      </c>
      <c r="AT86">
        <f t="shared" si="78"/>
        <v>-1.0079730830158368E-4</v>
      </c>
      <c r="AU86">
        <f t="shared" si="79"/>
        <v>-2.5529481873915361E-4</v>
      </c>
      <c r="AW86">
        <v>83</v>
      </c>
      <c r="AX86">
        <f>IF(Z86&gt;0, (R86*SUMPRODUCT(K86:$K$98, X86:$X$98)-K86*$AZ$3)/Z86, 0)</f>
        <v>-11691634879.303825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1000000</v>
      </c>
      <c r="S87">
        <f t="shared" si="63"/>
        <v>-32725770286.851929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-6.1141269595447882</v>
      </c>
      <c r="AC87">
        <f t="shared" si="64"/>
        <v>-5.4590421111683662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-3.5090763434120486E-4</v>
      </c>
      <c r="AI87">
        <f t="shared" si="69"/>
        <v>-3.5091180463426696E-4</v>
      </c>
      <c r="AJ87">
        <f t="shared" si="70"/>
        <v>-0.655084848376422</v>
      </c>
      <c r="AK87">
        <f t="shared" si="92"/>
        <v>-0.42798888716813521</v>
      </c>
      <c r="AL87">
        <f t="shared" si="71"/>
        <v>-1.0834246473491915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-6.5882982961895878E-8</v>
      </c>
      <c r="AR87">
        <f t="shared" si="76"/>
        <v>-6.5883765935305034E-8</v>
      </c>
      <c r="AS87">
        <f t="shared" si="77"/>
        <v>-1.2299231957494086E-4</v>
      </c>
      <c r="AT87">
        <f t="shared" si="78"/>
        <v>-8.0355004570124321E-5</v>
      </c>
      <c r="AU87">
        <f t="shared" si="79"/>
        <v>-2.0341320791100048E-4</v>
      </c>
      <c r="AW87">
        <v>84</v>
      </c>
      <c r="AX87">
        <f>IF(Z87&gt;0, (R87*SUMPRODUCT(K87:$K$98, X87:$X$98)-K87*$AZ$3)/Z87, 0)</f>
        <v>-32725770286.851929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1000000</v>
      </c>
      <c r="S88">
        <f t="shared" si="63"/>
        <v>-96089321865.215118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-5.4590421111683662</v>
      </c>
      <c r="AC88">
        <f t="shared" si="64"/>
        <v>-4.8741447981137904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-1.1441846011824232E-4</v>
      </c>
      <c r="AI88">
        <f t="shared" si="69"/>
        <v>-1.1441972824687085E-4</v>
      </c>
      <c r="AJ88">
        <f t="shared" si="70"/>
        <v>-0.58489731305457582</v>
      </c>
      <c r="AK88">
        <f t="shared" si="92"/>
        <v>-0.38213294778178569</v>
      </c>
      <c r="AL88">
        <f t="shared" si="71"/>
        <v>-0.96714468056460845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-1.9180437693100439E-8</v>
      </c>
      <c r="AR88">
        <f t="shared" si="76"/>
        <v>-1.9180650274725127E-8</v>
      </c>
      <c r="AS88">
        <f t="shared" si="77"/>
        <v>-9.8048745441178302E-5</v>
      </c>
      <c r="AT88">
        <f t="shared" si="78"/>
        <v>-6.4058519821320051E-5</v>
      </c>
      <c r="AU88">
        <f t="shared" si="79"/>
        <v>-1.6212644591277311E-4</v>
      </c>
      <c r="AW88">
        <v>85</v>
      </c>
      <c r="AX88">
        <f>IF(Z88&gt;0, (R88*SUMPRODUCT(K88:$K$98, X88:$X$98)-K88*$AZ$3)/Z88, 0)</f>
        <v>-96089321865.215118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1000000</v>
      </c>
      <c r="S89">
        <f t="shared" si="63"/>
        <v>-299151448860.78271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-4.8741447981137904</v>
      </c>
      <c r="AC89">
        <f t="shared" si="64"/>
        <v>-4.3519150146714072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-3.5670362560315174E-5</v>
      </c>
      <c r="AI89">
        <f t="shared" si="69"/>
        <v>-3.5670726248593404E-5</v>
      </c>
      <c r="AJ89">
        <f t="shared" si="70"/>
        <v>-0.52222978344238324</v>
      </c>
      <c r="AK89">
        <f t="shared" si="92"/>
        <v>-0.34119013586796537</v>
      </c>
      <c r="AL89">
        <f t="shared" si="71"/>
        <v>-0.86345559003659722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-5.3389015907000927E-9</v>
      </c>
      <c r="AR89">
        <f t="shared" si="76"/>
        <v>-5.3389560251321482E-9</v>
      </c>
      <c r="AS89">
        <f t="shared" si="77"/>
        <v>-7.8163865500863297E-5</v>
      </c>
      <c r="AT89">
        <f t="shared" si="78"/>
        <v>-5.1067060393247827E-5</v>
      </c>
      <c r="AU89">
        <f t="shared" si="79"/>
        <v>-1.2923626485013626E-4</v>
      </c>
      <c r="AW89">
        <v>86</v>
      </c>
      <c r="AX89">
        <f>IF(Z89&gt;0, (R89*SUMPRODUCT(K89:$K$98, X89:$X$98)-K89*$AZ$3)/Z89, 0)</f>
        <v>-299151448860.78271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1000000</v>
      </c>
      <c r="S90">
        <f t="shared" si="63"/>
        <v>-990760583134.07764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-4.3519150146714072</v>
      </c>
      <c r="AC90">
        <f t="shared" si="64"/>
        <v>-3.8856384105256478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-1.0480181576448108E-5</v>
      </c>
      <c r="AI90">
        <f t="shared" si="69"/>
        <v>-1.0480279623304146E-5</v>
      </c>
      <c r="AJ90">
        <f t="shared" si="70"/>
        <v>-0.46627660414575933</v>
      </c>
      <c r="AK90">
        <f t="shared" si="92"/>
        <v>-0.30463405102699853</v>
      </c>
      <c r="AL90">
        <f t="shared" si="71"/>
        <v>-0.77092113545238117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-1.4005389026372589E-9</v>
      </c>
      <c r="AR90">
        <f t="shared" si="76"/>
        <v>-1.4005520053144558E-9</v>
      </c>
      <c r="AS90">
        <f t="shared" si="77"/>
        <v>-6.2311756598119354E-5</v>
      </c>
      <c r="AT90">
        <f t="shared" si="78"/>
        <v>-4.0710348043024463E-5</v>
      </c>
      <c r="AU90">
        <f t="shared" si="79"/>
        <v>-1.0302350519314913E-4</v>
      </c>
      <c r="AW90">
        <v>87</v>
      </c>
      <c r="AX90">
        <f>IF(Z90&gt;0, (R90*SUMPRODUCT(K90:$K$98, X90:$X$98)-K90*$AZ$3)/Z90, 0)</f>
        <v>-990760583134.07764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1000000</v>
      </c>
      <c r="S91">
        <f t="shared" si="63"/>
        <v>-3503331644358.3521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-3.8856384105256478</v>
      </c>
      <c r="AC91">
        <f t="shared" si="64"/>
        <v>-3.4693200106005957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-2.8923638673885306E-6</v>
      </c>
      <c r="AI91">
        <f t="shared" si="69"/>
        <v>-2.8923886246793241E-6</v>
      </c>
      <c r="AJ91">
        <f t="shared" si="70"/>
        <v>-0.41631839992505215</v>
      </c>
      <c r="AK91">
        <f t="shared" si="92"/>
        <v>-0.27199468873679539</v>
      </c>
      <c r="AL91">
        <f t="shared" si="71"/>
        <v>-0.6883159810504722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-3.4511296455385552E-10</v>
      </c>
      <c r="AR91">
        <f t="shared" si="76"/>
        <v>-3.4511591856047843E-10</v>
      </c>
      <c r="AS91">
        <f t="shared" si="77"/>
        <v>-4.967455126113712E-5</v>
      </c>
      <c r="AT91">
        <f t="shared" si="78"/>
        <v>-3.2454040251032235E-5</v>
      </c>
      <c r="AU91">
        <f t="shared" si="79"/>
        <v>-8.2128936628087911E-5</v>
      </c>
      <c r="AW91">
        <v>88</v>
      </c>
      <c r="AX91">
        <f>IF(Z91&gt;0, (R91*SUMPRODUCT(K91:$K$98, X91:$X$98)-K91*$AZ$3)/Z91, 0)</f>
        <v>-3503331644358.3521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1000000</v>
      </c>
      <c r="S92">
        <f t="shared" si="63"/>
        <v>-13279134847696.166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-3.4693200106005957</v>
      </c>
      <c r="AC92">
        <f t="shared" si="64"/>
        <v>-3.0976071526192888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-7.4711996800702214E-7</v>
      </c>
      <c r="AI92">
        <f t="shared" si="69"/>
        <v>-7.4712579972570744E-7</v>
      </c>
      <c r="AJ92">
        <f t="shared" si="70"/>
        <v>-0.37171285798130693</v>
      </c>
      <c r="AK92">
        <f t="shared" si="92"/>
        <v>-0.24285240074204173</v>
      </c>
      <c r="AL92">
        <f t="shared" si="71"/>
        <v>-0.61456600584914844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-7.9594061805616458E-11</v>
      </c>
      <c r="AR92">
        <f t="shared" si="76"/>
        <v>-7.9594683084925472E-11</v>
      </c>
      <c r="AS92">
        <f t="shared" si="77"/>
        <v>-3.9600248231925717E-5</v>
      </c>
      <c r="AT92">
        <f t="shared" si="78"/>
        <v>-2.5872162198886279E-5</v>
      </c>
      <c r="AU92">
        <f t="shared" si="79"/>
        <v>-6.5472490025495088E-5</v>
      </c>
      <c r="AW92">
        <v>89</v>
      </c>
      <c r="AX92">
        <f>IF(Z92&gt;0, (R92*SUMPRODUCT(K92:$K$98, X92:$X$98)-K92*$AZ$3)/Z92, 0)</f>
        <v>-13279134847696.166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1000000</v>
      </c>
      <c r="S93">
        <f t="shared" si="63"/>
        <v>-54197112754670.305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-3.0976071526192888</v>
      </c>
      <c r="AC93">
        <f t="shared" si="64"/>
        <v>-2.7657206720502936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-1.7990528483659884E-7</v>
      </c>
      <c r="AI93">
        <f t="shared" si="69"/>
        <v>-1.7990656060597633E-7</v>
      </c>
      <c r="AJ93">
        <f t="shared" si="70"/>
        <v>-0.33188648056899517</v>
      </c>
      <c r="AK93">
        <f t="shared" si="92"/>
        <v>-0.21683250068335022</v>
      </c>
      <c r="AL93">
        <f t="shared" si="71"/>
        <v>-0.54871916115890595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-1.7112608815019428E-11</v>
      </c>
      <c r="AR93">
        <f t="shared" si="76"/>
        <v>-1.7112730166331121E-11</v>
      </c>
      <c r="AS93">
        <f t="shared" si="77"/>
        <v>-3.1569075461730793E-5</v>
      </c>
      <c r="AT93">
        <f t="shared" si="78"/>
        <v>-2.0625129305938817E-5</v>
      </c>
      <c r="AU93">
        <f t="shared" si="79"/>
        <v>-5.219422188039977E-5</v>
      </c>
      <c r="AW93">
        <v>90</v>
      </c>
      <c r="AX93">
        <f>IF(Z93&gt;0, (R93*SUMPRODUCT(K93:$K$98, X93:$X$98)-K93*$AZ$3)/Z93, 0)</f>
        <v>-54197112754670.305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1000000</v>
      </c>
      <c r="S94">
        <f t="shared" si="63"/>
        <v>-239487734413881.56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-2.7657206720502936</v>
      </c>
      <c r="AC94">
        <f t="shared" si="64"/>
        <v>-2.4693934572025946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-4.0209319417947727E-8</v>
      </c>
      <c r="AI94">
        <f t="shared" si="69"/>
        <v>-4.0209577196645999E-8</v>
      </c>
      <c r="AJ94">
        <f t="shared" si="70"/>
        <v>-0.29632721484769897</v>
      </c>
      <c r="AK94">
        <f t="shared" si="92"/>
        <v>-0.19360044704352056</v>
      </c>
      <c r="AL94">
        <f t="shared" si="71"/>
        <v>-0.48992770210079672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-3.4149236725078642E-12</v>
      </c>
      <c r="AR94">
        <f t="shared" si="76"/>
        <v>-3.4149455653076368E-12</v>
      </c>
      <c r="AS94">
        <f t="shared" si="77"/>
        <v>-2.5166673682620119E-5</v>
      </c>
      <c r="AT94">
        <f t="shared" si="78"/>
        <v>-1.6442226806801482E-5</v>
      </c>
      <c r="AU94">
        <f t="shared" si="79"/>
        <v>-4.1608903904367166E-5</v>
      </c>
      <c r="AW94">
        <v>91</v>
      </c>
      <c r="AX94">
        <f>IF(Z94&gt;0, (R94*SUMPRODUCT(K94:$K$98, X94:$X$98)-K94*$AZ$3)/Z94, 0)</f>
        <v>-239487734413881.56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1000000</v>
      </c>
      <c r="S95">
        <f t="shared" si="63"/>
        <v>-1153636376173892.5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-2.4693934572025946</v>
      </c>
      <c r="AC95">
        <f t="shared" si="64"/>
        <v>-2.2048155867909984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-8.2968488085796691E-9</v>
      </c>
      <c r="AI95">
        <f t="shared" si="69"/>
        <v>-8.2968965882707476E-9</v>
      </c>
      <c r="AJ95">
        <f t="shared" si="70"/>
        <v>-0.26457787041159619</v>
      </c>
      <c r="AK95">
        <f t="shared" si="92"/>
        <v>-0.17285754200418163</v>
      </c>
      <c r="AL95">
        <f t="shared" si="71"/>
        <v>-0.43743542071267444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-6.2914309182935978E-13</v>
      </c>
      <c r="AR95">
        <f t="shared" si="76"/>
        <v>-6.2914671492329156E-13</v>
      </c>
      <c r="AS95">
        <f t="shared" si="77"/>
        <v>-2.0062718179008856E-5</v>
      </c>
      <c r="AT95">
        <f t="shared" si="78"/>
        <v>-1.3107642543766136E-5</v>
      </c>
      <c r="AU95">
        <f t="shared" si="79"/>
        <v>-3.3170361351921708E-5</v>
      </c>
      <c r="AW95">
        <v>92</v>
      </c>
      <c r="AX95">
        <f>IF(Z95&gt;0, (R95*SUMPRODUCT(K95:$K$98, X95:$X$98)-K95*$AZ$3)/Z95, 0)</f>
        <v>-1153636376173892.5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1000000</v>
      </c>
      <c r="S96">
        <f t="shared" si="63"/>
        <v>-6107690864995710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-2.2048155867909984</v>
      </c>
      <c r="AC96">
        <f t="shared" si="64"/>
        <v>-1.9685853453496538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-1.5697632284650835E-9</v>
      </c>
      <c r="AI96">
        <f t="shared" si="69"/>
        <v>-1.569771286278539E-9</v>
      </c>
      <c r="AJ96">
        <f t="shared" si="70"/>
        <v>-0.23623024144134463</v>
      </c>
      <c r="AK96">
        <f t="shared" si="92"/>
        <v>-0.15433709107536991</v>
      </c>
      <c r="AL96">
        <f t="shared" si="71"/>
        <v>-0.39056733408648581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-1.0628020539807764E-13</v>
      </c>
      <c r="AR96">
        <f t="shared" si="76"/>
        <v>-1.0628075094918597E-13</v>
      </c>
      <c r="AS96">
        <f t="shared" si="77"/>
        <v>-1.5993876099501225E-5</v>
      </c>
      <c r="AT96">
        <f t="shared" si="78"/>
        <v>-1.044933238503171E-5</v>
      </c>
      <c r="AU96">
        <f t="shared" si="79"/>
        <v>-2.6443208590813686E-5</v>
      </c>
      <c r="AW96">
        <v>93</v>
      </c>
      <c r="AX96">
        <f>IF(Z96&gt;0, (R96*SUMPRODUCT(K96:$K$98, X96:$X$98)-K96*$AZ$3)/Z96, 0)</f>
        <v>-6107690864995710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1000000</v>
      </c>
      <c r="S97">
        <f t="shared" si="63"/>
        <v>-3.5891412482673144E+16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-1.9685853453496538</v>
      </c>
      <c r="AC97">
        <f t="shared" si="64"/>
        <v>-1.7576654869194268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-2.7011765705004952E-10</v>
      </c>
      <c r="AI97">
        <f t="shared" si="69"/>
        <v>-2.7011888134394419E-10</v>
      </c>
      <c r="AJ97">
        <f t="shared" si="70"/>
        <v>-0.21091985843022698</v>
      </c>
      <c r="AK97">
        <f t="shared" si="92"/>
        <v>-0.13780097417447579</v>
      </c>
      <c r="AL97">
        <f t="shared" si="71"/>
        <v>-0.34872083287482164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-1.6328759213236361E-14</v>
      </c>
      <c r="AR97">
        <f t="shared" si="76"/>
        <v>-1.632883322246786E-14</v>
      </c>
      <c r="AS97">
        <f t="shared" si="77"/>
        <v>-1.2750220104859475E-5</v>
      </c>
      <c r="AT97">
        <f t="shared" si="78"/>
        <v>-8.3301438018452009E-6</v>
      </c>
      <c r="AU97">
        <f t="shared" si="79"/>
        <v>-2.1080363923033508E-5</v>
      </c>
      <c r="AW97">
        <v>94</v>
      </c>
      <c r="AX97">
        <f>IF(Z97&gt;0, (R97*SUMPRODUCT(K97:$K$98, X97:$X$98)-K97*$AZ$3)/Z97, 0)</f>
        <v>-3.5891412482673144E+16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-1.7576654869194268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-1.7576654869194268</v>
      </c>
      <c r="AK98">
        <f t="shared" si="92"/>
        <v>-0.12303658408435988</v>
      </c>
      <c r="AL98">
        <f t="shared" si="71"/>
        <v>-1.8807020710527584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-2.6431868391744894E-15</v>
      </c>
      <c r="AR98">
        <f t="shared" si="76"/>
        <v>-2.6431868391744894E-15</v>
      </c>
      <c r="AS98">
        <f t="shared" si="77"/>
        <v>-9.4867709113584636E-5</v>
      </c>
      <c r="AT98">
        <f t="shared" si="78"/>
        <v>-6.6407396379509244E-6</v>
      </c>
      <c r="AU98">
        <f t="shared" si="79"/>
        <v>-1.0150844875417875E-4</v>
      </c>
      <c r="AW98">
        <v>95</v>
      </c>
    </row>
    <row r="100" spans="5:50" x14ac:dyDescent="0.25">
      <c r="AN100" s="6">
        <f t="shared" ref="AN100:AU100" si="93">SUM(AN3:AN98)</f>
        <v>51337.113769881325</v>
      </c>
      <c r="AO100" s="6">
        <f t="shared" si="93"/>
        <v>-5133.7113769881325</v>
      </c>
      <c r="AP100" s="6">
        <f t="shared" si="93"/>
        <v>-1773.4474083977757</v>
      </c>
      <c r="AQ100" s="6">
        <f t="shared" si="93"/>
        <v>-29076.090657246856</v>
      </c>
      <c r="AR100" s="6">
        <f t="shared" si="93"/>
        <v>15353.86432724855</v>
      </c>
      <c r="AS100" s="6">
        <f t="shared" si="93"/>
        <v>-6104.6274939685454</v>
      </c>
      <c r="AT100" s="6">
        <f t="shared" si="93"/>
        <v>2235.2093452046993</v>
      </c>
      <c r="AU100" s="6">
        <f t="shared" si="93"/>
        <v>11484.446178484712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112932.79353899288</v>
      </c>
      <c r="K3">
        <v>1</v>
      </c>
      <c r="L3" s="2">
        <v>0</v>
      </c>
      <c r="O3">
        <f>$C$3</f>
        <v>112932.79353899288</v>
      </c>
      <c r="P3">
        <f>O3*C5</f>
        <v>11293.279353899288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112932.79353899288</v>
      </c>
      <c r="AF3">
        <f t="shared" ref="AF3:AF34" si="4">-$Z3*P3</f>
        <v>-11293.279353899288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100117.08159809359</v>
      </c>
      <c r="AJ3">
        <f t="shared" ref="AJ3:AJ34" si="8">AB3-AC3</f>
        <v>0</v>
      </c>
      <c r="AL3">
        <f t="shared" ref="AL3:AL34" si="9">SUM(AI3:AK3)</f>
        <v>100117.08159809359</v>
      </c>
      <c r="AN3">
        <f t="shared" ref="AN3:AN34" si="10">AE3*$K3</f>
        <v>112932.79353899288</v>
      </c>
      <c r="AO3">
        <f t="shared" ref="AO3:AO34" si="11">AF3*$K3</f>
        <v>-11293.279353899288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100117.08159809359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100117.08159809359</v>
      </c>
      <c r="AW3">
        <v>0</v>
      </c>
      <c r="AX3">
        <f>IF(Z3&gt;0, (R3*SUMPRODUCT(K3:$K$98, X3:$X$98)-K3*$AZ$3)/Z3, 0)</f>
        <v>0</v>
      </c>
      <c r="AZ3">
        <f>C6*SUMPRODUCT(X4:X89, K4:K89)/1</f>
        <v>58640.716978224511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3978.4802264573254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3933.4523283275921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-3933.4523283275921</v>
      </c>
      <c r="AK4">
        <f>G4*SUM(AB4, AE4:AF4)</f>
        <v>0</v>
      </c>
      <c r="AL4">
        <f t="shared" si="9"/>
        <v>-5251.3163283275917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-1229.4654352085083</v>
      </c>
      <c r="AR4">
        <f t="shared" si="14"/>
        <v>-1229.4654352085083</v>
      </c>
      <c r="AS4">
        <f t="shared" si="15"/>
        <v>-3669.6075457856068</v>
      </c>
      <c r="AT4">
        <f t="shared" si="16"/>
        <v>0</v>
      </c>
      <c r="AU4">
        <f t="shared" si="17"/>
        <v>-4899.0729809941149</v>
      </c>
      <c r="AW4">
        <v>1</v>
      </c>
      <c r="AX4">
        <f>IF(Z4&gt;0, (R4*SUMPRODUCT(K4:$K$98, X4:$X$98)-K4*$AZ$3)/Z4, 0)</f>
        <v>3978.4802264573254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1000000</v>
      </c>
      <c r="S5">
        <f t="shared" si="1"/>
        <v>7434.7037695964327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3933.4523283275921</v>
      </c>
      <c r="AC5">
        <f t="shared" si="2"/>
        <v>7267.1042928813331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-1338.1733616189119</v>
      </c>
      <c r="AI5">
        <f t="shared" si="7"/>
        <v>-1362.6097901508715</v>
      </c>
      <c r="AJ5">
        <f t="shared" si="8"/>
        <v>-3333.651964553741</v>
      </c>
      <c r="AK5">
        <f>G5*SUM(AB5, AE5:AF5)</f>
        <v>161.27154546143129</v>
      </c>
      <c r="AL5">
        <f t="shared" si="9"/>
        <v>-4534.9902092431803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-1144.2827705558877</v>
      </c>
      <c r="AR5">
        <f t="shared" si="14"/>
        <v>-1165.1785565168436</v>
      </c>
      <c r="AS5">
        <f t="shared" si="15"/>
        <v>-2850.6325230190728</v>
      </c>
      <c r="AT5">
        <f t="shared" si="16"/>
        <v>137.90459154648022</v>
      </c>
      <c r="AU5">
        <f t="shared" si="17"/>
        <v>-3877.9064879894354</v>
      </c>
      <c r="AW5">
        <v>2</v>
      </c>
      <c r="AX5">
        <f>IF(Z5&gt;0, (R5*SUMPRODUCT(K5:$K$98, X5:$X$98)-K5*$AZ$3)/Z5, 0)</f>
        <v>7434.7037695964327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1000000</v>
      </c>
      <c r="S6">
        <f t="shared" si="1"/>
        <v>11415.502243949755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7267.1042928813331</v>
      </c>
      <c r="AC6">
        <f t="shared" si="2"/>
        <v>11030.931559889374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-1371.0292817569798</v>
      </c>
      <c r="AI6">
        <f t="shared" si="7"/>
        <v>-1395.1870702715757</v>
      </c>
      <c r="AJ6">
        <f t="shared" si="8"/>
        <v>-3763.8272670080405</v>
      </c>
      <c r="AK6">
        <f>G6*SUM(AB6, AE6:AF6)</f>
        <v>425.12560113355801</v>
      </c>
      <c r="AL6">
        <f t="shared" si="9"/>
        <v>-4733.8887361460584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-1057.6257386503851</v>
      </c>
      <c r="AR6">
        <f t="shared" si="14"/>
        <v>-1076.2612990004652</v>
      </c>
      <c r="AS6">
        <f t="shared" si="15"/>
        <v>-2903.4541029791344</v>
      </c>
      <c r="AT6">
        <f t="shared" si="16"/>
        <v>327.94615250075003</v>
      </c>
      <c r="AU6">
        <f t="shared" si="17"/>
        <v>-3651.7692494788498</v>
      </c>
      <c r="AW6">
        <v>3</v>
      </c>
      <c r="AX6">
        <f>IF(Z6&gt;0, (R6*SUMPRODUCT(K6:$K$98, X6:$X$98)-K6*$AZ$3)/Z6, 0)</f>
        <v>11415.502243949755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1000000</v>
      </c>
      <c r="S7">
        <f t="shared" si="1"/>
        <v>14710.460109420168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11030.931559889374</v>
      </c>
      <c r="AC7">
        <f t="shared" si="2"/>
        <v>14051.998649703877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-1409.8707628772565</v>
      </c>
      <c r="AI7">
        <f t="shared" si="7"/>
        <v>-1433.7517267376347</v>
      </c>
      <c r="AJ7">
        <f t="shared" si="8"/>
        <v>-3021.0670898145036</v>
      </c>
      <c r="AK7">
        <f>G7*SUM(AB7, AE7:AF7)</f>
        <v>541.61873959056823</v>
      </c>
      <c r="AL7">
        <f t="shared" si="9"/>
        <v>-3913.2000769615706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-989.52638226385795</v>
      </c>
      <c r="AR7">
        <f t="shared" si="14"/>
        <v>-1006.2873822050925</v>
      </c>
      <c r="AS7">
        <f t="shared" si="15"/>
        <v>-2120.3543379109046</v>
      </c>
      <c r="AT7">
        <f t="shared" si="16"/>
        <v>380.13841131055858</v>
      </c>
      <c r="AU7">
        <f t="shared" si="17"/>
        <v>-2746.5033088054392</v>
      </c>
      <c r="AW7">
        <v>4</v>
      </c>
      <c r="AX7">
        <f>IF(Z7&gt;0, (R7*SUMPRODUCT(K7:$K$98, X7:$X$98)-K7*$AZ$3)/Z7, 0)</f>
        <v>14710.460109420168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1000000</v>
      </c>
      <c r="S8">
        <f t="shared" si="1"/>
        <v>16734.866176091175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14051.998649703877</v>
      </c>
      <c r="AC8">
        <f t="shared" si="2"/>
        <v>15801.685050588298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-1448.8571221705856</v>
      </c>
      <c r="AI8">
        <f t="shared" si="7"/>
        <v>-1472.4630549643057</v>
      </c>
      <c r="AJ8">
        <f t="shared" si="8"/>
        <v>-1749.6864008844204</v>
      </c>
      <c r="AK8">
        <f t="shared" ref="AK8:AK39" si="30">G8*SUM(AB8:AB8, AE8:AF8)</f>
        <v>299.30757123869256</v>
      </c>
      <c r="AL8">
        <f t="shared" si="9"/>
        <v>-2922.8418846100335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-949.21048818696681</v>
      </c>
      <c r="AR8">
        <f t="shared" si="14"/>
        <v>-964.67578055317813</v>
      </c>
      <c r="AS8">
        <f t="shared" si="15"/>
        <v>-1146.2970760494738</v>
      </c>
      <c r="AT8">
        <f t="shared" si="16"/>
        <v>196.08964988066271</v>
      </c>
      <c r="AU8">
        <f t="shared" si="17"/>
        <v>-1914.8832067219892</v>
      </c>
      <c r="AW8">
        <v>5</v>
      </c>
      <c r="AX8">
        <f>IF(Z8&gt;0, (R8*SUMPRODUCT(K8:$K$98, X8:$X$98)-K8*$AZ$3)/Z8, 0)</f>
        <v>16734.866176091175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1000000</v>
      </c>
      <c r="S9">
        <f t="shared" si="1"/>
        <v>18093.066237986193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15801.685050588298</v>
      </c>
      <c r="AC9">
        <f t="shared" si="2"/>
        <v>16886.354244656774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-1489.6589986088873</v>
      </c>
      <c r="AI9">
        <f t="shared" si="7"/>
        <v>-1512.9916305997049</v>
      </c>
      <c r="AJ9">
        <f t="shared" si="8"/>
        <v>-1084.6691940684759</v>
      </c>
      <c r="AK9">
        <f t="shared" si="30"/>
        <v>93.229941798470961</v>
      </c>
      <c r="AL9">
        <f t="shared" si="9"/>
        <v>-2504.4308828697099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-924.27465200457618</v>
      </c>
      <c r="AR9">
        <f t="shared" si="14"/>
        <v>-938.75162984568135</v>
      </c>
      <c r="AS9">
        <f t="shared" si="15"/>
        <v>-672.99445230347067</v>
      </c>
      <c r="AT9">
        <f t="shared" si="16"/>
        <v>57.845501616583562</v>
      </c>
      <c r="AU9">
        <f t="shared" si="17"/>
        <v>-1553.9005805325685</v>
      </c>
      <c r="AW9">
        <v>6</v>
      </c>
      <c r="AX9">
        <f>IF(Z9&gt;0, (R9*SUMPRODUCT(K9:$K$98, X9:$X$98)-K9*$AZ$3)/Z9, 0)</f>
        <v>18093.066237986193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1000000</v>
      </c>
      <c r="S10">
        <f t="shared" si="1"/>
        <v>19328.698237601478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16886.354244656774</v>
      </c>
      <c r="AC10">
        <f t="shared" si="2"/>
        <v>17829.443247715084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-1538.4949552418987</v>
      </c>
      <c r="AI10">
        <f t="shared" si="7"/>
        <v>-1561.5557985389271</v>
      </c>
      <c r="AJ10">
        <f t="shared" si="8"/>
        <v>-943.08900305831048</v>
      </c>
      <c r="AK10">
        <f t="shared" si="30"/>
        <v>69.234052403092775</v>
      </c>
      <c r="AL10">
        <f t="shared" si="9"/>
        <v>-2435.4107491941445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-905.5833762055945</v>
      </c>
      <c r="AR10">
        <f t="shared" si="14"/>
        <v>-919.15736698139631</v>
      </c>
      <c r="AS10">
        <f t="shared" si="15"/>
        <v>-555.11766258449052</v>
      </c>
      <c r="AT10">
        <f t="shared" si="16"/>
        <v>40.752299323418896</v>
      </c>
      <c r="AU10">
        <f t="shared" si="17"/>
        <v>-1433.5227302424678</v>
      </c>
      <c r="AW10">
        <v>7</v>
      </c>
      <c r="AX10">
        <f>IF(Z10&gt;0, (R10*SUMPRODUCT(K10:$K$98, X10:$X$98)-K10*$AZ$3)/Z10, 0)</f>
        <v>19328.698237601478</v>
      </c>
    </row>
    <row r="11" spans="1:52" x14ac:dyDescent="0.25">
      <c r="A11" t="s">
        <v>33</v>
      </c>
      <c r="C11" s="25">
        <f>AU91</f>
        <v>31840.158669720757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1000000</v>
      </c>
      <c r="S11">
        <f t="shared" si="1"/>
        <v>20449.739379034683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17829.443247715084</v>
      </c>
      <c r="AC11">
        <f t="shared" si="2"/>
        <v>18642.488667608588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-1584.6387612275544</v>
      </c>
      <c r="AI11">
        <f t="shared" si="7"/>
        <v>-1607.4293801225817</v>
      </c>
      <c r="AJ11">
        <f t="shared" si="8"/>
        <v>-813.045419893504</v>
      </c>
      <c r="AK11">
        <f t="shared" si="30"/>
        <v>42.790663794516199</v>
      </c>
      <c r="AL11">
        <f t="shared" si="9"/>
        <v>-2377.6841362215696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-886.30214518629418</v>
      </c>
      <c r="AR11">
        <f t="shared" si="14"/>
        <v>-899.04913516976421</v>
      </c>
      <c r="AS11">
        <f t="shared" si="15"/>
        <v>-454.74332536664804</v>
      </c>
      <c r="AT11">
        <f t="shared" si="16"/>
        <v>23.933187829916459</v>
      </c>
      <c r="AU11">
        <f t="shared" si="17"/>
        <v>-1329.8592727064959</v>
      </c>
      <c r="AW11">
        <v>8</v>
      </c>
      <c r="AX11">
        <f>IF(Z11&gt;0, (R11*SUMPRODUCT(K11:$K$98, X11:$X$98)-K11*$AZ$3)/Z11, 0)</f>
        <v>20449.739379034683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1000000</v>
      </c>
      <c r="S12">
        <f t="shared" si="1"/>
        <v>21519.528370862667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18642.488667608588</v>
      </c>
      <c r="AC12">
        <f t="shared" si="2"/>
        <v>19386.281523992526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-1639.2517290150811</v>
      </c>
      <c r="AI12">
        <f t="shared" si="7"/>
        <v>-1661.7734604279328</v>
      </c>
      <c r="AJ12">
        <f t="shared" si="8"/>
        <v>-743.79285638393776</v>
      </c>
      <c r="AK12">
        <f t="shared" si="30"/>
        <v>42.877723935499752</v>
      </c>
      <c r="AL12">
        <f t="shared" si="9"/>
        <v>-2362.6885928763709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-871.27972036972437</v>
      </c>
      <c r="AR12">
        <f t="shared" si="14"/>
        <v>-883.2502600374919</v>
      </c>
      <c r="AS12">
        <f t="shared" si="15"/>
        <v>-395.33381020898332</v>
      </c>
      <c r="AT12">
        <f t="shared" si="16"/>
        <v>22.789966092064901</v>
      </c>
      <c r="AU12">
        <f t="shared" si="17"/>
        <v>-1255.7941041544102</v>
      </c>
      <c r="AW12">
        <v>9</v>
      </c>
      <c r="AX12">
        <f>IF(Z12&gt;0, (R12*SUMPRODUCT(K12:$K$98, X12:$X$98)-K12*$AZ$3)/Z12, 0)</f>
        <v>21519.528370862667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1000000</v>
      </c>
      <c r="S13">
        <f t="shared" si="1"/>
        <v>22530.291987263001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19386.281523992526</v>
      </c>
      <c r="AC13">
        <f t="shared" si="2"/>
        <v>20055.633507263909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-1697.5106426572349</v>
      </c>
      <c r="AI13">
        <f t="shared" si="7"/>
        <v>-1719.7647189898919</v>
      </c>
      <c r="AJ13">
        <f t="shared" si="8"/>
        <v>-669.35198327138278</v>
      </c>
      <c r="AK13">
        <f t="shared" si="30"/>
        <v>38.772563047985052</v>
      </c>
      <c r="AL13">
        <f t="shared" si="9"/>
        <v>-2350.3441392132895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-857.64729306438664</v>
      </c>
      <c r="AR13">
        <f t="shared" si="14"/>
        <v>-868.89090347054855</v>
      </c>
      <c r="AS13">
        <f t="shared" si="15"/>
        <v>-338.18221938293738</v>
      </c>
      <c r="AT13">
        <f t="shared" si="16"/>
        <v>19.589381596582545</v>
      </c>
      <c r="AU13">
        <f t="shared" si="17"/>
        <v>-1187.4837412569034</v>
      </c>
      <c r="AW13">
        <v>10</v>
      </c>
      <c r="AX13">
        <f>IF(Z13&gt;0, (R13*SUMPRODUCT(K13:$K$98, X13:$X$98)-K13*$AZ$3)/Z13, 0)</f>
        <v>22530.291987263001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1000000</v>
      </c>
      <c r="S14">
        <f t="shared" si="1"/>
        <v>23487.328617454757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20055.633507263909</v>
      </c>
      <c r="AC14">
        <f t="shared" si="2"/>
        <v>20657.109809073674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-1761.2401205866079</v>
      </c>
      <c r="AI14">
        <f t="shared" si="7"/>
        <v>-1783.2276251529236</v>
      </c>
      <c r="AJ14">
        <f t="shared" si="8"/>
        <v>-601.47630180976557</v>
      </c>
      <c r="AK14">
        <f t="shared" si="30"/>
        <v>36.100140313075038</v>
      </c>
      <c r="AL14">
        <f t="shared" si="9"/>
        <v>-2348.6037866496144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-846.02192666306075</v>
      </c>
      <c r="AR14">
        <f t="shared" si="14"/>
        <v>-856.5837522530386</v>
      </c>
      <c r="AS14">
        <f t="shared" si="15"/>
        <v>-288.92263681217202</v>
      </c>
      <c r="AT14">
        <f t="shared" si="16"/>
        <v>17.340912180845766</v>
      </c>
      <c r="AU14">
        <f t="shared" si="17"/>
        <v>-1128.165476884365</v>
      </c>
      <c r="AW14">
        <v>11</v>
      </c>
      <c r="AX14">
        <f>IF(Z14&gt;0, (R14*SUMPRODUCT(K14:$K$98, X14:$X$98)-K14*$AZ$3)/Z14, 0)</f>
        <v>23487.328617454757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1000000</v>
      </c>
      <c r="S15">
        <f t="shared" si="1"/>
        <v>24464.656367118885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20657.109809073674</v>
      </c>
      <c r="AC15">
        <f t="shared" si="2"/>
        <v>21256.78652196976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-1827.8010260936162</v>
      </c>
      <c r="AI15">
        <f t="shared" si="7"/>
        <v>-1849.5229605886163</v>
      </c>
      <c r="AJ15">
        <f t="shared" si="8"/>
        <v>-599.67671289608552</v>
      </c>
      <c r="AK15">
        <f t="shared" si="30"/>
        <v>84.694150217202065</v>
      </c>
      <c r="AL15">
        <f t="shared" si="9"/>
        <v>-2364.5055232674995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-832.93316043573668</v>
      </c>
      <c r="AR15">
        <f t="shared" si="14"/>
        <v>-842.83189628904051</v>
      </c>
      <c r="AS15">
        <f t="shared" si="15"/>
        <v>-273.27406680570903</v>
      </c>
      <c r="AT15">
        <f t="shared" si="16"/>
        <v>38.595320389769824</v>
      </c>
      <c r="AU15">
        <f t="shared" si="17"/>
        <v>-1077.5106427049795</v>
      </c>
      <c r="AW15">
        <v>12</v>
      </c>
      <c r="AX15">
        <f>IF(Z15&gt;0, (R15*SUMPRODUCT(K15:$K$98, X15:$X$98)-K15*$AZ$3)/Z15, 0)</f>
        <v>24464.656367118885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1000000</v>
      </c>
      <c r="S16">
        <f t="shared" si="1"/>
        <v>25491.771557547323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21256.78652196976</v>
      </c>
      <c r="AC16">
        <f t="shared" si="2"/>
        <v>21867.299365831474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-2370.6502563106119</v>
      </c>
      <c r="AI16">
        <f t="shared" si="7"/>
        <v>-2392.095705204254</v>
      </c>
      <c r="AJ16">
        <f t="shared" si="8"/>
        <v>-610.51284386171392</v>
      </c>
      <c r="AK16">
        <f t="shared" si="30"/>
        <v>150.9231843059853</v>
      </c>
      <c r="AL16">
        <f t="shared" si="9"/>
        <v>-2851.6853647599828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-1021.9570634592536</v>
      </c>
      <c r="AR16">
        <f t="shared" si="14"/>
        <v>-1031.2019227199444</v>
      </c>
      <c r="AS16">
        <f t="shared" si="15"/>
        <v>-263.18429361573732</v>
      </c>
      <c r="AT16">
        <f t="shared" si="16"/>
        <v>65.06105817620687</v>
      </c>
      <c r="AU16">
        <f t="shared" si="17"/>
        <v>-1229.3251581594748</v>
      </c>
      <c r="AW16">
        <v>13</v>
      </c>
      <c r="AX16">
        <f>IF(Z16&gt;0, (R16*SUMPRODUCT(K16:$K$98, X16:$X$98)-K16*$AZ$3)/Z16, 0)</f>
        <v>25491.771557547323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1000000</v>
      </c>
      <c r="S17">
        <f t="shared" si="1"/>
        <v>26423.799801005869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21867.299365831474</v>
      </c>
      <c r="AC17">
        <f t="shared" si="2"/>
        <v>22361.432804915519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-2978.7170931597989</v>
      </c>
      <c r="AI17">
        <f t="shared" si="7"/>
        <v>-2999.873619637176</v>
      </c>
      <c r="AJ17">
        <f t="shared" si="8"/>
        <v>-494.13343908404568</v>
      </c>
      <c r="AK17">
        <f t="shared" si="30"/>
        <v>301.76873124847435</v>
      </c>
      <c r="AL17">
        <f t="shared" si="9"/>
        <v>-3192.2383274727472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-1207.0754979092662</v>
      </c>
      <c r="AR17">
        <f t="shared" si="14"/>
        <v>-1215.6488279480113</v>
      </c>
      <c r="AS17">
        <f t="shared" si="15"/>
        <v>-200.23934746460813</v>
      </c>
      <c r="AT17">
        <f t="shared" si="16"/>
        <v>122.28675303259438</v>
      </c>
      <c r="AU17">
        <f t="shared" si="17"/>
        <v>-1293.601422380025</v>
      </c>
      <c r="AW17">
        <v>14</v>
      </c>
      <c r="AX17">
        <f>IF(Z17&gt;0, (R17*SUMPRODUCT(K17:$K$98, X17:$X$98)-K17*$AZ$3)/Z17, 0)</f>
        <v>26423.799801005869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1000000</v>
      </c>
      <c r="S18">
        <f t="shared" si="1"/>
        <v>27262.385574532724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22361.432804915519</v>
      </c>
      <c r="AC18">
        <f t="shared" si="2"/>
        <v>22742.116974706445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-3604.5034243133173</v>
      </c>
      <c r="AI18">
        <f t="shared" si="7"/>
        <v>-3625.3582729403124</v>
      </c>
      <c r="AJ18">
        <f t="shared" si="8"/>
        <v>-380.68416979092581</v>
      </c>
      <c r="AK18">
        <f t="shared" si="30"/>
        <v>483.00694858617521</v>
      </c>
      <c r="AL18">
        <f t="shared" si="9"/>
        <v>-3523.0354941450632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-1363.0692305811126</v>
      </c>
      <c r="AR18">
        <f t="shared" si="14"/>
        <v>-1370.9556435278002</v>
      </c>
      <c r="AS18">
        <f t="shared" si="15"/>
        <v>-143.95849228806898</v>
      </c>
      <c r="AT18">
        <f t="shared" si="16"/>
        <v>182.65259656400889</v>
      </c>
      <c r="AU18">
        <f t="shared" si="17"/>
        <v>-1332.2615392518603</v>
      </c>
      <c r="AW18">
        <v>15</v>
      </c>
      <c r="AX18">
        <f>IF(Z18&gt;0, (R18*SUMPRODUCT(K18:$K$98, X18:$X$98)-K18*$AZ$3)/Z18, 0)</f>
        <v>27262.385574532724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1000000</v>
      </c>
      <c r="S19">
        <f t="shared" si="1"/>
        <v>27841.818285897381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22742.116974706445</v>
      </c>
      <c r="AC19">
        <f t="shared" si="2"/>
        <v>22874.228624240543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-4273.889237567234</v>
      </c>
      <c r="AI19">
        <f t="shared" si="7"/>
        <v>-4294.4286904770206</v>
      </c>
      <c r="AJ19">
        <f t="shared" si="8"/>
        <v>-132.11164953409752</v>
      </c>
      <c r="AK19">
        <f t="shared" si="30"/>
        <v>507.14920853595373</v>
      </c>
      <c r="AL19">
        <f t="shared" si="9"/>
        <v>-3919.3911314751645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-1507.2296490589652</v>
      </c>
      <c r="AR19">
        <f t="shared" si="14"/>
        <v>-1514.4730918999644</v>
      </c>
      <c r="AS19">
        <f t="shared" si="15"/>
        <v>-46.590490322866337</v>
      </c>
      <c r="AT19">
        <f t="shared" si="16"/>
        <v>178.85122452010026</v>
      </c>
      <c r="AU19">
        <f t="shared" si="17"/>
        <v>-1382.2123577027305</v>
      </c>
      <c r="AW19">
        <v>16</v>
      </c>
      <c r="AX19">
        <f>IF(Z19&gt;0, (R19*SUMPRODUCT(K19:$K$98, X19:$X$98)-K19*$AZ$3)/Z19, 0)</f>
        <v>27841.818285897381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1000000</v>
      </c>
      <c r="S20">
        <f t="shared" si="1"/>
        <v>27749.062363869372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22874.228624240543</v>
      </c>
      <c r="AC20">
        <f t="shared" si="2"/>
        <v>22432.100632771351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-4971.0339784131638</v>
      </c>
      <c r="AI20">
        <f t="shared" si="7"/>
        <v>-4991.2437609443914</v>
      </c>
      <c r="AJ20">
        <f t="shared" si="8"/>
        <v>442.12799146919133</v>
      </c>
      <c r="AK20">
        <f t="shared" si="30"/>
        <v>98.359183084234331</v>
      </c>
      <c r="AL20">
        <f t="shared" si="9"/>
        <v>-4450.7565863909658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-1662.7949276755166</v>
      </c>
      <c r="AR20">
        <f t="shared" si="14"/>
        <v>-1669.555035135711</v>
      </c>
      <c r="AS20">
        <f t="shared" si="15"/>
        <v>147.89039559794224</v>
      </c>
      <c r="AT20">
        <f t="shared" si="16"/>
        <v>32.90083138296724</v>
      </c>
      <c r="AU20">
        <f t="shared" si="17"/>
        <v>-1488.7638081548016</v>
      </c>
      <c r="AW20">
        <v>17</v>
      </c>
      <c r="AX20">
        <f>IF(Z20&gt;0, (R20*SUMPRODUCT(K20:$K$98, X20:$X$98)-K20*$AZ$3)/Z20, 0)</f>
        <v>27749.062363869372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1000000</v>
      </c>
      <c r="S21">
        <f t="shared" si="1"/>
        <v>27350.948908312785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22432.100632771351</v>
      </c>
      <c r="AC21">
        <f t="shared" si="2"/>
        <v>21731.782694148249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-5754.2351815517013</v>
      </c>
      <c r="AI21">
        <f t="shared" si="7"/>
        <v>-5774.0990103780787</v>
      </c>
      <c r="AJ21">
        <f t="shared" si="8"/>
        <v>700.31793862310224</v>
      </c>
      <c r="AK21">
        <f t="shared" si="30"/>
        <v>35.89136101243416</v>
      </c>
      <c r="AL21">
        <f t="shared" si="9"/>
        <v>-5037.8897107425419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-1830.3282797923835</v>
      </c>
      <c r="AR21">
        <f t="shared" si="14"/>
        <v>-1836.6466394872457</v>
      </c>
      <c r="AS21">
        <f t="shared" si="15"/>
        <v>222.75970436823789</v>
      </c>
      <c r="AT21">
        <f t="shared" si="16"/>
        <v>11.416456051693929</v>
      </c>
      <c r="AU21">
        <f t="shared" si="17"/>
        <v>-1602.4704790673136</v>
      </c>
      <c r="AW21">
        <v>18</v>
      </c>
      <c r="AX21">
        <f>IF(Z21&gt;0, (R21*SUMPRODUCT(K21:$K$98, X21:$X$98)-K21*$AZ$3)/Z21, 0)</f>
        <v>27350.948908312785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1000000</v>
      </c>
      <c r="S22">
        <f t="shared" si="1"/>
        <v>27100.468911273485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21731.782694148249</v>
      </c>
      <c r="AC22">
        <f t="shared" si="2"/>
        <v>21137.998291749333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-6621.1806642295614</v>
      </c>
      <c r="AI22">
        <f t="shared" si="7"/>
        <v>-6640.680325251069</v>
      </c>
      <c r="AJ22">
        <f t="shared" si="8"/>
        <v>593.78440239891643</v>
      </c>
      <c r="AK22">
        <f t="shared" si="30"/>
        <v>456.36743657711327</v>
      </c>
      <c r="AL22">
        <f t="shared" si="9"/>
        <v>-5590.5284862750395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-1966.470108231543</v>
      </c>
      <c r="AR22">
        <f t="shared" si="14"/>
        <v>-1972.2614470371132</v>
      </c>
      <c r="AS22">
        <f t="shared" si="15"/>
        <v>176.3521246837127</v>
      </c>
      <c r="AT22">
        <f t="shared" si="16"/>
        <v>135.53971231255821</v>
      </c>
      <c r="AU22">
        <f t="shared" si="17"/>
        <v>-1660.3696100408422</v>
      </c>
      <c r="AW22">
        <v>19</v>
      </c>
      <c r="AX22">
        <f>IF(Z22&gt;0, (R22*SUMPRODUCT(K22:$K$98, X22:$X$98)-K22*$AZ$3)/Z22, 0)</f>
        <v>27100.468911273485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1000000</v>
      </c>
      <c r="S23">
        <f t="shared" si="1"/>
        <v>27513.095792122691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21137.998291749333</v>
      </c>
      <c r="AC23">
        <f t="shared" si="2"/>
        <v>21037.540070932471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-7549.2477452765888</v>
      </c>
      <c r="AI23">
        <f t="shared" si="7"/>
        <v>-7568.3636784942491</v>
      </c>
      <c r="AJ23">
        <f t="shared" si="8"/>
        <v>100.45822081686129</v>
      </c>
      <c r="AK23">
        <f t="shared" si="30"/>
        <v>1479.6598804224534</v>
      </c>
      <c r="AL23">
        <f t="shared" si="9"/>
        <v>-5988.2455772549347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-2001.8778134078811</v>
      </c>
      <c r="AR23">
        <f t="shared" si="14"/>
        <v>-2006.9468962996123</v>
      </c>
      <c r="AS23">
        <f t="shared" si="15"/>
        <v>26.639089113684438</v>
      </c>
      <c r="AT23">
        <f t="shared" si="16"/>
        <v>392.36999313750073</v>
      </c>
      <c r="AU23">
        <f t="shared" si="17"/>
        <v>-1587.9378140484271</v>
      </c>
      <c r="AW23">
        <v>20</v>
      </c>
      <c r="AX23">
        <f>IF(Z23&gt;0, (R23*SUMPRODUCT(K23:$K$98, X23:$X$98)-K23*$AZ$3)/Z23, 0)</f>
        <v>27513.095792122691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1000000</v>
      </c>
      <c r="S24">
        <f t="shared" si="1"/>
        <v>27660.507685153854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21037.540070932471</v>
      </c>
      <c r="AC24">
        <f t="shared" si="2"/>
        <v>20701.744299859129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-8568.5281993961016</v>
      </c>
      <c r="AI24">
        <f t="shared" si="7"/>
        <v>-8587.2387600766015</v>
      </c>
      <c r="AJ24">
        <f t="shared" si="8"/>
        <v>335.79577107334262</v>
      </c>
      <c r="AK24">
        <f t="shared" si="30"/>
        <v>1472.6278049652731</v>
      </c>
      <c r="AL24">
        <f t="shared" si="9"/>
        <v>-6778.815184037986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-2028.7199318566934</v>
      </c>
      <c r="AR24">
        <f t="shared" si="14"/>
        <v>-2033.1499210573381</v>
      </c>
      <c r="AS24">
        <f t="shared" si="15"/>
        <v>79.504386045866084</v>
      </c>
      <c r="AT24">
        <f t="shared" si="16"/>
        <v>348.66540794602031</v>
      </c>
      <c r="AU24">
        <f t="shared" si="17"/>
        <v>-1604.9801270654518</v>
      </c>
      <c r="AW24">
        <v>21</v>
      </c>
      <c r="AX24">
        <f>IF(Z24&gt;0, (R24*SUMPRODUCT(K24:$K$98, X24:$X$98)-K24*$AZ$3)/Z24, 0)</f>
        <v>27660.507685153854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1000000</v>
      </c>
      <c r="S25">
        <f t="shared" si="1"/>
        <v>27569.847022065056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20701.744299859129</v>
      </c>
      <c r="AC25">
        <f t="shared" si="2"/>
        <v>20160.597620086846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-9682.8715724454869</v>
      </c>
      <c r="AI25">
        <f t="shared" si="7"/>
        <v>-9701.1529557298691</v>
      </c>
      <c r="AJ25">
        <f t="shared" si="8"/>
        <v>541.14667977228237</v>
      </c>
      <c r="AK25">
        <f t="shared" si="30"/>
        <v>1449.1221009901392</v>
      </c>
      <c r="AL25">
        <f t="shared" si="9"/>
        <v>-7710.8841749674475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-2046.9253982528837</v>
      </c>
      <c r="AR25">
        <f t="shared" si="14"/>
        <v>-2050.7900191434969</v>
      </c>
      <c r="AS25">
        <f t="shared" si="15"/>
        <v>114.39652738535182</v>
      </c>
      <c r="AT25">
        <f t="shared" si="16"/>
        <v>306.33937582393725</v>
      </c>
      <c r="AU25">
        <f t="shared" si="17"/>
        <v>-1630.0541159342079</v>
      </c>
      <c r="AW25">
        <v>22</v>
      </c>
      <c r="AX25">
        <f>IF(Z25&gt;0, (R25*SUMPRODUCT(K25:$K$98, X25:$X$98)-K25*$AZ$3)/Z25, 0)</f>
        <v>27569.847022065056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1000000</v>
      </c>
      <c r="S26">
        <f t="shared" si="1"/>
        <v>27261.498902171628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20160.597620086846</v>
      </c>
      <c r="AC26">
        <f t="shared" si="2"/>
        <v>19441.862625480768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-10780.868100252972</v>
      </c>
      <c r="AI26">
        <f t="shared" si="7"/>
        <v>-10798.697148002004</v>
      </c>
      <c r="AJ26">
        <f t="shared" si="8"/>
        <v>718.73499460607854</v>
      </c>
      <c r="AK26">
        <f t="shared" si="30"/>
        <v>1411.2418334060794</v>
      </c>
      <c r="AL26">
        <f t="shared" si="9"/>
        <v>-8668.7203199898468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-2034.8554001956022</v>
      </c>
      <c r="AR26">
        <f t="shared" si="14"/>
        <v>-2038.2205776335502</v>
      </c>
      <c r="AS26">
        <f t="shared" si="15"/>
        <v>135.65899995097965</v>
      </c>
      <c r="AT26">
        <f t="shared" si="16"/>
        <v>266.3675168812166</v>
      </c>
      <c r="AU26">
        <f t="shared" si="17"/>
        <v>-1636.194060801354</v>
      </c>
      <c r="AW26">
        <v>23</v>
      </c>
      <c r="AX26">
        <f>IF(Z26&gt;0, (R26*SUMPRODUCT(K26:$K$98, X26:$X$98)-K26*$AZ$3)/Z26, 0)</f>
        <v>27261.498902171628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1000000</v>
      </c>
      <c r="S27">
        <f t="shared" si="1"/>
        <v>26785.546650772649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19441.862625480768</v>
      </c>
      <c r="AC27">
        <f t="shared" si="2"/>
        <v>18592.89151425552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-11891.330150238175</v>
      </c>
      <c r="AI27">
        <f t="shared" si="7"/>
        <v>-11908.68362425596</v>
      </c>
      <c r="AJ27">
        <f t="shared" si="8"/>
        <v>848.97111122524802</v>
      </c>
      <c r="AK27">
        <f t="shared" si="30"/>
        <v>1360.930383783654</v>
      </c>
      <c r="AL27">
        <f t="shared" si="9"/>
        <v>-9698.782129247058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-2003.9747020492343</v>
      </c>
      <c r="AR27">
        <f t="shared" si="14"/>
        <v>-2006.8991791670121</v>
      </c>
      <c r="AS27">
        <f t="shared" si="15"/>
        <v>143.07202038553675</v>
      </c>
      <c r="AT27">
        <f t="shared" si="16"/>
        <v>229.3494525755786</v>
      </c>
      <c r="AU27">
        <f t="shared" si="17"/>
        <v>-1634.4777062058965</v>
      </c>
      <c r="AW27">
        <v>24</v>
      </c>
      <c r="AX27">
        <f>IF(Z27&gt;0, (R27*SUMPRODUCT(K27:$K$98, X27:$X$98)-K27*$AZ$3)/Z27, 0)</f>
        <v>26785.546650772649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1000000</v>
      </c>
      <c r="S28">
        <f t="shared" si="1"/>
        <v>26177.931732366065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18592.89151425552</v>
      </c>
      <c r="AC28">
        <f t="shared" si="2"/>
        <v>17647.742070215525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-13051.796310525067</v>
      </c>
      <c r="AI28">
        <f t="shared" si="7"/>
        <v>-13068.649954894912</v>
      </c>
      <c r="AJ28">
        <f t="shared" si="8"/>
        <v>945.14944403999471</v>
      </c>
      <c r="AK28">
        <f t="shared" si="30"/>
        <v>1301.5024059978864</v>
      </c>
      <c r="AL28">
        <f t="shared" si="9"/>
        <v>-10821.998104857032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-1963.8759989223186</v>
      </c>
      <c r="AR28">
        <f t="shared" si="14"/>
        <v>-1966.4119309032383</v>
      </c>
      <c r="AS28">
        <f t="shared" si="15"/>
        <v>142.21462428494229</v>
      </c>
      <c r="AT28">
        <f t="shared" si="16"/>
        <v>195.83429566838481</v>
      </c>
      <c r="AU28">
        <f t="shared" si="17"/>
        <v>-1628.3630109499111</v>
      </c>
      <c r="AW28">
        <v>25</v>
      </c>
      <c r="AX28">
        <f>IF(Z28&gt;0, (R28*SUMPRODUCT(K28:$K$98, X28:$X$98)-K28*$AZ$3)/Z28, 0)</f>
        <v>26177.931732366065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1000000</v>
      </c>
      <c r="S29">
        <f t="shared" si="1"/>
        <v>25465.452308310389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17647.742070215525</v>
      </c>
      <c r="AC29">
        <f t="shared" si="2"/>
        <v>16629.245765944317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-14392.323989011893</v>
      </c>
      <c r="AI29">
        <f t="shared" si="7"/>
        <v>-14408.649288838315</v>
      </c>
      <c r="AJ29">
        <f t="shared" si="8"/>
        <v>1018.4963042712079</v>
      </c>
      <c r="AK29">
        <f t="shared" si="30"/>
        <v>1235.341944915087</v>
      </c>
      <c r="AL29">
        <f t="shared" si="9"/>
        <v>-12154.811039652021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-1933.5556645030456</v>
      </c>
      <c r="AR29">
        <f t="shared" si="14"/>
        <v>-1935.7489083445673</v>
      </c>
      <c r="AS29">
        <f t="shared" si="15"/>
        <v>136.83122335923841</v>
      </c>
      <c r="AT29">
        <f t="shared" si="16"/>
        <v>165.96363568610613</v>
      </c>
      <c r="AU29">
        <f t="shared" si="17"/>
        <v>-1632.954049299223</v>
      </c>
      <c r="AW29">
        <v>26</v>
      </c>
      <c r="AX29">
        <f>IF(Z29&gt;0, (R29*SUMPRODUCT(K29:$K$98, X29:$X$98)-K29*$AZ$3)/Z29, 0)</f>
        <v>25465.452308310389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1000000</v>
      </c>
      <c r="S30">
        <f t="shared" si="1"/>
        <v>24636.276001761235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16629.245765944317</v>
      </c>
      <c r="AC30">
        <f t="shared" si="2"/>
        <v>15539.779114522618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-15713.687487700585</v>
      </c>
      <c r="AI30">
        <f t="shared" si="7"/>
        <v>-15729.45669234155</v>
      </c>
      <c r="AJ30">
        <f t="shared" si="8"/>
        <v>1089.4666514216988</v>
      </c>
      <c r="AK30">
        <f t="shared" si="30"/>
        <v>1164.0472036161023</v>
      </c>
      <c r="AL30">
        <f t="shared" si="9"/>
        <v>-13475.942837303748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-1884.8892667710793</v>
      </c>
      <c r="AR30">
        <f t="shared" si="14"/>
        <v>-1886.7808154350409</v>
      </c>
      <c r="AS30">
        <f t="shared" si="15"/>
        <v>130.68377485406421</v>
      </c>
      <c r="AT30">
        <f t="shared" si="16"/>
        <v>139.62986611692807</v>
      </c>
      <c r="AU30">
        <f t="shared" si="17"/>
        <v>-1616.4671744640486</v>
      </c>
      <c r="AW30">
        <v>27</v>
      </c>
      <c r="AX30">
        <f>IF(Z30&gt;0, (R30*SUMPRODUCT(K30:$K$98, X30:$X$98)-K30*$AZ$3)/Z30, 0)</f>
        <v>24636.276001761235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1000000</v>
      </c>
      <c r="S31">
        <f t="shared" si="1"/>
        <v>23714.789140575831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15539.779114522618</v>
      </c>
      <c r="AC31">
        <f t="shared" si="2"/>
        <v>14408.540752288462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-16884.334039441703</v>
      </c>
      <c r="AI31">
        <f t="shared" si="7"/>
        <v>-16899.523443685273</v>
      </c>
      <c r="AJ31">
        <f t="shared" si="8"/>
        <v>1131.2383622341567</v>
      </c>
      <c r="AK31">
        <f t="shared" si="30"/>
        <v>1087.7845380165834</v>
      </c>
      <c r="AL31">
        <f t="shared" si="9"/>
        <v>-14680.500543434533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-1808.3131592186396</v>
      </c>
      <c r="AR31">
        <f t="shared" si="14"/>
        <v>-1809.9399452979826</v>
      </c>
      <c r="AS31">
        <f t="shared" si="15"/>
        <v>121.15569449540509</v>
      </c>
      <c r="AT31">
        <f t="shared" si="16"/>
        <v>116.50178739030675</v>
      </c>
      <c r="AU31">
        <f t="shared" si="17"/>
        <v>-1572.2824634122708</v>
      </c>
      <c r="AW31">
        <v>28</v>
      </c>
      <c r="AX31">
        <f>IF(Z31&gt;0, (R31*SUMPRODUCT(K31:$K$98, X31:$X$98)-K31*$AZ$3)/Z31, 0)</f>
        <v>23714.789140575831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1000000</v>
      </c>
      <c r="S32">
        <f t="shared" si="1"/>
        <v>22750.18767803011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14408.540752288462</v>
      </c>
      <c r="AC32">
        <f t="shared" si="2"/>
        <v>13273.130186406357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-18070.927187728259</v>
      </c>
      <c r="AI32">
        <f t="shared" si="7"/>
        <v>-18085.512924749699</v>
      </c>
      <c r="AJ32">
        <f t="shared" si="8"/>
        <v>1135.4105658821045</v>
      </c>
      <c r="AK32">
        <f t="shared" si="30"/>
        <v>1008.5978526601924</v>
      </c>
      <c r="AL32">
        <f t="shared" si="9"/>
        <v>-15941.504506207404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-1728.0333522544122</v>
      </c>
      <c r="AR32">
        <f t="shared" si="14"/>
        <v>-1729.4281141157392</v>
      </c>
      <c r="AS32">
        <f t="shared" si="15"/>
        <v>108.57369441888517</v>
      </c>
      <c r="AT32">
        <f t="shared" si="16"/>
        <v>96.447222121096772</v>
      </c>
      <c r="AU32">
        <f t="shared" si="17"/>
        <v>-1524.4071975757572</v>
      </c>
      <c r="AW32">
        <v>29</v>
      </c>
      <c r="AX32">
        <f>IF(Z32&gt;0, (R32*SUMPRODUCT(K32:$K$98, X32:$X$98)-K32*$AZ$3)/Z32, 0)</f>
        <v>22750.18767803011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1000000</v>
      </c>
      <c r="S33">
        <f t="shared" si="1"/>
        <v>21751.401803381763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13273.130186406357</v>
      </c>
      <c r="AC33">
        <f t="shared" si="2"/>
        <v>12145.90272105956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-19198.866085364021</v>
      </c>
      <c r="AI33">
        <f t="shared" si="7"/>
        <v>-19212.825993363113</v>
      </c>
      <c r="AJ33">
        <f t="shared" si="8"/>
        <v>1127.2274653467975</v>
      </c>
      <c r="AK33">
        <f t="shared" si="30"/>
        <v>929.11911304844512</v>
      </c>
      <c r="AL33">
        <f t="shared" si="9"/>
        <v>-17156.479414967871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-1639.1897928648345</v>
      </c>
      <c r="AR33">
        <f t="shared" si="14"/>
        <v>-1640.3816829795787</v>
      </c>
      <c r="AS33">
        <f t="shared" si="15"/>
        <v>96.242129468363103</v>
      </c>
      <c r="AT33">
        <f t="shared" si="16"/>
        <v>79.327735278370355</v>
      </c>
      <c r="AU33">
        <f t="shared" si="17"/>
        <v>-1464.8118182328453</v>
      </c>
      <c r="AW33">
        <v>30</v>
      </c>
      <c r="AX33">
        <f>IF(Z33&gt;0, (R33*SUMPRODUCT(K33:$K$98, X33:$X$98)-K33*$AZ$3)/Z33, 0)</f>
        <v>21751.401803381763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1000000</v>
      </c>
      <c r="S34">
        <f t="shared" si="1"/>
        <v>20739.460767516604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12145.90272105956</v>
      </c>
      <c r="AC34">
        <f t="shared" si="2"/>
        <v>11043.146755790818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-20342.063559148439</v>
      </c>
      <c r="AI34">
        <f t="shared" si="7"/>
        <v>-20355.375316478559</v>
      </c>
      <c r="AJ34">
        <f t="shared" si="8"/>
        <v>1102.7559652687414</v>
      </c>
      <c r="AK34">
        <f t="shared" si="30"/>
        <v>850.21319047416921</v>
      </c>
      <c r="AL34">
        <f t="shared" si="9"/>
        <v>-18402.406160735649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-1550.7102087856194</v>
      </c>
      <c r="AR34">
        <f t="shared" si="14"/>
        <v>-1551.7249867568253</v>
      </c>
      <c r="AS34">
        <f t="shared" si="15"/>
        <v>84.064968540146666</v>
      </c>
      <c r="AT34">
        <f t="shared" si="16"/>
        <v>64.813201978200823</v>
      </c>
      <c r="AU34">
        <f t="shared" si="17"/>
        <v>-1402.8468162384779</v>
      </c>
      <c r="AW34">
        <v>31</v>
      </c>
      <c r="AX34">
        <f>IF(Z34&gt;0, (R34*SUMPRODUCT(K34:$K$98, X34:$X$98)-K34*$AZ$3)/Z34, 0)</f>
        <v>20739.460767516604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19722.517711916811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11043.146755790818</v>
      </c>
      <c r="AC35">
        <f t="shared" ref="AC35:AC66" si="33">S35*Z35</f>
        <v>9971.3953216445643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-21561.28976440907</v>
      </c>
      <c r="AI35">
        <f t="shared" ref="AI35:AI66" si="38">SUM(AE35:AH35)</f>
        <v>-21573.929371921782</v>
      </c>
      <c r="AJ35">
        <f t="shared" ref="AJ35:AJ66" si="39">AB35-AC35</f>
        <v>1071.7514341462538</v>
      </c>
      <c r="AK35">
        <f t="shared" si="30"/>
        <v>773.02027290535739</v>
      </c>
      <c r="AL35">
        <f t="shared" ref="AL35:AL66" si="40">SUM(AI35:AK35)</f>
        <v>-19729.157664870174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-1467.5481271600131</v>
      </c>
      <c r="AR35">
        <f t="shared" ref="AR35:AR66" si="45">AI35*$K35</f>
        <v>-1468.4084296992394</v>
      </c>
      <c r="AS35">
        <f t="shared" ref="AS35:AS66" si="46">AJ35*$K35</f>
        <v>72.947714498910443</v>
      </c>
      <c r="AT35">
        <f t="shared" ref="AT35:AT66" si="47">AK35*$K35</f>
        <v>52.614869803920151</v>
      </c>
      <c r="AU35">
        <f t="shared" ref="AU35:AU66" si="48">AL35*$K35</f>
        <v>-1342.845845396409</v>
      </c>
      <c r="AW35">
        <v>32</v>
      </c>
      <c r="AX35">
        <f>IF(Z35&gt;0, (R35*SUMPRODUCT(K35:$K$98, X35:$X$98)-K35*$AZ$3)/Z35, 0)</f>
        <v>19722.517711916811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1000000</v>
      </c>
      <c r="S36">
        <f t="shared" si="32"/>
        <v>18690.61616726184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9971.3953216445643</v>
      </c>
      <c r="AC36">
        <f t="shared" si="33"/>
        <v>8931.4889575554153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-22668.932829157882</v>
      </c>
      <c r="AI36">
        <f t="shared" si="38"/>
        <v>-22680.879317274736</v>
      </c>
      <c r="AJ36">
        <f t="shared" si="39"/>
        <v>1039.9063640891491</v>
      </c>
      <c r="AK36">
        <f t="shared" si="30"/>
        <v>697.99767251511958</v>
      </c>
      <c r="AL36">
        <f t="shared" si="40"/>
        <v>-20942.975280670464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-1377.6239021764552</v>
      </c>
      <c r="AR36">
        <f t="shared" si="45"/>
        <v>-1378.3499075733953</v>
      </c>
      <c r="AS36">
        <f t="shared" si="46"/>
        <v>63.196616884935295</v>
      </c>
      <c r="AT36">
        <f t="shared" si="47"/>
        <v>42.418330168746792</v>
      </c>
      <c r="AU36">
        <f t="shared" si="48"/>
        <v>-1272.734960519713</v>
      </c>
      <c r="AW36">
        <v>33</v>
      </c>
      <c r="AX36">
        <f>IF(Z36&gt;0, (R36*SUMPRODUCT(K36:$K$98, X36:$X$98)-K36*$AZ$3)/Z36, 0)</f>
        <v>18690.61616726184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1000000</v>
      </c>
      <c r="S37">
        <f t="shared" si="32"/>
        <v>17656.440499747601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8931.4889575554153</v>
      </c>
      <c r="AC37">
        <f t="shared" si="33"/>
        <v>7935.6880581207988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-23630.87984161605</v>
      </c>
      <c r="AI37">
        <f t="shared" si="38"/>
        <v>-23642.116092855696</v>
      </c>
      <c r="AJ37">
        <f t="shared" si="39"/>
        <v>995.80089943461644</v>
      </c>
      <c r="AK37">
        <f t="shared" si="30"/>
        <v>625.20422702887913</v>
      </c>
      <c r="AL37">
        <f t="shared" si="40"/>
        <v>-22021.1109663922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-1282.216800246488</v>
      </c>
      <c r="AR37">
        <f t="shared" si="45"/>
        <v>-1282.8264817398488</v>
      </c>
      <c r="AS37">
        <f t="shared" si="46"/>
        <v>54.032378460450488</v>
      </c>
      <c r="AT37">
        <f t="shared" si="47"/>
        <v>33.923720523929752</v>
      </c>
      <c r="AU37">
        <f t="shared" si="48"/>
        <v>-1194.8703827554684</v>
      </c>
      <c r="AW37">
        <v>34</v>
      </c>
      <c r="AX37">
        <f>IF(Z37&gt;0, (R37*SUMPRODUCT(K37:$K$98, X37:$X$98)-K37*$AZ$3)/Z37, 0)</f>
        <v>17656.440499747601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1000000</v>
      </c>
      <c r="S38">
        <f t="shared" si="32"/>
        <v>16637.720875222269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7935.6880581207988</v>
      </c>
      <c r="AC38">
        <f t="shared" si="33"/>
        <v>6994.3846531795261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-24562.353072605394</v>
      </c>
      <c r="AI38">
        <f t="shared" si="38"/>
        <v>-24572.862902505829</v>
      </c>
      <c r="AJ38">
        <f t="shared" si="39"/>
        <v>941.30340494127267</v>
      </c>
      <c r="AK38">
        <f t="shared" si="30"/>
        <v>555.49816406845594</v>
      </c>
      <c r="AL38">
        <f t="shared" si="40"/>
        <v>-23076.061333496102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-1189.9631652663263</v>
      </c>
      <c r="AR38">
        <f t="shared" si="45"/>
        <v>-1190.4723310786476</v>
      </c>
      <c r="AS38">
        <f t="shared" si="46"/>
        <v>45.602975248701355</v>
      </c>
      <c r="AT38">
        <f t="shared" si="47"/>
        <v>26.912012528301979</v>
      </c>
      <c r="AU38">
        <f t="shared" si="48"/>
        <v>-1117.9573433016442</v>
      </c>
      <c r="AW38">
        <v>35</v>
      </c>
      <c r="AX38">
        <f>IF(Z38&gt;0, (R38*SUMPRODUCT(K38:$K$98, X38:$X$98)-K38*$AZ$3)/Z38, 0)</f>
        <v>16637.720875222269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1000000</v>
      </c>
      <c r="S39">
        <f t="shared" si="32"/>
        <v>15633.510861441866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6994.3846531795261</v>
      </c>
      <c r="AC39">
        <f t="shared" si="33"/>
        <v>6108.8084480071411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-25438.36349820286</v>
      </c>
      <c r="AI39">
        <f t="shared" si="38"/>
        <v>-25448.132270716833</v>
      </c>
      <c r="AJ39">
        <f t="shared" si="39"/>
        <v>885.57620517238502</v>
      </c>
      <c r="AK39">
        <f t="shared" si="30"/>
        <v>489.60692572256687</v>
      </c>
      <c r="AL39">
        <f t="shared" si="40"/>
        <v>-24072.949139821882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-1100.3597463201158</v>
      </c>
      <c r="AR39">
        <f t="shared" si="45"/>
        <v>-1100.782303535563</v>
      </c>
      <c r="AS39">
        <f t="shared" si="46"/>
        <v>38.306411044855871</v>
      </c>
      <c r="AT39">
        <f t="shared" si="47"/>
        <v>21.178396661511503</v>
      </c>
      <c r="AU39">
        <f t="shared" si="48"/>
        <v>-1041.2974958291957</v>
      </c>
      <c r="AW39">
        <v>36</v>
      </c>
      <c r="AX39">
        <f>IF(Z39&gt;0, (R39*SUMPRODUCT(K39:$K$98, X39:$X$98)-K39*$AZ$3)/Z39, 0)</f>
        <v>15633.510861441866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1000000</v>
      </c>
      <c r="S40">
        <f t="shared" si="32"/>
        <v>14643.792119858386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6108.8084480071411</v>
      </c>
      <c r="AC40">
        <f t="shared" si="33"/>
        <v>5280.2227731994726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-26265.835550061191</v>
      </c>
      <c r="AI40">
        <f t="shared" si="38"/>
        <v>-26274.849988961276</v>
      </c>
      <c r="AJ40">
        <f t="shared" si="39"/>
        <v>828.58567480766851</v>
      </c>
      <c r="AK40">
        <f t="shared" ref="AK40:AK71" si="61">G40*SUM(AB40:AB40, AE40:AF40)</f>
        <v>427.61659136049991</v>
      </c>
      <c r="AL40">
        <f t="shared" si="40"/>
        <v>-25018.647722793106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-1014.4221508193237</v>
      </c>
      <c r="AR40">
        <f t="shared" si="45"/>
        <v>-1014.7703006613506</v>
      </c>
      <c r="AS40">
        <f t="shared" si="46"/>
        <v>32.001101231844032</v>
      </c>
      <c r="AT40">
        <f t="shared" si="47"/>
        <v>16.515132043188917</v>
      </c>
      <c r="AU40">
        <f t="shared" si="48"/>
        <v>-966.2540673863175</v>
      </c>
      <c r="AW40">
        <v>37</v>
      </c>
      <c r="AX40">
        <f>IF(Z40&gt;0, (R40*SUMPRODUCT(K40:$K$98, X40:$X$98)-K40*$AZ$3)/Z40, 0)</f>
        <v>14643.792119858386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1000000</v>
      </c>
      <c r="S41">
        <f t="shared" si="32"/>
        <v>13664.347839736842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5280.2227731994726</v>
      </c>
      <c r="AC41">
        <f t="shared" si="33"/>
        <v>4508.456043373405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-27028.771362218708</v>
      </c>
      <c r="AI41">
        <f t="shared" si="38"/>
        <v>-27037.019937445733</v>
      </c>
      <c r="AJ41">
        <f t="shared" si="39"/>
        <v>771.7667298260676</v>
      </c>
      <c r="AK41">
        <f t="shared" si="61"/>
        <v>369.61559412396309</v>
      </c>
      <c r="AL41">
        <f t="shared" si="40"/>
        <v>-25895.637613495703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-932.04264769721271</v>
      </c>
      <c r="AR41">
        <f t="shared" si="45"/>
        <v>-932.32708622352595</v>
      </c>
      <c r="AS41">
        <f t="shared" si="46"/>
        <v>26.613104111612895</v>
      </c>
      <c r="AT41">
        <f t="shared" si="47"/>
        <v>12.745584782999851</v>
      </c>
      <c r="AU41">
        <f t="shared" si="48"/>
        <v>-892.96839732891328</v>
      </c>
      <c r="AW41">
        <v>38</v>
      </c>
      <c r="AX41">
        <f>IF(Z41&gt;0, (R41*SUMPRODUCT(K41:$K$98, X41:$X$98)-K41*$AZ$3)/Z41, 0)</f>
        <v>13664.347839736842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1000000</v>
      </c>
      <c r="S42">
        <f t="shared" si="32"/>
        <v>12687.261389014309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4508.456043373405</v>
      </c>
      <c r="AC42">
        <f t="shared" si="33"/>
        <v>3793.0700215630304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-27676.77242259519</v>
      </c>
      <c r="AI42">
        <f t="shared" si="38"/>
        <v>-27684.24659275938</v>
      </c>
      <c r="AJ42">
        <f t="shared" si="39"/>
        <v>715.38602181037459</v>
      </c>
      <c r="AK42">
        <f t="shared" si="61"/>
        <v>315.59192303613838</v>
      </c>
      <c r="AL42">
        <f t="shared" si="40"/>
        <v>-26653.268647912868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-852.13205054888112</v>
      </c>
      <c r="AR42">
        <f t="shared" si="45"/>
        <v>-852.36217058784075</v>
      </c>
      <c r="AS42">
        <f t="shared" si="46"/>
        <v>22.025810972149475</v>
      </c>
      <c r="AT42">
        <f t="shared" si="47"/>
        <v>9.716667406416919</v>
      </c>
      <c r="AU42">
        <f t="shared" si="48"/>
        <v>-820.61969220927438</v>
      </c>
      <c r="AW42">
        <v>39</v>
      </c>
      <c r="AX42">
        <f>IF(Z42&gt;0, (R42*SUMPRODUCT(K42:$K$98, X42:$X$98)-K42*$AZ$3)/Z42, 0)</f>
        <v>12687.261389014309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1000000</v>
      </c>
      <c r="S43">
        <f t="shared" si="32"/>
        <v>11707.66190602532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3793.0700215630304</v>
      </c>
      <c r="AC43">
        <f t="shared" si="33"/>
        <v>3134.3813869845389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-28256.613930701496</v>
      </c>
      <c r="AI43">
        <f t="shared" si="38"/>
        <v>-28263.30694381578</v>
      </c>
      <c r="AJ43">
        <f t="shared" si="39"/>
        <v>658.68863457849147</v>
      </c>
      <c r="AK43">
        <f t="shared" si="61"/>
        <v>265.51490150941214</v>
      </c>
      <c r="AL43">
        <f t="shared" si="40"/>
        <v>-27339.103407727875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-776.77198315707767</v>
      </c>
      <c r="AR43">
        <f t="shared" si="45"/>
        <v>-776.95597353479343</v>
      </c>
      <c r="AS43">
        <f t="shared" si="46"/>
        <v>18.107296161506504</v>
      </c>
      <c r="AT43">
        <f t="shared" si="47"/>
        <v>7.2989827128271916</v>
      </c>
      <c r="AU43">
        <f t="shared" si="48"/>
        <v>-751.54969466045964</v>
      </c>
      <c r="AW43">
        <v>40</v>
      </c>
      <c r="AX43">
        <f>IF(Z43&gt;0, (R43*SUMPRODUCT(K43:$K$98, X43:$X$98)-K43*$AZ$3)/Z43, 0)</f>
        <v>11707.66190602532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1000000</v>
      </c>
      <c r="S44">
        <f t="shared" si="32"/>
        <v>10700.982312522225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3134.3813869845389</v>
      </c>
      <c r="AC44">
        <f t="shared" si="33"/>
        <v>2530.3267395153098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-28585.892743886787</v>
      </c>
      <c r="AI44">
        <f t="shared" si="38"/>
        <v>-28591.804179551331</v>
      </c>
      <c r="AJ44">
        <f t="shared" si="39"/>
        <v>604.05464746922917</v>
      </c>
      <c r="AK44">
        <f t="shared" si="61"/>
        <v>219.40669708891775</v>
      </c>
      <c r="AL44">
        <f t="shared" si="40"/>
        <v>-27768.342834993186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-701.62842012091369</v>
      </c>
      <c r="AR44">
        <f t="shared" si="45"/>
        <v>-701.77351376214153</v>
      </c>
      <c r="AS44">
        <f t="shared" si="46"/>
        <v>14.826261043086255</v>
      </c>
      <c r="AT44">
        <f t="shared" si="47"/>
        <v>5.3852428406444073</v>
      </c>
      <c r="AU44">
        <f t="shared" si="48"/>
        <v>-681.56200987841089</v>
      </c>
      <c r="AW44">
        <v>41</v>
      </c>
      <c r="AX44">
        <f>IF(Z44&gt;0, (R44*SUMPRODUCT(K44:$K$98, X44:$X$98)-K44*$AZ$3)/Z44, 0)</f>
        <v>10700.982312522225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1000000</v>
      </c>
      <c r="S45">
        <f t="shared" si="32"/>
        <v>9648.4548457633937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2530.3267395153098</v>
      </c>
      <c r="AC45">
        <f t="shared" si="33"/>
        <v>1982.9102262585436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-28577.020200109597</v>
      </c>
      <c r="AI45">
        <f t="shared" si="38"/>
        <v>-28582.158095912491</v>
      </c>
      <c r="AJ45">
        <f t="shared" si="39"/>
        <v>547.41651325676617</v>
      </c>
      <c r="AK45">
        <f t="shared" si="61"/>
        <v>177.12287176607171</v>
      </c>
      <c r="AL45">
        <f t="shared" si="40"/>
        <v>-27857.618710889656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-626.25950656871657</v>
      </c>
      <c r="AR45">
        <f t="shared" si="45"/>
        <v>-626.3721024960663</v>
      </c>
      <c r="AS45">
        <f t="shared" si="46"/>
        <v>11.996520038797987</v>
      </c>
      <c r="AT45">
        <f t="shared" si="47"/>
        <v>3.8816112210967577</v>
      </c>
      <c r="AU45">
        <f t="shared" si="48"/>
        <v>-610.49397123617155</v>
      </c>
      <c r="AW45">
        <v>42</v>
      </c>
      <c r="AX45">
        <f>IF(Z45&gt;0, (R45*SUMPRODUCT(K45:$K$98, X45:$X$98)-K45*$AZ$3)/Z45, 0)</f>
        <v>9648.4548457633937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1000000</v>
      </c>
      <c r="S46">
        <f t="shared" si="32"/>
        <v>8525.4156655048391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1982.9102262585436</v>
      </c>
      <c r="AC46">
        <f t="shared" si="33"/>
        <v>1494.3399222471048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-28180.079759368196</v>
      </c>
      <c r="AI46">
        <f t="shared" si="38"/>
        <v>-28184.461774219079</v>
      </c>
      <c r="AJ46">
        <f t="shared" si="39"/>
        <v>488.57030401143879</v>
      </c>
      <c r="AK46">
        <f t="shared" si="61"/>
        <v>138.80371583809807</v>
      </c>
      <c r="AL46">
        <f t="shared" si="40"/>
        <v>-27557.087754369542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-551.39342735592868</v>
      </c>
      <c r="AR46">
        <f t="shared" si="45"/>
        <v>-551.47916927745564</v>
      </c>
      <c r="AS46">
        <f t="shared" si="46"/>
        <v>9.5597477627307867</v>
      </c>
      <c r="AT46">
        <f t="shared" si="47"/>
        <v>2.7159418021258017</v>
      </c>
      <c r="AU46">
        <f t="shared" si="48"/>
        <v>-539.20347971259912</v>
      </c>
      <c r="AW46">
        <v>43</v>
      </c>
      <c r="AX46">
        <f>IF(Z46&gt;0, (R46*SUMPRODUCT(K46:$K$98, X46:$X$98)-K46*$AZ$3)/Z46, 0)</f>
        <v>8525.4156655048391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1000000</v>
      </c>
      <c r="S47">
        <f t="shared" si="32"/>
        <v>7285.2962614008175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1494.3399222471048</v>
      </c>
      <c r="AC47">
        <f t="shared" si="33"/>
        <v>1065.883282888745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-27221.688158227924</v>
      </c>
      <c r="AI47">
        <f t="shared" si="38"/>
        <v>-27225.34581072634</v>
      </c>
      <c r="AJ47">
        <f t="shared" si="39"/>
        <v>428.45663935835978</v>
      </c>
      <c r="AK47">
        <f t="shared" si="61"/>
        <v>104.60379455729735</v>
      </c>
      <c r="AL47">
        <f t="shared" si="40"/>
        <v>-26692.285376810683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-475.57213350675323</v>
      </c>
      <c r="AR47">
        <f t="shared" si="45"/>
        <v>-475.63603393762241</v>
      </c>
      <c r="AS47">
        <f t="shared" si="46"/>
        <v>7.4852829446288531</v>
      </c>
      <c r="AT47">
        <f t="shared" si="47"/>
        <v>1.8274638024416487</v>
      </c>
      <c r="AU47">
        <f t="shared" si="48"/>
        <v>-466.32328719055192</v>
      </c>
      <c r="AW47">
        <v>44</v>
      </c>
      <c r="AX47">
        <f>IF(Z47&gt;0, (R47*SUMPRODUCT(K47:$K$98, X47:$X$98)-K47*$AZ$3)/Z47, 0)</f>
        <v>7285.2962614008175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1000000</v>
      </c>
      <c r="S48">
        <f t="shared" si="32"/>
        <v>5875.0951705812031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1065.883282888745</v>
      </c>
      <c r="AC48">
        <f t="shared" si="33"/>
        <v>700.07613866553652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-25683.073296050665</v>
      </c>
      <c r="AI48">
        <f t="shared" si="38"/>
        <v>-25686.052295191697</v>
      </c>
      <c r="AJ48">
        <f t="shared" si="39"/>
        <v>365.80714422320852</v>
      </c>
      <c r="AK48">
        <f t="shared" si="61"/>
        <v>74.611829802212156</v>
      </c>
      <c r="AL48">
        <f t="shared" si="40"/>
        <v>-25245.633321166279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-400.61786564846784</v>
      </c>
      <c r="AR48">
        <f t="shared" si="45"/>
        <v>-400.66433361839853</v>
      </c>
      <c r="AS48">
        <f t="shared" si="46"/>
        <v>5.7060491035626235</v>
      </c>
      <c r="AT48">
        <f t="shared" si="47"/>
        <v>1.1638339252835972</v>
      </c>
      <c r="AU48">
        <f t="shared" si="48"/>
        <v>-393.79445058955235</v>
      </c>
      <c r="AW48">
        <v>45</v>
      </c>
      <c r="AX48">
        <f>IF(Z48&gt;0, (R48*SUMPRODUCT(K48:$K$98, X48:$X$98)-K48*$AZ$3)/Z48, 0)</f>
        <v>5875.0951705812031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1000000</v>
      </c>
      <c r="S49">
        <f t="shared" si="32"/>
        <v>4209.5924818192743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700.07613866553652</v>
      </c>
      <c r="AC49">
        <f t="shared" si="33"/>
        <v>397.4627277345179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-23550.027523072575</v>
      </c>
      <c r="AI49">
        <f t="shared" si="38"/>
        <v>-23552.387981534121</v>
      </c>
      <c r="AJ49">
        <f t="shared" si="39"/>
        <v>302.61341093101862</v>
      </c>
      <c r="AK49">
        <f t="shared" si="61"/>
        <v>49.00532970658756</v>
      </c>
      <c r="AL49">
        <f t="shared" si="40"/>
        <v>-23200.769240896516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-327.98706611379254</v>
      </c>
      <c r="AR49">
        <f t="shared" si="45"/>
        <v>-328.01994080341774</v>
      </c>
      <c r="AS49">
        <f t="shared" si="46"/>
        <v>4.2145719244154281</v>
      </c>
      <c r="AT49">
        <f t="shared" si="47"/>
        <v>0.68250936431626197</v>
      </c>
      <c r="AU49">
        <f t="shared" si="48"/>
        <v>-323.12285951468607</v>
      </c>
      <c r="AW49">
        <v>46</v>
      </c>
      <c r="AX49">
        <f>IF(Z49&gt;0, (R49*SUMPRODUCT(K49:$K$98, X49:$X$98)-K49*$AZ$3)/Z49, 0)</f>
        <v>4209.5924818192743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1000000</v>
      </c>
      <c r="S50">
        <f t="shared" si="32"/>
        <v>2164.6041263971542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397.4627277345179</v>
      </c>
      <c r="AC50">
        <f t="shared" si="33"/>
        <v>156.97963904701916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-20952.97804867167</v>
      </c>
      <c r="AI50">
        <f t="shared" si="38"/>
        <v>-20954.791078097383</v>
      </c>
      <c r="AJ50">
        <f t="shared" si="39"/>
        <v>240.48308868749874</v>
      </c>
      <c r="AK50">
        <f t="shared" si="61"/>
        <v>27.822390941416256</v>
      </c>
      <c r="AL50">
        <f t="shared" si="40"/>
        <v>-20686.485598468469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-260.55117397715281</v>
      </c>
      <c r="AR50">
        <f t="shared" si="45"/>
        <v>-260.57371907523998</v>
      </c>
      <c r="AS50">
        <f t="shared" si="46"/>
        <v>2.9904174448916496</v>
      </c>
      <c r="AT50">
        <f t="shared" si="47"/>
        <v>0.34597261572069815</v>
      </c>
      <c r="AU50">
        <f t="shared" si="48"/>
        <v>-257.23732901462762</v>
      </c>
      <c r="AW50">
        <v>47</v>
      </c>
      <c r="AX50">
        <f>IF(Z50&gt;0, (R50*SUMPRODUCT(K50:$K$98, X50:$X$98)-K50*$AZ$3)/Z50, 0)</f>
        <v>2164.6041263971542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1000000</v>
      </c>
      <c r="S51">
        <f t="shared" si="32"/>
        <v>-473.61044951113831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156.97963904701916</v>
      </c>
      <c r="AC51">
        <f t="shared" si="33"/>
        <v>-25.442983656656907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-18074.634398792172</v>
      </c>
      <c r="AI51">
        <f t="shared" si="38"/>
        <v>-18075.977432063657</v>
      </c>
      <c r="AJ51">
        <f t="shared" si="39"/>
        <v>182.42262270367607</v>
      </c>
      <c r="AK51">
        <f t="shared" si="61"/>
        <v>10.988574733291342</v>
      </c>
      <c r="AL51">
        <f t="shared" si="40"/>
        <v>-17882.566234626691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-200.67754300306473</v>
      </c>
      <c r="AR51">
        <f t="shared" si="45"/>
        <v>-200.69245432083451</v>
      </c>
      <c r="AS51">
        <f t="shared" si="46"/>
        <v>2.0253866775194704</v>
      </c>
      <c r="AT51">
        <f t="shared" si="47"/>
        <v>0.12200303087346666</v>
      </c>
      <c r="AU51">
        <f t="shared" si="48"/>
        <v>-198.54506461244159</v>
      </c>
      <c r="AW51">
        <v>48</v>
      </c>
      <c r="AX51">
        <f>IF(Z51&gt;0, (R51*SUMPRODUCT(K51:$K$98, X51:$X$98)-K51*$AZ$3)/Z51, 0)</f>
        <v>-473.61044951113831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1000000</v>
      </c>
      <c r="S52">
        <f t="shared" si="32"/>
        <v>-4099.0812712538436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-25.442983656656907</v>
      </c>
      <c r="AC52">
        <f t="shared" si="33"/>
        <v>-156.36289159411683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-15038.279191692687</v>
      </c>
      <c r="AI52">
        <f t="shared" si="38"/>
        <v>-15039.232837651665</v>
      </c>
      <c r="AJ52">
        <f t="shared" si="39"/>
        <v>130.91990793745993</v>
      </c>
      <c r="AK52">
        <f t="shared" si="61"/>
        <v>-1.7810088559659836</v>
      </c>
      <c r="AL52">
        <f t="shared" si="40"/>
        <v>-14910.093938570171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-149.07656402210489</v>
      </c>
      <c r="AR52">
        <f t="shared" si="45"/>
        <v>-149.08601764781872</v>
      </c>
      <c r="AS52">
        <f t="shared" si="46"/>
        <v>1.2978273503652122</v>
      </c>
      <c r="AT52">
        <f t="shared" si="47"/>
        <v>-1.7655389779371672E-2</v>
      </c>
      <c r="AU52">
        <f t="shared" si="48"/>
        <v>-147.80584568723287</v>
      </c>
      <c r="AW52">
        <v>49</v>
      </c>
      <c r="AX52">
        <f>IF(Z52&gt;0, (R52*SUMPRODUCT(K52:$K$98, X52:$X$98)-K52*$AZ$3)/Z52, 0)</f>
        <v>-4099.0812712538436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1000000</v>
      </c>
      <c r="S53">
        <f t="shared" si="32"/>
        <v>-9437.2578295630265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-156.36289159411683</v>
      </c>
      <c r="AC53">
        <f t="shared" si="33"/>
        <v>-243.1558528790749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-11998.860237641282</v>
      </c>
      <c r="AI53">
        <f t="shared" si="38"/>
        <v>-11999.50437563473</v>
      </c>
      <c r="AJ53">
        <f t="shared" si="39"/>
        <v>86.792961284958068</v>
      </c>
      <c r="AK53">
        <f t="shared" si="61"/>
        <v>-10.94540241158818</v>
      </c>
      <c r="AL53">
        <f t="shared" si="40"/>
        <v>-11923.656816761359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-106.20212411700621</v>
      </c>
      <c r="AR53">
        <f t="shared" si="45"/>
        <v>-106.20782539377531</v>
      </c>
      <c r="AS53">
        <f t="shared" si="46"/>
        <v>0.76820603493249895</v>
      </c>
      <c r="AT53">
        <f t="shared" si="47"/>
        <v>-9.6877950272264757E-2</v>
      </c>
      <c r="AU53">
        <f t="shared" si="48"/>
        <v>-105.53649730911506</v>
      </c>
      <c r="AW53">
        <v>50</v>
      </c>
      <c r="AX53">
        <f>IF(Z53&gt;0, (R53*SUMPRODUCT(K53:$K$98, X53:$X$98)-K53*$AZ$3)/Z53, 0)</f>
        <v>-9437.2578295630265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1000000</v>
      </c>
      <c r="S54">
        <f t="shared" si="32"/>
        <v>-17868.247197106801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-243.1558528790749</v>
      </c>
      <c r="AC54">
        <f t="shared" si="33"/>
        <v>-293.74761740934298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-9068.2208435584671</v>
      </c>
      <c r="AI54">
        <f t="shared" si="38"/>
        <v>-9068.6318346508906</v>
      </c>
      <c r="AJ54">
        <f t="shared" si="39"/>
        <v>50.59176453026808</v>
      </c>
      <c r="AK54">
        <f t="shared" si="61"/>
        <v>-17.020909701535246</v>
      </c>
      <c r="AL54">
        <f t="shared" si="40"/>
        <v>-9035.0609798221576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-71.663377699022845</v>
      </c>
      <c r="AR54">
        <f t="shared" si="45"/>
        <v>-71.666625636010195</v>
      </c>
      <c r="AS54">
        <f t="shared" si="46"/>
        <v>0.39981125212317975</v>
      </c>
      <c r="AT54">
        <f t="shared" si="47"/>
        <v>-0.13451104706923186</v>
      </c>
      <c r="AU54">
        <f t="shared" si="48"/>
        <v>-71.401325430956248</v>
      </c>
      <c r="AW54">
        <v>51</v>
      </c>
      <c r="AX54">
        <f>IF(Z54&gt;0, (R54*SUMPRODUCT(K54:$K$98, X54:$X$98)-K54*$AZ$3)/Z54, 0)</f>
        <v>-17868.247197106801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1000000</v>
      </c>
      <c r="S55">
        <f t="shared" si="32"/>
        <v>-32066.995827977091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-293.74761740934298</v>
      </c>
      <c r="AC55">
        <f t="shared" si="33"/>
        <v>-315.75888833449244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-6428.3975572959571</v>
      </c>
      <c r="AI55">
        <f t="shared" si="38"/>
        <v>-6428.6437285385236</v>
      </c>
      <c r="AJ55">
        <f t="shared" si="39"/>
        <v>22.011270925149461</v>
      </c>
      <c r="AK55">
        <f t="shared" si="61"/>
        <v>-20.562333218654011</v>
      </c>
      <c r="AL55">
        <f t="shared" si="40"/>
        <v>-6427.194790832028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-45.358625989385828</v>
      </c>
      <c r="AR55">
        <f t="shared" si="45"/>
        <v>-45.360362968037414</v>
      </c>
      <c r="AS55">
        <f t="shared" si="46"/>
        <v>0.15531102371099537</v>
      </c>
      <c r="AT55">
        <f t="shared" si="47"/>
        <v>-0.14508735242665574</v>
      </c>
      <c r="AU55">
        <f t="shared" si="48"/>
        <v>-45.350139296753071</v>
      </c>
      <c r="AW55">
        <v>52</v>
      </c>
      <c r="AX55">
        <f>IF(Z55&gt;0, (R55*SUMPRODUCT(K55:$K$98, X55:$X$98)-K55*$AZ$3)/Z55, 0)</f>
        <v>-32066.995827977091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1000000</v>
      </c>
      <c r="S56">
        <f t="shared" si="32"/>
        <v>-54346.168380313007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-315.75888833449244</v>
      </c>
      <c r="AC56">
        <f t="shared" si="33"/>
        <v>-316.78527613291982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-3919.3543289804338</v>
      </c>
      <c r="AI56">
        <f t="shared" si="38"/>
        <v>-3919.5000546523506</v>
      </c>
      <c r="AJ56">
        <f t="shared" si="39"/>
        <v>1.026387798427379</v>
      </c>
      <c r="AK56">
        <f t="shared" si="61"/>
        <v>-22.103122183414474</v>
      </c>
      <c r="AL56">
        <f t="shared" si="40"/>
        <v>-3940.5767890373377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-24.691852155054313</v>
      </c>
      <c r="AR56">
        <f t="shared" si="45"/>
        <v>-24.692770223808537</v>
      </c>
      <c r="AS56">
        <f t="shared" si="46"/>
        <v>6.4662221491755944E-3</v>
      </c>
      <c r="AT56">
        <f t="shared" si="47"/>
        <v>-0.13924921793430839</v>
      </c>
      <c r="AU56">
        <f t="shared" si="48"/>
        <v>-24.825553219593669</v>
      </c>
      <c r="AW56">
        <v>53</v>
      </c>
      <c r="AX56">
        <f>IF(Z56&gt;0, (R56*SUMPRODUCT(K56:$K$98, X56:$X$98)-K56*$AZ$3)/Z56, 0)</f>
        <v>-54346.168380313007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1000000</v>
      </c>
      <c r="S57">
        <f t="shared" si="32"/>
        <v>-88622.638739069516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-316.78527613291982</v>
      </c>
      <c r="AC57">
        <f t="shared" si="33"/>
        <v>-301.89477276033267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-2364.2168172984443</v>
      </c>
      <c r="AI57">
        <f t="shared" si="38"/>
        <v>-2364.3019802932095</v>
      </c>
      <c r="AJ57">
        <f t="shared" si="39"/>
        <v>-14.890503372587148</v>
      </c>
      <c r="AK57">
        <f t="shared" si="61"/>
        <v>-22.174969329304389</v>
      </c>
      <c r="AL57">
        <f t="shared" si="40"/>
        <v>-2401.3674529951013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-13.29867644715844</v>
      </c>
      <c r="AR57">
        <f t="shared" si="45"/>
        <v>-13.299155487449655</v>
      </c>
      <c r="AS57">
        <f t="shared" si="46"/>
        <v>-8.375880969903475E-2</v>
      </c>
      <c r="AT57">
        <f t="shared" si="47"/>
        <v>-0.12473379775424166</v>
      </c>
      <c r="AU57">
        <f t="shared" si="48"/>
        <v>-13.507648094902933</v>
      </c>
      <c r="AW57">
        <v>54</v>
      </c>
      <c r="AX57">
        <f>IF(Z57&gt;0, (R57*SUMPRODUCT(K57:$K$98, X57:$X$98)-K57*$AZ$3)/Z57, 0)</f>
        <v>-88622.638739069516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1000000</v>
      </c>
      <c r="S58">
        <f t="shared" si="32"/>
        <v>-142606.69319623514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-301.89477276033267</v>
      </c>
      <c r="AC58">
        <f t="shared" si="33"/>
        <v>-279.85206034352564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-1410.0497849642579</v>
      </c>
      <c r="AI58">
        <f t="shared" si="38"/>
        <v>-1410.0988450844513</v>
      </c>
      <c r="AJ58">
        <f t="shared" si="39"/>
        <v>-22.042712416807035</v>
      </c>
      <c r="AK58">
        <f t="shared" si="61"/>
        <v>-21.132634093223288</v>
      </c>
      <c r="AL58">
        <f t="shared" si="40"/>
        <v>-1453.2741915944816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-7.0817002724230136</v>
      </c>
      <c r="AR58">
        <f t="shared" si="45"/>
        <v>-7.0819466673164735</v>
      </c>
      <c r="AS58">
        <f t="shared" si="46"/>
        <v>-0.11070522771009916</v>
      </c>
      <c r="AT58">
        <f t="shared" si="47"/>
        <v>-0.10613453667438325</v>
      </c>
      <c r="AU58">
        <f t="shared" si="48"/>
        <v>-7.2987864317009556</v>
      </c>
      <c r="AW58">
        <v>55</v>
      </c>
      <c r="AX58">
        <f>IF(Z58&gt;0, (R58*SUMPRODUCT(K58:$K$98, X58:$X$98)-K58*$AZ$3)/Z58, 0)</f>
        <v>-142606.69319623514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1000000</v>
      </c>
      <c r="S59">
        <f t="shared" si="32"/>
        <v>-229573.83997714979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-279.85206034352564</v>
      </c>
      <c r="AC59">
        <f t="shared" si="33"/>
        <v>-255.37894913026514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-830.37636220707725</v>
      </c>
      <c r="AI59">
        <f t="shared" si="38"/>
        <v>-830.40417231701349</v>
      </c>
      <c r="AJ59">
        <f t="shared" si="39"/>
        <v>-24.473111213260495</v>
      </c>
      <c r="AK59">
        <f t="shared" si="61"/>
        <v>-19.589644224046797</v>
      </c>
      <c r="AL59">
        <f t="shared" si="40"/>
        <v>-874.46692775432075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-3.7235745232193476</v>
      </c>
      <c r="AR59">
        <f t="shared" si="45"/>
        <v>-3.7236992293424498</v>
      </c>
      <c r="AS59">
        <f t="shared" si="46"/>
        <v>-0.109742350053656</v>
      </c>
      <c r="AT59">
        <f t="shared" si="47"/>
        <v>-8.7843902441675267E-2</v>
      </c>
      <c r="AU59">
        <f t="shared" si="48"/>
        <v>-3.9212854818377809</v>
      </c>
      <c r="AW59">
        <v>56</v>
      </c>
      <c r="AX59">
        <f>IF(Z59&gt;0, (R59*SUMPRODUCT(K59:$K$98, X59:$X$98)-K59*$AZ$3)/Z59, 0)</f>
        <v>-229573.83997714979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1000000</v>
      </c>
      <c r="S60">
        <f t="shared" si="32"/>
        <v>-372229.12913241191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-255.37894913026514</v>
      </c>
      <c r="AC60">
        <f t="shared" si="33"/>
        <v>-230.92858482698131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-480.88671215864599</v>
      </c>
      <c r="AI60">
        <f t="shared" si="38"/>
        <v>-480.90222199967894</v>
      </c>
      <c r="AJ60">
        <f t="shared" si="39"/>
        <v>-24.450364303283834</v>
      </c>
      <c r="AK60">
        <f t="shared" si="61"/>
        <v>-17.87652643911856</v>
      </c>
      <c r="AL60">
        <f t="shared" si="40"/>
        <v>-523.22911274208138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-1.9253506080463629</v>
      </c>
      <c r="AR60">
        <f t="shared" si="45"/>
        <v>-1.9254127055864039</v>
      </c>
      <c r="AS60">
        <f t="shared" si="46"/>
        <v>-9.7893168157976163E-2</v>
      </c>
      <c r="AT60">
        <f t="shared" si="47"/>
        <v>-7.1573158873142265E-2</v>
      </c>
      <c r="AU60">
        <f t="shared" si="48"/>
        <v>-2.0948790326175226</v>
      </c>
      <c r="AW60">
        <v>57</v>
      </c>
      <c r="AX60">
        <f>IF(Z60&gt;0, (R60*SUMPRODUCT(K60:$K$98, X60:$X$98)-K60*$AZ$3)/Z60, 0)</f>
        <v>-372229.12913241191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1000000</v>
      </c>
      <c r="S61">
        <f t="shared" si="32"/>
        <v>-611122.11871314747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-230.92858482698131</v>
      </c>
      <c r="AC61">
        <f t="shared" si="33"/>
        <v>-207.6986329113642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-274.32533647238927</v>
      </c>
      <c r="AI61">
        <f t="shared" si="38"/>
        <v>-274.33383308160006</v>
      </c>
      <c r="AJ61">
        <f t="shared" si="39"/>
        <v>-23.229951915617107</v>
      </c>
      <c r="AK61">
        <f t="shared" si="61"/>
        <v>-16.165000937888692</v>
      </c>
      <c r="AL61">
        <f t="shared" si="40"/>
        <v>-313.72878593510586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-0.98065206572980601</v>
      </c>
      <c r="AR61">
        <f t="shared" si="45"/>
        <v>-0.98068243921802045</v>
      </c>
      <c r="AS61">
        <f t="shared" si="46"/>
        <v>-8.3041911570376686E-2</v>
      </c>
      <c r="AT61">
        <f t="shared" si="47"/>
        <v>-5.7786283126860648E-2</v>
      </c>
      <c r="AU61">
        <f t="shared" si="48"/>
        <v>-1.1215106339152578</v>
      </c>
      <c r="AW61">
        <v>58</v>
      </c>
      <c r="AX61">
        <f>IF(Z61&gt;0, (R61*SUMPRODUCT(K61:$K$98, X61:$X$98)-K61*$AZ$3)/Z61, 0)</f>
        <v>-611122.11871314747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1000000</v>
      </c>
      <c r="S62">
        <f t="shared" si="32"/>
        <v>-1019459.5431947645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-207.6986329113642</v>
      </c>
      <c r="AC62">
        <f t="shared" si="33"/>
        <v>-186.21919343810868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-153.80110143719335</v>
      </c>
      <c r="AI62">
        <f t="shared" si="38"/>
        <v>-153.80566805277613</v>
      </c>
      <c r="AJ62">
        <f t="shared" si="39"/>
        <v>-21.479439473255525</v>
      </c>
      <c r="AK62">
        <f t="shared" si="61"/>
        <v>-14.538904303795496</v>
      </c>
      <c r="AL62">
        <f t="shared" si="40"/>
        <v>-189.82401182982716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-0.49089708128325243</v>
      </c>
      <c r="AR62">
        <f t="shared" si="45"/>
        <v>-0.49091165685026705</v>
      </c>
      <c r="AS62">
        <f t="shared" si="46"/>
        <v>-6.8557338318719865E-2</v>
      </c>
      <c r="AT62">
        <f t="shared" si="47"/>
        <v>-4.6404776175834175E-2</v>
      </c>
      <c r="AU62">
        <f t="shared" si="48"/>
        <v>-0.60587377134482112</v>
      </c>
      <c r="AW62">
        <v>59</v>
      </c>
      <c r="AX62">
        <f>IF(Z62&gt;0, (R62*SUMPRODUCT(K62:$K$98, X62:$X$98)-K62*$AZ$3)/Z62, 0)</f>
        <v>-1019459.5431947645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1000000</v>
      </c>
      <c r="S63">
        <f t="shared" si="32"/>
        <v>-1732021.2920323925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-186.21919343810868</v>
      </c>
      <c r="AC63">
        <f t="shared" si="33"/>
        <v>-166.65643735958363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-84.617198426466658</v>
      </c>
      <c r="AI63">
        <f t="shared" si="38"/>
        <v>-84.619603945932937</v>
      </c>
      <c r="AJ63">
        <f t="shared" si="39"/>
        <v>-19.562756078525041</v>
      </c>
      <c r="AK63">
        <f t="shared" si="61"/>
        <v>-13.035343540667608</v>
      </c>
      <c r="AL63">
        <f t="shared" si="40"/>
        <v>-117.21770356512559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-0.24114131443702522</v>
      </c>
      <c r="AR63">
        <f t="shared" si="45"/>
        <v>-0.24114816966429331</v>
      </c>
      <c r="AS63">
        <f t="shared" si="46"/>
        <v>-5.5749762489311197E-2</v>
      </c>
      <c r="AT63">
        <f t="shared" si="47"/>
        <v>-3.714800222636052E-2</v>
      </c>
      <c r="AU63">
        <f t="shared" si="48"/>
        <v>-0.33404593437996505</v>
      </c>
      <c r="AW63">
        <v>60</v>
      </c>
      <c r="AX63">
        <f>IF(Z63&gt;0, (R63*SUMPRODUCT(K63:$K$98, X63:$X$98)-K63*$AZ$3)/Z63, 0)</f>
        <v>-1732021.2920323925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1000000</v>
      </c>
      <c r="S64">
        <f t="shared" si="32"/>
        <v>-3005056.2317310525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-166.65643735958363</v>
      </c>
      <c r="AC64">
        <f t="shared" si="33"/>
        <v>-148.99253120990616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-45.677957484792714</v>
      </c>
      <c r="AI64">
        <f t="shared" si="38"/>
        <v>-45.679197000127211</v>
      </c>
      <c r="AJ64">
        <f t="shared" si="39"/>
        <v>-17.663906149677473</v>
      </c>
      <c r="AK64">
        <f t="shared" si="61"/>
        <v>-11.665950615170855</v>
      </c>
      <c r="AL64">
        <f t="shared" si="40"/>
        <v>-75.009053764975533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-0.11622555665726303</v>
      </c>
      <c r="AR64">
        <f t="shared" si="45"/>
        <v>-0.11622871054959251</v>
      </c>
      <c r="AS64">
        <f t="shared" si="46"/>
        <v>-4.4945033404162352E-2</v>
      </c>
      <c r="AT64">
        <f t="shared" si="47"/>
        <v>-2.9683498975097086E-2</v>
      </c>
      <c r="AU64">
        <f t="shared" si="48"/>
        <v>-0.19085724292885192</v>
      </c>
      <c r="AW64">
        <v>61</v>
      </c>
      <c r="AX64">
        <f>IF(Z64&gt;0, (R64*SUMPRODUCT(K64:$K$98, X64:$X$98)-K64*$AZ$3)/Z64, 0)</f>
        <v>-3005056.2317310525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1000000</v>
      </c>
      <c r="S65">
        <f t="shared" si="32"/>
        <v>-5332902.7741346536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-148.99253120990616</v>
      </c>
      <c r="AC65">
        <f t="shared" si="33"/>
        <v>-133.12210724503257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-24.122396925887614</v>
      </c>
      <c r="AI65">
        <f t="shared" si="38"/>
        <v>-24.123020986145615</v>
      </c>
      <c r="AJ65">
        <f t="shared" si="39"/>
        <v>-15.870423964873595</v>
      </c>
      <c r="AK65">
        <f t="shared" si="61"/>
        <v>-10.429477184693432</v>
      </c>
      <c r="AL65">
        <f t="shared" si="40"/>
        <v>-50.422922135712646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-5.4802124579612942E-2</v>
      </c>
      <c r="AR65">
        <f t="shared" si="45"/>
        <v>-5.4803542342039671E-2</v>
      </c>
      <c r="AS65">
        <f t="shared" si="46"/>
        <v>-3.6054997101921477E-2</v>
      </c>
      <c r="AT65">
        <f t="shared" si="47"/>
        <v>-2.3694059497147965E-2</v>
      </c>
      <c r="AU65">
        <f t="shared" si="48"/>
        <v>-0.11455259894110913</v>
      </c>
      <c r="AW65">
        <v>62</v>
      </c>
      <c r="AX65">
        <f>IF(Z65&gt;0, (R65*SUMPRODUCT(K65:$K$98, X65:$X$98)-K65*$AZ$3)/Z65, 0)</f>
        <v>-5332902.7741346536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1000000</v>
      </c>
      <c r="S66">
        <f t="shared" si="32"/>
        <v>-9701903.5238677599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-133.12210724503257</v>
      </c>
      <c r="AC66">
        <f t="shared" si="33"/>
        <v>-118.90311515395965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-12.457138151377205</v>
      </c>
      <c r="AI66">
        <f t="shared" si="38"/>
        <v>-12.457444542578843</v>
      </c>
      <c r="AJ66">
        <f t="shared" si="39"/>
        <v>-14.21899209107292</v>
      </c>
      <c r="AK66">
        <f t="shared" si="61"/>
        <v>-9.3185475071522799</v>
      </c>
      <c r="AL66">
        <f t="shared" si="40"/>
        <v>-35.994984140804043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-2.5268368074174478E-2</v>
      </c>
      <c r="AR66">
        <f t="shared" si="45"/>
        <v>-2.5268989565689109E-2</v>
      </c>
      <c r="AS66">
        <f t="shared" si="46"/>
        <v>-2.8842156315115185E-2</v>
      </c>
      <c r="AT66">
        <f t="shared" si="47"/>
        <v>-1.8901972946440589E-2</v>
      </c>
      <c r="AU66">
        <f t="shared" si="48"/>
        <v>-7.3013118827244886E-2</v>
      </c>
      <c r="AW66">
        <v>63</v>
      </c>
      <c r="AX66">
        <f>IF(Z66&gt;0, (R66*SUMPRODUCT(K66:$K$98, X66:$X$98)-K66*$AZ$3)/Z66, 0)</f>
        <v>-9701903.5238677599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-18136166.136652432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-118.90311515395965</v>
      </c>
      <c r="AC67">
        <f t="shared" ref="AC67:AC89" si="64">S67*Z67</f>
        <v>-106.18392440091549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-6.2782751037410742</v>
      </c>
      <c r="AI67">
        <f t="shared" ref="AI67:AI89" si="69">SUM(AE67:AH67)</f>
        <v>-6.2784214741531015</v>
      </c>
      <c r="AJ67">
        <f t="shared" ref="AJ67:AJ89" si="70">AB67-AC67</f>
        <v>-12.71919075304416</v>
      </c>
      <c r="AK67">
        <f t="shared" si="61"/>
        <v>-8.323218060777176</v>
      </c>
      <c r="AL67">
        <f t="shared" ref="AL67:AL89" si="71">SUM(AI67:AK67)</f>
        <v>-27.320830287974438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-1.1370543729947192E-2</v>
      </c>
      <c r="AR67">
        <f t="shared" ref="AR67:AR89" si="76">AI67*$K67</f>
        <v>-1.1370808820460626E-2</v>
      </c>
      <c r="AS67">
        <f t="shared" ref="AS67:AS89" si="77">AJ67*$K67</f>
        <v>-2.3035644707708098E-2</v>
      </c>
      <c r="AT67">
        <f t="shared" ref="AT67:AT89" si="78">AK67*$K67</f>
        <v>-1.5074126789627253E-2</v>
      </c>
      <c r="AU67">
        <f t="shared" ref="AU67:AU89" si="79">AL67*$K67</f>
        <v>-4.9480580317795973E-2</v>
      </c>
      <c r="AW67">
        <v>64</v>
      </c>
      <c r="AX67">
        <f>IF(Z67&gt;0, (R67*SUMPRODUCT(K67:$K$98, X67:$X$98)-K67*$AZ$3)/Z67, 0)</f>
        <v>-18136166.136652432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1000000</v>
      </c>
      <c r="S68">
        <f t="shared" si="63"/>
        <v>-34884122.946633391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-106.18392440091549</v>
      </c>
      <c r="AC68">
        <f t="shared" si="64"/>
        <v>-94.816313586504052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-3.0782319840752472</v>
      </c>
      <c r="AI68">
        <f t="shared" si="69"/>
        <v>-3.0782999349835527</v>
      </c>
      <c r="AJ68">
        <f t="shared" si="70"/>
        <v>-11.367610814411435</v>
      </c>
      <c r="AK68">
        <f t="shared" si="61"/>
        <v>-7.4328747080640847</v>
      </c>
      <c r="AL68">
        <f t="shared" si="71"/>
        <v>-21.878785457459074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-4.9776483769564672E-3</v>
      </c>
      <c r="AR68">
        <f t="shared" si="76"/>
        <v>-4.9777582568258823E-3</v>
      </c>
      <c r="AS68">
        <f t="shared" si="77"/>
        <v>-1.8381970498960506E-2</v>
      </c>
      <c r="AT68">
        <f t="shared" si="78"/>
        <v>-1.2019313982221147E-2</v>
      </c>
      <c r="AU68">
        <f t="shared" si="79"/>
        <v>-3.5379042738007536E-2</v>
      </c>
      <c r="AW68">
        <v>65</v>
      </c>
      <c r="AX68">
        <f>IF(Z68&gt;0, (R68*SUMPRODUCT(K68:$K$98, X68:$X$98)-K68*$AZ$3)/Z68, 0)</f>
        <v>-34884122.946633391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1000000</v>
      </c>
      <c r="S69">
        <f t="shared" si="63"/>
        <v>-69195199.177088425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-94.816313586504052</v>
      </c>
      <c r="AC69">
        <f t="shared" si="64"/>
        <v>-84.661486450826231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-1.4673392010032145</v>
      </c>
      <c r="AI69">
        <f t="shared" si="69"/>
        <v>-1.4673697889224118</v>
      </c>
      <c r="AJ69">
        <f t="shared" si="70"/>
        <v>-10.15482713567782</v>
      </c>
      <c r="AK69">
        <f t="shared" si="61"/>
        <v>-6.637141951055284</v>
      </c>
      <c r="AL69">
        <f t="shared" si="71"/>
        <v>-18.259338875655516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-2.1185336461295654E-3</v>
      </c>
      <c r="AR69">
        <f t="shared" si="76"/>
        <v>-2.118577808744413E-3</v>
      </c>
      <c r="AS69">
        <f t="shared" si="77"/>
        <v>-1.4661465421801849E-2</v>
      </c>
      <c r="AT69">
        <f t="shared" si="78"/>
        <v>-9.5826571850838489E-3</v>
      </c>
      <c r="AU69">
        <f t="shared" si="79"/>
        <v>-2.636270041563011E-2</v>
      </c>
      <c r="AW69">
        <v>66</v>
      </c>
      <c r="AX69">
        <f>IF(Z69&gt;0, (R69*SUMPRODUCT(K69:$K$98, X69:$X$98)-K69*$AZ$3)/Z69, 0)</f>
        <v>-69195199.177088425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1000000</v>
      </c>
      <c r="S70">
        <f t="shared" si="63"/>
        <v>-141716727.47622812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-84.661486450826231</v>
      </c>
      <c r="AC70">
        <f t="shared" si="64"/>
        <v>-75.592350712994886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-0.6778770257558383</v>
      </c>
      <c r="AI70">
        <f t="shared" si="69"/>
        <v>-0.67789036087019972</v>
      </c>
      <c r="AJ70">
        <f t="shared" si="70"/>
        <v>-9.0691357378313455</v>
      </c>
      <c r="AK70">
        <f t="shared" si="61"/>
        <v>-5.9263040515578371</v>
      </c>
      <c r="AL70">
        <f t="shared" si="71"/>
        <v>-15.673330150259382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-8.7385170553472941E-4</v>
      </c>
      <c r="AR70">
        <f t="shared" si="76"/>
        <v>-8.7386889583914384E-4</v>
      </c>
      <c r="AS70">
        <f t="shared" si="77"/>
        <v>-1.1691028654339422E-2</v>
      </c>
      <c r="AT70">
        <f t="shared" si="78"/>
        <v>-7.639602326390822E-3</v>
      </c>
      <c r="AU70">
        <f t="shared" si="79"/>
        <v>-2.0204499876569387E-2</v>
      </c>
      <c r="AW70">
        <v>67</v>
      </c>
      <c r="AX70">
        <f>IF(Z70&gt;0, (R70*SUMPRODUCT(K70:$K$98, X70:$X$98)-K70*$AZ$3)/Z70, 0)</f>
        <v>-141716727.47622812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1000000</v>
      </c>
      <c r="S71">
        <f t="shared" si="63"/>
        <v>-299840182.8634631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-75.592350712994886</v>
      </c>
      <c r="AC71">
        <f t="shared" si="64"/>
        <v>-67.493890393738354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-0.30297097818198682</v>
      </c>
      <c r="AI71">
        <f t="shared" si="69"/>
        <v>-0.30297660567075008</v>
      </c>
      <c r="AJ71">
        <f t="shared" si="70"/>
        <v>-8.0984603192565316</v>
      </c>
      <c r="AK71">
        <f t="shared" si="61"/>
        <v>-5.2914645499096427</v>
      </c>
      <c r="AL71">
        <f t="shared" si="71"/>
        <v>-13.692901474836924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-3.4871435793642212E-4</v>
      </c>
      <c r="AR71">
        <f t="shared" si="76"/>
        <v>-3.4872083507869712E-4</v>
      </c>
      <c r="AS71">
        <f t="shared" si="77"/>
        <v>-9.3211878162363145E-3</v>
      </c>
      <c r="AT71">
        <f t="shared" si="78"/>
        <v>-6.0903842148098764E-3</v>
      </c>
      <c r="AU71">
        <f t="shared" si="79"/>
        <v>-1.5760292866124889E-2</v>
      </c>
      <c r="AW71">
        <v>68</v>
      </c>
      <c r="AX71">
        <f>IF(Z71&gt;0, (R71*SUMPRODUCT(K71:$K$98, X71:$X$98)-K71*$AZ$3)/Z71, 0)</f>
        <v>-299840182.8634631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1000000</v>
      </c>
      <c r="S72">
        <f t="shared" si="63"/>
        <v>-656621949.46901619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-67.493890393738354</v>
      </c>
      <c r="AC72">
        <f t="shared" si="64"/>
        <v>-60.262690741165891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-0.13107171023728278</v>
      </c>
      <c r="AI72">
        <f t="shared" si="69"/>
        <v>-0.13107400465840249</v>
      </c>
      <c r="AJ72">
        <f t="shared" si="70"/>
        <v>-7.2311996525724638</v>
      </c>
      <c r="AK72">
        <f t="shared" ref="AK72:AK89" si="92">G72*SUM(AB72:AB72, AE72:AF72)</f>
        <v>-4.7245723275616855</v>
      </c>
      <c r="AL72">
        <f t="shared" si="71"/>
        <v>-12.086845984792552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-1.3469756467296277E-4</v>
      </c>
      <c r="AR72">
        <f t="shared" si="76"/>
        <v>-1.3469992256496402E-4</v>
      </c>
      <c r="AS72">
        <f t="shared" si="77"/>
        <v>-7.4312373059158268E-3</v>
      </c>
      <c r="AT72">
        <f t="shared" si="78"/>
        <v>-4.8552688104226199E-3</v>
      </c>
      <c r="AU72">
        <f t="shared" si="79"/>
        <v>-1.2421206038903411E-2</v>
      </c>
      <c r="AW72">
        <v>69</v>
      </c>
      <c r="AX72">
        <f>IF(Z72&gt;0, (R72*SUMPRODUCT(K72:$K$98, X72:$X$98)-K72*$AZ$3)/Z72, 0)</f>
        <v>-656621949.46901619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1000000</v>
      </c>
      <c r="S73">
        <f t="shared" si="63"/>
        <v>-1491108036.8001516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-60.262690741165891</v>
      </c>
      <c r="AC73">
        <f t="shared" si="64"/>
        <v>-53.806085825399862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-5.4774443639682452E-2</v>
      </c>
      <c r="AI73">
        <f t="shared" si="69"/>
        <v>-5.4775345755499978E-2</v>
      </c>
      <c r="AJ73">
        <f t="shared" si="70"/>
        <v>-6.4566049157660288</v>
      </c>
      <c r="AK73">
        <f t="shared" si="92"/>
        <v>-4.2183883518816128</v>
      </c>
      <c r="AL73">
        <f t="shared" si="71"/>
        <v>-10.729768613403142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-5.0258639711865612E-5</v>
      </c>
      <c r="AR73">
        <f t="shared" si="76"/>
        <v>-5.0259467453981076E-5</v>
      </c>
      <c r="AS73">
        <f t="shared" si="77"/>
        <v>-5.9242989734039865E-3</v>
      </c>
      <c r="AT73">
        <f t="shared" si="78"/>
        <v>-3.8706091062575996E-3</v>
      </c>
      <c r="AU73">
        <f t="shared" si="79"/>
        <v>-9.8451675471155665E-3</v>
      </c>
      <c r="AW73">
        <v>70</v>
      </c>
      <c r="AX73">
        <f>IF(Z73&gt;0, (R73*SUMPRODUCT(K73:$K$98, X73:$X$98)-K73*$AZ$3)/Z73, 0)</f>
        <v>-1491108036.8001516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1000000</v>
      </c>
      <c r="S74">
        <f t="shared" si="63"/>
        <v>-3517588657.0336709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-53.806085825399862</v>
      </c>
      <c r="AC74">
        <f t="shared" si="64"/>
        <v>-48.041190000708582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-2.2066365144606987E-2</v>
      </c>
      <c r="AI74">
        <f t="shared" si="69"/>
        <v>-2.2066706580137721E-2</v>
      </c>
      <c r="AJ74">
        <f t="shared" si="70"/>
        <v>-5.7648958246912798</v>
      </c>
      <c r="AK74">
        <f t="shared" si="92"/>
        <v>-3.7664260077779907</v>
      </c>
      <c r="AL74">
        <f t="shared" si="71"/>
        <v>-9.5533885390494078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-1.8077798139387216E-5</v>
      </c>
      <c r="AR74">
        <f t="shared" si="76"/>
        <v>-1.807807785933936E-5</v>
      </c>
      <c r="AS74">
        <f t="shared" si="77"/>
        <v>-4.722872223422608E-3</v>
      </c>
      <c r="AT74">
        <f t="shared" si="78"/>
        <v>-3.0856323018922504E-3</v>
      </c>
      <c r="AU74">
        <f t="shared" si="79"/>
        <v>-7.8265826031741984E-3</v>
      </c>
      <c r="AW74">
        <v>71</v>
      </c>
      <c r="AX74">
        <f>IF(Z74&gt;0, (R74*SUMPRODUCT(K74:$K$98, X74:$X$98)-K74*$AZ$3)/Z74, 0)</f>
        <v>-3517588657.0336709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1000000</v>
      </c>
      <c r="S75">
        <f t="shared" si="63"/>
        <v>-8634841746.8204803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-48.041190000708582</v>
      </c>
      <c r="AC75">
        <f t="shared" si="64"/>
        <v>-42.893934789818331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-8.5533055093533119E-3</v>
      </c>
      <c r="AI75">
        <f t="shared" si="69"/>
        <v>-8.5534296978910049E-3</v>
      </c>
      <c r="AJ75">
        <f t="shared" si="70"/>
        <v>-5.1472552108902505</v>
      </c>
      <c r="AK75">
        <f t="shared" si="92"/>
        <v>-3.3628833000496012</v>
      </c>
      <c r="AL75">
        <f t="shared" si="71"/>
        <v>-8.5186919406377424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-6.2564891266356303E-6</v>
      </c>
      <c r="AR75">
        <f t="shared" si="76"/>
        <v>-6.2565799668651627E-6</v>
      </c>
      <c r="AS75">
        <f t="shared" si="77"/>
        <v>-3.7650644214377261E-3</v>
      </c>
      <c r="AT75">
        <f t="shared" si="78"/>
        <v>-2.4598493270113105E-3</v>
      </c>
      <c r="AU75">
        <f t="shared" si="79"/>
        <v>-6.2311703284159015E-3</v>
      </c>
      <c r="AW75">
        <v>72</v>
      </c>
      <c r="AX75">
        <f>IF(Z75&gt;0, (R75*SUMPRODUCT(K75:$K$98, X75:$X$98)-K75*$AZ$3)/Z75, 0)</f>
        <v>-8634841746.8204803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1000000</v>
      </c>
      <c r="S76">
        <f t="shared" si="63"/>
        <v>-22097869136.038979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-42.893934789818331</v>
      </c>
      <c r="AC76">
        <f t="shared" si="64"/>
        <v>-38.298161324264257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-3.1847505108298559E-3</v>
      </c>
      <c r="AI76">
        <f t="shared" si="69"/>
        <v>-3.1847938387194008E-3</v>
      </c>
      <c r="AJ76">
        <f t="shared" si="70"/>
        <v>-4.5957734655540747</v>
      </c>
      <c r="AK76">
        <f t="shared" si="92"/>
        <v>-3.0025754352872833</v>
      </c>
      <c r="AL76">
        <f t="shared" si="71"/>
        <v>-7.6015336946800769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-2.079955784373285E-6</v>
      </c>
      <c r="AR76">
        <f t="shared" si="76"/>
        <v>-2.0799840817529938E-6</v>
      </c>
      <c r="AS76">
        <f t="shared" si="77"/>
        <v>-3.0014927608435012E-3</v>
      </c>
      <c r="AT76">
        <f t="shared" si="78"/>
        <v>-1.960977515634526E-3</v>
      </c>
      <c r="AU76">
        <f t="shared" si="79"/>
        <v>-4.9645502605597802E-3</v>
      </c>
      <c r="AW76">
        <v>73</v>
      </c>
      <c r="AX76">
        <f>IF(Z76&gt;0, (R76*SUMPRODUCT(K76:$K$98, X76:$X$98)-K76*$AZ$3)/Z76, 0)</f>
        <v>-22097869136.038979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1000000</v>
      </c>
      <c r="S77">
        <f t="shared" si="63"/>
        <v>-59082165482.162407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-38.298161324264257</v>
      </c>
      <c r="AC77">
        <f t="shared" si="64"/>
        <v>-34.194788652395758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-1.137017747860284E-3</v>
      </c>
      <c r="AI77">
        <f t="shared" si="69"/>
        <v>-1.1370322170272372E-3</v>
      </c>
      <c r="AJ77">
        <f t="shared" si="70"/>
        <v>-4.1033726718684989</v>
      </c>
      <c r="AK77">
        <f t="shared" si="92"/>
        <v>-2.6808712926984981</v>
      </c>
      <c r="AL77">
        <f t="shared" si="71"/>
        <v>-6.7853809967840242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-6.6302195234619936E-7</v>
      </c>
      <c r="AR77">
        <f t="shared" si="76"/>
        <v>-6.6303038965981215E-7</v>
      </c>
      <c r="AS77">
        <f t="shared" si="77"/>
        <v>-2.3927736970035416E-3</v>
      </c>
      <c r="AT77">
        <f t="shared" si="78"/>
        <v>-1.5632794842638223E-3</v>
      </c>
      <c r="AU77">
        <f t="shared" si="79"/>
        <v>-3.9567162116570234E-3</v>
      </c>
      <c r="AW77">
        <v>74</v>
      </c>
      <c r="AX77">
        <f>IF(Z77&gt;0, (R77*SUMPRODUCT(K77:$K$98, X77:$X$98)-K77*$AZ$3)/Z77, 0)</f>
        <v>-59082165482.162407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1000000</v>
      </c>
      <c r="S78">
        <f t="shared" si="63"/>
        <v>-165375447174.93018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-34.194788652395758</v>
      </c>
      <c r="AC78">
        <f t="shared" si="64"/>
        <v>-30.531061858431745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-3.883623564509361E-4</v>
      </c>
      <c r="AI78">
        <f t="shared" si="69"/>
        <v>-3.8836697186730838E-4</v>
      </c>
      <c r="AJ78">
        <f t="shared" si="70"/>
        <v>-3.6637267939640132</v>
      </c>
      <c r="AK78">
        <f t="shared" si="92"/>
        <v>-2.3936352056677035</v>
      </c>
      <c r="AL78">
        <f t="shared" si="71"/>
        <v>-6.0577503666035835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-2.0219935650932117E-7</v>
      </c>
      <c r="AR78">
        <f t="shared" si="76"/>
        <v>-2.0220175950797691E-7</v>
      </c>
      <c r="AS78">
        <f t="shared" si="77"/>
        <v>-1.9075051633102122E-3</v>
      </c>
      <c r="AT78">
        <f t="shared" si="78"/>
        <v>-1.246236897744263E-3</v>
      </c>
      <c r="AU78">
        <f t="shared" si="79"/>
        <v>-3.1539442628139829E-3</v>
      </c>
      <c r="AW78">
        <v>75</v>
      </c>
      <c r="AX78">
        <f>IF(Z78&gt;0, (R78*SUMPRODUCT(K78:$K$98, X78:$X$98)-K78*$AZ$3)/Z78, 0)</f>
        <v>-165375447174.93018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1000000</v>
      </c>
      <c r="S79">
        <f t="shared" si="63"/>
        <v>-485574956693.89685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-30.531061858431745</v>
      </c>
      <c r="AC79">
        <f t="shared" si="64"/>
        <v>-27.259876831179341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-1.2663110871449684E-4</v>
      </c>
      <c r="AI79">
        <f t="shared" si="69"/>
        <v>-1.2663251219898752E-4</v>
      </c>
      <c r="AJ79">
        <f t="shared" si="70"/>
        <v>-3.2711850272524039</v>
      </c>
      <c r="AK79">
        <f t="shared" si="92"/>
        <v>-2.1371743300902222</v>
      </c>
      <c r="AL79">
        <f t="shared" si="71"/>
        <v>-5.4084859898548245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-5.886606806123327E-8</v>
      </c>
      <c r="AR79">
        <f t="shared" si="76"/>
        <v>-5.8866720488700659E-8</v>
      </c>
      <c r="AS79">
        <f t="shared" si="77"/>
        <v>-1.5206516187841177E-3</v>
      </c>
      <c r="AT79">
        <f t="shared" si="78"/>
        <v>-9.9349244313620341E-4</v>
      </c>
      <c r="AU79">
        <f t="shared" si="79"/>
        <v>-2.5142029286408098E-3</v>
      </c>
      <c r="AW79">
        <v>76</v>
      </c>
      <c r="AX79">
        <f>IF(Z79&gt;0, (R79*SUMPRODUCT(K79:$K$98, X79:$X$98)-K79*$AZ$3)/Z79, 0)</f>
        <v>-485574956693.89685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1000000</v>
      </c>
      <c r="S80">
        <f t="shared" si="63"/>
        <v>-1511723142170.8359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-27.259876831179341</v>
      </c>
      <c r="AC80">
        <f t="shared" si="64"/>
        <v>-24.339175792320621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-3.9477699268045169E-5</v>
      </c>
      <c r="AI80">
        <f t="shared" si="69"/>
        <v>-3.9478101775209236E-5</v>
      </c>
      <c r="AJ80">
        <f t="shared" si="70"/>
        <v>-2.92070103885872</v>
      </c>
      <c r="AK80">
        <f t="shared" si="92"/>
        <v>-1.9081913781825541</v>
      </c>
      <c r="AL80">
        <f t="shared" si="71"/>
        <v>-4.8289318951430493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-1.6385452169500325E-8</v>
      </c>
      <c r="AR80">
        <f t="shared" si="76"/>
        <v>-1.6385619232475292E-8</v>
      </c>
      <c r="AS80">
        <f t="shared" si="77"/>
        <v>-1.2122542108822143E-3</v>
      </c>
      <c r="AT80">
        <f t="shared" si="78"/>
        <v>-7.9200609805474568E-4</v>
      </c>
      <c r="AU80">
        <f t="shared" si="79"/>
        <v>-2.0042766945561922E-3</v>
      </c>
      <c r="AW80">
        <v>77</v>
      </c>
      <c r="AX80">
        <f>IF(Z80&gt;0, (R80*SUMPRODUCT(K80:$K$98, X80:$X$98)-K80*$AZ$3)/Z80, 0)</f>
        <v>-1511723142170.8359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1000000</v>
      </c>
      <c r="S81">
        <f t="shared" si="63"/>
        <v>-5006680418174.2656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-24.339175792320621</v>
      </c>
      <c r="AC81">
        <f t="shared" si="64"/>
        <v>-21.731406971451804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-1.15988015498845E-5</v>
      </c>
      <c r="AI81">
        <f t="shared" si="69"/>
        <v>-1.1598910061938179E-5</v>
      </c>
      <c r="AJ81">
        <f t="shared" si="70"/>
        <v>-2.6077688208688166</v>
      </c>
      <c r="AK81">
        <f t="shared" si="92"/>
        <v>-1.7037423054624437</v>
      </c>
      <c r="AL81">
        <f t="shared" si="71"/>
        <v>-4.3115227252413222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-4.2983491661770855E-9</v>
      </c>
      <c r="AR81">
        <f t="shared" si="76"/>
        <v>-4.2983893791847351E-9</v>
      </c>
      <c r="AS81">
        <f t="shared" si="77"/>
        <v>-9.6640164835613536E-4</v>
      </c>
      <c r="AT81">
        <f t="shared" si="78"/>
        <v>-6.3138241365445595E-4</v>
      </c>
      <c r="AU81">
        <f t="shared" si="79"/>
        <v>-1.5977883603999704E-3</v>
      </c>
      <c r="AW81">
        <v>78</v>
      </c>
      <c r="AX81">
        <f>IF(Z81&gt;0, (R81*SUMPRODUCT(K81:$K$98, X81:$X$98)-K81*$AZ$3)/Z81, 0)</f>
        <v>-5006680418174.2656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1000000</v>
      </c>
      <c r="S82">
        <f t="shared" si="63"/>
        <v>-17703633186486.746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-21.731406971451804</v>
      </c>
      <c r="AC82">
        <f t="shared" si="64"/>
        <v>-19.403041942487405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-3.2010852353252764E-6</v>
      </c>
      <c r="AI82">
        <f t="shared" si="69"/>
        <v>-3.2011126351275347E-6</v>
      </c>
      <c r="AJ82">
        <f t="shared" si="70"/>
        <v>-2.3283650289643987</v>
      </c>
      <c r="AK82">
        <f t="shared" si="92"/>
        <v>-1.5211984880016265</v>
      </c>
      <c r="AL82">
        <f t="shared" si="71"/>
        <v>-3.8495667180786599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-1.0591751650979834E-9</v>
      </c>
      <c r="AR82">
        <f t="shared" si="76"/>
        <v>-1.0591842311452602E-9</v>
      </c>
      <c r="AS82">
        <f t="shared" si="77"/>
        <v>-7.7040948074322106E-4</v>
      </c>
      <c r="AT82">
        <f t="shared" si="78"/>
        <v>-5.0333419488350574E-4</v>
      </c>
      <c r="AU82">
        <f t="shared" si="79"/>
        <v>-1.2737447348109578E-3</v>
      </c>
      <c r="AW82">
        <v>79</v>
      </c>
      <c r="AX82">
        <f>IF(Z82&gt;0, (R82*SUMPRODUCT(K82:$K$98, X82:$X$98)-K82*$AZ$3)/Z82, 0)</f>
        <v>-17703633186486.746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1000000</v>
      </c>
      <c r="S83">
        <f t="shared" si="63"/>
        <v>-67104389830150.219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-19.403041942487405</v>
      </c>
      <c r="AC83">
        <f t="shared" si="64"/>
        <v>-17.324144592419135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-8.2686508622558029E-7</v>
      </c>
      <c r="AI83">
        <f t="shared" si="69"/>
        <v>-8.2687154040266027E-7</v>
      </c>
      <c r="AJ83">
        <f t="shared" si="70"/>
        <v>-2.0788973500682708</v>
      </c>
      <c r="AK83">
        <f t="shared" si="92"/>
        <v>-1.3582129359741184</v>
      </c>
      <c r="AL83">
        <f t="shared" si="71"/>
        <v>-3.4371111129139296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-2.4427959019959402E-10</v>
      </c>
      <c r="AR83">
        <f t="shared" si="76"/>
        <v>-2.4428149694805692E-10</v>
      </c>
      <c r="AS83">
        <f t="shared" si="77"/>
        <v>-6.1416572207664301E-4</v>
      </c>
      <c r="AT83">
        <f t="shared" si="78"/>
        <v>-4.012549385995358E-4</v>
      </c>
      <c r="AU83">
        <f t="shared" si="79"/>
        <v>-1.0154209049576758E-3</v>
      </c>
      <c r="AW83">
        <v>80</v>
      </c>
      <c r="AX83">
        <f>IF(Z83&gt;0, (R83*SUMPRODUCT(K83:$K$98, X83:$X$98)-K83*$AZ$3)/Z83, 0)</f>
        <v>-67104389830150.219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1000000</v>
      </c>
      <c r="S84">
        <f t="shared" si="63"/>
        <v>-273878097001790.5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-17.324144592419135</v>
      </c>
      <c r="AC84">
        <f t="shared" si="64"/>
        <v>-15.467986243442478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-1.9910778085033562E-7</v>
      </c>
      <c r="AI84">
        <f t="shared" si="69"/>
        <v>-1.9910919279112358E-7</v>
      </c>
      <c r="AJ84">
        <f t="shared" si="70"/>
        <v>-1.8561583489766562</v>
      </c>
      <c r="AK84">
        <f t="shared" si="92"/>
        <v>-1.2126901214693395</v>
      </c>
      <c r="AL84">
        <f t="shared" si="71"/>
        <v>-3.0688486695551882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-5.2519760566911199E-11</v>
      </c>
      <c r="AR84">
        <f t="shared" si="76"/>
        <v>-5.2520133002341906E-11</v>
      </c>
      <c r="AS84">
        <f t="shared" si="77"/>
        <v>-4.8960915362621733E-4</v>
      </c>
      <c r="AT84">
        <f t="shared" si="78"/>
        <v>-3.1987798040550964E-4</v>
      </c>
      <c r="AU84">
        <f t="shared" si="79"/>
        <v>-8.0948718655185991E-4</v>
      </c>
      <c r="AW84">
        <v>81</v>
      </c>
      <c r="AX84">
        <f>IF(Z84&gt;0, (R84*SUMPRODUCT(K84:$K$98, X84:$X$98)-K84*$AZ$3)/Z84, 0)</f>
        <v>-273878097001790.5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1000000</v>
      </c>
      <c r="S85">
        <f t="shared" si="63"/>
        <v>-1210220279690345.5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-15.467986243442478</v>
      </c>
      <c r="AC85">
        <f t="shared" si="64"/>
        <v>-13.810702003119161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-4.4501129391954306E-8</v>
      </c>
      <c r="AI85">
        <f t="shared" si="69"/>
        <v>-4.4501414685099586E-8</v>
      </c>
      <c r="AJ85">
        <f t="shared" si="70"/>
        <v>-1.6572842403233174</v>
      </c>
      <c r="AK85">
        <f t="shared" si="92"/>
        <v>-1.0827590370409736</v>
      </c>
      <c r="AL85">
        <f t="shared" si="71"/>
        <v>-2.7400433218657056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-1.0480633056777232E-11</v>
      </c>
      <c r="AR85">
        <f t="shared" si="76"/>
        <v>-1.0480700247269029E-11</v>
      </c>
      <c r="AS85">
        <f t="shared" si="77"/>
        <v>-3.9031341970275583E-4</v>
      </c>
      <c r="AT85">
        <f t="shared" si="78"/>
        <v>-2.5500476754613789E-4</v>
      </c>
      <c r="AU85">
        <f t="shared" si="79"/>
        <v>-6.4531819772959396E-4</v>
      </c>
      <c r="AW85">
        <v>82</v>
      </c>
      <c r="AX85">
        <f>IF(Z85&gt;0, (R85*SUMPRODUCT(K85:$K$98, X85:$X$98)-K85*$AZ$3)/Z85, 0)</f>
        <v>-1210220279690345.5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1000000</v>
      </c>
      <c r="S86">
        <f t="shared" si="63"/>
        <v>-5829752163509346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-13.810702003119161</v>
      </c>
      <c r="AC86">
        <f t="shared" si="64"/>
        <v>-12.330983931365504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-9.1824270522540179E-9</v>
      </c>
      <c r="AI86">
        <f t="shared" si="69"/>
        <v>-9.1824799317915419E-9</v>
      </c>
      <c r="AJ86">
        <f t="shared" si="70"/>
        <v>-1.4797180717536573</v>
      </c>
      <c r="AK86">
        <f t="shared" si="92"/>
        <v>-0.96674914021834135</v>
      </c>
      <c r="AL86">
        <f t="shared" si="71"/>
        <v>-2.4464672211544785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-1.9308829473273217E-12</v>
      </c>
      <c r="AR86">
        <f t="shared" si="76"/>
        <v>-1.9308940668490652E-12</v>
      </c>
      <c r="AS86">
        <f t="shared" si="77"/>
        <v>-3.1115546852069498E-4</v>
      </c>
      <c r="AT86">
        <f t="shared" si="78"/>
        <v>-2.0328823943477228E-4</v>
      </c>
      <c r="AU86">
        <f t="shared" si="79"/>
        <v>-5.1444370988636134E-4</v>
      </c>
      <c r="AW86">
        <v>83</v>
      </c>
      <c r="AX86">
        <f>IF(Z86&gt;0, (R86*SUMPRODUCT(K86:$K$98, X86:$X$98)-K86*$AZ$3)/Z86, 0)</f>
        <v>-5829752163509346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1000000</v>
      </c>
      <c r="S87">
        <f t="shared" si="63"/>
        <v>-3.0864425541383452E+16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-12.330983931365504</v>
      </c>
      <c r="AC87">
        <f t="shared" si="64"/>
        <v>-11.009807081578025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-1.737314571742683E-9</v>
      </c>
      <c r="AI87">
        <f t="shared" si="69"/>
        <v>-1.7373234896205379E-9</v>
      </c>
      <c r="AJ87">
        <f t="shared" si="70"/>
        <v>-1.321176849787479</v>
      </c>
      <c r="AK87">
        <f t="shared" si="92"/>
        <v>-0.86316887519558538</v>
      </c>
      <c r="AL87">
        <f t="shared" si="71"/>
        <v>-2.1843457267203878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-3.2618118025406657E-13</v>
      </c>
      <c r="AR87">
        <f t="shared" si="76"/>
        <v>-3.2618285458753005E-13</v>
      </c>
      <c r="AS87">
        <f t="shared" si="77"/>
        <v>-2.4805123447261185E-4</v>
      </c>
      <c r="AT87">
        <f t="shared" si="78"/>
        <v>-1.6206013985564611E-4</v>
      </c>
      <c r="AU87">
        <f t="shared" si="79"/>
        <v>-4.1011137465444083E-4</v>
      </c>
      <c r="AW87">
        <v>84</v>
      </c>
      <c r="AX87">
        <f>IF(Z87&gt;0, (R87*SUMPRODUCT(K87:$K$98, X87:$X$98)-K87*$AZ$3)/Z87, 0)</f>
        <v>-3.0864425541383452E+16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1000000</v>
      </c>
      <c r="S88">
        <f t="shared" si="63"/>
        <v>-1.8137260916320086E+17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-11.009807081578025</v>
      </c>
      <c r="AC88">
        <f t="shared" si="64"/>
        <v>-9.8301848942663774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-2.9894912377129999E-10</v>
      </c>
      <c r="AI88">
        <f t="shared" si="69"/>
        <v>-2.9895047874228207E-10</v>
      </c>
      <c r="AJ88">
        <f t="shared" si="70"/>
        <v>-1.1796221873116473</v>
      </c>
      <c r="AK88">
        <f t="shared" si="92"/>
        <v>-0.77068649571046177</v>
      </c>
      <c r="AL88">
        <f t="shared" si="71"/>
        <v>-1.9503086833210594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-5.011407281636885E-14</v>
      </c>
      <c r="AR88">
        <f t="shared" si="76"/>
        <v>-5.0114299955734916E-14</v>
      </c>
      <c r="AS88">
        <f t="shared" si="77"/>
        <v>-1.9774492544077316E-4</v>
      </c>
      <c r="AT88">
        <f t="shared" si="78"/>
        <v>-1.2919335128800291E-4</v>
      </c>
      <c r="AU88">
        <f t="shared" si="79"/>
        <v>-3.2693827677889037E-4</v>
      </c>
      <c r="AW88">
        <v>85</v>
      </c>
      <c r="AX88">
        <f>IF(Z88&gt;0, (R88*SUMPRODUCT(K88:$K$98, X88:$X$98)-K88*$AZ$3)/Z88, 0)</f>
        <v>-1.8137260916320086E+17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-9.8301848942663774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-9.8301848942663774</v>
      </c>
      <c r="AK89">
        <f t="shared" si="92"/>
        <v>-0.68811294259864653</v>
      </c>
      <c r="AL89">
        <f t="shared" si="71"/>
        <v>-10.518297836919222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-8.1121202165981617E-15</v>
      </c>
      <c r="AR89">
        <f t="shared" si="76"/>
        <v>-8.1121202165981617E-15</v>
      </c>
      <c r="AS89">
        <f t="shared" si="77"/>
        <v>-1.4713164095299586E-3</v>
      </c>
      <c r="AT89">
        <f t="shared" si="78"/>
        <v>-1.0299214866709713E-4</v>
      </c>
      <c r="AU89">
        <f t="shared" si="79"/>
        <v>-1.5743085582051678E-3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112932.79353899288</v>
      </c>
      <c r="AO91" s="6">
        <f t="shared" si="93"/>
        <v>-11293.279353899288</v>
      </c>
      <c r="AP91" s="6">
        <f t="shared" si="93"/>
        <v>-1766.7036046438047</v>
      </c>
      <c r="AQ91" s="6">
        <f t="shared" si="93"/>
        <v>-58640.716978224533</v>
      </c>
      <c r="AR91" s="6">
        <f t="shared" si="93"/>
        <v>41232.093602225257</v>
      </c>
      <c r="AS91" s="6">
        <f t="shared" si="93"/>
        <v>-14023.4154778794</v>
      </c>
      <c r="AT91" s="6">
        <f t="shared" si="93"/>
        <v>4631.4805453749277</v>
      </c>
      <c r="AU91" s="6">
        <f t="shared" si="93"/>
        <v>31840.158669720757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253851.91628307707</v>
      </c>
      <c r="K3">
        <v>1</v>
      </c>
      <c r="L3" s="2">
        <v>0</v>
      </c>
      <c r="O3">
        <f>$C$3</f>
        <v>253851.91628307707</v>
      </c>
      <c r="P3">
        <f>O3*C5</f>
        <v>25385.191628307708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253851.91628307707</v>
      </c>
      <c r="AF3">
        <f t="shared" ref="AF3:AF34" si="4">-$Z3*P3</f>
        <v>-25385.191628307708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226944.29206776936</v>
      </c>
      <c r="AJ3">
        <f t="shared" ref="AJ3:AJ34" si="8">AB3-AC3</f>
        <v>0</v>
      </c>
      <c r="AL3">
        <f t="shared" ref="AL3:AL34" si="9">SUM(AI3:AK3)</f>
        <v>226944.29206776936</v>
      </c>
      <c r="AN3">
        <f t="shared" ref="AN3:AN34" si="10">AE3*$K3</f>
        <v>253851.91628307707</v>
      </c>
      <c r="AO3">
        <f t="shared" ref="AO3:AO34" si="11">AF3*$K3</f>
        <v>-25385.191628307708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226944.29206776936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226944.29206776936</v>
      </c>
      <c r="AW3">
        <v>0</v>
      </c>
      <c r="AX3">
        <f>IF(Z3&gt;0, (R3*SUMPRODUCT(K3:$K$98, X3:$X$98)-K3*$AZ$3)/Z3, 0)</f>
        <v>0</v>
      </c>
      <c r="AZ3">
        <f>C6*ABS(SUMPRODUCT(X4:X79, K4:K79))/1</f>
        <v>138053.02007522737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9372.4722224627258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9260.2035109700955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-9260.2035109700955</v>
      </c>
      <c r="AK4">
        <f>G4*SUM(AB4, AE4:AF4)</f>
        <v>0</v>
      </c>
      <c r="AL4">
        <f t="shared" si="9"/>
        <v>-11238.762510970095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-1845.842895792518</v>
      </c>
      <c r="AR4">
        <f t="shared" si="14"/>
        <v>-1845.842895792518</v>
      </c>
      <c r="AS4">
        <f t="shared" si="15"/>
        <v>-8639.0554258513803</v>
      </c>
      <c r="AT4">
        <f t="shared" si="16"/>
        <v>0</v>
      </c>
      <c r="AU4">
        <f t="shared" si="17"/>
        <v>-10484.898321643897</v>
      </c>
      <c r="AW4">
        <v>1</v>
      </c>
      <c r="AX4">
        <f>IF(Z4&gt;0, (R4*SUMPRODUCT(K4:$K$98, X4:$X$98)-K4*$AZ$3)/Z4, 0)</f>
        <v>9372.4722224627258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1000000</v>
      </c>
      <c r="S5">
        <f t="shared" si="1"/>
        <v>18601.739623449208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9260.2035109700955</v>
      </c>
      <c r="AC5">
        <f t="shared" si="2"/>
        <v>18156.932849226534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-2053.3328352651074</v>
      </c>
      <c r="AI5">
        <f t="shared" si="7"/>
        <v>-2077.7350326089759</v>
      </c>
      <c r="AJ5">
        <f t="shared" si="8"/>
        <v>-8896.7293382564385</v>
      </c>
      <c r="AK5">
        <f>G5*SUM(AB5, AE5:AF5)</f>
        <v>379.66834394977394</v>
      </c>
      <c r="AL5">
        <f t="shared" si="9"/>
        <v>-10594.796026915641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-1755.8213703850847</v>
      </c>
      <c r="AR5">
        <f t="shared" si="14"/>
        <v>-1776.6878849826494</v>
      </c>
      <c r="AS5">
        <f t="shared" si="15"/>
        <v>-7607.6645882038702</v>
      </c>
      <c r="AT5">
        <f t="shared" si="16"/>
        <v>324.65744496783378</v>
      </c>
      <c r="AU5">
        <f t="shared" si="17"/>
        <v>-9059.6950282186863</v>
      </c>
      <c r="AW5">
        <v>2</v>
      </c>
      <c r="AX5">
        <f>IF(Z5&gt;0, (R5*SUMPRODUCT(K5:$K$98, X5:$X$98)-K5*$AZ$3)/Z5, 0)</f>
        <v>18601.739623449208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1000000</v>
      </c>
      <c r="S6">
        <f t="shared" si="1"/>
        <v>29009.982580539468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18156.932849226534</v>
      </c>
      <c r="AC6">
        <f t="shared" si="2"/>
        <v>27955.871523791953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-2663.1640658477813</v>
      </c>
      <c r="AI6">
        <f t="shared" si="7"/>
        <v>-2687.255662116565</v>
      </c>
      <c r="AJ6">
        <f t="shared" si="8"/>
        <v>-9798.9386745654192</v>
      </c>
      <c r="AK6">
        <f>G6*SUM(AB6, AE6:AF6)</f>
        <v>1062.1805716797523</v>
      </c>
      <c r="AL6">
        <f t="shared" si="9"/>
        <v>-11424.013765002232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-2054.3914705307375</v>
      </c>
      <c r="AR6">
        <f t="shared" si="14"/>
        <v>-2072.9759695185248</v>
      </c>
      <c r="AS6">
        <f t="shared" si="15"/>
        <v>-7558.9995717641177</v>
      </c>
      <c r="AT6">
        <f t="shared" si="16"/>
        <v>819.37674610658792</v>
      </c>
      <c r="AU6">
        <f t="shared" si="17"/>
        <v>-8812.5987951760544</v>
      </c>
      <c r="AW6">
        <v>3</v>
      </c>
      <c r="AX6">
        <f>IF(Z6&gt;0, (R6*SUMPRODUCT(K6:$K$98, X6:$X$98)-K6*$AZ$3)/Z6, 0)</f>
        <v>29009.982580539468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1000000</v>
      </c>
      <c r="S7">
        <f t="shared" si="1"/>
        <v>37345.453545853299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27955.871523791953</v>
      </c>
      <c r="AC7">
        <f t="shared" si="2"/>
        <v>35503.611335827925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-3346.2600835837284</v>
      </c>
      <c r="AI7">
        <f t="shared" si="7"/>
        <v>-3370.0271073877343</v>
      </c>
      <c r="AJ7">
        <f t="shared" si="8"/>
        <v>-7547.7398120359721</v>
      </c>
      <c r="AK7">
        <f>G7*SUM(AB7, AE7:AF7)</f>
        <v>1372.6332918181849</v>
      </c>
      <c r="AL7">
        <f t="shared" si="9"/>
        <v>-9545.1336276055208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-2348.5930212958365</v>
      </c>
      <c r="AR7">
        <f t="shared" si="14"/>
        <v>-2365.2740517145121</v>
      </c>
      <c r="AS7">
        <f t="shared" si="15"/>
        <v>-5297.4271593736648</v>
      </c>
      <c r="AT7">
        <f t="shared" si="16"/>
        <v>963.39103639248174</v>
      </c>
      <c r="AU7">
        <f t="shared" si="17"/>
        <v>-6699.3101746956945</v>
      </c>
      <c r="AW7">
        <v>4</v>
      </c>
      <c r="AX7">
        <f>IF(Z7&gt;0, (R7*SUMPRODUCT(K7:$K$98, X7:$X$98)-K7*$AZ$3)/Z7, 0)</f>
        <v>37345.453545853299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1000000</v>
      </c>
      <c r="S8">
        <f t="shared" si="1"/>
        <v>42260.87967741325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35503.611335827925</v>
      </c>
      <c r="AC8">
        <f t="shared" si="2"/>
        <v>39603.721823438871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-4049.2619986027812</v>
      </c>
      <c r="AI8">
        <f t="shared" si="7"/>
        <v>-4072.6901206187822</v>
      </c>
      <c r="AJ8">
        <f t="shared" si="8"/>
        <v>-4100.1104876109457</v>
      </c>
      <c r="AK8">
        <f t="shared" ref="AK8:AK39" si="30">G8*SUM(AB8:AB8, AE8:AF8)</f>
        <v>756.22692145313476</v>
      </c>
      <c r="AL8">
        <f t="shared" si="9"/>
        <v>-7416.5736867765936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-2652.8509262061939</v>
      </c>
      <c r="AR8">
        <f t="shared" si="14"/>
        <v>-2668.1997268545256</v>
      </c>
      <c r="AS8">
        <f t="shared" si="15"/>
        <v>-2686.1640240516876</v>
      </c>
      <c r="AT8">
        <f t="shared" si="16"/>
        <v>495.4377587054733</v>
      </c>
      <c r="AU8">
        <f t="shared" si="17"/>
        <v>-4858.9259922007404</v>
      </c>
      <c r="AW8">
        <v>5</v>
      </c>
      <c r="AX8">
        <f>IF(Z8&gt;0, (R8*SUMPRODUCT(K8:$K$98, X8:$X$98)-K8*$AZ$3)/Z8, 0)</f>
        <v>42260.87967741325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1000000</v>
      </c>
      <c r="S9">
        <f t="shared" si="1"/>
        <v>45223.423408698291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39603.721823438871</v>
      </c>
      <c r="AC9">
        <f t="shared" si="2"/>
        <v>41739.066660754412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-4801.2431224740321</v>
      </c>
      <c r="AI9">
        <f t="shared" si="7"/>
        <v>-4824.3169321918112</v>
      </c>
      <c r="AJ9">
        <f t="shared" si="8"/>
        <v>-2135.3448373155406</v>
      </c>
      <c r="AK9">
        <f t="shared" si="30"/>
        <v>233.66195875828933</v>
      </c>
      <c r="AL9">
        <f t="shared" si="9"/>
        <v>-6725.9998107490628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-2978.9819820228327</v>
      </c>
      <c r="AR9">
        <f t="shared" si="14"/>
        <v>-2993.2983708522461</v>
      </c>
      <c r="AS9">
        <f t="shared" si="15"/>
        <v>-1324.8972471301627</v>
      </c>
      <c r="AT9">
        <f t="shared" si="16"/>
        <v>144.97802907894106</v>
      </c>
      <c r="AU9">
        <f t="shared" si="17"/>
        <v>-4173.2175889034679</v>
      </c>
      <c r="AW9">
        <v>6</v>
      </c>
      <c r="AX9">
        <f>IF(Z9&gt;0, (R9*SUMPRODUCT(K9:$K$98, X9:$X$98)-K9*$AZ$3)/Z9, 0)</f>
        <v>45223.423408698291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1000000</v>
      </c>
      <c r="S10">
        <f t="shared" si="1"/>
        <v>47521.680353774158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41739.066660754412</v>
      </c>
      <c r="AC10">
        <f t="shared" si="2"/>
        <v>43156.265446027901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-5584.4083395166526</v>
      </c>
      <c r="AI10">
        <f t="shared" si="7"/>
        <v>-5607.1118009287657</v>
      </c>
      <c r="AJ10">
        <f t="shared" si="8"/>
        <v>-1417.1987852734892</v>
      </c>
      <c r="AK10">
        <f t="shared" si="30"/>
        <v>171.1301733090931</v>
      </c>
      <c r="AL10">
        <f t="shared" si="9"/>
        <v>-6853.1804128931617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-3287.07438459883</v>
      </c>
      <c r="AR10">
        <f t="shared" si="14"/>
        <v>-3300.4380145328014</v>
      </c>
      <c r="AS10">
        <f t="shared" si="15"/>
        <v>-834.18646018286438</v>
      </c>
      <c r="AT10">
        <f t="shared" si="16"/>
        <v>100.73002812773642</v>
      </c>
      <c r="AU10">
        <f t="shared" si="17"/>
        <v>-4033.894446587929</v>
      </c>
      <c r="AW10">
        <v>7</v>
      </c>
      <c r="AX10">
        <f>IF(Z10&gt;0, (R10*SUMPRODUCT(K10:$K$98, X10:$X$98)-K10*$AZ$3)/Z10, 0)</f>
        <v>47521.680353774158</v>
      </c>
    </row>
    <row r="11" spans="1:52" x14ac:dyDescent="0.25">
      <c r="A11" t="s">
        <v>33</v>
      </c>
      <c r="C11" s="25">
        <f>AU81</f>
        <v>71297.744738193185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1000000</v>
      </c>
      <c r="S11">
        <f t="shared" si="1"/>
        <v>49199.608626788453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43156.265446027901</v>
      </c>
      <c r="AC11">
        <f t="shared" si="2"/>
        <v>43915.217575358591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-6464.2484993947173</v>
      </c>
      <c r="AI11">
        <f t="shared" si="7"/>
        <v>-6486.5633199802251</v>
      </c>
      <c r="AJ11">
        <f t="shared" si="8"/>
        <v>-758.95212933068979</v>
      </c>
      <c r="AK11">
        <f t="shared" si="30"/>
        <v>103.57503707046695</v>
      </c>
      <c r="AL11">
        <f t="shared" si="9"/>
        <v>-7141.9404122404476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-3615.5100154135985</v>
      </c>
      <c r="AR11">
        <f t="shared" si="14"/>
        <v>-3627.9908872932324</v>
      </c>
      <c r="AS11">
        <f t="shared" si="15"/>
        <v>-424.48848076795332</v>
      </c>
      <c r="AT11">
        <f t="shared" si="16"/>
        <v>57.930412778867066</v>
      </c>
      <c r="AU11">
        <f t="shared" si="17"/>
        <v>-3994.5489552823183</v>
      </c>
      <c r="AW11">
        <v>8</v>
      </c>
      <c r="AX11">
        <f>IF(Z11&gt;0, (R11*SUMPRODUCT(K11:$K$98, X11:$X$98)-K11*$AZ$3)/Z11, 0)</f>
        <v>49199.608626788453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1000000</v>
      </c>
      <c r="S12">
        <f t="shared" si="1"/>
        <v>50371.900365996233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43915.217575358591</v>
      </c>
      <c r="AC12">
        <f t="shared" si="2"/>
        <v>44137.306238349105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-7438.1661198327047</v>
      </c>
      <c r="AI12">
        <f t="shared" si="7"/>
        <v>-7460.0718380593607</v>
      </c>
      <c r="AJ12">
        <f t="shared" si="8"/>
        <v>-222.08866299051442</v>
      </c>
      <c r="AK12">
        <f t="shared" si="30"/>
        <v>101.00500042332476</v>
      </c>
      <c r="AL12">
        <f t="shared" si="9"/>
        <v>-7581.1555006265507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-3953.464365625674</v>
      </c>
      <c r="AR12">
        <f t="shared" si="14"/>
        <v>-3965.1074877363253</v>
      </c>
      <c r="AS12">
        <f t="shared" si="15"/>
        <v>-118.04248533806557</v>
      </c>
      <c r="AT12">
        <f t="shared" si="16"/>
        <v>53.68523147915414</v>
      </c>
      <c r="AU12">
        <f t="shared" si="17"/>
        <v>-4029.4647415952368</v>
      </c>
      <c r="AW12">
        <v>9</v>
      </c>
      <c r="AX12">
        <f>IF(Z12&gt;0, (R12*SUMPRODUCT(K12:$K$98, X12:$X$98)-K12*$AZ$3)/Z12, 0)</f>
        <v>50371.900365996233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1000000</v>
      </c>
      <c r="S13">
        <f t="shared" si="1"/>
        <v>51002.973314245479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44137.306238349105</v>
      </c>
      <c r="AC13">
        <f t="shared" si="2"/>
        <v>43810.824462146309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-8480.7471139550398</v>
      </c>
      <c r="AI13">
        <f t="shared" si="7"/>
        <v>-8502.22175632158</v>
      </c>
      <c r="AJ13">
        <f t="shared" si="8"/>
        <v>326.48177620279603</v>
      </c>
      <c r="AK13">
        <f t="shared" si="30"/>
        <v>88.274612476698209</v>
      </c>
      <c r="AL13">
        <f t="shared" si="9"/>
        <v>-8087.4653676420858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-4284.7977636602236</v>
      </c>
      <c r="AR13">
        <f t="shared" si="14"/>
        <v>-4295.6475742195016</v>
      </c>
      <c r="AS13">
        <f t="shared" si="15"/>
        <v>164.95107869065677</v>
      </c>
      <c r="AT13">
        <f t="shared" si="16"/>
        <v>44.599710030940393</v>
      </c>
      <c r="AU13">
        <f t="shared" si="17"/>
        <v>-4086.0967854979044</v>
      </c>
      <c r="AW13">
        <v>10</v>
      </c>
      <c r="AX13">
        <f>IF(Z13&gt;0, (R13*SUMPRODUCT(K13:$K$98, X13:$X$98)-K13*$AZ$3)/Z13, 0)</f>
        <v>51002.973314245479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1000000</v>
      </c>
      <c r="S14">
        <f t="shared" si="1"/>
        <v>51097.350439765876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43810.824462146309</v>
      </c>
      <c r="AC14">
        <f t="shared" si="2"/>
        <v>42961.121446904683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-9625.7962713354373</v>
      </c>
      <c r="AI14">
        <f t="shared" si="7"/>
        <v>-9646.8155223715294</v>
      </c>
      <c r="AJ14">
        <f t="shared" si="8"/>
        <v>849.70301524162642</v>
      </c>
      <c r="AK14">
        <f t="shared" si="30"/>
        <v>78.85948403186336</v>
      </c>
      <c r="AL14">
        <f t="shared" si="9"/>
        <v>-8718.2530230980392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-4623.8071753833037</v>
      </c>
      <c r="AR14">
        <f t="shared" si="14"/>
        <v>-4633.9038947634226</v>
      </c>
      <c r="AS14">
        <f t="shared" si="15"/>
        <v>408.15978107897246</v>
      </c>
      <c r="AT14">
        <f t="shared" si="16"/>
        <v>37.880611414910788</v>
      </c>
      <c r="AU14">
        <f t="shared" si="17"/>
        <v>-4187.8635022695389</v>
      </c>
      <c r="AW14">
        <v>11</v>
      </c>
      <c r="AX14">
        <f>IF(Z14&gt;0, (R14*SUMPRODUCT(K14:$K$98, X14:$X$98)-K14*$AZ$3)/Z14, 0)</f>
        <v>51097.350439765876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1000000</v>
      </c>
      <c r="S15">
        <f t="shared" si="1"/>
        <v>50811.419377479651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42961.121446904683</v>
      </c>
      <c r="AC15">
        <f t="shared" si="2"/>
        <v>41740.803751090658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-10877.638132116395</v>
      </c>
      <c r="AI15">
        <f t="shared" si="7"/>
        <v>-10898.175249688824</v>
      </c>
      <c r="AJ15">
        <f t="shared" si="8"/>
        <v>1220.3176958140248</v>
      </c>
      <c r="AK15">
        <f t="shared" si="30"/>
        <v>176.14059793230922</v>
      </c>
      <c r="AL15">
        <f t="shared" si="9"/>
        <v>-9501.7169559424892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-4956.9648873782498</v>
      </c>
      <c r="AR15">
        <f t="shared" si="14"/>
        <v>-4966.3236994161243</v>
      </c>
      <c r="AS15">
        <f t="shared" si="15"/>
        <v>556.10160000970006</v>
      </c>
      <c r="AT15">
        <f t="shared" si="16"/>
        <v>80.267678386391466</v>
      </c>
      <c r="AU15">
        <f t="shared" si="17"/>
        <v>-4329.954421020032</v>
      </c>
      <c r="AW15">
        <v>12</v>
      </c>
      <c r="AX15">
        <f>IF(Z15&gt;0, (R15*SUMPRODUCT(K15:$K$98, X15:$X$98)-K15*$AZ$3)/Z15, 0)</f>
        <v>50811.419377479651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1000000</v>
      </c>
      <c r="S16">
        <f t="shared" si="1"/>
        <v>50154.885861495022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41740.803751090658</v>
      </c>
      <c r="AC16">
        <f t="shared" si="2"/>
        <v>40182.025149237888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-12111.116115424362</v>
      </c>
      <c r="AI16">
        <f t="shared" si="7"/>
        <v>-12131.14508391818</v>
      </c>
      <c r="AJ16">
        <f t="shared" si="8"/>
        <v>1558.7786018527695</v>
      </c>
      <c r="AK16">
        <f t="shared" si="30"/>
        <v>296.35970663274367</v>
      </c>
      <c r="AL16">
        <f t="shared" si="9"/>
        <v>-10276.006775432666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-5220.9475554589926</v>
      </c>
      <c r="AR16">
        <f t="shared" si="14"/>
        <v>-5229.5817881011008</v>
      </c>
      <c r="AS16">
        <f t="shared" si="15"/>
        <v>671.96955699898717</v>
      </c>
      <c r="AT16">
        <f t="shared" si="16"/>
        <v>127.75688641199623</v>
      </c>
      <c r="AU16">
        <f t="shared" si="17"/>
        <v>-4429.8553446901178</v>
      </c>
      <c r="AW16">
        <v>13</v>
      </c>
      <c r="AX16">
        <f>IF(Z16&gt;0, (R16*SUMPRODUCT(K16:$K$98, X16:$X$98)-K16*$AZ$3)/Z16, 0)</f>
        <v>50154.885861495022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1000000</v>
      </c>
      <c r="S17">
        <f t="shared" si="1"/>
        <v>49411.195666370113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40182.025149237888</v>
      </c>
      <c r="AC17">
        <f t="shared" si="2"/>
        <v>38530.284850593169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-13358.597737876209</v>
      </c>
      <c r="AI17">
        <f t="shared" si="7"/>
        <v>-13378.092451741642</v>
      </c>
      <c r="AJ17">
        <f t="shared" si="8"/>
        <v>1651.7402986447196</v>
      </c>
      <c r="AK17">
        <f t="shared" si="30"/>
        <v>554.51194705948285</v>
      </c>
      <c r="AL17">
        <f t="shared" si="9"/>
        <v>-11171.840206037439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-5413.3492747078672</v>
      </c>
      <c r="AR17">
        <f t="shared" si="14"/>
        <v>-5421.2491828595184</v>
      </c>
      <c r="AS17">
        <f t="shared" si="15"/>
        <v>669.34024986186068</v>
      </c>
      <c r="AT17">
        <f t="shared" si="16"/>
        <v>224.70673234813108</v>
      </c>
      <c r="AU17">
        <f t="shared" si="17"/>
        <v>-4527.2022006495263</v>
      </c>
      <c r="AW17">
        <v>14</v>
      </c>
      <c r="AX17">
        <f>IF(Z17&gt;0, (R17*SUMPRODUCT(K17:$K$98, X17:$X$98)-K17*$AZ$3)/Z17, 0)</f>
        <v>49411.195666370113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1000000</v>
      </c>
      <c r="S18">
        <f t="shared" si="1"/>
        <v>48664.313787622792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38530.284850593169</v>
      </c>
      <c r="AC18">
        <f t="shared" si="2"/>
        <v>36854.867657463452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-14662.253462495028</v>
      </c>
      <c r="AI18">
        <f t="shared" si="7"/>
        <v>-14681.186672885244</v>
      </c>
      <c r="AJ18">
        <f t="shared" si="8"/>
        <v>1675.4171931297169</v>
      </c>
      <c r="AK18">
        <f t="shared" si="30"/>
        <v>832.25415277281252</v>
      </c>
      <c r="AL18">
        <f t="shared" si="9"/>
        <v>-12173.515326982715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-5544.6379689639934</v>
      </c>
      <c r="AR18">
        <f t="shared" si="14"/>
        <v>-5551.7977004113118</v>
      </c>
      <c r="AS18">
        <f t="shared" si="15"/>
        <v>633.57121786526056</v>
      </c>
      <c r="AT18">
        <f t="shared" si="16"/>
        <v>314.72297127421598</v>
      </c>
      <c r="AU18">
        <f t="shared" si="17"/>
        <v>-4603.503511271836</v>
      </c>
      <c r="AW18">
        <v>15</v>
      </c>
      <c r="AX18">
        <f>IF(Z18&gt;0, (R18*SUMPRODUCT(K18:$K$98, X18:$X$98)-K18*$AZ$3)/Z18, 0)</f>
        <v>48664.313787622792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1000000</v>
      </c>
      <c r="S19">
        <f t="shared" si="1"/>
        <v>47479.322623822496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36854.867657463452</v>
      </c>
      <c r="AC19">
        <f t="shared" si="2"/>
        <v>34830.211139873776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-16168.188440932734</v>
      </c>
      <c r="AI19">
        <f t="shared" si="7"/>
        <v>-16186.528114508024</v>
      </c>
      <c r="AJ19">
        <f t="shared" si="8"/>
        <v>2024.6565175896758</v>
      </c>
      <c r="AK19">
        <f t="shared" si="30"/>
        <v>821.86354876143503</v>
      </c>
      <c r="AL19">
        <f t="shared" si="9"/>
        <v>-13340.008048156913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-5701.8728458245168</v>
      </c>
      <c r="AR19">
        <f t="shared" si="14"/>
        <v>-5708.3405145520474</v>
      </c>
      <c r="AS19">
        <f t="shared" si="15"/>
        <v>714.01530616377545</v>
      </c>
      <c r="AT19">
        <f t="shared" si="16"/>
        <v>289.83837421092414</v>
      </c>
      <c r="AU19">
        <f t="shared" si="17"/>
        <v>-4704.4868341773472</v>
      </c>
      <c r="AW19">
        <v>16</v>
      </c>
      <c r="AX19">
        <f>IF(Z19&gt;0, (R19*SUMPRODUCT(K19:$K$98, X19:$X$98)-K19*$AZ$3)/Z19, 0)</f>
        <v>47479.322623822496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1000000</v>
      </c>
      <c r="S20">
        <f t="shared" si="1"/>
        <v>44645.621630683781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34830.211139873776</v>
      </c>
      <c r="AC20">
        <f t="shared" si="2"/>
        <v>31635.819581701326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-17652.594577292632</v>
      </c>
      <c r="AI20">
        <f t="shared" si="7"/>
        <v>-17670.309539267739</v>
      </c>
      <c r="AJ20">
        <f t="shared" si="8"/>
        <v>3194.3915581724505</v>
      </c>
      <c r="AK20">
        <f t="shared" si="30"/>
        <v>149.76990790145723</v>
      </c>
      <c r="AL20">
        <f t="shared" si="9"/>
        <v>-14326.148073193832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-5904.7362884460445</v>
      </c>
      <c r="AR20">
        <f t="shared" si="14"/>
        <v>-5910.6618864290976</v>
      </c>
      <c r="AS20">
        <f t="shared" si="15"/>
        <v>1068.5137343668282</v>
      </c>
      <c r="AT20">
        <f t="shared" si="16"/>
        <v>50.097554001525651</v>
      </c>
      <c r="AU20">
        <f t="shared" si="17"/>
        <v>-4792.0505980607441</v>
      </c>
      <c r="AW20">
        <v>17</v>
      </c>
      <c r="AX20">
        <f>IF(Z20&gt;0, (R20*SUMPRODUCT(K20:$K$98, X20:$X$98)-K20*$AZ$3)/Z20, 0)</f>
        <v>44645.621630683781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1000000</v>
      </c>
      <c r="S21">
        <f t="shared" si="1"/>
        <v>41018.499381677895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31635.819581701326</v>
      </c>
      <c r="AC21">
        <f t="shared" si="2"/>
        <v>27996.963758887017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-18967.686848751284</v>
      </c>
      <c r="AI21">
        <f t="shared" si="7"/>
        <v>-18984.750468935421</v>
      </c>
      <c r="AJ21">
        <f t="shared" si="8"/>
        <v>3638.8558228143083</v>
      </c>
      <c r="AK21">
        <f t="shared" si="30"/>
        <v>50.617311330722124</v>
      </c>
      <c r="AL21">
        <f t="shared" si="9"/>
        <v>-15295.277334790391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-6033.3115602956041</v>
      </c>
      <c r="AR21">
        <f t="shared" si="14"/>
        <v>-6038.7392193316464</v>
      </c>
      <c r="AS21">
        <f t="shared" si="15"/>
        <v>1157.460636982199</v>
      </c>
      <c r="AT21">
        <f t="shared" si="16"/>
        <v>16.100540463258042</v>
      </c>
      <c r="AU21">
        <f t="shared" si="17"/>
        <v>-4865.1780418861899</v>
      </c>
      <c r="AW21">
        <v>18</v>
      </c>
      <c r="AX21">
        <f>IF(Z21&gt;0, (R21*SUMPRODUCT(K21:$K$98, X21:$X$98)-K21*$AZ$3)/Z21, 0)</f>
        <v>41018.499381677895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1000000</v>
      </c>
      <c r="S22">
        <f t="shared" si="1"/>
        <v>37952.45254048179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27996.963758887017</v>
      </c>
      <c r="AC22">
        <f t="shared" si="2"/>
        <v>24874.745812830286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-20300.693362422317</v>
      </c>
      <c r="AI22">
        <f t="shared" si="7"/>
        <v>-20317.07882907055</v>
      </c>
      <c r="AJ22">
        <f t="shared" si="8"/>
        <v>3122.2179460567313</v>
      </c>
      <c r="AK22">
        <f t="shared" si="30"/>
        <v>587.93623893662743</v>
      </c>
      <c r="AL22">
        <f t="shared" si="9"/>
        <v>-16606.924644077189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-6029.2429247923483</v>
      </c>
      <c r="AR22">
        <f t="shared" si="14"/>
        <v>-6034.1093575340565</v>
      </c>
      <c r="AS22">
        <f t="shared" si="15"/>
        <v>927.28904007621816</v>
      </c>
      <c r="AT22">
        <f t="shared" si="16"/>
        <v>174.61523828537406</v>
      </c>
      <c r="AU22">
        <f t="shared" si="17"/>
        <v>-4932.2050791724641</v>
      </c>
      <c r="AW22">
        <v>19</v>
      </c>
      <c r="AX22">
        <f>IF(Z22&gt;0, (R22*SUMPRODUCT(K22:$K$98, X22:$X$98)-K22*$AZ$3)/Z22, 0)</f>
        <v>37952.45254048179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1000000</v>
      </c>
      <c r="S23">
        <f t="shared" si="1"/>
        <v>37045.47206309934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24874.745812830286</v>
      </c>
      <c r="AC23">
        <f t="shared" si="2"/>
        <v>23238.501299867305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-21567.808295407154</v>
      </c>
      <c r="AI23">
        <f t="shared" si="7"/>
        <v>-21583.490712181519</v>
      </c>
      <c r="AJ23">
        <f t="shared" si="8"/>
        <v>1636.2445129629814</v>
      </c>
      <c r="AK23">
        <f t="shared" si="30"/>
        <v>1741.2322068981202</v>
      </c>
      <c r="AL23">
        <f t="shared" si="9"/>
        <v>-18206.013992320419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-5719.2608279976575</v>
      </c>
      <c r="AR23">
        <f t="shared" si="14"/>
        <v>-5723.4194254182894</v>
      </c>
      <c r="AS23">
        <f t="shared" si="15"/>
        <v>433.89244840460151</v>
      </c>
      <c r="AT23">
        <f t="shared" si="16"/>
        <v>461.73264417789727</v>
      </c>
      <c r="AU23">
        <f t="shared" si="17"/>
        <v>-4827.7943328357915</v>
      </c>
      <c r="AW23">
        <v>20</v>
      </c>
      <c r="AX23">
        <f>IF(Z23&gt;0, (R23*SUMPRODUCT(K23:$K$98, X23:$X$98)-K23*$AZ$3)/Z23, 0)</f>
        <v>37045.47206309934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1000000</v>
      </c>
      <c r="S24">
        <f t="shared" si="1"/>
        <v>35845.16392794931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23238.501299867305</v>
      </c>
      <c r="AC24">
        <f t="shared" si="2"/>
        <v>21441.560482431545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-22852.064555581419</v>
      </c>
      <c r="AI24">
        <f t="shared" si="7"/>
        <v>-22867.018846574152</v>
      </c>
      <c r="AJ24">
        <f t="shared" si="8"/>
        <v>1796.9408174357595</v>
      </c>
      <c r="AK24">
        <f t="shared" si="30"/>
        <v>1626.6950909907114</v>
      </c>
      <c r="AL24">
        <f t="shared" si="9"/>
        <v>-19443.382938147683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-5410.5486694029105</v>
      </c>
      <c r="AR24">
        <f t="shared" si="14"/>
        <v>-5414.0893087633413</v>
      </c>
      <c r="AS24">
        <f t="shared" si="15"/>
        <v>425.45108889945817</v>
      </c>
      <c r="AT24">
        <f t="shared" si="16"/>
        <v>385.14301141926347</v>
      </c>
      <c r="AU24">
        <f t="shared" si="17"/>
        <v>-4603.4952084446204</v>
      </c>
      <c r="AW24">
        <v>21</v>
      </c>
      <c r="AX24">
        <f>IF(Z24&gt;0, (R24*SUMPRODUCT(K24:$K$98, X24:$X$98)-K24*$AZ$3)/Z24, 0)</f>
        <v>35845.16392794931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1000000</v>
      </c>
      <c r="S25">
        <f t="shared" si="1"/>
        <v>34391.156944029564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21441.560482431545</v>
      </c>
      <c r="AC25">
        <f t="shared" si="2"/>
        <v>19533.083251030319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-24221.730709138501</v>
      </c>
      <c r="AI25">
        <f t="shared" si="7"/>
        <v>-24235.92991395358</v>
      </c>
      <c r="AJ25">
        <f t="shared" si="8"/>
        <v>1908.4772314012262</v>
      </c>
      <c r="AK25">
        <f t="shared" si="30"/>
        <v>1500.9092337702084</v>
      </c>
      <c r="AL25">
        <f t="shared" si="9"/>
        <v>-20826.543448782144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-5120.3896909329333</v>
      </c>
      <c r="AR25">
        <f t="shared" si="14"/>
        <v>-5123.3913534824687</v>
      </c>
      <c r="AS25">
        <f t="shared" si="15"/>
        <v>403.44545393530353</v>
      </c>
      <c r="AT25">
        <f t="shared" si="16"/>
        <v>317.28699571098338</v>
      </c>
      <c r="AU25">
        <f t="shared" si="17"/>
        <v>-4402.6589038361817</v>
      </c>
      <c r="AW25">
        <v>22</v>
      </c>
      <c r="AX25">
        <f>IF(Z25&gt;0, (R25*SUMPRODUCT(K25:$K$98, X25:$X$98)-K25*$AZ$3)/Z25, 0)</f>
        <v>34391.156944029564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1000000</v>
      </c>
      <c r="S26">
        <f t="shared" si="1"/>
        <v>32672.893175102399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19533.083251030319</v>
      </c>
      <c r="AC26">
        <f t="shared" si="2"/>
        <v>17539.543058313175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-25466.045512628454</v>
      </c>
      <c r="AI26">
        <f t="shared" si="7"/>
        <v>-25479.466074257565</v>
      </c>
      <c r="AJ26">
        <f t="shared" si="8"/>
        <v>1993.5401927171442</v>
      </c>
      <c r="AK26">
        <f t="shared" si="30"/>
        <v>1367.3158275721225</v>
      </c>
      <c r="AL26">
        <f t="shared" si="9"/>
        <v>-22118.610053968299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-4806.6370677314053</v>
      </c>
      <c r="AR26">
        <f t="shared" si="14"/>
        <v>-4809.170157094034</v>
      </c>
      <c r="AS26">
        <f t="shared" si="15"/>
        <v>376.27452529191743</v>
      </c>
      <c r="AT26">
        <f t="shared" si="16"/>
        <v>258.07661958527871</v>
      </c>
      <c r="AU26">
        <f t="shared" si="17"/>
        <v>-4174.819012216838</v>
      </c>
      <c r="AW26">
        <v>23</v>
      </c>
      <c r="AX26">
        <f>IF(Z26&gt;0, (R26*SUMPRODUCT(K26:$K$98, X26:$X$98)-K26*$AZ$3)/Z26, 0)</f>
        <v>32672.893175102399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1000000</v>
      </c>
      <c r="S27">
        <f t="shared" si="1"/>
        <v>30747.680021368229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17539.543058313175</v>
      </c>
      <c r="AC27">
        <f t="shared" si="2"/>
        <v>15524.73589970301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-26546.686872529055</v>
      </c>
      <c r="AI27">
        <f t="shared" si="7"/>
        <v>-26559.309561370061</v>
      </c>
      <c r="AJ27">
        <f t="shared" si="8"/>
        <v>2014.8071586101651</v>
      </c>
      <c r="AK27">
        <f t="shared" si="30"/>
        <v>1227.7680140819223</v>
      </c>
      <c r="AL27">
        <f t="shared" si="9"/>
        <v>-23316.734388677974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-4473.7542599223179</v>
      </c>
      <c r="AR27">
        <f t="shared" si="14"/>
        <v>-4475.8814861274295</v>
      </c>
      <c r="AS27">
        <f t="shared" si="15"/>
        <v>339.54339206380536</v>
      </c>
      <c r="AT27">
        <f t="shared" si="16"/>
        <v>206.90839537039682</v>
      </c>
      <c r="AU27">
        <f t="shared" si="17"/>
        <v>-3929.4296986932272</v>
      </c>
      <c r="AW27">
        <v>24</v>
      </c>
      <c r="AX27">
        <f>IF(Z27&gt;0, (R27*SUMPRODUCT(K27:$K$98, X27:$X$98)-K27*$AZ$3)/Z27, 0)</f>
        <v>30747.680021368229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1000000</v>
      </c>
      <c r="S28">
        <f t="shared" si="1"/>
        <v>28678.127553421538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15524.73589970301</v>
      </c>
      <c r="AC28">
        <f t="shared" si="2"/>
        <v>13543.686915781786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-27593.094300392568</v>
      </c>
      <c r="AI28">
        <f t="shared" si="7"/>
        <v>-27604.900934987654</v>
      </c>
      <c r="AJ28">
        <f t="shared" si="8"/>
        <v>1981.0489839212241</v>
      </c>
      <c r="AK28">
        <f t="shared" si="30"/>
        <v>1086.7315129792107</v>
      </c>
      <c r="AL28">
        <f t="shared" si="9"/>
        <v>-24537.120438087219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-4151.8741438557718</v>
      </c>
      <c r="AR28">
        <f t="shared" si="14"/>
        <v>-4153.650663022765</v>
      </c>
      <c r="AS28">
        <f t="shared" si="15"/>
        <v>298.08422225184296</v>
      </c>
      <c r="AT28">
        <f t="shared" si="16"/>
        <v>163.51817671958074</v>
      </c>
      <c r="AU28">
        <f t="shared" si="17"/>
        <v>-3692.048264051341</v>
      </c>
      <c r="AW28">
        <v>25</v>
      </c>
      <c r="AX28">
        <f>IF(Z28&gt;0, (R28*SUMPRODUCT(K28:$K$98, X28:$X$98)-K28*$AZ$3)/Z28, 0)</f>
        <v>28678.127553421538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1000000</v>
      </c>
      <c r="S29">
        <f t="shared" si="1"/>
        <v>26465.500289734628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13543.686915781786</v>
      </c>
      <c r="AC29">
        <f t="shared" si="2"/>
        <v>11617.442482641283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-28577.195384282491</v>
      </c>
      <c r="AI29">
        <f t="shared" si="7"/>
        <v>-28588.169522647022</v>
      </c>
      <c r="AJ29">
        <f t="shared" si="8"/>
        <v>1926.2444331405022</v>
      </c>
      <c r="AK29">
        <f t="shared" si="30"/>
        <v>948.05808410472503</v>
      </c>
      <c r="AL29">
        <f t="shared" si="9"/>
        <v>-25713.867005401793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-3839.2408378991249</v>
      </c>
      <c r="AR29">
        <f t="shared" si="14"/>
        <v>-3840.7151729275733</v>
      </c>
      <c r="AS29">
        <f t="shared" si="15"/>
        <v>258.78383767345849</v>
      </c>
      <c r="AT29">
        <f t="shared" si="16"/>
        <v>127.36810818031405</v>
      </c>
      <c r="AU29">
        <f t="shared" si="17"/>
        <v>-3454.5632270738006</v>
      </c>
      <c r="AW29">
        <v>26</v>
      </c>
      <c r="AX29">
        <f>IF(Z29&gt;0, (R29*SUMPRODUCT(K29:$K$98, X29:$X$98)-K29*$AZ$3)/Z29, 0)</f>
        <v>26465.500289734628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1000000</v>
      </c>
      <c r="S30">
        <f t="shared" si="1"/>
        <v>24107.913394471489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11617.442482641283</v>
      </c>
      <c r="AC30">
        <f t="shared" si="2"/>
        <v>9765.3710293093682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-29506.768959353834</v>
      </c>
      <c r="AI30">
        <f t="shared" si="7"/>
        <v>-29516.895687110733</v>
      </c>
      <c r="AJ30">
        <f t="shared" si="8"/>
        <v>1852.0714533319151</v>
      </c>
      <c r="AK30">
        <f t="shared" si="30"/>
        <v>813.22097378488991</v>
      </c>
      <c r="AL30">
        <f t="shared" si="9"/>
        <v>-26851.603259993928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-3539.3978753944684</v>
      </c>
      <c r="AR30">
        <f t="shared" si="14"/>
        <v>-3540.6125973030867</v>
      </c>
      <c r="AS30">
        <f t="shared" si="15"/>
        <v>222.1597958092826</v>
      </c>
      <c r="AT30">
        <f t="shared" si="16"/>
        <v>97.547535306403532</v>
      </c>
      <c r="AU30">
        <f t="shared" si="17"/>
        <v>-3220.9052661874007</v>
      </c>
      <c r="AW30">
        <v>27</v>
      </c>
      <c r="AX30">
        <f>IF(Z30&gt;0, (R30*SUMPRODUCT(K30:$K$98, X30:$X$98)-K30*$AZ$3)/Z30, 0)</f>
        <v>24107.913394471489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1000000</v>
      </c>
      <c r="S31">
        <f t="shared" si="1"/>
        <v>21584.062497338185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9765.3710293093682</v>
      </c>
      <c r="AC31">
        <f t="shared" si="2"/>
        <v>8000.2315329927651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-30363.843187860384</v>
      </c>
      <c r="AI31">
        <f t="shared" si="7"/>
        <v>-30373.109552260019</v>
      </c>
      <c r="AJ31">
        <f t="shared" si="8"/>
        <v>1765.1394963166031</v>
      </c>
      <c r="AK31">
        <f t="shared" si="30"/>
        <v>683.57597205165587</v>
      </c>
      <c r="AL31">
        <f t="shared" si="9"/>
        <v>-27924.394083891762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-3251.969374261133</v>
      </c>
      <c r="AR31">
        <f t="shared" si="14"/>
        <v>-3252.9618024281444</v>
      </c>
      <c r="AS31">
        <f t="shared" si="15"/>
        <v>189.04654288345381</v>
      </c>
      <c r="AT31">
        <f t="shared" si="16"/>
        <v>73.211026428351559</v>
      </c>
      <c r="AU31">
        <f t="shared" si="17"/>
        <v>-2990.7042331163393</v>
      </c>
      <c r="AW31">
        <v>28</v>
      </c>
      <c r="AX31">
        <f>IF(Z31&gt;0, (R31*SUMPRODUCT(K31:$K$98, X31:$X$98)-K31*$AZ$3)/Z31, 0)</f>
        <v>21584.062497338185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1000000</v>
      </c>
      <c r="S32">
        <f t="shared" si="1"/>
        <v>18854.559995794596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8000.2315329927651</v>
      </c>
      <c r="AC32">
        <f t="shared" si="2"/>
        <v>6332.4214257654385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-31091.800900741924</v>
      </c>
      <c r="AI32">
        <f t="shared" si="7"/>
        <v>-31100.197306475042</v>
      </c>
      <c r="AJ32">
        <f t="shared" si="8"/>
        <v>1667.8101072273266</v>
      </c>
      <c r="AK32">
        <f t="shared" si="30"/>
        <v>560.01620730949367</v>
      </c>
      <c r="AL32">
        <f t="shared" si="9"/>
        <v>-28872.37099193822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-2973.1550783194789</v>
      </c>
      <c r="AR32">
        <f t="shared" si="14"/>
        <v>-2973.9579850544328</v>
      </c>
      <c r="AS32">
        <f t="shared" si="15"/>
        <v>159.48442825185967</v>
      </c>
      <c r="AT32">
        <f t="shared" si="16"/>
        <v>53.551578952240881</v>
      </c>
      <c r="AU32">
        <f t="shared" si="17"/>
        <v>-2760.921977850332</v>
      </c>
      <c r="AW32">
        <v>29</v>
      </c>
      <c r="AX32">
        <f>IF(Z32&gt;0, (R32*SUMPRODUCT(K32:$K$98, X32:$X$98)-K32*$AZ$3)/Z32, 0)</f>
        <v>18854.559995794596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1000000</v>
      </c>
      <c r="S33">
        <f t="shared" si="1"/>
        <v>15872.396293819525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6332.4214257654385</v>
      </c>
      <c r="AC33">
        <f t="shared" si="2"/>
        <v>4773.6942644404298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-31743.188875060376</v>
      </c>
      <c r="AI33">
        <f t="shared" si="7"/>
        <v>-31750.707737014287</v>
      </c>
      <c r="AJ33">
        <f t="shared" si="8"/>
        <v>1558.7271613250086</v>
      </c>
      <c r="AK33">
        <f t="shared" si="30"/>
        <v>443.26949980358074</v>
      </c>
      <c r="AL33">
        <f t="shared" si="9"/>
        <v>-29748.711075885698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-2710.2179350397278</v>
      </c>
      <c r="AR33">
        <f t="shared" si="14"/>
        <v>-2710.8598917945701</v>
      </c>
      <c r="AS33">
        <f t="shared" si="15"/>
        <v>133.0833623894558</v>
      </c>
      <c r="AT33">
        <f t="shared" si="16"/>
        <v>37.846133013045261</v>
      </c>
      <c r="AU33">
        <f t="shared" si="17"/>
        <v>-2539.9303963920688</v>
      </c>
      <c r="AW33">
        <v>30</v>
      </c>
      <c r="AX33">
        <f>IF(Z33&gt;0, (R33*SUMPRODUCT(K33:$K$98, X33:$X$98)-K33*$AZ$3)/Z33, 0)</f>
        <v>15872.396293819525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1000000</v>
      </c>
      <c r="S34">
        <f t="shared" si="1"/>
        <v>12522.344469740357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4773.6942644404298</v>
      </c>
      <c r="AC34">
        <f t="shared" si="2"/>
        <v>3326.3583981457705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-32113.097300221667</v>
      </c>
      <c r="AI34">
        <f t="shared" si="7"/>
        <v>-32119.738146123535</v>
      </c>
      <c r="AJ34">
        <f t="shared" si="8"/>
        <v>1447.3358662946594</v>
      </c>
      <c r="AK34">
        <f t="shared" si="30"/>
        <v>334.15859851083013</v>
      </c>
      <c r="AL34">
        <f t="shared" si="9"/>
        <v>-30338.243681318047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-2448.0361923155992</v>
      </c>
      <c r="AR34">
        <f t="shared" si="14"/>
        <v>-2448.5424353280182</v>
      </c>
      <c r="AS34">
        <f t="shared" si="15"/>
        <v>110.33288225054891</v>
      </c>
      <c r="AT34">
        <f t="shared" si="16"/>
        <v>25.473480040877998</v>
      </c>
      <c r="AU34">
        <f t="shared" si="17"/>
        <v>-2312.7360730365913</v>
      </c>
      <c r="AW34">
        <v>31</v>
      </c>
      <c r="AX34">
        <f>IF(Z34&gt;0, (R34*SUMPRODUCT(K34:$K$98, X34:$X$98)-K34*$AZ$3)/Z34, 0)</f>
        <v>12522.344469740357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8688.2554401712805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3326.3583981457705</v>
      </c>
      <c r="AC35">
        <f t="shared" ref="AC35:AC66" si="33">S35*Z35</f>
        <v>2005.895481495405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-32103.129975983447</v>
      </c>
      <c r="AI35">
        <f t="shared" ref="AI35:AI66" si="38">SUM(AE35:AH35)</f>
        <v>-32108.901835176897</v>
      </c>
      <c r="AJ35">
        <f t="shared" ref="AJ35:AJ66" si="39">AB35-AC35</f>
        <v>1320.4629166503655</v>
      </c>
      <c r="AK35">
        <f t="shared" si="30"/>
        <v>232.84508787020397</v>
      </c>
      <c r="AL35">
        <f t="shared" ref="AL35:AL66" si="40">SUM(AI35:AK35)</f>
        <v>-30555.593830656329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-2185.0681840934021</v>
      </c>
      <c r="AR35">
        <f t="shared" ref="AR35:AR66" si="45">AI35*$K35</f>
        <v>-2185.4610400515626</v>
      </c>
      <c r="AS35">
        <f t="shared" ref="AS35:AS66" si="46">AJ35*$K35</f>
        <v>89.876018618944741</v>
      </c>
      <c r="AT35">
        <f t="shared" ref="AT35:AT66" si="47">AK35*$K35</f>
        <v>15.848373467267475</v>
      </c>
      <c r="AU35">
        <f t="shared" ref="AU35:AU66" si="48">AL35*$K35</f>
        <v>-2079.7366479653506</v>
      </c>
      <c r="AW35">
        <v>32</v>
      </c>
      <c r="AX35">
        <f>IF(Z35&gt;0, (R35*SUMPRODUCT(K35:$K$98, X35:$X$98)-K35*$AZ$3)/Z35, 0)</f>
        <v>8688.2554401712805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1000000</v>
      </c>
      <c r="S36">
        <f t="shared" si="32"/>
        <v>4202.9141292129816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2005.895481495405</v>
      </c>
      <c r="AC36">
        <f t="shared" si="33"/>
        <v>827.58915067453745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-31657.211175751218</v>
      </c>
      <c r="AI36">
        <f t="shared" si="38"/>
        <v>-31662.133886073338</v>
      </c>
      <c r="AJ36">
        <f t="shared" si="39"/>
        <v>1178.3063308208675</v>
      </c>
      <c r="AK36">
        <f t="shared" si="30"/>
        <v>140.41268370467836</v>
      </c>
      <c r="AL36">
        <f t="shared" si="40"/>
        <v>-30343.414871547793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-1923.8546040361878</v>
      </c>
      <c r="AR36">
        <f t="shared" si="45"/>
        <v>-1924.1537642769611</v>
      </c>
      <c r="AS36">
        <f t="shared" si="46"/>
        <v>71.607383446685446</v>
      </c>
      <c r="AT36">
        <f t="shared" si="47"/>
        <v>8.5330822892333398</v>
      </c>
      <c r="AU36">
        <f t="shared" si="48"/>
        <v>-1844.0132985410423</v>
      </c>
      <c r="AW36">
        <v>33</v>
      </c>
      <c r="AX36">
        <f>IF(Z36&gt;0, (R36*SUMPRODUCT(K36:$K$98, X36:$X$98)-K36*$AZ$3)/Z36, 0)</f>
        <v>4202.9141292129816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1000000</v>
      </c>
      <c r="S37">
        <f t="shared" si="32"/>
        <v>-1200.8543731640289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827.58915067453745</v>
      </c>
      <c r="AC37">
        <f t="shared" si="33"/>
        <v>-197.37094151117526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-30580.563928282809</v>
      </c>
      <c r="AI37">
        <f t="shared" si="38"/>
        <v>-30584.6728974035</v>
      </c>
      <c r="AJ37">
        <f t="shared" si="39"/>
        <v>1024.9600921857127</v>
      </c>
      <c r="AK37">
        <f t="shared" si="30"/>
        <v>57.931240547217627</v>
      </c>
      <c r="AL37">
        <f t="shared" si="40"/>
        <v>-29501.781564670568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-1659.3082057318111</v>
      </c>
      <c r="AR37">
        <f t="shared" si="45"/>
        <v>-1659.5311593109227</v>
      </c>
      <c r="AS37">
        <f t="shared" si="46"/>
        <v>55.614562749722566</v>
      </c>
      <c r="AT37">
        <f t="shared" si="47"/>
        <v>3.1433620071119264</v>
      </c>
      <c r="AU37">
        <f t="shared" si="48"/>
        <v>-1600.7732345540883</v>
      </c>
      <c r="AW37">
        <v>34</v>
      </c>
      <c r="AX37">
        <f>IF(Z37&gt;0, (R37*SUMPRODUCT(K37:$K$98, X37:$X$98)-K37*$AZ$3)/Z37, 0)</f>
        <v>-1200.8543731640289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1000000</v>
      </c>
      <c r="S38">
        <f t="shared" si="32"/>
        <v>-7874.4249922018298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-197.37094151117526</v>
      </c>
      <c r="AC38">
        <f t="shared" si="33"/>
        <v>-1054.094761662207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-28852.099849187991</v>
      </c>
      <c r="AI38">
        <f t="shared" si="38"/>
        <v>-28855.446426121245</v>
      </c>
      <c r="AJ38">
        <f t="shared" si="39"/>
        <v>856.72382015103176</v>
      </c>
      <c r="AK38">
        <f t="shared" si="30"/>
        <v>-13.815965905782269</v>
      </c>
      <c r="AL38">
        <f t="shared" si="40"/>
        <v>-28012.538571875997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-1397.7869286233681</v>
      </c>
      <c r="AR38">
        <f t="shared" si="45"/>
        <v>-1397.9490589888314</v>
      </c>
      <c r="AS38">
        <f t="shared" si="46"/>
        <v>41.505379625985597</v>
      </c>
      <c r="AT38">
        <f t="shared" si="47"/>
        <v>-0.6693369512220122</v>
      </c>
      <c r="AU38">
        <f t="shared" si="48"/>
        <v>-1357.1130163140679</v>
      </c>
      <c r="AW38">
        <v>35</v>
      </c>
      <c r="AX38">
        <f>IF(Z38&gt;0, (R38*SUMPRODUCT(K38:$K$98, X38:$X$98)-K38*$AZ$3)/Z38, 0)</f>
        <v>-7874.4249922018298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1000000</v>
      </c>
      <c r="S39">
        <f t="shared" si="32"/>
        <v>-16360.060183106967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-1054.094761662207</v>
      </c>
      <c r="AC39">
        <f t="shared" si="33"/>
        <v>-1735.2884888741637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-26455.858211147119</v>
      </c>
      <c r="AI39">
        <f t="shared" si="38"/>
        <v>-26458.509925855764</v>
      </c>
      <c r="AJ39">
        <f t="shared" si="39"/>
        <v>681.19372721195668</v>
      </c>
      <c r="AK39">
        <f t="shared" si="30"/>
        <v>-73.786633316354497</v>
      </c>
      <c r="AL39">
        <f t="shared" si="40"/>
        <v>-25851.102831960161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-1144.3724134202027</v>
      </c>
      <c r="AR39">
        <f t="shared" si="45"/>
        <v>-1144.4871157721966</v>
      </c>
      <c r="AS39">
        <f t="shared" si="46"/>
        <v>29.465659491922771</v>
      </c>
      <c r="AT39">
        <f t="shared" si="47"/>
        <v>-3.1917085045008964</v>
      </c>
      <c r="AU39">
        <f t="shared" si="48"/>
        <v>-1118.2131647847746</v>
      </c>
      <c r="AW39">
        <v>36</v>
      </c>
      <c r="AX39">
        <f>IF(Z39&gt;0, (R39*SUMPRODUCT(K39:$K$98, X39:$X$98)-K39*$AZ$3)/Z39, 0)</f>
        <v>-16360.060183106967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1000000</v>
      </c>
      <c r="S40">
        <f t="shared" si="32"/>
        <v>-27493.041756642189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-1735.2884888741637</v>
      </c>
      <c r="AC40">
        <f t="shared" si="33"/>
        <v>-2239.8455438913215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-23538.359596983282</v>
      </c>
      <c r="AI40">
        <f t="shared" si="38"/>
        <v>-23540.396335554917</v>
      </c>
      <c r="AJ40">
        <f t="shared" si="39"/>
        <v>504.55705501715784</v>
      </c>
      <c r="AK40">
        <f t="shared" ref="AK40:AK71" si="61">G40*SUM(AB40:AB40, AE40:AF40)</f>
        <v>-121.47019422119148</v>
      </c>
      <c r="AL40">
        <f t="shared" si="40"/>
        <v>-23157.309474758949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-909.08333464666134</v>
      </c>
      <c r="AR40">
        <f t="shared" si="45"/>
        <v>-909.1619962494326</v>
      </c>
      <c r="AS40">
        <f t="shared" si="46"/>
        <v>19.486676979532703</v>
      </c>
      <c r="AT40">
        <f t="shared" si="47"/>
        <v>-4.6913434544066881</v>
      </c>
      <c r="AU40">
        <f t="shared" si="48"/>
        <v>-894.36666272430659</v>
      </c>
      <c r="AW40">
        <v>37</v>
      </c>
      <c r="AX40">
        <f>IF(Z40&gt;0, (R40*SUMPRODUCT(K40:$K$98, X40:$X$98)-K40*$AZ$3)/Z40, 0)</f>
        <v>-27493.041756642189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1000000</v>
      </c>
      <c r="S41">
        <f t="shared" si="32"/>
        <v>-42711.940630930512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-2239.8455438913215</v>
      </c>
      <c r="AC41">
        <f t="shared" si="33"/>
        <v>-2577.6651656781205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-20304.858005124741</v>
      </c>
      <c r="AI41">
        <f t="shared" si="38"/>
        <v>-20306.36675486053</v>
      </c>
      <c r="AJ41">
        <f t="shared" si="39"/>
        <v>337.81962178679896</v>
      </c>
      <c r="AK41">
        <f t="shared" si="61"/>
        <v>-156.78918807239253</v>
      </c>
      <c r="AL41">
        <f t="shared" si="40"/>
        <v>-20125.336321146122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-700.17957392862104</v>
      </c>
      <c r="AR41">
        <f t="shared" si="45"/>
        <v>-700.23160067743675</v>
      </c>
      <c r="AS41">
        <f t="shared" si="46"/>
        <v>11.649153064144054</v>
      </c>
      <c r="AT41">
        <f t="shared" si="47"/>
        <v>-5.4066168240839074</v>
      </c>
      <c r="AU41">
        <f t="shared" si="48"/>
        <v>-693.98906443737644</v>
      </c>
      <c r="AW41">
        <v>38</v>
      </c>
      <c r="AX41">
        <f>IF(Z41&gt;0, (R41*SUMPRODUCT(K41:$K$98, X41:$X$98)-K41*$AZ$3)/Z41, 0)</f>
        <v>-42711.940630930512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1000000</v>
      </c>
      <c r="S42">
        <f t="shared" si="32"/>
        <v>-64588.500141141056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-2577.6651656781205</v>
      </c>
      <c r="AC42">
        <f t="shared" si="33"/>
        <v>-2767.7878531247216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-16893.847858363704</v>
      </c>
      <c r="AI42">
        <f t="shared" si="38"/>
        <v>-16894.919174405677</v>
      </c>
      <c r="AJ42">
        <f t="shared" si="39"/>
        <v>190.12268744660105</v>
      </c>
      <c r="AK42">
        <f t="shared" si="61"/>
        <v>-180.43656159746845</v>
      </c>
      <c r="AL42">
        <f t="shared" si="40"/>
        <v>-16885.233048556544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-520.13974019079012</v>
      </c>
      <c r="AR42">
        <f t="shared" si="45"/>
        <v>-520.17272462704204</v>
      </c>
      <c r="AS42">
        <f t="shared" si="46"/>
        <v>5.8536318121209918</v>
      </c>
      <c r="AT42">
        <f t="shared" si="47"/>
        <v>-5.5554085165839204</v>
      </c>
      <c r="AU42">
        <f t="shared" si="48"/>
        <v>-519.87450133150503</v>
      </c>
      <c r="AW42">
        <v>39</v>
      </c>
      <c r="AX42">
        <f>IF(Z42&gt;0, (R42*SUMPRODUCT(K42:$K$98, X42:$X$98)-K42*$AZ$3)/Z42, 0)</f>
        <v>-64588.500141141056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1000000</v>
      </c>
      <c r="S43">
        <f t="shared" si="32"/>
        <v>-97859.634651958288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-2767.7878531247216</v>
      </c>
      <c r="AC43">
        <f t="shared" si="33"/>
        <v>-2832.5196589565653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-13479.395929852077</v>
      </c>
      <c r="AI43">
        <f t="shared" si="38"/>
        <v>-13480.119547835382</v>
      </c>
      <c r="AJ43">
        <f t="shared" si="39"/>
        <v>64.731805831843758</v>
      </c>
      <c r="AK43">
        <f t="shared" si="61"/>
        <v>-193.74514971873052</v>
      </c>
      <c r="AL43">
        <f t="shared" si="40"/>
        <v>-13609.132891722269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-370.54748080817552</v>
      </c>
      <c r="AR43">
        <f t="shared" si="45"/>
        <v>-370.56737300677082</v>
      </c>
      <c r="AS43">
        <f t="shared" si="46"/>
        <v>1.7794719959247385</v>
      </c>
      <c r="AT43">
        <f t="shared" si="47"/>
        <v>-5.3260381637789189</v>
      </c>
      <c r="AU43">
        <f t="shared" si="48"/>
        <v>-374.11393917462505</v>
      </c>
      <c r="AW43">
        <v>40</v>
      </c>
      <c r="AX43">
        <f>IF(Z43&gt;0, (R43*SUMPRODUCT(K43:$K$98, X43:$X$98)-K43*$AZ$3)/Z43, 0)</f>
        <v>-97859.634651958288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1000000</v>
      </c>
      <c r="S44">
        <f t="shared" si="32"/>
        <v>-151420.49968042687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-2832.5196589565653</v>
      </c>
      <c r="AC44">
        <f t="shared" si="33"/>
        <v>-2796.4529126585394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-10187.145837919217</v>
      </c>
      <c r="AI44">
        <f t="shared" si="38"/>
        <v>-10187.607541076743</v>
      </c>
      <c r="AJ44">
        <f t="shared" si="39"/>
        <v>-36.066746298025919</v>
      </c>
      <c r="AK44">
        <f t="shared" si="61"/>
        <v>-198.2763761269596</v>
      </c>
      <c r="AL44">
        <f t="shared" si="40"/>
        <v>-10421.950663501728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-250.03910508721629</v>
      </c>
      <c r="AR44">
        <f t="shared" si="45"/>
        <v>-250.05043739227602</v>
      </c>
      <c r="AS44">
        <f t="shared" si="46"/>
        <v>-0.88524274720779583</v>
      </c>
      <c r="AT44">
        <f t="shared" si="47"/>
        <v>-4.8666082174050453</v>
      </c>
      <c r="AU44">
        <f t="shared" si="48"/>
        <v>-255.80228835688888</v>
      </c>
      <c r="AW44">
        <v>41</v>
      </c>
      <c r="AX44">
        <f>IF(Z44&gt;0, (R44*SUMPRODUCT(K44:$K$98, X44:$X$98)-K44*$AZ$3)/Z44, 0)</f>
        <v>-151420.49968042687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1000000</v>
      </c>
      <c r="S45">
        <f t="shared" si="32"/>
        <v>-242585.43809323746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-2796.4529126585394</v>
      </c>
      <c r="AC45">
        <f t="shared" si="33"/>
        <v>-2683.4436006866458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-7221.5955643400248</v>
      </c>
      <c r="AI45">
        <f t="shared" si="38"/>
        <v>-7221.8721105768664</v>
      </c>
      <c r="AJ45">
        <f t="shared" si="39"/>
        <v>-113.00931197189357</v>
      </c>
      <c r="AK45">
        <f t="shared" si="61"/>
        <v>-195.75170388609777</v>
      </c>
      <c r="AL45">
        <f t="shared" si="40"/>
        <v>-7530.6331264348582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-158.25977806969081</v>
      </c>
      <c r="AR45">
        <f t="shared" si="45"/>
        <v>-158.26583852346155</v>
      </c>
      <c r="AS45">
        <f t="shared" si="46"/>
        <v>-2.4765757751368631</v>
      </c>
      <c r="AT45">
        <f t="shared" si="47"/>
        <v>-4.2898582366968743</v>
      </c>
      <c r="AU45">
        <f t="shared" si="48"/>
        <v>-165.03227253529528</v>
      </c>
      <c r="AW45">
        <v>42</v>
      </c>
      <c r="AX45">
        <f>IF(Z45&gt;0, (R45*SUMPRODUCT(K45:$K$98, X45:$X$98)-K45*$AZ$3)/Z45, 0)</f>
        <v>-242585.43809323746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1000000</v>
      </c>
      <c r="S46">
        <f t="shared" si="32"/>
        <v>-384460.85743585794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-2683.4436006866458</v>
      </c>
      <c r="AC46">
        <f t="shared" si="33"/>
        <v>-2517.553006382132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-4402.9622600298208</v>
      </c>
      <c r="AI46">
        <f t="shared" si="38"/>
        <v>-4403.1259667477925</v>
      </c>
      <c r="AJ46">
        <f t="shared" si="39"/>
        <v>-165.8905943045138</v>
      </c>
      <c r="AK46">
        <f t="shared" si="61"/>
        <v>-187.84105204806522</v>
      </c>
      <c r="AL46">
        <f t="shared" si="40"/>
        <v>-4756.857613100372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-86.15179487806671</v>
      </c>
      <c r="AR46">
        <f t="shared" si="45"/>
        <v>-86.154998091438515</v>
      </c>
      <c r="AS46">
        <f t="shared" si="46"/>
        <v>-3.2459448000415652</v>
      </c>
      <c r="AT46">
        <f t="shared" si="47"/>
        <v>-3.6754445825332973</v>
      </c>
      <c r="AU46">
        <f t="shared" si="48"/>
        <v>-93.076387474013387</v>
      </c>
      <c r="AW46">
        <v>43</v>
      </c>
      <c r="AX46">
        <f>IF(Z46&gt;0, (R46*SUMPRODUCT(K46:$K$98, X46:$X$98)-K46*$AZ$3)/Z46, 0)</f>
        <v>-384460.85743585794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1000000</v>
      </c>
      <c r="S47">
        <f t="shared" si="32"/>
        <v>-604749.41391739133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-2517.553006382132</v>
      </c>
      <c r="AC47">
        <f t="shared" si="33"/>
        <v>-2314.2848259260882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-2655.9368067649984</v>
      </c>
      <c r="AI47">
        <f t="shared" si="38"/>
        <v>-2656.0324779956218</v>
      </c>
      <c r="AJ47">
        <f t="shared" si="39"/>
        <v>-203.26818045604386</v>
      </c>
      <c r="AK47">
        <f t="shared" si="61"/>
        <v>-176.22871044674926</v>
      </c>
      <c r="AL47">
        <f t="shared" si="40"/>
        <v>-3035.5293688984148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-46.400117667594657</v>
      </c>
      <c r="AR47">
        <f t="shared" si="45"/>
        <v>-46.401789076472689</v>
      </c>
      <c r="AS47">
        <f t="shared" si="46"/>
        <v>-3.5511641192722205</v>
      </c>
      <c r="AT47">
        <f t="shared" si="47"/>
        <v>-3.0787753986878461</v>
      </c>
      <c r="AU47">
        <f t="shared" si="48"/>
        <v>-53.031728594432757</v>
      </c>
      <c r="AW47">
        <v>44</v>
      </c>
      <c r="AX47">
        <f>IF(Z47&gt;0, (R47*SUMPRODUCT(K47:$K$98, X47:$X$98)-K47*$AZ$3)/Z47, 0)</f>
        <v>-604749.41391739133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1000000</v>
      </c>
      <c r="S48">
        <f t="shared" si="32"/>
        <v>-953608.98988607212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-2314.2848259260882</v>
      </c>
      <c r="AC48">
        <f t="shared" si="33"/>
        <v>-2102.2742513310836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-1584.0353963546386</v>
      </c>
      <c r="AI48">
        <f t="shared" si="38"/>
        <v>-1584.0905099880467</v>
      </c>
      <c r="AJ48">
        <f t="shared" si="39"/>
        <v>-212.01057459500453</v>
      </c>
      <c r="AK48">
        <f t="shared" si="61"/>
        <v>-161.99993781482618</v>
      </c>
      <c r="AL48">
        <f t="shared" si="40"/>
        <v>-1958.1010223978774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-24.708603689450307</v>
      </c>
      <c r="AR48">
        <f t="shared" si="45"/>
        <v>-24.709463380419901</v>
      </c>
      <c r="AS48">
        <f t="shared" si="46"/>
        <v>-3.3070506364289605</v>
      </c>
      <c r="AT48">
        <f t="shared" si="47"/>
        <v>-2.5269588485167773</v>
      </c>
      <c r="AU48">
        <f t="shared" si="48"/>
        <v>-30.54347286536564</v>
      </c>
      <c r="AW48">
        <v>45</v>
      </c>
      <c r="AX48">
        <f>IF(Z48&gt;0, (R48*SUMPRODUCT(K48:$K$98, X48:$X$98)-K48*$AZ$3)/Z48, 0)</f>
        <v>-953608.98988607212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1000000</v>
      </c>
      <c r="S49">
        <f t="shared" si="32"/>
        <v>-1517415.5417973285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-2102.2742513310836</v>
      </c>
      <c r="AC49">
        <f t="shared" si="33"/>
        <v>-1896.259022643213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-932.83624738508945</v>
      </c>
      <c r="AI49">
        <f t="shared" si="38"/>
        <v>-932.86748897597886</v>
      </c>
      <c r="AJ49">
        <f t="shared" si="39"/>
        <v>-206.0152286878706</v>
      </c>
      <c r="AK49">
        <f t="shared" si="61"/>
        <v>-147.15919759317586</v>
      </c>
      <c r="AL49">
        <f t="shared" si="40"/>
        <v>-1286.0419152570253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-12.991841459407224</v>
      </c>
      <c r="AR49">
        <f t="shared" si="45"/>
        <v>-12.992276568781364</v>
      </c>
      <c r="AS49">
        <f t="shared" si="46"/>
        <v>-2.8692251151679673</v>
      </c>
      <c r="AT49">
        <f t="shared" si="47"/>
        <v>-2.0495225928274552</v>
      </c>
      <c r="AU49">
        <f t="shared" si="48"/>
        <v>-17.911024276776786</v>
      </c>
      <c r="AW49">
        <v>46</v>
      </c>
      <c r="AX49">
        <f>IF(Z49&gt;0, (R49*SUMPRODUCT(K49:$K$98, X49:$X$98)-K49*$AZ$3)/Z49, 0)</f>
        <v>-1517415.5417973285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1000000</v>
      </c>
      <c r="S50">
        <f t="shared" si="32"/>
        <v>-2443880.534601531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-1896.259022643213</v>
      </c>
      <c r="AC50">
        <f t="shared" si="33"/>
        <v>-1703.2474423371559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-540.22317638607967</v>
      </c>
      <c r="AI50">
        <f t="shared" si="38"/>
        <v>-540.24059998165058</v>
      </c>
      <c r="AJ50">
        <f t="shared" si="39"/>
        <v>-193.01158030605711</v>
      </c>
      <c r="AK50">
        <f t="shared" si="61"/>
        <v>-132.73813158502492</v>
      </c>
      <c r="AL50">
        <f t="shared" si="40"/>
        <v>-865.9903118727326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-6.7176981949820203</v>
      </c>
      <c r="AR50">
        <f t="shared" si="45"/>
        <v>-6.7179148581346446</v>
      </c>
      <c r="AS50">
        <f t="shared" si="46"/>
        <v>-2.4001072173660214</v>
      </c>
      <c r="AT50">
        <f t="shared" si="47"/>
        <v>-1.6506043167550868</v>
      </c>
      <c r="AU50">
        <f t="shared" si="48"/>
        <v>-10.768626392255753</v>
      </c>
      <c r="AW50">
        <v>47</v>
      </c>
      <c r="AX50">
        <f>IF(Z50&gt;0, (R50*SUMPRODUCT(K50:$K$98, X50:$X$98)-K50*$AZ$3)/Z50, 0)</f>
        <v>-2443880.534601531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1000000</v>
      </c>
      <c r="S51">
        <f t="shared" si="32"/>
        <v>-3996943.4233344644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-1703.2474423371559</v>
      </c>
      <c r="AC51">
        <f t="shared" si="33"/>
        <v>-1526.0335139558297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-308.17425577649055</v>
      </c>
      <c r="AI51">
        <f t="shared" si="38"/>
        <v>-308.18380077971131</v>
      </c>
      <c r="AJ51">
        <f t="shared" si="39"/>
        <v>-177.21392838132624</v>
      </c>
      <c r="AK51">
        <f t="shared" si="61"/>
        <v>-119.22732096360093</v>
      </c>
      <c r="AL51">
        <f t="shared" si="40"/>
        <v>-604.62505012463851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-3.4215714189027704</v>
      </c>
      <c r="AR51">
        <f t="shared" si="45"/>
        <v>-3.4216773943682783</v>
      </c>
      <c r="AS51">
        <f t="shared" si="46"/>
        <v>-1.9675560207105545</v>
      </c>
      <c r="AT51">
        <f t="shared" si="47"/>
        <v>-1.3237471531602369</v>
      </c>
      <c r="AU51">
        <f t="shared" si="48"/>
        <v>-6.71298056823907</v>
      </c>
      <c r="AW51">
        <v>48</v>
      </c>
      <c r="AX51">
        <f>IF(Z51&gt;0, (R51*SUMPRODUCT(K51:$K$98, X51:$X$98)-K51*$AZ$3)/Z51, 0)</f>
        <v>-3996943.4233344644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1000000</v>
      </c>
      <c r="S52">
        <f t="shared" si="32"/>
        <v>-6653054.412122732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-1526.0335139558297</v>
      </c>
      <c r="AC52">
        <f t="shared" si="33"/>
        <v>-1365.2304187887432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-172.77857226936143</v>
      </c>
      <c r="AI52">
        <f t="shared" si="38"/>
        <v>-172.78370235824323</v>
      </c>
      <c r="AJ52">
        <f t="shared" si="39"/>
        <v>-160.80309516708644</v>
      </c>
      <c r="AK52">
        <f t="shared" si="61"/>
        <v>-106.82234597690808</v>
      </c>
      <c r="AL52">
        <f t="shared" si="40"/>
        <v>-440.40914350223773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-1.7127781418494958</v>
      </c>
      <c r="AR52">
        <f t="shared" si="45"/>
        <v>-1.7128289971377824</v>
      </c>
      <c r="AS52">
        <f t="shared" si="46"/>
        <v>-1.5940635631283646</v>
      </c>
      <c r="AT52">
        <f t="shared" si="47"/>
        <v>-1.0589448497415159</v>
      </c>
      <c r="AU52">
        <f t="shared" si="48"/>
        <v>-4.3658374100076625</v>
      </c>
      <c r="AW52">
        <v>49</v>
      </c>
      <c r="AX52">
        <f>IF(Z52&gt;0, (R52*SUMPRODUCT(K52:$K$98, X52:$X$98)-K52*$AZ$3)/Z52, 0)</f>
        <v>-6653054.412122732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1000000</v>
      </c>
      <c r="S53">
        <f t="shared" si="32"/>
        <v>-11289437.463145057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-1365.2304187887432</v>
      </c>
      <c r="AC53">
        <f t="shared" si="33"/>
        <v>-1220.3140303359596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-95.058088641377182</v>
      </c>
      <c r="AI53">
        <f t="shared" si="38"/>
        <v>-95.060790977154142</v>
      </c>
      <c r="AJ53">
        <f t="shared" si="39"/>
        <v>-144.91638845278362</v>
      </c>
      <c r="AK53">
        <f t="shared" si="61"/>
        <v>-95.566129315212038</v>
      </c>
      <c r="AL53">
        <f t="shared" si="40"/>
        <v>-335.54330874514983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-0.84136082330111794</v>
      </c>
      <c r="AR53">
        <f t="shared" si="45"/>
        <v>-0.84138474172286026</v>
      </c>
      <c r="AS53">
        <f t="shared" si="46"/>
        <v>-1.2826575164839356</v>
      </c>
      <c r="AT53">
        <f t="shared" si="47"/>
        <v>-0.84585750028797346</v>
      </c>
      <c r="AU53">
        <f t="shared" si="48"/>
        <v>-2.9698997584947695</v>
      </c>
      <c r="AW53">
        <v>50</v>
      </c>
      <c r="AX53">
        <f>IF(Z53&gt;0, (R53*SUMPRODUCT(K53:$K$98, X53:$X$98)-K53*$AZ$3)/Z53, 0)</f>
        <v>-11289437.463145057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1000000</v>
      </c>
      <c r="S54">
        <f t="shared" si="32"/>
        <v>-19573945.918735322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-1220.3140303359596</v>
      </c>
      <c r="AC54">
        <f t="shared" si="33"/>
        <v>-1090.2364924140527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-51.314146678110404</v>
      </c>
      <c r="AI54">
        <f t="shared" si="38"/>
        <v>-51.31553913686264</v>
      </c>
      <c r="AJ54">
        <f t="shared" si="39"/>
        <v>-130.07753792190692</v>
      </c>
      <c r="AK54">
        <f t="shared" si="61"/>
        <v>-85.421982123517182</v>
      </c>
      <c r="AL54">
        <f t="shared" si="40"/>
        <v>-266.81505918228675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-0.40552001744737554</v>
      </c>
      <c r="AR54">
        <f t="shared" si="45"/>
        <v>-0.40553102162330079</v>
      </c>
      <c r="AS54">
        <f t="shared" si="46"/>
        <v>-1.0279630250600083</v>
      </c>
      <c r="AT54">
        <f t="shared" si="47"/>
        <v>-0.67506381619115896</v>
      </c>
      <c r="AU54">
        <f t="shared" si="48"/>
        <v>-2.1085578628744681</v>
      </c>
      <c r="AW54">
        <v>51</v>
      </c>
      <c r="AX54">
        <f>IF(Z54&gt;0, (R54*SUMPRODUCT(K54:$K$98, X54:$X$98)-K54*$AZ$3)/Z54, 0)</f>
        <v>-19573945.918735322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1000000</v>
      </c>
      <c r="S55">
        <f t="shared" si="32"/>
        <v>-34724066.52147387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-1090.2364924140527</v>
      </c>
      <c r="AC55">
        <f t="shared" si="33"/>
        <v>-973.75013855184989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-27.09885209938944</v>
      </c>
      <c r="AI55">
        <f t="shared" si="38"/>
        <v>-27.09955316225167</v>
      </c>
      <c r="AJ55">
        <f t="shared" si="39"/>
        <v>-116.4863538622028</v>
      </c>
      <c r="AK55">
        <f t="shared" si="61"/>
        <v>-76.316554468983696</v>
      </c>
      <c r="AL55">
        <f t="shared" si="40"/>
        <v>-219.90246149343818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-0.19120887999884775</v>
      </c>
      <c r="AR55">
        <f t="shared" si="45"/>
        <v>-0.19121382668235315</v>
      </c>
      <c r="AS55">
        <f t="shared" si="46"/>
        <v>-0.8219250459558427</v>
      </c>
      <c r="AT55">
        <f t="shared" si="47"/>
        <v>-0.53848786110442703</v>
      </c>
      <c r="AU55">
        <f t="shared" si="48"/>
        <v>-1.5516267337426231</v>
      </c>
      <c r="AW55">
        <v>52</v>
      </c>
      <c r="AX55">
        <f>IF(Z55&gt;0, (R55*SUMPRODUCT(K55:$K$98, X55:$X$98)-K55*$AZ$3)/Z55, 0)</f>
        <v>-34724066.52147387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1000000</v>
      </c>
      <c r="S56">
        <f t="shared" si="32"/>
        <v>-63159637.849574976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-973.75013855184989</v>
      </c>
      <c r="AC56">
        <f t="shared" si="33"/>
        <v>-869.5736028964468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-13.994220615097973</v>
      </c>
      <c r="AI56">
        <f t="shared" si="38"/>
        <v>-13.994564811816202</v>
      </c>
      <c r="AJ56">
        <f t="shared" si="39"/>
        <v>-104.17653565540309</v>
      </c>
      <c r="AK56">
        <f t="shared" si="61"/>
        <v>-68.162509698629492</v>
      </c>
      <c r="AL56">
        <f t="shared" si="40"/>
        <v>-186.33361016584877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-8.8163303812110475E-2</v>
      </c>
      <c r="AR56">
        <f t="shared" si="45"/>
        <v>-8.8165472244399412E-2</v>
      </c>
      <c r="AS56">
        <f t="shared" si="46"/>
        <v>-0.6563100451032986</v>
      </c>
      <c r="AT56">
        <f t="shared" si="47"/>
        <v>-0.42942241775671242</v>
      </c>
      <c r="AU56">
        <f t="shared" si="48"/>
        <v>-1.1738979351044103</v>
      </c>
      <c r="AW56">
        <v>53</v>
      </c>
      <c r="AX56">
        <f>IF(Z56&gt;0, (R56*SUMPRODUCT(K56:$K$98, X56:$X$98)-K56*$AZ$3)/Z56, 0)</f>
        <v>-63159637.849574976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1000000</v>
      </c>
      <c r="S57">
        <f t="shared" si="32"/>
        <v>-118055023.32353406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-869.5736028964468</v>
      </c>
      <c r="AC57">
        <f t="shared" si="33"/>
        <v>-776.47628000793588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-7.0529495471892423</v>
      </c>
      <c r="AI57">
        <f t="shared" si="38"/>
        <v>-7.0531139782016101</v>
      </c>
      <c r="AJ57">
        <f t="shared" si="39"/>
        <v>-93.097322888510917</v>
      </c>
      <c r="AK57">
        <f t="shared" si="61"/>
        <v>-60.870152202751285</v>
      </c>
      <c r="AL57">
        <f t="shared" si="40"/>
        <v>-161.02058906946382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-3.9672712477098609E-2</v>
      </c>
      <c r="AR57">
        <f t="shared" si="45"/>
        <v>-3.9673637398542093E-2</v>
      </c>
      <c r="AS57">
        <f t="shared" si="46"/>
        <v>-0.5236707420961797</v>
      </c>
      <c r="AT57">
        <f t="shared" si="47"/>
        <v>-0.34239349517810852</v>
      </c>
      <c r="AU57">
        <f t="shared" si="48"/>
        <v>-0.9057378746728304</v>
      </c>
      <c r="AW57">
        <v>54</v>
      </c>
      <c r="AX57">
        <f>IF(Z57&gt;0, (R57*SUMPRODUCT(K57:$K$98, X57:$X$98)-K57*$AZ$3)/Z57, 0)</f>
        <v>-118055023.32353406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1000000</v>
      </c>
      <c r="S58">
        <f t="shared" si="32"/>
        <v>-227062109.82377914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-776.47628000793588</v>
      </c>
      <c r="AC58">
        <f t="shared" si="33"/>
        <v>-693.31462576298168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-3.4580540864305429</v>
      </c>
      <c r="AI58">
        <f t="shared" si="38"/>
        <v>-3.4581304217806261</v>
      </c>
      <c r="AJ58">
        <f t="shared" si="39"/>
        <v>-83.161654244954207</v>
      </c>
      <c r="AK58">
        <f t="shared" si="61"/>
        <v>-54.353339600555515</v>
      </c>
      <c r="AL58">
        <f t="shared" si="40"/>
        <v>-140.97312426729036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-1.7367402787518908E-2</v>
      </c>
      <c r="AR58">
        <f t="shared" si="45"/>
        <v>-1.7367786166939441E-2</v>
      </c>
      <c r="AS58">
        <f t="shared" si="46"/>
        <v>-0.41766320296029041</v>
      </c>
      <c r="AT58">
        <f t="shared" si="47"/>
        <v>-0.2729790564565856</v>
      </c>
      <c r="AU58">
        <f t="shared" si="48"/>
        <v>-0.70801004558381553</v>
      </c>
      <c r="AW58">
        <v>55</v>
      </c>
      <c r="AX58">
        <f>IF(Z58&gt;0, (R58*SUMPRODUCT(K58:$K$98, X58:$X$98)-K58*$AZ$3)/Z58, 0)</f>
        <v>-227062109.82377914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1000000</v>
      </c>
      <c r="S59">
        <f t="shared" si="32"/>
        <v>-450382933.48813605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-693.31462576298168</v>
      </c>
      <c r="AC59">
        <f t="shared" si="33"/>
        <v>-619.0450940966341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-1.648393735903972</v>
      </c>
      <c r="AI59">
        <f t="shared" si="38"/>
        <v>-1.6484280980571568</v>
      </c>
      <c r="AJ59">
        <f t="shared" si="39"/>
        <v>-74.269531666347575</v>
      </c>
      <c r="AK59">
        <f t="shared" si="61"/>
        <v>-48.53202380340872</v>
      </c>
      <c r="AL59">
        <f t="shared" si="40"/>
        <v>-124.44998356781345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-7.3917288576619338E-3</v>
      </c>
      <c r="AR59">
        <f t="shared" si="45"/>
        <v>-7.3918829444639981E-3</v>
      </c>
      <c r="AS59">
        <f t="shared" si="46"/>
        <v>-0.33303950901155288</v>
      </c>
      <c r="AT59">
        <f t="shared" si="47"/>
        <v>-0.21762735022264756</v>
      </c>
      <c r="AU59">
        <f t="shared" si="48"/>
        <v>-0.55805874217866447</v>
      </c>
      <c r="AW59">
        <v>56</v>
      </c>
      <c r="AX59">
        <f>IF(Z59&gt;0, (R59*SUMPRODUCT(K59:$K$98, X59:$X$98)-K59*$AZ$3)/Z59, 0)</f>
        <v>-450382933.48813605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1000000</v>
      </c>
      <c r="S60">
        <f t="shared" si="32"/>
        <v>-922405442.02738833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-619.0450940966341</v>
      </c>
      <c r="AC60">
        <f t="shared" si="33"/>
        <v>-552.72489737090689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-0.76152006448486598</v>
      </c>
      <c r="AI60">
        <f t="shared" si="38"/>
        <v>-0.76153504501490699</v>
      </c>
      <c r="AJ60">
        <f t="shared" si="39"/>
        <v>-66.320196725727214</v>
      </c>
      <c r="AK60">
        <f t="shared" si="61"/>
        <v>-43.333156586764389</v>
      </c>
      <c r="AL60">
        <f t="shared" si="40"/>
        <v>-110.41488835750651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-3.0489366458346652E-3</v>
      </c>
      <c r="AR60">
        <f t="shared" si="45"/>
        <v>-3.0489966241453443E-3</v>
      </c>
      <c r="AS60">
        <f t="shared" si="46"/>
        <v>-0.26552954752783459</v>
      </c>
      <c r="AT60">
        <f t="shared" si="47"/>
        <v>-0.17349516481414184</v>
      </c>
      <c r="AU60">
        <f t="shared" si="48"/>
        <v>-0.44207370896612175</v>
      </c>
      <c r="AW60">
        <v>57</v>
      </c>
      <c r="AX60">
        <f>IF(Z60&gt;0, (R60*SUMPRODUCT(K60:$K$98, X60:$X$98)-K60*$AZ$3)/Z60, 0)</f>
        <v>-922405442.02738833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1000000</v>
      </c>
      <c r="S61">
        <f t="shared" si="32"/>
        <v>-1951588062.7461047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-552.72489737090689</v>
      </c>
      <c r="AC61">
        <f t="shared" si="33"/>
        <v>-493.50688518738758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-0.34035447444901457</v>
      </c>
      <c r="AI61">
        <f t="shared" si="38"/>
        <v>-0.34036079631189392</v>
      </c>
      <c r="AJ61">
        <f t="shared" si="39"/>
        <v>-59.218012183519306</v>
      </c>
      <c r="AK61">
        <f t="shared" si="61"/>
        <v>-38.690742815963489</v>
      </c>
      <c r="AL61">
        <f t="shared" si="40"/>
        <v>-98.249115795794694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-1.2166915485854234E-3</v>
      </c>
      <c r="AR61">
        <f t="shared" si="45"/>
        <v>-1.2167141478391841E-3</v>
      </c>
      <c r="AS61">
        <f t="shared" si="46"/>
        <v>-0.21169122299436596</v>
      </c>
      <c r="AT61">
        <f t="shared" si="47"/>
        <v>-0.13831080043499414</v>
      </c>
      <c r="AU61">
        <f t="shared" si="48"/>
        <v>-0.35121873757719929</v>
      </c>
      <c r="AW61">
        <v>58</v>
      </c>
      <c r="AX61">
        <f>IF(Z61&gt;0, (R61*SUMPRODUCT(K61:$K$98, X61:$X$98)-K61*$AZ$3)/Z61, 0)</f>
        <v>-1951588062.7461047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1000000</v>
      </c>
      <c r="S62">
        <f t="shared" si="32"/>
        <v>-4273784579.2592335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-493.50688518738758</v>
      </c>
      <c r="AC62">
        <f t="shared" si="33"/>
        <v>-440.63215445021729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-0.14724460844611773</v>
      </c>
      <c r="AI62">
        <f t="shared" si="38"/>
        <v>-0.14724718597515715</v>
      </c>
      <c r="AJ62">
        <f t="shared" si="39"/>
        <v>-52.874730737170296</v>
      </c>
      <c r="AK62">
        <f t="shared" si="61"/>
        <v>-34.545481963117133</v>
      </c>
      <c r="AL62">
        <f t="shared" si="40"/>
        <v>-87.567459886262583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-4.6997029179541856E-4</v>
      </c>
      <c r="AR62">
        <f t="shared" si="45"/>
        <v>-4.6997851866421565E-4</v>
      </c>
      <c r="AS62">
        <f t="shared" si="46"/>
        <v>-0.16876375233966875</v>
      </c>
      <c r="AT62">
        <f t="shared" si="47"/>
        <v>-0.11026108466552544</v>
      </c>
      <c r="AU62">
        <f t="shared" si="48"/>
        <v>-0.27949481552385841</v>
      </c>
      <c r="AW62">
        <v>59</v>
      </c>
      <c r="AX62">
        <f>IF(Z62&gt;0, (R62*SUMPRODUCT(K62:$K$98, X62:$X$98)-K62*$AZ$3)/Z62, 0)</f>
        <v>-4273784579.2592335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1000000</v>
      </c>
      <c r="S63">
        <f t="shared" si="32"/>
        <v>-9705230851.2702408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-440.63215445021729</v>
      </c>
      <c r="AC63">
        <f t="shared" si="33"/>
        <v>-393.4219570734387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-6.1533045475474855E-2</v>
      </c>
      <c r="AI63">
        <f t="shared" si="38"/>
        <v>-6.153405890308699E-2</v>
      </c>
      <c r="AJ63">
        <f t="shared" si="39"/>
        <v>-47.210197376778581</v>
      </c>
      <c r="AK63">
        <f t="shared" si="61"/>
        <v>-30.844250811515213</v>
      </c>
      <c r="AL63">
        <f t="shared" si="40"/>
        <v>-78.115982247196882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-1.7535630750247291E-4</v>
      </c>
      <c r="AR63">
        <f t="shared" si="45"/>
        <v>-1.7535919555916848E-4</v>
      </c>
      <c r="AS63">
        <f t="shared" si="46"/>
        <v>-0.13453918661891062</v>
      </c>
      <c r="AT63">
        <f t="shared" si="47"/>
        <v>-8.7899662501561268E-2</v>
      </c>
      <c r="AU63">
        <f t="shared" si="48"/>
        <v>-0.22261420831603104</v>
      </c>
      <c r="AW63">
        <v>60</v>
      </c>
      <c r="AX63">
        <f>IF(Z63&gt;0, (R63*SUMPRODUCT(K63:$K$98, X63:$X$98)-K63*$AZ$3)/Z63, 0)</f>
        <v>-9705230851.2702408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1000000</v>
      </c>
      <c r="S64">
        <f t="shared" si="32"/>
        <v>-22895050882.400482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-393.4219570734387</v>
      </c>
      <c r="AC64">
        <f t="shared" si="33"/>
        <v>-351.26975086986192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-2.4789127185909778E-2</v>
      </c>
      <c r="AI64">
        <f t="shared" si="38"/>
        <v>-2.4789510751066144E-2</v>
      </c>
      <c r="AJ64">
        <f t="shared" si="39"/>
        <v>-42.152206203576782</v>
      </c>
      <c r="AK64">
        <f t="shared" si="61"/>
        <v>-27.539536995140711</v>
      </c>
      <c r="AL64">
        <f t="shared" si="40"/>
        <v>-69.716532709468552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-6.3074845393191093E-5</v>
      </c>
      <c r="AR64">
        <f t="shared" si="45"/>
        <v>-6.3075821357885394E-5</v>
      </c>
      <c r="AS64">
        <f t="shared" si="46"/>
        <v>-0.10725443737219416</v>
      </c>
      <c r="AT64">
        <f t="shared" si="47"/>
        <v>-7.0073142355569218E-2</v>
      </c>
      <c r="AU64">
        <f t="shared" si="48"/>
        <v>-0.17739065554912126</v>
      </c>
      <c r="AW64">
        <v>61</v>
      </c>
      <c r="AX64">
        <f>IF(Z64&gt;0, (R64*SUMPRODUCT(K64:$K$98, X64:$X$98)-K64*$AZ$3)/Z64, 0)</f>
        <v>-22895050882.400482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1000000</v>
      </c>
      <c r="S65">
        <f t="shared" si="32"/>
        <v>-56201882577.294693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-351.26975086986192</v>
      </c>
      <c r="AC65">
        <f t="shared" si="33"/>
        <v>-313.63375898052499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-9.6086952582275179E-3</v>
      </c>
      <c r="AI65">
        <f t="shared" si="38"/>
        <v>-9.6088347703508666E-3</v>
      </c>
      <c r="AJ65">
        <f t="shared" si="39"/>
        <v>-37.635991889336935</v>
      </c>
      <c r="AK65">
        <f t="shared" si="61"/>
        <v>-24.588882560890337</v>
      </c>
      <c r="AL65">
        <f t="shared" si="40"/>
        <v>-62.234483284997623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-2.1829377744125009E-5</v>
      </c>
      <c r="AR65">
        <f t="shared" si="45"/>
        <v>-2.1829694692759407E-5</v>
      </c>
      <c r="AS65">
        <f t="shared" si="46"/>
        <v>-8.5502793214685957E-2</v>
      </c>
      <c r="AT65">
        <f t="shared" si="47"/>
        <v>-5.5861903338853235E-2</v>
      </c>
      <c r="AU65">
        <f t="shared" si="48"/>
        <v>-0.14138652624823195</v>
      </c>
      <c r="AW65">
        <v>62</v>
      </c>
      <c r="AX65">
        <f>IF(Z65&gt;0, (R65*SUMPRODUCT(K65:$K$98, X65:$X$98)-K65*$AZ$3)/Z65, 0)</f>
        <v>-56201882577.294693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1000000</v>
      </c>
      <c r="S66">
        <f t="shared" si="32"/>
        <v>-143829127805.18405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-313.63375898052499</v>
      </c>
      <c r="AC66">
        <f t="shared" si="33"/>
        <v>-280.03016030616845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-3.5777159015990957E-3</v>
      </c>
      <c r="AI66">
        <f t="shared" si="38"/>
        <v>-3.5777645757036703E-3</v>
      </c>
      <c r="AJ66">
        <f t="shared" si="39"/>
        <v>-33.603598674356533</v>
      </c>
      <c r="AK66">
        <f t="shared" si="61"/>
        <v>-21.95436312863675</v>
      </c>
      <c r="AL66">
        <f t="shared" si="40"/>
        <v>-55.561539567568985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-7.2571276940071822E-6</v>
      </c>
      <c r="AR66">
        <f t="shared" si="45"/>
        <v>-7.2572264257684522E-6</v>
      </c>
      <c r="AS66">
        <f t="shared" si="46"/>
        <v>-6.8162373219454814E-2</v>
      </c>
      <c r="AT66">
        <f t="shared" si="47"/>
        <v>-4.4532774833772507E-2</v>
      </c>
      <c r="AU66">
        <f t="shared" si="48"/>
        <v>-0.11270240527965308</v>
      </c>
      <c r="AW66">
        <v>63</v>
      </c>
      <c r="AX66">
        <f>IF(Z66&gt;0, (R66*SUMPRODUCT(K66:$K$98, X66:$X$98)-K66*$AZ$3)/Z66, 0)</f>
        <v>-143829127805.18405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-384550023792.47827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-280.03016030616845</v>
      </c>
      <c r="AC67">
        <f t="shared" ref="AC67:AC79" si="64">S67*Z67</f>
        <v>-250.02693497067625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-1.2773140197597905E-3</v>
      </c>
      <c r="AI67">
        <f t="shared" ref="AI67:AI79" si="69">SUM(AE67:AH67)</f>
        <v>-1.2773302742728253E-3</v>
      </c>
      <c r="AJ67">
        <f t="shared" ref="AJ67:AJ79" si="70">AB67-AC67</f>
        <v>-30.003225335492203</v>
      </c>
      <c r="AK67">
        <f t="shared" si="61"/>
        <v>-19.602111221431795</v>
      </c>
      <c r="AL67">
        <f t="shared" ref="AL67:AL79" si="71">SUM(AI67:AK67)</f>
        <v>-49.606613887198272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-2.3133352200350335E-6</v>
      </c>
      <c r="AR67">
        <f t="shared" ref="AR67:AR79" si="76">AI67*$K67</f>
        <v>-2.3133646584792267E-6</v>
      </c>
      <c r="AS67">
        <f t="shared" ref="AS67:AS79" si="77">AJ67*$K67</f>
        <v>-5.433864876570775E-2</v>
      </c>
      <c r="AT67">
        <f t="shared" ref="AT67:AT79" si="78">AK67*$K67</f>
        <v>-3.5501257775366668E-2</v>
      </c>
      <c r="AU67">
        <f t="shared" ref="AU67:AU79" si="79">AL67*$K67</f>
        <v>-8.9842219905732892E-2</v>
      </c>
      <c r="AW67">
        <v>64</v>
      </c>
      <c r="AX67">
        <f>IF(Z67&gt;0, (R67*SUMPRODUCT(K67:$K$98, X67:$X$98)-K67*$AZ$3)/Z67, 0)</f>
        <v>-384550023792.47827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1000000</v>
      </c>
      <c r="S68">
        <f t="shared" si="63"/>
        <v>-1076384574180.304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-250.02693497067625</v>
      </c>
      <c r="AC68">
        <f t="shared" si="64"/>
        <v>-223.23833675488657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-4.3628226874668389E-4</v>
      </c>
      <c r="AI68">
        <f t="shared" si="69"/>
        <v>-4.3628745365786967E-4</v>
      </c>
      <c r="AJ68">
        <f t="shared" si="70"/>
        <v>-26.788598215789676</v>
      </c>
      <c r="AK68">
        <f t="shared" si="61"/>
        <v>-17.501885447947338</v>
      </c>
      <c r="AL68">
        <f t="shared" si="71"/>
        <v>-44.290919951190673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-7.0548929975276675E-7</v>
      </c>
      <c r="AR68">
        <f t="shared" si="76"/>
        <v>-7.0549768400219374E-7</v>
      </c>
      <c r="AS68">
        <f t="shared" si="77"/>
        <v>-4.3318444847431872E-2</v>
      </c>
      <c r="AT68">
        <f t="shared" si="78"/>
        <v>-2.830138603729207E-2</v>
      </c>
      <c r="AU68">
        <f t="shared" si="79"/>
        <v>-7.1620536382407951E-2</v>
      </c>
      <c r="AW68">
        <v>65</v>
      </c>
      <c r="AX68">
        <f>IF(Z68&gt;0, (R68*SUMPRODUCT(K68:$K$98, X68:$X$98)-K68*$AZ$3)/Z68, 0)</f>
        <v>-1076384574180.304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1000000</v>
      </c>
      <c r="S69">
        <f t="shared" si="63"/>
        <v>-3160477569066.835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-223.23833675488657</v>
      </c>
      <c r="AC69">
        <f t="shared" si="64"/>
        <v>-199.31994413080005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-1.4225608246057776E-4</v>
      </c>
      <c r="AI69">
        <f t="shared" si="69"/>
        <v>-1.4225765912059016E-4</v>
      </c>
      <c r="AJ69">
        <f t="shared" si="70"/>
        <v>-23.918392624086522</v>
      </c>
      <c r="AK69">
        <f t="shared" si="61"/>
        <v>-15.626683572842062</v>
      </c>
      <c r="AL69">
        <f t="shared" si="71"/>
        <v>-39.545218454587705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-2.0538829525802037E-7</v>
      </c>
      <c r="AR69">
        <f t="shared" si="76"/>
        <v>-2.0539057162825738E-7</v>
      </c>
      <c r="AS69">
        <f t="shared" si="77"/>
        <v>-3.4533200980945859E-2</v>
      </c>
      <c r="AT69">
        <f t="shared" si="78"/>
        <v>-2.2561691873189144E-2</v>
      </c>
      <c r="AU69">
        <f t="shared" si="79"/>
        <v>-5.7095098244706634E-2</v>
      </c>
      <c r="AW69">
        <v>66</v>
      </c>
      <c r="AX69">
        <f>IF(Z69&gt;0, (R69*SUMPRODUCT(K69:$K$98, X69:$X$98)-K69*$AZ$3)/Z69, 0)</f>
        <v>-3160477569066.835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1000000</v>
      </c>
      <c r="S70">
        <f t="shared" si="63"/>
        <v>-9839401745198.4238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-199.31994413080005</v>
      </c>
      <c r="AC70">
        <f t="shared" si="64"/>
        <v>-177.96423600621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-4.434884049772207E-5</v>
      </c>
      <c r="AI70">
        <f t="shared" si="69"/>
        <v>-4.4349292670121914E-5</v>
      </c>
      <c r="AJ70">
        <f t="shared" si="70"/>
        <v>-21.355708124590052</v>
      </c>
      <c r="AK70">
        <f t="shared" si="61"/>
        <v>-13.952396089156005</v>
      </c>
      <c r="AL70">
        <f t="shared" si="71"/>
        <v>-35.308148563038728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-5.7170118524389799E-8</v>
      </c>
      <c r="AR70">
        <f t="shared" si="76"/>
        <v>-5.7170701420118353E-8</v>
      </c>
      <c r="AS70">
        <f t="shared" si="77"/>
        <v>-2.7529656941488651E-2</v>
      </c>
      <c r="AT70">
        <f t="shared" si="78"/>
        <v>-1.7986042682609761E-2</v>
      </c>
      <c r="AU70">
        <f t="shared" si="79"/>
        <v>-4.5515756794799835E-2</v>
      </c>
      <c r="AW70">
        <v>67</v>
      </c>
      <c r="AX70">
        <f>IF(Z70&gt;0, (R70*SUMPRODUCT(K70:$K$98, X70:$X$98)-K70*$AZ$3)/Z70, 0)</f>
        <v>-9839401745198.4238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1000000</v>
      </c>
      <c r="S71">
        <f t="shared" si="63"/>
        <v>-32587144202128.176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-177.96423600621</v>
      </c>
      <c r="AC71">
        <f t="shared" si="64"/>
        <v>-158.89663934018515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-1.3029974123059646E-5</v>
      </c>
      <c r="AI71">
        <f t="shared" si="69"/>
        <v>-1.3030096024382416E-5</v>
      </c>
      <c r="AJ71">
        <f t="shared" si="70"/>
        <v>-19.067596666024855</v>
      </c>
      <c r="AK71">
        <f t="shared" si="61"/>
        <v>-12.457496520434701</v>
      </c>
      <c r="AL71">
        <f t="shared" si="71"/>
        <v>-31.525106216555578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-1.4997274945330353E-8</v>
      </c>
      <c r="AR71">
        <f t="shared" si="76"/>
        <v>-1.4997415251645354E-8</v>
      </c>
      <c r="AS71">
        <f t="shared" si="77"/>
        <v>-2.1946474110102889E-2</v>
      </c>
      <c r="AT71">
        <f t="shared" si="78"/>
        <v>-1.433836312205853E-2</v>
      </c>
      <c r="AU71">
        <f t="shared" si="79"/>
        <v>-3.628485222957667E-2</v>
      </c>
      <c r="AW71">
        <v>68</v>
      </c>
      <c r="AX71">
        <f>IF(Z71&gt;0, (R71*SUMPRODUCT(K71:$K$98, X71:$X$98)-K71*$AZ$3)/Z71, 0)</f>
        <v>-32587144202128.176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1000000</v>
      </c>
      <c r="S72">
        <f t="shared" si="63"/>
        <v>-115228214966159.69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-158.89663934018515</v>
      </c>
      <c r="AC72">
        <f t="shared" si="64"/>
        <v>-141.8719994237583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-3.596066162750409E-6</v>
      </c>
      <c r="AI72">
        <f t="shared" si="69"/>
        <v>-3.5960969434058815E-6</v>
      </c>
      <c r="AJ72">
        <f t="shared" si="70"/>
        <v>-17.02463991642685</v>
      </c>
      <c r="AK72">
        <f t="shared" ref="AK72:AK79" si="92">G72*SUM(AB72:AB72, AE72:AF72)</f>
        <v>-11.122764753812961</v>
      </c>
      <c r="AL72">
        <f t="shared" si="71"/>
        <v>-28.147408266336754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-3.695544627047569E-9</v>
      </c>
      <c r="AR72">
        <f t="shared" si="76"/>
        <v>-3.6955762591924741E-9</v>
      </c>
      <c r="AS72">
        <f t="shared" si="77"/>
        <v>-1.7495594831450703E-2</v>
      </c>
      <c r="AT72">
        <f t="shared" si="78"/>
        <v>-1.1430455298527971E-2</v>
      </c>
      <c r="AU72">
        <f t="shared" si="79"/>
        <v>-2.8926053825554934E-2</v>
      </c>
      <c r="AW72">
        <v>69</v>
      </c>
      <c r="AX72">
        <f>IF(Z72&gt;0, (R72*SUMPRODUCT(K72:$K$98, X72:$X$98)-K72*$AZ$3)/Z72, 0)</f>
        <v>-115228214966159.69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1000000</v>
      </c>
      <c r="S73">
        <f t="shared" si="63"/>
        <v>-436764531599689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-141.8719994237583</v>
      </c>
      <c r="AC73">
        <f t="shared" si="64"/>
        <v>-126.67142806011091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-9.2889171613493863E-7</v>
      </c>
      <c r="AI73">
        <f t="shared" si="69"/>
        <v>-9.2889896669095312E-7</v>
      </c>
      <c r="AJ73">
        <f t="shared" si="70"/>
        <v>-15.200571363647384</v>
      </c>
      <c r="AK73">
        <f t="shared" si="92"/>
        <v>-9.9310399596630816</v>
      </c>
      <c r="AL73">
        <f t="shared" si="71"/>
        <v>-25.131612252209433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-8.5231051180847875E-10</v>
      </c>
      <c r="AR73">
        <f t="shared" si="76"/>
        <v>-8.5231716460234088E-10</v>
      </c>
      <c r="AS73">
        <f t="shared" si="77"/>
        <v>-1.3947381092641339E-2</v>
      </c>
      <c r="AT73">
        <f t="shared" si="78"/>
        <v>-9.1122889824343054E-3</v>
      </c>
      <c r="AU73">
        <f t="shared" si="79"/>
        <v>-2.3059670927392809E-2</v>
      </c>
      <c r="AW73">
        <v>70</v>
      </c>
      <c r="AX73">
        <f>IF(Z73&gt;0, (R73*SUMPRODUCT(K73:$K$98, X73:$X$98)-K73*$AZ$3)/Z73, 0)</f>
        <v>-436764531599689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1000000</v>
      </c>
      <c r="S74">
        <f t="shared" si="63"/>
        <v>-1782599306160473.3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-126.67142806011091</v>
      </c>
      <c r="AC74">
        <f t="shared" si="64"/>
        <v>-113.09948934012132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-2.2367562898819821E-7</v>
      </c>
      <c r="AI74">
        <f t="shared" si="69"/>
        <v>-2.2367721514792786E-7</v>
      </c>
      <c r="AJ74">
        <f t="shared" si="70"/>
        <v>-13.571938719989589</v>
      </c>
      <c r="AK74">
        <f t="shared" si="92"/>
        <v>-8.8669999642077642</v>
      </c>
      <c r="AL74">
        <f t="shared" si="71"/>
        <v>-22.438938907874569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-1.8324553423504643E-10</v>
      </c>
      <c r="AR74">
        <f t="shared" si="76"/>
        <v>-1.8324683369126503E-10</v>
      </c>
      <c r="AS74">
        <f t="shared" si="77"/>
        <v>-1.1118766816929464E-2</v>
      </c>
      <c r="AT74">
        <f t="shared" si="78"/>
        <v>-7.2642609874548313E-3</v>
      </c>
      <c r="AU74">
        <f t="shared" si="79"/>
        <v>-1.8383027987631129E-2</v>
      </c>
      <c r="AW74">
        <v>71</v>
      </c>
      <c r="AX74">
        <f>IF(Z74&gt;0, (R74*SUMPRODUCT(K74:$K$98, X74:$X$98)-K74*$AZ$3)/Z74, 0)</f>
        <v>-1782599306160473.3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1000000</v>
      </c>
      <c r="S75">
        <f t="shared" si="63"/>
        <v>-7877000221961971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-113.09948934012132</v>
      </c>
      <c r="AC75">
        <f t="shared" si="64"/>
        <v>-100.98168691098141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-4.9992110127090468E-8</v>
      </c>
      <c r="AI75">
        <f t="shared" si="69"/>
        <v>-4.999243062246963E-8</v>
      </c>
      <c r="AJ75">
        <f t="shared" si="70"/>
        <v>-12.117802429139914</v>
      </c>
      <c r="AK75">
        <f t="shared" si="92"/>
        <v>-7.9169642538084934</v>
      </c>
      <c r="AL75">
        <f t="shared" si="71"/>
        <v>-20.034766732940838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-3.6567744842702391E-11</v>
      </c>
      <c r="AR75">
        <f t="shared" si="76"/>
        <v>-3.6567979275560266E-11</v>
      </c>
      <c r="AS75">
        <f t="shared" si="77"/>
        <v>-8.8638128327962439E-3</v>
      </c>
      <c r="AT75">
        <f t="shared" si="78"/>
        <v>-5.7910243841694364E-3</v>
      </c>
      <c r="AU75">
        <f t="shared" si="79"/>
        <v>-1.465483725353366E-2</v>
      </c>
      <c r="AW75">
        <v>72</v>
      </c>
      <c r="AX75">
        <f>IF(Z75&gt;0, (R75*SUMPRODUCT(K75:$K$98, X75:$X$98)-K75*$AZ$3)/Z75, 0)</f>
        <v>-7877000221961971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1000000</v>
      </c>
      <c r="S76">
        <f t="shared" si="63"/>
        <v>-3.7944298122056168E+16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-100.98168691098141</v>
      </c>
      <c r="AC76">
        <f t="shared" si="64"/>
        <v>-90.162220456265217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-1.0315443915750426E-8</v>
      </c>
      <c r="AI76">
        <f t="shared" si="69"/>
        <v>-1.03155033200779E-8</v>
      </c>
      <c r="AJ76">
        <f t="shared" si="70"/>
        <v>-10.819466454716192</v>
      </c>
      <c r="AK76">
        <f t="shared" si="92"/>
        <v>-7.0687180837686991</v>
      </c>
      <c r="AL76">
        <f t="shared" si="71"/>
        <v>-17.888184548800396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-6.7370009575263611E-12</v>
      </c>
      <c r="AR76">
        <f t="shared" si="76"/>
        <v>-6.7370397544035812E-12</v>
      </c>
      <c r="AS76">
        <f t="shared" si="77"/>
        <v>-7.0661773221462653E-3</v>
      </c>
      <c r="AT76">
        <f t="shared" si="78"/>
        <v>-4.616569183815802E-3</v>
      </c>
      <c r="AU76">
        <f t="shared" si="79"/>
        <v>-1.1682746512699108E-2</v>
      </c>
      <c r="AW76">
        <v>73</v>
      </c>
      <c r="AX76">
        <f>IF(Z76&gt;0, (R76*SUMPRODUCT(K76:$K$98, X76:$X$98)-K76*$AZ$3)/Z76, 0)</f>
        <v>-3.7944298122056168E+16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1000000</v>
      </c>
      <c r="S77">
        <f t="shared" si="63"/>
        <v>-2.0088829357767728E+17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-90.162220456265217</v>
      </c>
      <c r="AC77">
        <f t="shared" si="64"/>
        <v>-80.501982550242644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-1.9516812850071591E-9</v>
      </c>
      <c r="AI77">
        <f t="shared" si="69"/>
        <v>-1.951691303259233E-9</v>
      </c>
      <c r="AJ77">
        <f t="shared" si="70"/>
        <v>-9.6602379060225729</v>
      </c>
      <c r="AK77">
        <f t="shared" si="92"/>
        <v>-6.3113554319385656</v>
      </c>
      <c r="AL77">
        <f t="shared" si="71"/>
        <v>-15.971593339912831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-1.1380715370346114E-12</v>
      </c>
      <c r="AR77">
        <f t="shared" si="76"/>
        <v>-1.1380773789144429E-12</v>
      </c>
      <c r="AS77">
        <f t="shared" si="77"/>
        <v>-5.6331132989200115E-3</v>
      </c>
      <c r="AT77">
        <f t="shared" si="78"/>
        <v>-3.6803006886299673E-3</v>
      </c>
      <c r="AU77">
        <f t="shared" si="79"/>
        <v>-9.3134139886880563E-3</v>
      </c>
      <c r="AW77">
        <v>74</v>
      </c>
      <c r="AX77">
        <f>IF(Z77&gt;0, (R77*SUMPRODUCT(K77:$K$98, X77:$X$98)-K77*$AZ$3)/Z77, 0)</f>
        <v>-2.0088829357767728E+17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1000000</v>
      </c>
      <c r="S78">
        <f t="shared" si="63"/>
        <v>-1.1805058191565069E+18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-80.501982550242644</v>
      </c>
      <c r="AC78">
        <f t="shared" si="64"/>
        <v>-71.876770134146199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-3.358363646535692E-10</v>
      </c>
      <c r="AI78">
        <f t="shared" si="69"/>
        <v>-3.3583788681400604E-10</v>
      </c>
      <c r="AJ78">
        <f t="shared" si="70"/>
        <v>-8.6252124160964456</v>
      </c>
      <c r="AK78">
        <f t="shared" si="92"/>
        <v>-5.6351387785169855</v>
      </c>
      <c r="AL78">
        <f t="shared" si="71"/>
        <v>-14.260351194949269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-1.7485190234692672E-13</v>
      </c>
      <c r="AR78">
        <f t="shared" si="76"/>
        <v>-1.7485269485386185E-13</v>
      </c>
      <c r="AS78">
        <f t="shared" si="77"/>
        <v>-4.4906834334527967E-3</v>
      </c>
      <c r="AT78">
        <f t="shared" si="78"/>
        <v>-2.9339131765228274E-3</v>
      </c>
      <c r="AU78">
        <f t="shared" si="79"/>
        <v>-7.4245966101504765E-3</v>
      </c>
      <c r="AW78">
        <v>75</v>
      </c>
      <c r="AX78">
        <f>IF(Z78&gt;0, (R78*SUMPRODUCT(K78:$K$98, X78:$X$98)-K78*$AZ$3)/Z78, 0)</f>
        <v>-1.1805058191565069E+18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-71.876770134146199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-71.876770134146199</v>
      </c>
      <c r="AK79">
        <f t="shared" si="92"/>
        <v>-5.0313739093902345</v>
      </c>
      <c r="AL79">
        <f t="shared" si="71"/>
        <v>-76.908144043597332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-2.8303819111581958E-14</v>
      </c>
      <c r="AR79">
        <f t="shared" si="76"/>
        <v>-2.8303819111581958E-14</v>
      </c>
      <c r="AS79">
        <f t="shared" si="77"/>
        <v>-3.3412823165575652E-2</v>
      </c>
      <c r="AT79">
        <f t="shared" si="78"/>
        <v>-2.3388976215902961E-3</v>
      </c>
      <c r="AU79">
        <f t="shared" si="79"/>
        <v>-3.5751720787194262E-2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253851.91628307707</v>
      </c>
      <c r="AO81" s="6">
        <f t="shared" si="93"/>
        <v>-25385.191628307708</v>
      </c>
      <c r="AP81" s="6">
        <f t="shared" si="93"/>
        <v>-1746.5736895368327</v>
      </c>
      <c r="AQ81" s="6">
        <f t="shared" si="93"/>
        <v>-138053.02007522725</v>
      </c>
      <c r="AR81" s="6">
        <f t="shared" si="93"/>
        <v>88667.130890005195</v>
      </c>
      <c r="AS81" s="6">
        <f t="shared" si="93"/>
        <v>-23871.818619852187</v>
      </c>
      <c r="AT81" s="6">
        <f t="shared" si="93"/>
        <v>6502.4324680401323</v>
      </c>
      <c r="AU81" s="6">
        <f t="shared" si="93"/>
        <v>71297.744738193185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437911.64273705025</v>
      </c>
      <c r="K3">
        <v>1</v>
      </c>
      <c r="L3" s="2">
        <v>0</v>
      </c>
      <c r="O3">
        <f>$C$3</f>
        <v>437911.64273705025</v>
      </c>
      <c r="P3" s="2">
        <f>O3*C5</f>
        <v>43791.164273705028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437911.64273705025</v>
      </c>
      <c r="AF3">
        <f t="shared" ref="AF3:AF34" si="4">-$Z3*P3</f>
        <v>-43791.164273705028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392598.04587634519</v>
      </c>
      <c r="AJ3">
        <f t="shared" ref="AJ3:AJ34" si="8">AB3-AC3</f>
        <v>0</v>
      </c>
      <c r="AL3">
        <f t="shared" ref="AL3:AL34" si="9">SUM(AI3:AK3)</f>
        <v>392598.04587634519</v>
      </c>
      <c r="AN3">
        <f t="shared" ref="AN3:AN34" si="10">AE3*$K3</f>
        <v>437911.64273705025</v>
      </c>
      <c r="AO3">
        <f t="shared" ref="AO3:AO34" si="11">AF3*$K3</f>
        <v>-43791.164273705028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392598.04587634519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392598.04587634519</v>
      </c>
      <c r="AW3">
        <v>0</v>
      </c>
      <c r="AX3">
        <f>IF(Z3&gt;0, (R3*SUMPRODUCT(K3:$K$98, X3:$X$98)-K3*$AZ$3)/Z3, 0)</f>
        <v>0</v>
      </c>
      <c r="AZ3">
        <f>C6*ABS(SUMPRODUCT(X4:X69, K4:K69))/1</f>
        <v>283804.9046864683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19449.266130091433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19036.824934188917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-19036.824934188917</v>
      </c>
      <c r="AK4">
        <f>G4*SUM(AB4, AE4:AF4)</f>
        <v>0</v>
      </c>
      <c r="AL4">
        <f t="shared" si="9"/>
        <v>-30242.827934188917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-10454.33622539416</v>
      </c>
      <c r="AR4">
        <f t="shared" si="14"/>
        <v>-10454.33622539416</v>
      </c>
      <c r="AS4">
        <f t="shared" si="15"/>
        <v>-17759.88892078451</v>
      </c>
      <c r="AT4">
        <f t="shared" si="16"/>
        <v>0</v>
      </c>
      <c r="AU4">
        <f t="shared" si="17"/>
        <v>-28214.225146178669</v>
      </c>
      <c r="AW4">
        <v>1</v>
      </c>
      <c r="AX4">
        <f>IF(Z4&gt;0, (R4*SUMPRODUCT(K4:$K$98, X4:$X$98)-K4*$AZ$3)/Z4, 0)</f>
        <v>19449.266130091433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1000000</v>
      </c>
      <c r="S5">
        <f t="shared" si="1"/>
        <v>32066.662760712687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19036.824934188917</v>
      </c>
      <c r="AC5">
        <f t="shared" si="2"/>
        <v>30666.719008938875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-12663.351904132875</v>
      </c>
      <c r="AI5">
        <f t="shared" si="7"/>
        <v>-12687.260471761021</v>
      </c>
      <c r="AJ5">
        <f t="shared" si="8"/>
        <v>-11629.894074749958</v>
      </c>
      <c r="AK5">
        <f>G5*SUM(AB5, AE5:AF5)</f>
        <v>780.50982230174566</v>
      </c>
      <c r="AL5">
        <f t="shared" si="9"/>
        <v>-23536.644724209236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-10828.533743830396</v>
      </c>
      <c r="AR5">
        <f t="shared" si="14"/>
        <v>-10848.978151700287</v>
      </c>
      <c r="AS5">
        <f t="shared" si="15"/>
        <v>-9944.8156679988042</v>
      </c>
      <c r="AT5">
        <f t="shared" si="16"/>
        <v>667.42020692224116</v>
      </c>
      <c r="AU5">
        <f t="shared" si="17"/>
        <v>-20126.37361277685</v>
      </c>
      <c r="AW5">
        <v>2</v>
      </c>
      <c r="AX5">
        <f>IF(Z5&gt;0, (R5*SUMPRODUCT(K5:$K$98, X5:$X$98)-K5*$AZ$3)/Z5, 0)</f>
        <v>32066.662760712687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1000000</v>
      </c>
      <c r="S6">
        <f t="shared" si="1"/>
        <v>46738.524352060667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30666.719008938875</v>
      </c>
      <c r="AC6">
        <f t="shared" si="2"/>
        <v>43592.084828082559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-14099.322247962451</v>
      </c>
      <c r="AI6">
        <f t="shared" si="7"/>
        <v>-14122.639246858118</v>
      </c>
      <c r="AJ6">
        <f t="shared" si="8"/>
        <v>-12925.365819143684</v>
      </c>
      <c r="AK6">
        <f>G6*SUM(AB6, AE6:AF6)</f>
        <v>1794.0030620229243</v>
      </c>
      <c r="AL6">
        <f t="shared" si="9"/>
        <v>-25254.00200397888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-10876.358590869448</v>
      </c>
      <c r="AR6">
        <f t="shared" si="14"/>
        <v>-10894.345557674807</v>
      </c>
      <c r="AS6">
        <f t="shared" si="15"/>
        <v>-9970.7568275127287</v>
      </c>
      <c r="AT6">
        <f t="shared" si="16"/>
        <v>1383.9119549522259</v>
      </c>
      <c r="AU6">
        <f t="shared" si="17"/>
        <v>-19481.19043023531</v>
      </c>
      <c r="AW6">
        <v>3</v>
      </c>
      <c r="AX6">
        <f>IF(Z6&gt;0, (R6*SUMPRODUCT(K6:$K$98, X6:$X$98)-K6*$AZ$3)/Z6, 0)</f>
        <v>46738.524352060667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1000000</v>
      </c>
      <c r="S7">
        <f t="shared" si="1"/>
        <v>57782.975265320143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43592.084828082559</v>
      </c>
      <c r="AC7">
        <f t="shared" si="2"/>
        <v>52455.47515361369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-15551.595120729255</v>
      </c>
      <c r="AI7">
        <f t="shared" si="7"/>
        <v>-15574.290159757946</v>
      </c>
      <c r="AJ7">
        <f t="shared" si="8"/>
        <v>-8863.3903255311307</v>
      </c>
      <c r="AK7">
        <f>G7*SUM(AB7, AE7:AF7)</f>
        <v>2140.3713650588534</v>
      </c>
      <c r="AL7">
        <f t="shared" si="9"/>
        <v>-22297.309120230224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-10914.98175821611</v>
      </c>
      <c r="AR7">
        <f t="shared" si="14"/>
        <v>-10930.910409590912</v>
      </c>
      <c r="AS7">
        <f t="shared" si="15"/>
        <v>-6220.8244857254795</v>
      </c>
      <c r="AT7">
        <f t="shared" si="16"/>
        <v>1502.2326792886561</v>
      </c>
      <c r="AU7">
        <f t="shared" si="17"/>
        <v>-15649.502216027735</v>
      </c>
      <c r="AW7">
        <v>4</v>
      </c>
      <c r="AX7">
        <f>IF(Z7&gt;0, (R7*SUMPRODUCT(K7:$K$98, X7:$X$98)-K7*$AZ$3)/Z7, 0)</f>
        <v>57782.975265320143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1000000</v>
      </c>
      <c r="S8">
        <f t="shared" si="1"/>
        <v>62153.078916540944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52455.47515361369</v>
      </c>
      <c r="AC8">
        <f t="shared" si="2"/>
        <v>54797.528146968398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-17069.263846437585</v>
      </c>
      <c r="AI8">
        <f t="shared" si="7"/>
        <v>-17091.305203479827</v>
      </c>
      <c r="AJ8">
        <f t="shared" si="8"/>
        <v>-2342.0529933547077</v>
      </c>
      <c r="AK8">
        <f t="shared" ref="AK8:AK39" si="30">G8*SUM(AB8:AB8, AE8:AF8)</f>
        <v>1117.3016207719716</v>
      </c>
      <c r="AL8">
        <f t="shared" si="9"/>
        <v>-18316.056576062565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-11182.830950505229</v>
      </c>
      <c r="AR8">
        <f t="shared" si="14"/>
        <v>-11197.271219982615</v>
      </c>
      <c r="AS8">
        <f t="shared" si="15"/>
        <v>-1534.3826738770902</v>
      </c>
      <c r="AT8">
        <f t="shared" si="16"/>
        <v>731.99379060662454</v>
      </c>
      <c r="AU8">
        <f t="shared" si="17"/>
        <v>-11999.66010325308</v>
      </c>
      <c r="AW8">
        <v>5</v>
      </c>
      <c r="AX8">
        <f>IF(Z8&gt;0, (R8*SUMPRODUCT(K8:$K$98, X8:$X$98)-K8*$AZ$3)/Z8, 0)</f>
        <v>62153.078916540944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1000000</v>
      </c>
      <c r="S9">
        <f t="shared" si="1"/>
        <v>62596.200465010581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54797.528146968398</v>
      </c>
      <c r="AC9">
        <f t="shared" si="2"/>
        <v>53458.114178908989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-18822.418745054267</v>
      </c>
      <c r="AI9">
        <f t="shared" si="7"/>
        <v>-18843.769128057462</v>
      </c>
      <c r="AJ9">
        <f t="shared" si="8"/>
        <v>1339.4139680594089</v>
      </c>
      <c r="AK9">
        <f t="shared" si="30"/>
        <v>323.30541606711353</v>
      </c>
      <c r="AL9">
        <f t="shared" si="9"/>
        <v>-17181.04974393094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-11678.568418487486</v>
      </c>
      <c r="AR9">
        <f t="shared" si="14"/>
        <v>-11691.815489017634</v>
      </c>
      <c r="AS9">
        <f t="shared" si="15"/>
        <v>831.0535366646111</v>
      </c>
      <c r="AT9">
        <f t="shared" si="16"/>
        <v>200.5982585314363</v>
      </c>
      <c r="AU9">
        <f t="shared" si="17"/>
        <v>-10660.163693821587</v>
      </c>
      <c r="AW9">
        <v>6</v>
      </c>
      <c r="AX9">
        <f>IF(Z9&gt;0, (R9*SUMPRODUCT(K9:$K$98, X9:$X$98)-K9*$AZ$3)/Z9, 0)</f>
        <v>62596.200465010581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1000000</v>
      </c>
      <c r="S10">
        <f t="shared" si="1"/>
        <v>61602.075634060951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53458.114178908989</v>
      </c>
      <c r="AC10">
        <f t="shared" si="2"/>
        <v>50817.071074733249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-20550.510546332291</v>
      </c>
      <c r="AI10">
        <f t="shared" si="7"/>
        <v>-20571.133662741795</v>
      </c>
      <c r="AJ10">
        <f t="shared" si="8"/>
        <v>2641.0431041757402</v>
      </c>
      <c r="AK10">
        <f t="shared" si="30"/>
        <v>219.17826813352687</v>
      </c>
      <c r="AL10">
        <f t="shared" si="9"/>
        <v>-17710.912290432527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-12096.367726061329</v>
      </c>
      <c r="AR10">
        <f t="shared" si="14"/>
        <v>-12108.506830789862</v>
      </c>
      <c r="AS10">
        <f t="shared" si="15"/>
        <v>1554.5613086576057</v>
      </c>
      <c r="AT10">
        <f t="shared" si="16"/>
        <v>129.01192517465651</v>
      </c>
      <c r="AU10">
        <f t="shared" si="17"/>
        <v>-10424.933596957599</v>
      </c>
      <c r="AW10">
        <v>7</v>
      </c>
      <c r="AX10">
        <f>IF(Z10&gt;0, (R10*SUMPRODUCT(K10:$K$98, X10:$X$98)-K10*$AZ$3)/Z10, 0)</f>
        <v>61602.075634060951</v>
      </c>
    </row>
    <row r="11" spans="1:52" x14ac:dyDescent="0.25">
      <c r="A11" t="s">
        <v>33</v>
      </c>
      <c r="C11" s="25">
        <f>AU71</f>
        <v>95451.578776913171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1000000</v>
      </c>
      <c r="S11">
        <f t="shared" si="1"/>
        <v>59198.028035111856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50817.071074733249</v>
      </c>
      <c r="AC11">
        <f t="shared" si="2"/>
        <v>47038.392947341868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-22081.493285196964</v>
      </c>
      <c r="AI11">
        <f t="shared" si="7"/>
        <v>-22101.358133110243</v>
      </c>
      <c r="AJ11">
        <f t="shared" si="8"/>
        <v>3778.6781273913803</v>
      </c>
      <c r="AK11">
        <f t="shared" si="30"/>
        <v>121.96097057935978</v>
      </c>
      <c r="AL11">
        <f t="shared" si="9"/>
        <v>-18200.719035139504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-12350.369905394758</v>
      </c>
      <c r="AR11">
        <f t="shared" si="14"/>
        <v>-12361.480486399165</v>
      </c>
      <c r="AS11">
        <f t="shared" si="15"/>
        <v>2113.4473119167787</v>
      </c>
      <c r="AT11">
        <f t="shared" si="16"/>
        <v>68.213824183975476</v>
      </c>
      <c r="AU11">
        <f t="shared" si="17"/>
        <v>-10179.81935029841</v>
      </c>
      <c r="AW11">
        <v>8</v>
      </c>
      <c r="AX11">
        <f>IF(Z11&gt;0, (R11*SUMPRODUCT(K11:$K$98, X11:$X$98)-K11*$AZ$3)/Z11, 0)</f>
        <v>59198.028035111856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1000000</v>
      </c>
      <c r="S12">
        <f t="shared" si="1"/>
        <v>55801.331850640578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47038.392947341868</v>
      </c>
      <c r="AC12">
        <f t="shared" si="2"/>
        <v>42577.233481210948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-23633.331135297725</v>
      </c>
      <c r="AI12">
        <f t="shared" si="7"/>
        <v>-23652.40650145349</v>
      </c>
      <c r="AJ12">
        <f t="shared" si="8"/>
        <v>4461.1594661309209</v>
      </c>
      <c r="AK12">
        <f t="shared" si="30"/>
        <v>108.18830377888629</v>
      </c>
      <c r="AL12">
        <f t="shared" si="9"/>
        <v>-19083.058731543682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-12561.366737334009</v>
      </c>
      <c r="AR12">
        <f t="shared" si="14"/>
        <v>-12571.50549723035</v>
      </c>
      <c r="AS12">
        <f t="shared" si="15"/>
        <v>2371.1536815097288</v>
      </c>
      <c r="AT12">
        <f t="shared" si="16"/>
        <v>57.503233576199342</v>
      </c>
      <c r="AU12">
        <f t="shared" si="17"/>
        <v>-10142.848582144421</v>
      </c>
      <c r="AW12">
        <v>9</v>
      </c>
      <c r="AX12">
        <f>IF(Z12&gt;0, (R12*SUMPRODUCT(K12:$K$98, X12:$X$98)-K12*$AZ$3)/Z12, 0)</f>
        <v>55801.331850640578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1000000</v>
      </c>
      <c r="S13">
        <f t="shared" si="1"/>
        <v>51312.240116409033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42577.233481210948</v>
      </c>
      <c r="AC13">
        <f t="shared" si="2"/>
        <v>37472.099483513797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-25108.460396308252</v>
      </c>
      <c r="AI13">
        <f t="shared" si="7"/>
        <v>-25126.717297292551</v>
      </c>
      <c r="AJ13">
        <f t="shared" si="8"/>
        <v>5105.1339976971503</v>
      </c>
      <c r="AK13">
        <f t="shared" si="30"/>
        <v>85.154466962421893</v>
      </c>
      <c r="AL13">
        <f t="shared" si="9"/>
        <v>-19936.428832632977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-12685.754392796678</v>
      </c>
      <c r="AR13">
        <f t="shared" si="14"/>
        <v>-12694.978477356417</v>
      </c>
      <c r="AS13">
        <f t="shared" si="15"/>
        <v>2579.3089267482305</v>
      </c>
      <c r="AT13">
        <f t="shared" si="16"/>
        <v>43.023293196170414</v>
      </c>
      <c r="AU13">
        <f t="shared" si="17"/>
        <v>-10072.646257412016</v>
      </c>
      <c r="AW13">
        <v>10</v>
      </c>
      <c r="AX13">
        <f>IF(Z13&gt;0, (R13*SUMPRODUCT(K13:$K$98, X13:$X$98)-K13*$AZ$3)/Z13, 0)</f>
        <v>51312.240116409033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1000000</v>
      </c>
      <c r="S14">
        <f t="shared" si="1"/>
        <v>45734.470494431625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37472.099483513797</v>
      </c>
      <c r="AC14">
        <f t="shared" si="2"/>
        <v>31848.101053264571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-26603.544968910061</v>
      </c>
      <c r="AI14">
        <f t="shared" si="7"/>
        <v>-26620.954212260294</v>
      </c>
      <c r="AJ14">
        <f t="shared" si="8"/>
        <v>5623.9984302492267</v>
      </c>
      <c r="AK14">
        <f t="shared" si="30"/>
        <v>67.449779070324837</v>
      </c>
      <c r="AL14">
        <f t="shared" si="9"/>
        <v>-20929.506002940743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-12779.167421628066</v>
      </c>
      <c r="AR14">
        <f t="shared" si="14"/>
        <v>-12787.530052838174</v>
      </c>
      <c r="AS14">
        <f t="shared" si="15"/>
        <v>2701.5203275773365</v>
      </c>
      <c r="AT14">
        <f t="shared" si="16"/>
        <v>32.399893333719866</v>
      </c>
      <c r="AU14">
        <f t="shared" si="17"/>
        <v>-10053.609831927119</v>
      </c>
      <c r="AW14">
        <v>11</v>
      </c>
      <c r="AX14">
        <f>IF(Z14&gt;0, (R14*SUMPRODUCT(K14:$K$98, X14:$X$98)-K14*$AZ$3)/Z14, 0)</f>
        <v>45734.470494431625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1000000</v>
      </c>
      <c r="S15">
        <f t="shared" si="1"/>
        <v>39421.358266048468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31848.101053264571</v>
      </c>
      <c r="AC15">
        <f t="shared" si="2"/>
        <v>26065.716511317136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-28198.060642534405</v>
      </c>
      <c r="AI15">
        <f t="shared" si="7"/>
        <v>-28214.590841935071</v>
      </c>
      <c r="AJ15">
        <f t="shared" si="8"/>
        <v>5782.3845419474346</v>
      </c>
      <c r="AK15">
        <f t="shared" si="30"/>
        <v>130.57721431838476</v>
      </c>
      <c r="AL15">
        <f t="shared" si="9"/>
        <v>-22301.62908566925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-12849.921536230597</v>
      </c>
      <c r="AR15">
        <f t="shared" si="14"/>
        <v>-12857.454386378326</v>
      </c>
      <c r="AS15">
        <f t="shared" si="15"/>
        <v>2635.0460266851514</v>
      </c>
      <c r="AT15">
        <f t="shared" si="16"/>
        <v>59.504338957262505</v>
      </c>
      <c r="AU15">
        <f t="shared" si="17"/>
        <v>-10162.904020735912</v>
      </c>
      <c r="AW15">
        <v>12</v>
      </c>
      <c r="AX15">
        <f>IF(Z15&gt;0, (R15*SUMPRODUCT(K15:$K$98, X15:$X$98)-K15*$AZ$3)/Z15, 0)</f>
        <v>39421.358266048468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1000000</v>
      </c>
      <c r="S16">
        <f t="shared" si="1"/>
        <v>32325.305997187101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26065.716511317136</v>
      </c>
      <c r="AC16">
        <f t="shared" si="2"/>
        <v>20201.67572108467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-29646.646819490579</v>
      </c>
      <c r="AI16">
        <f t="shared" si="7"/>
        <v>-29662.270550726753</v>
      </c>
      <c r="AJ16">
        <f t="shared" si="8"/>
        <v>5864.040790232466</v>
      </c>
      <c r="AK16">
        <f t="shared" si="30"/>
        <v>185.06658723035167</v>
      </c>
      <c r="AL16">
        <f t="shared" si="9"/>
        <v>-23613.163173263936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-12780.29099586021</v>
      </c>
      <c r="AR16">
        <f t="shared" si="14"/>
        <v>-12787.026186954676</v>
      </c>
      <c r="AS16">
        <f t="shared" si="15"/>
        <v>2527.9131284923083</v>
      </c>
      <c r="AT16">
        <f t="shared" si="16"/>
        <v>79.779843326486628</v>
      </c>
      <c r="AU16">
        <f t="shared" si="17"/>
        <v>-10179.333215135881</v>
      </c>
      <c r="AW16">
        <v>13</v>
      </c>
      <c r="AX16">
        <f>IF(Z16&gt;0, (R16*SUMPRODUCT(K16:$K$98, X16:$X$98)-K16*$AZ$3)/Z16, 0)</f>
        <v>32325.305997187101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1000000</v>
      </c>
      <c r="S17">
        <f t="shared" si="1"/>
        <v>25108.827301112258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20201.67572108467</v>
      </c>
      <c r="AC17">
        <f t="shared" si="2"/>
        <v>14758.844816821467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-30904.690308010224</v>
      </c>
      <c r="AI17">
        <f t="shared" si="7"/>
        <v>-30919.385184676335</v>
      </c>
      <c r="AJ17">
        <f t="shared" si="8"/>
        <v>5442.8309042632027</v>
      </c>
      <c r="AK17">
        <f t="shared" si="30"/>
        <v>278.78312495096844</v>
      </c>
      <c r="AL17">
        <f t="shared" si="9"/>
        <v>-25197.771155462164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-12523.61109651438</v>
      </c>
      <c r="AR17">
        <f t="shared" si="14"/>
        <v>-12529.565950571918</v>
      </c>
      <c r="AS17">
        <f t="shared" si="15"/>
        <v>2205.6165853703624</v>
      </c>
      <c r="AT17">
        <f t="shared" si="16"/>
        <v>112.97221885611229</v>
      </c>
      <c r="AU17">
        <f t="shared" si="17"/>
        <v>-10210.977146345444</v>
      </c>
      <c r="AW17">
        <v>14</v>
      </c>
      <c r="AX17">
        <f>IF(Z17&gt;0, (R17*SUMPRODUCT(K17:$K$98, X17:$X$98)-K17*$AZ$3)/Z17, 0)</f>
        <v>25108.827301112258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1000000</v>
      </c>
      <c r="S18">
        <f t="shared" si="1"/>
        <v>18042.300488412529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14758.844816821467</v>
      </c>
      <c r="AC18">
        <f t="shared" si="2"/>
        <v>9919.5528142226249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-32122.879894130972</v>
      </c>
      <c r="AI18">
        <f t="shared" si="7"/>
        <v>-32136.624750033068</v>
      </c>
      <c r="AJ18">
        <f t="shared" si="8"/>
        <v>4839.2920025988424</v>
      </c>
      <c r="AK18">
        <f t="shared" si="30"/>
        <v>318.79104804334372</v>
      </c>
      <c r="AL18">
        <f t="shared" si="9"/>
        <v>-26978.541699390884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-12147.501063807167</v>
      </c>
      <c r="AR18">
        <f t="shared" si="14"/>
        <v>-12152.69878120495</v>
      </c>
      <c r="AS18">
        <f t="shared" si="15"/>
        <v>1830.0135275350376</v>
      </c>
      <c r="AT18">
        <f t="shared" si="16"/>
        <v>120.55315737572613</v>
      </c>
      <c r="AU18">
        <f t="shared" si="17"/>
        <v>-10202.132096294186</v>
      </c>
      <c r="AW18">
        <v>15</v>
      </c>
      <c r="AX18">
        <f>IF(Z18&gt;0, (R18*SUMPRODUCT(K18:$K$98, X18:$X$98)-K18*$AZ$3)/Z18, 0)</f>
        <v>18042.300488412529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1000000</v>
      </c>
      <c r="S19">
        <f t="shared" si="1"/>
        <v>9800.4755027987812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9919.5528142226249</v>
      </c>
      <c r="AC19">
        <f t="shared" si="2"/>
        <v>5008.3150336167892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-33268.534693746187</v>
      </c>
      <c r="AI19">
        <f t="shared" si="7"/>
        <v>-33281.310387721918</v>
      </c>
      <c r="AJ19">
        <f t="shared" si="8"/>
        <v>4911.2377806058357</v>
      </c>
      <c r="AK19">
        <f t="shared" si="30"/>
        <v>221.20602775716455</v>
      </c>
      <c r="AL19">
        <f t="shared" si="9"/>
        <v>-28148.866579358917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-11732.480437350652</v>
      </c>
      <c r="AR19">
        <f t="shared" si="14"/>
        <v>-11736.985913201142</v>
      </c>
      <c r="AS19">
        <f t="shared" si="15"/>
        <v>1731.9969669408672</v>
      </c>
      <c r="AT19">
        <f t="shared" si="16"/>
        <v>78.010511048232061</v>
      </c>
      <c r="AU19">
        <f t="shared" si="17"/>
        <v>-9926.9784352120423</v>
      </c>
      <c r="AW19">
        <v>16</v>
      </c>
      <c r="AX19">
        <f>IF(Z19&gt;0, (R19*SUMPRODUCT(K19:$K$98, X19:$X$98)-K19*$AZ$3)/Z19, 0)</f>
        <v>9800.4755027987812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1000000</v>
      </c>
      <c r="S20">
        <f t="shared" si="1"/>
        <v>-3327.984697962856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5008.3150336167892</v>
      </c>
      <c r="AC20">
        <f t="shared" si="2"/>
        <v>-1569.3669976040255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-34350.710544692716</v>
      </c>
      <c r="AI20">
        <f t="shared" si="7"/>
        <v>-34362.499713965073</v>
      </c>
      <c r="AJ20">
        <f t="shared" si="8"/>
        <v>6577.6820312208147</v>
      </c>
      <c r="AK20">
        <f t="shared" si="30"/>
        <v>21.535754644552192</v>
      </c>
      <c r="AL20">
        <f t="shared" si="9"/>
        <v>-27763.281928099706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-11490.202542127463</v>
      </c>
      <c r="AR20">
        <f t="shared" si="14"/>
        <v>-11494.145981450692</v>
      </c>
      <c r="AS20">
        <f t="shared" si="15"/>
        <v>2200.213550112916</v>
      </c>
      <c r="AT20">
        <f t="shared" si="16"/>
        <v>7.2036408807764438</v>
      </c>
      <c r="AU20">
        <f t="shared" si="17"/>
        <v>-9286.7287904570003</v>
      </c>
      <c r="AW20">
        <v>17</v>
      </c>
      <c r="AX20">
        <f>IF(Z20&gt;0, (R20*SUMPRODUCT(K20:$K$98, X20:$X$98)-K20*$AZ$3)/Z20, 0)</f>
        <v>-3327.984697962856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1000000</v>
      </c>
      <c r="S21">
        <f t="shared" si="1"/>
        <v>-19470.209195159296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-1569.3669976040255</v>
      </c>
      <c r="AC21">
        <f t="shared" si="2"/>
        <v>-8401.4462387770764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-35348.485285102281</v>
      </c>
      <c r="AI21">
        <f t="shared" si="7"/>
        <v>-35359.272850549787</v>
      </c>
      <c r="AJ21">
        <f t="shared" si="8"/>
        <v>6832.0792411730508</v>
      </c>
      <c r="AK21">
        <f t="shared" si="30"/>
        <v>-2.5109871961664409</v>
      </c>
      <c r="AL21">
        <f t="shared" si="9"/>
        <v>-28529.704596572901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-11243.776144669266</v>
      </c>
      <c r="AR21">
        <f t="shared" si="14"/>
        <v>-11247.207493143165</v>
      </c>
      <c r="AS21">
        <f t="shared" si="15"/>
        <v>2173.1728805581088</v>
      </c>
      <c r="AT21">
        <f t="shared" si="16"/>
        <v>-0.79870403804049461</v>
      </c>
      <c r="AU21">
        <f t="shared" si="17"/>
        <v>-9074.8333166230968</v>
      </c>
      <c r="AW21">
        <v>18</v>
      </c>
      <c r="AX21">
        <f>IF(Z21&gt;0, (R21*SUMPRODUCT(K21:$K$98, X21:$X$98)-K21*$AZ$3)/Z21, 0)</f>
        <v>-19470.209195159296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1000000</v>
      </c>
      <c r="S22">
        <f t="shared" si="1"/>
        <v>-34938.575001411358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-8401.4462387770764</v>
      </c>
      <c r="AC22">
        <f t="shared" si="2"/>
        <v>-13660.690894948262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-36195.947259621295</v>
      </c>
      <c r="AI22">
        <f t="shared" si="7"/>
        <v>-36205.722050732838</v>
      </c>
      <c r="AJ22">
        <f t="shared" si="8"/>
        <v>5259.2446561711859</v>
      </c>
      <c r="AK22">
        <f t="shared" si="30"/>
        <v>-176.43037101431861</v>
      </c>
      <c r="AL22">
        <f t="shared" si="9"/>
        <v>-31122.907765575972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-10750.084000834766</v>
      </c>
      <c r="AR22">
        <f t="shared" si="14"/>
        <v>-10752.98708345852</v>
      </c>
      <c r="AS22">
        <f t="shared" si="15"/>
        <v>1561.9793406498939</v>
      </c>
      <c r="AT22">
        <f t="shared" si="16"/>
        <v>-52.399272633988588</v>
      </c>
      <c r="AU22">
        <f t="shared" si="17"/>
        <v>-9243.4070154426136</v>
      </c>
      <c r="AW22">
        <v>19</v>
      </c>
      <c r="AX22">
        <f>IF(Z22&gt;0, (R22*SUMPRODUCT(K22:$K$98, X22:$X$98)-K22*$AZ$3)/Z22, 0)</f>
        <v>-34938.575001411358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1000000</v>
      </c>
      <c r="S23">
        <f t="shared" si="1"/>
        <v>-43926.265681369332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-13660.690894948262</v>
      </c>
      <c r="AC23">
        <f t="shared" si="2"/>
        <v>-15379.791764246691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-36954.269520826172</v>
      </c>
      <c r="AI23">
        <f t="shared" si="7"/>
        <v>-36963.022707288575</v>
      </c>
      <c r="AJ23">
        <f t="shared" si="8"/>
        <v>1719.1008692984287</v>
      </c>
      <c r="AK23">
        <f t="shared" si="30"/>
        <v>-956.2483626463785</v>
      </c>
      <c r="AL23">
        <f t="shared" si="9"/>
        <v>-36200.170200636523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-9799.3779990494422</v>
      </c>
      <c r="AR23">
        <f t="shared" si="14"/>
        <v>-9801.6991322758186</v>
      </c>
      <c r="AS23">
        <f t="shared" si="15"/>
        <v>455.86394901557696</v>
      </c>
      <c r="AT23">
        <f t="shared" si="16"/>
        <v>-253.5739249632035</v>
      </c>
      <c r="AU23">
        <f t="shared" si="17"/>
        <v>-9599.4091082234445</v>
      </c>
      <c r="AW23">
        <v>20</v>
      </c>
      <c r="AX23">
        <f>IF(Z23&gt;0, (R23*SUMPRODUCT(K23:$K$98, X23:$X$98)-K23*$AZ$3)/Z23, 0)</f>
        <v>-43926.265681369332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1000000</v>
      </c>
      <c r="S24">
        <f t="shared" si="1"/>
        <v>-55347.694668557771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-15379.791764246691</v>
      </c>
      <c r="AC24">
        <f t="shared" si="2"/>
        <v>-17115.791967281562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-37384.903496991516</v>
      </c>
      <c r="AI24">
        <f t="shared" si="7"/>
        <v>-37392.634529001873</v>
      </c>
      <c r="AJ24">
        <f t="shared" si="8"/>
        <v>1736.0002030348714</v>
      </c>
      <c r="AK24">
        <f t="shared" si="30"/>
        <v>-1076.5854234972685</v>
      </c>
      <c r="AL24">
        <f t="shared" si="9"/>
        <v>-36733.219749464275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-8851.4033110413329</v>
      </c>
      <c r="AR24">
        <f t="shared" si="14"/>
        <v>-8853.2337419354444</v>
      </c>
      <c r="AS24">
        <f t="shared" si="15"/>
        <v>411.02253871934812</v>
      </c>
      <c r="AT24">
        <f t="shared" si="16"/>
        <v>-254.89678695919093</v>
      </c>
      <c r="AU24">
        <f t="shared" si="17"/>
        <v>-8697.1079901752873</v>
      </c>
      <c r="AW24">
        <v>21</v>
      </c>
      <c r="AX24">
        <f>IF(Z24&gt;0, (R24*SUMPRODUCT(K24:$K$98, X24:$X$98)-K24*$AZ$3)/Z24, 0)</f>
        <v>-55347.694668557771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1000000</v>
      </c>
      <c r="S25">
        <f t="shared" si="1"/>
        <v>-69826.848390491767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-17115.791967281562</v>
      </c>
      <c r="AC25">
        <f t="shared" si="2"/>
        <v>-18767.750817595588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-37373.299899515827</v>
      </c>
      <c r="AI25">
        <f t="shared" si="7"/>
        <v>-37380.019288708594</v>
      </c>
      <c r="AJ25">
        <f t="shared" si="8"/>
        <v>1651.9588503140258</v>
      </c>
      <c r="AK25">
        <f t="shared" si="30"/>
        <v>-1198.1054377097096</v>
      </c>
      <c r="AL25">
        <f t="shared" si="9"/>
        <v>-36926.165876104278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-7900.5857103937724</v>
      </c>
      <c r="AR25">
        <f t="shared" si="14"/>
        <v>-7902.006165916343</v>
      </c>
      <c r="AS25">
        <f t="shared" si="15"/>
        <v>349.21835968566955</v>
      </c>
      <c r="AT25">
        <f t="shared" si="16"/>
        <v>-253.27532559780832</v>
      </c>
      <c r="AU25">
        <f t="shared" si="17"/>
        <v>-7806.0631318284813</v>
      </c>
      <c r="AW25">
        <v>22</v>
      </c>
      <c r="AX25">
        <f>IF(Z25&gt;0, (R25*SUMPRODUCT(K25:$K$98, X25:$X$98)-K25*$AZ$3)/Z25, 0)</f>
        <v>-69826.848390491767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1000000</v>
      </c>
      <c r="S26">
        <f t="shared" si="1"/>
        <v>-88295.337414390102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-18767.750817595588</v>
      </c>
      <c r="AC26">
        <f t="shared" si="2"/>
        <v>-20240.26111662569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-36854.177400732093</v>
      </c>
      <c r="AI26">
        <f t="shared" si="7"/>
        <v>-36859.908241597914</v>
      </c>
      <c r="AJ26">
        <f t="shared" si="8"/>
        <v>1472.510299030102</v>
      </c>
      <c r="AK26">
        <f t="shared" si="30"/>
        <v>-1313.7425572316913</v>
      </c>
      <c r="AL26">
        <f t="shared" si="9"/>
        <v>-36701.140499799505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-6956.1116235052277</v>
      </c>
      <c r="AR26">
        <f t="shared" si="14"/>
        <v>-6957.1933019354838</v>
      </c>
      <c r="AS26">
        <f t="shared" si="15"/>
        <v>277.93174964776125</v>
      </c>
      <c r="AT26">
        <f t="shared" si="16"/>
        <v>-247.96483104982605</v>
      </c>
      <c r="AU26">
        <f t="shared" si="17"/>
        <v>-6927.2263833375491</v>
      </c>
      <c r="AW26">
        <v>23</v>
      </c>
      <c r="AX26">
        <f>IF(Z26&gt;0, (R26*SUMPRODUCT(K26:$K$98, X26:$X$98)-K26*$AZ$3)/Z26, 0)</f>
        <v>-88295.337414390102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1000000</v>
      </c>
      <c r="S27">
        <f t="shared" si="1"/>
        <v>-112140.49330909662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-20240.26111662569</v>
      </c>
      <c r="AC27">
        <f t="shared" si="2"/>
        <v>-21457.019694270515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-35600.783713084587</v>
      </c>
      <c r="AI27">
        <f t="shared" si="7"/>
        <v>-35605.567225948922</v>
      </c>
      <c r="AJ27">
        <f t="shared" si="8"/>
        <v>1216.758577644825</v>
      </c>
      <c r="AK27">
        <f t="shared" si="30"/>
        <v>-1416.8182781637984</v>
      </c>
      <c r="AL27">
        <f t="shared" si="9"/>
        <v>-35805.626926467892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-5999.5870127883863</v>
      </c>
      <c r="AR27">
        <f t="shared" si="14"/>
        <v>-6000.3931495826673</v>
      </c>
      <c r="AS27">
        <f t="shared" si="15"/>
        <v>205.05304093779617</v>
      </c>
      <c r="AT27">
        <f t="shared" si="16"/>
        <v>-238.76790493318686</v>
      </c>
      <c r="AU27">
        <f t="shared" si="17"/>
        <v>-6034.1080135780576</v>
      </c>
      <c r="AW27">
        <v>24</v>
      </c>
      <c r="AX27">
        <f>IF(Z27&gt;0, (R27*SUMPRODUCT(K27:$K$98, X27:$X$98)-K27*$AZ$3)/Z27, 0)</f>
        <v>-112140.49330909662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1000000</v>
      </c>
      <c r="S28">
        <f t="shared" si="1"/>
        <v>-143303.34596527167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-21457.019694270515</v>
      </c>
      <c r="AC28">
        <f t="shared" si="2"/>
        <v>-22332.184344683545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-33588.568504104114</v>
      </c>
      <c r="AI28">
        <f t="shared" si="7"/>
        <v>-33592.4644676272</v>
      </c>
      <c r="AJ28">
        <f t="shared" si="8"/>
        <v>875.16465041302945</v>
      </c>
      <c r="AK28">
        <f t="shared" si="30"/>
        <v>-1501.9913785989363</v>
      </c>
      <c r="AL28">
        <f t="shared" si="9"/>
        <v>-34219.291195813108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-5054.0003807885432</v>
      </c>
      <c r="AR28">
        <f t="shared" si="14"/>
        <v>-5054.5865981239676</v>
      </c>
      <c r="AS28">
        <f t="shared" si="15"/>
        <v>131.68416141044165</v>
      </c>
      <c r="AT28">
        <f t="shared" si="16"/>
        <v>-226.00144446324342</v>
      </c>
      <c r="AU28">
        <f t="shared" si="17"/>
        <v>-5148.9038811767696</v>
      </c>
      <c r="AW28">
        <v>25</v>
      </c>
      <c r="AX28">
        <f>IF(Z28&gt;0, (R28*SUMPRODUCT(K28:$K$98, X28:$X$98)-K28*$AZ$3)/Z28, 0)</f>
        <v>-143303.34596527167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1000000</v>
      </c>
      <c r="S29">
        <f t="shared" si="1"/>
        <v>-184731.00973235769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-22332.184344683545</v>
      </c>
      <c r="AC29">
        <f t="shared" si="2"/>
        <v>-22810.807616208345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-30798.950873760728</v>
      </c>
      <c r="AI29">
        <f t="shared" si="7"/>
        <v>-30802.037903876742</v>
      </c>
      <c r="AJ29">
        <f t="shared" si="8"/>
        <v>478.62327152480066</v>
      </c>
      <c r="AK29">
        <f t="shared" si="30"/>
        <v>-1563.2529041278483</v>
      </c>
      <c r="AL29">
        <f t="shared" si="9"/>
        <v>-31886.667536479788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-4137.7254964644244</v>
      </c>
      <c r="AR29">
        <f t="shared" si="14"/>
        <v>-4138.1402275788623</v>
      </c>
      <c r="AS29">
        <f t="shared" si="15"/>
        <v>64.301271881199085</v>
      </c>
      <c r="AT29">
        <f t="shared" si="16"/>
        <v>-210.01726407319134</v>
      </c>
      <c r="AU29">
        <f t="shared" si="17"/>
        <v>-4283.8562197708543</v>
      </c>
      <c r="AW29">
        <v>26</v>
      </c>
      <c r="AX29">
        <f>IF(Z29&gt;0, (R29*SUMPRODUCT(K29:$K$98, X29:$X$98)-K29*$AZ$3)/Z29, 0)</f>
        <v>-184731.00973235769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1000000</v>
      </c>
      <c r="S30">
        <f t="shared" si="1"/>
        <v>-241063.24091510652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-22810.807616208345</v>
      </c>
      <c r="AC30">
        <f t="shared" si="2"/>
        <v>-22863.374979401589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-27402.504771927735</v>
      </c>
      <c r="AI30">
        <f t="shared" si="7"/>
        <v>-27404.875869123291</v>
      </c>
      <c r="AJ30">
        <f t="shared" si="8"/>
        <v>52.567363193244091</v>
      </c>
      <c r="AK30">
        <f t="shared" si="30"/>
        <v>-1596.7565331345843</v>
      </c>
      <c r="AL30">
        <f t="shared" si="9"/>
        <v>-28949.06503906463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-3286.9870402906949</v>
      </c>
      <c r="AR30">
        <f t="shared" si="14"/>
        <v>-3287.2714582961994</v>
      </c>
      <c r="AS30">
        <f t="shared" si="15"/>
        <v>6.3055637795366382</v>
      </c>
      <c r="AT30">
        <f t="shared" si="16"/>
        <v>-191.53424384363865</v>
      </c>
      <c r="AU30">
        <f t="shared" si="17"/>
        <v>-3472.5001383603012</v>
      </c>
      <c r="AW30">
        <v>27</v>
      </c>
      <c r="AX30">
        <f>IF(Z30&gt;0, (R30*SUMPRODUCT(K30:$K$98, X30:$X$98)-K30*$AZ$3)/Z30, 0)</f>
        <v>-241063.24091510652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1000000</v>
      </c>
      <c r="S31">
        <f t="shared" si="1"/>
        <v>-320292.82615752489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-22863.374979401589</v>
      </c>
      <c r="AC31">
        <f t="shared" si="2"/>
        <v>-22502.89940070016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-23638.179461327261</v>
      </c>
      <c r="AI31">
        <f t="shared" si="7"/>
        <v>-23639.935893064328</v>
      </c>
      <c r="AJ31">
        <f t="shared" si="8"/>
        <v>-360.47557870142919</v>
      </c>
      <c r="AK31">
        <f t="shared" si="30"/>
        <v>-1600.4362485581114</v>
      </c>
      <c r="AL31">
        <f t="shared" si="9"/>
        <v>-25600.847720323869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-2531.6503973468693</v>
      </c>
      <c r="AR31">
        <f t="shared" si="14"/>
        <v>-2531.8385112882302</v>
      </c>
      <c r="AS31">
        <f t="shared" si="15"/>
        <v>-38.606955478375674</v>
      </c>
      <c r="AT31">
        <f t="shared" si="16"/>
        <v>-171.40681545375551</v>
      </c>
      <c r="AU31">
        <f t="shared" si="17"/>
        <v>-2741.8522822203613</v>
      </c>
      <c r="AW31">
        <v>28</v>
      </c>
      <c r="AX31">
        <f>IF(Z31&gt;0, (R31*SUMPRODUCT(K31:$K$98, X31:$X$98)-K31*$AZ$3)/Z31, 0)</f>
        <v>-320292.82615752489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1000000</v>
      </c>
      <c r="S32">
        <f t="shared" si="1"/>
        <v>-436540.0227696551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-22502.89940070016</v>
      </c>
      <c r="AC32">
        <f t="shared" si="2"/>
        <v>-21777.88674537549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-19667.205127342982</v>
      </c>
      <c r="AI32">
        <f t="shared" si="7"/>
        <v>-19668.452314634495</v>
      </c>
      <c r="AJ32">
        <f t="shared" si="8"/>
        <v>-725.01265532467005</v>
      </c>
      <c r="AK32">
        <f t="shared" si="30"/>
        <v>-1575.2029580490114</v>
      </c>
      <c r="AL32">
        <f t="shared" si="9"/>
        <v>-21968.667928008177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-1880.6775132576952</v>
      </c>
      <c r="AR32">
        <f t="shared" si="14"/>
        <v>-1880.7967756073162</v>
      </c>
      <c r="AS32">
        <f t="shared" si="15"/>
        <v>-69.329372875695853</v>
      </c>
      <c r="AT32">
        <f t="shared" si="16"/>
        <v>-150.62886479488321</v>
      </c>
      <c r="AU32">
        <f t="shared" si="17"/>
        <v>-2100.7550132778956</v>
      </c>
      <c r="AW32">
        <v>29</v>
      </c>
      <c r="AX32">
        <f>IF(Z32&gt;0, (R32*SUMPRODUCT(K32:$K$98, X32:$X$98)-K32*$AZ$3)/Z32, 0)</f>
        <v>-436540.0227696551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1000000</v>
      </c>
      <c r="S33">
        <f t="shared" si="1"/>
        <v>-615817.53113326721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-21777.88674537549</v>
      </c>
      <c r="AC33">
        <f t="shared" si="2"/>
        <v>-20750.829390176452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-15692.223995839277</v>
      </c>
      <c r="AI33">
        <f t="shared" si="7"/>
        <v>-15693.066405657977</v>
      </c>
      <c r="AJ33">
        <f t="shared" si="8"/>
        <v>-1027.0573551990383</v>
      </c>
      <c r="AK33">
        <f t="shared" si="30"/>
        <v>-1524.4520721762844</v>
      </c>
      <c r="AL33">
        <f t="shared" si="9"/>
        <v>-18244.575833033301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-1339.7944069695643</v>
      </c>
      <c r="AR33">
        <f t="shared" si="14"/>
        <v>-1339.866331507716</v>
      </c>
      <c r="AS33">
        <f t="shared" si="15"/>
        <v>-87.68965447456506</v>
      </c>
      <c r="AT33">
        <f t="shared" si="16"/>
        <v>-130.15697204784331</v>
      </c>
      <c r="AU33">
        <f t="shared" si="17"/>
        <v>-1557.7129580301244</v>
      </c>
      <c r="AW33">
        <v>30</v>
      </c>
      <c r="AX33">
        <f>IF(Z33&gt;0, (R33*SUMPRODUCT(K33:$K$98, X33:$X$98)-K33*$AZ$3)/Z33, 0)</f>
        <v>-615817.53113326721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1000000</v>
      </c>
      <c r="S34">
        <f t="shared" si="1"/>
        <v>-906721.01208040759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-20750.829390176452</v>
      </c>
      <c r="AC34">
        <f t="shared" si="2"/>
        <v>-19494.431950309649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-11859.505811597925</v>
      </c>
      <c r="AI34">
        <f t="shared" si="7"/>
        <v>-11860.043309673149</v>
      </c>
      <c r="AJ34">
        <f t="shared" si="8"/>
        <v>-1256.3974398668033</v>
      </c>
      <c r="AK34">
        <f t="shared" si="30"/>
        <v>-1452.5580573123518</v>
      </c>
      <c r="AL34">
        <f t="shared" si="9"/>
        <v>-14568.998806852303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-904.07036039991397</v>
      </c>
      <c r="AR34">
        <f t="shared" si="14"/>
        <v>-904.11133479516286</v>
      </c>
      <c r="AS34">
        <f t="shared" si="15"/>
        <v>-95.777320261953236</v>
      </c>
      <c r="AT34">
        <f t="shared" si="16"/>
        <v>-110.73097878091406</v>
      </c>
      <c r="AU34">
        <f t="shared" si="17"/>
        <v>-1110.6196338380303</v>
      </c>
      <c r="AW34">
        <v>31</v>
      </c>
      <c r="AX34">
        <f>IF(Z34&gt;0, (R34*SUMPRODUCT(K34:$K$98, X34:$X$98)-K34*$AZ$3)/Z34, 0)</f>
        <v>-906721.01208040759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-1404002.8703349731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-19494.431950309649</v>
      </c>
      <c r="AC35">
        <f t="shared" ref="AC35:AC69" si="33">S35*Z35</f>
        <v>-18080.473876034233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-8407.1197101654252</v>
      </c>
      <c r="AI35">
        <f t="shared" ref="AI35:AI66" si="38">SUM(AE35:AH35)</f>
        <v>-8407.4416552671428</v>
      </c>
      <c r="AJ35">
        <f t="shared" ref="AJ35:AJ69" si="39">AB35-AC35</f>
        <v>-1413.9580742754151</v>
      </c>
      <c r="AK35">
        <f t="shared" si="30"/>
        <v>-1364.6102365216755</v>
      </c>
      <c r="AL35">
        <f t="shared" ref="AL35:AL66" si="40">SUM(AI35:AK35)</f>
        <v>-11186.009966064234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-572.22239115904972</v>
      </c>
      <c r="AR35">
        <f t="shared" ref="AR35:AR69" si="45">AI35*$K35</f>
        <v>-572.24430403792826</v>
      </c>
      <c r="AS35">
        <f t="shared" ref="AS35:AS69" si="46">AJ35*$K35</f>
        <v>-96.239675198416165</v>
      </c>
      <c r="AT35">
        <f t="shared" ref="AT35:AT69" si="47">AK35*$K35</f>
        <v>-92.880862823729757</v>
      </c>
      <c r="AU35">
        <f t="shared" ref="AU35:AU69" si="48">AL35*$K35</f>
        <v>-761.36484206007424</v>
      </c>
      <c r="AW35">
        <v>32</v>
      </c>
      <c r="AX35">
        <f>IF(Z35&gt;0, (R35*SUMPRODUCT(K35:$K$98, X35:$X$98)-K35*$AZ$3)/Z35, 0)</f>
        <v>-1404002.8703349731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1000000</v>
      </c>
      <c r="S36">
        <f t="shared" si="32"/>
        <v>-2175320.6009932985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-18080.473876034233</v>
      </c>
      <c r="AC36">
        <f t="shared" si="33"/>
        <v>-16583.028021947455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-5125.7690173340643</v>
      </c>
      <c r="AI36">
        <f t="shared" si="38"/>
        <v>-5125.9595987593311</v>
      </c>
      <c r="AJ36">
        <f t="shared" si="39"/>
        <v>-1497.4458540867781</v>
      </c>
      <c r="AK36">
        <f t="shared" si="30"/>
        <v>-1265.6331713223965</v>
      </c>
      <c r="AL36">
        <f t="shared" si="40"/>
        <v>-7889.0386241685055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-311.50041197494022</v>
      </c>
      <c r="AR36">
        <f t="shared" si="45"/>
        <v>-311.5119938843639</v>
      </c>
      <c r="AS36">
        <f t="shared" si="46"/>
        <v>-91.001954805369465</v>
      </c>
      <c r="AT36">
        <f t="shared" si="47"/>
        <v>-76.914362107000542</v>
      </c>
      <c r="AU36">
        <f t="shared" si="48"/>
        <v>-479.42831079673391</v>
      </c>
      <c r="AW36">
        <v>33</v>
      </c>
      <c r="AX36">
        <f>IF(Z36&gt;0, (R36*SUMPRODUCT(K36:$K$98, X36:$X$98)-K36*$AZ$3)/Z36, 0)</f>
        <v>-2175320.6009932985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1000000</v>
      </c>
      <c r="S37">
        <f t="shared" si="32"/>
        <v>-3377405.8738219612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-16583.028021947455</v>
      </c>
      <c r="AC37">
        <f t="shared" si="33"/>
        <v>-15046.61035781005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-3091.9453295566059</v>
      </c>
      <c r="AI37">
        <f t="shared" si="38"/>
        <v>-3092.0567065343807</v>
      </c>
      <c r="AJ37">
        <f t="shared" si="39"/>
        <v>-1536.4176641374052</v>
      </c>
      <c r="AK37">
        <f t="shared" si="30"/>
        <v>-1160.8119615363221</v>
      </c>
      <c r="AL37">
        <f t="shared" si="40"/>
        <v>-5789.2863322081075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-167.76964182345992</v>
      </c>
      <c r="AR37">
        <f t="shared" si="45"/>
        <v>-167.77568516306559</v>
      </c>
      <c r="AS37">
        <f t="shared" si="46"/>
        <v>-83.366364450089918</v>
      </c>
      <c r="AT37">
        <f t="shared" si="47"/>
        <v>-62.985915420200612</v>
      </c>
      <c r="AU37">
        <f t="shared" si="48"/>
        <v>-314.12796503335608</v>
      </c>
      <c r="AW37">
        <v>34</v>
      </c>
      <c r="AX37">
        <f>IF(Z37&gt;0, (R37*SUMPRODUCT(K37:$K$98, X37:$X$98)-K37*$AZ$3)/Z37, 0)</f>
        <v>-3377405.8738219612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1000000</v>
      </c>
      <c r="S38">
        <f t="shared" si="32"/>
        <v>-5285294.4397650212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-15046.61035781005</v>
      </c>
      <c r="AC38">
        <f t="shared" si="33"/>
        <v>-13564.453145961772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-1844.0765733340854</v>
      </c>
      <c r="AI38">
        <f t="shared" si="38"/>
        <v>-1844.1407346277492</v>
      </c>
      <c r="AJ38">
        <f t="shared" si="39"/>
        <v>-1482.1572118482782</v>
      </c>
      <c r="AK38">
        <f t="shared" si="30"/>
        <v>-1053.2627250467035</v>
      </c>
      <c r="AL38">
        <f t="shared" si="40"/>
        <v>-4379.5606715227314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-89.339290487014608</v>
      </c>
      <c r="AR38">
        <f t="shared" si="45"/>
        <v>-89.342398885296731</v>
      </c>
      <c r="AS38">
        <f t="shared" si="46"/>
        <v>-71.805518063347691</v>
      </c>
      <c r="AT38">
        <f t="shared" si="47"/>
        <v>-51.027026704191343</v>
      </c>
      <c r="AU38">
        <f t="shared" si="48"/>
        <v>-212.17494365283579</v>
      </c>
      <c r="AW38">
        <v>35</v>
      </c>
      <c r="AX38">
        <f>IF(Z38&gt;0, (R38*SUMPRODUCT(K38:$K$98, X38:$X$98)-K38*$AZ$3)/Z38, 0)</f>
        <v>-5285294.4397650212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1000000</v>
      </c>
      <c r="S39">
        <f t="shared" si="32"/>
        <v>-8372651.7968547177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-13564.453145961772</v>
      </c>
      <c r="AC39">
        <f t="shared" si="33"/>
        <v>-12180.643459956163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-1085.9741357538419</v>
      </c>
      <c r="AI39">
        <f t="shared" si="38"/>
        <v>-1086.0105060811752</v>
      </c>
      <c r="AJ39">
        <f t="shared" si="39"/>
        <v>-1383.8096860056085</v>
      </c>
      <c r="AK39">
        <f t="shared" si="30"/>
        <v>-949.51172021732418</v>
      </c>
      <c r="AL39">
        <f t="shared" si="40"/>
        <v>-3419.3319123041078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-46.974807346106395</v>
      </c>
      <c r="AR39">
        <f t="shared" si="45"/>
        <v>-46.976380577975689</v>
      </c>
      <c r="AS39">
        <f t="shared" si="46"/>
        <v>-59.857957260341202</v>
      </c>
      <c r="AT39">
        <f t="shared" si="47"/>
        <v>-41.072000392640184</v>
      </c>
      <c r="AU39">
        <f t="shared" si="48"/>
        <v>-147.90633823095709</v>
      </c>
      <c r="AW39">
        <v>36</v>
      </c>
      <c r="AX39">
        <f>IF(Z39&gt;0, (R39*SUMPRODUCT(K39:$K$98, X39:$X$98)-K39*$AZ$3)/Z39, 0)</f>
        <v>-8372651.7968547177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1000000</v>
      </c>
      <c r="S40">
        <f t="shared" si="32"/>
        <v>-13449456.079168806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-12180.643459956163</v>
      </c>
      <c r="AC40">
        <f t="shared" si="33"/>
        <v>-10912.30668114814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-628.90823414571082</v>
      </c>
      <c r="AI40">
        <f t="shared" si="38"/>
        <v>-628.92851806391707</v>
      </c>
      <c r="AJ40">
        <f t="shared" si="39"/>
        <v>-1268.3367788080232</v>
      </c>
      <c r="AK40">
        <f t="shared" ref="AK40:AK69" si="61">G40*SUM(AB40:AB40, AE40:AF40)</f>
        <v>-852.64504219693151</v>
      </c>
      <c r="AL40">
        <f t="shared" si="40"/>
        <v>-2749.910339068872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-24.289287973882431</v>
      </c>
      <c r="AR40">
        <f t="shared" si="45"/>
        <v>-24.290071366281829</v>
      </c>
      <c r="AS40">
        <f t="shared" si="46"/>
        <v>-48.984884591599844</v>
      </c>
      <c r="AT40">
        <f t="shared" si="47"/>
        <v>-32.930306593228835</v>
      </c>
      <c r="AU40">
        <f t="shared" si="48"/>
        <v>-106.20526255111052</v>
      </c>
      <c r="AW40">
        <v>37</v>
      </c>
      <c r="AX40">
        <f>IF(Z40&gt;0, (R40*SUMPRODUCT(K40:$K$98, X40:$X$98)-K40*$AZ$3)/Z40, 0)</f>
        <v>-13449456.079168806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1000000</v>
      </c>
      <c r="S41">
        <f t="shared" si="32"/>
        <v>-21963322.276180387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-10912.30668114814</v>
      </c>
      <c r="AC41">
        <f t="shared" si="33"/>
        <v>-9762.210624341551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-358.76529456975635</v>
      </c>
      <c r="AI41">
        <f t="shared" si="38"/>
        <v>-358.77640651641633</v>
      </c>
      <c r="AJ41">
        <f t="shared" si="39"/>
        <v>-1150.0960568065893</v>
      </c>
      <c r="AK41">
        <f t="shared" si="61"/>
        <v>-763.86146768036986</v>
      </c>
      <c r="AL41">
        <f t="shared" si="40"/>
        <v>-2272.7339310033753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-12.371430079876838</v>
      </c>
      <c r="AR41">
        <f t="shared" si="45"/>
        <v>-12.371813257049313</v>
      </c>
      <c r="AS41">
        <f t="shared" si="46"/>
        <v>-39.659167615384554</v>
      </c>
      <c r="AT41">
        <f t="shared" si="47"/>
        <v>-26.340504171265035</v>
      </c>
      <c r="AU41">
        <f t="shared" si="48"/>
        <v>-78.371485043698897</v>
      </c>
      <c r="AW41">
        <v>38</v>
      </c>
      <c r="AX41">
        <f>IF(Z41&gt;0, (R41*SUMPRODUCT(K41:$K$98, X41:$X$98)-K41*$AZ$3)/Z41, 0)</f>
        <v>-21963322.276180387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1000000</v>
      </c>
      <c r="S42">
        <f t="shared" si="32"/>
        <v>-36527288.861837775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-9762.210624341551</v>
      </c>
      <c r="AC42">
        <f t="shared" si="33"/>
        <v>-8726.0237108674355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-201.14254910545367</v>
      </c>
      <c r="AI42">
        <f t="shared" si="38"/>
        <v>-201.1485213689194</v>
      </c>
      <c r="AJ42">
        <f t="shared" si="39"/>
        <v>-1036.1869134741155</v>
      </c>
      <c r="AK42">
        <f t="shared" si="61"/>
        <v>-683.35474370390864</v>
      </c>
      <c r="AL42">
        <f t="shared" si="40"/>
        <v>-1920.6901785469436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-6.1929191093802931</v>
      </c>
      <c r="AR42">
        <f t="shared" si="45"/>
        <v>-6.1931029876532282</v>
      </c>
      <c r="AS42">
        <f t="shared" si="46"/>
        <v>-31.902855789996782</v>
      </c>
      <c r="AT42">
        <f t="shared" si="47"/>
        <v>-21.039609319810818</v>
      </c>
      <c r="AU42">
        <f t="shared" si="48"/>
        <v>-59.135568097460826</v>
      </c>
      <c r="AW42">
        <v>39</v>
      </c>
      <c r="AX42">
        <f>IF(Z42&gt;0, (R42*SUMPRODUCT(K42:$K$98, X42:$X$98)-K42*$AZ$3)/Z42, 0)</f>
        <v>-36527288.861837775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1000000</v>
      </c>
      <c r="S43">
        <f t="shared" si="32"/>
        <v>-61952476.601738393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-8726.0237108674355</v>
      </c>
      <c r="AC43">
        <f t="shared" si="33"/>
        <v>-7796.0038232321813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-110.66318011130676</v>
      </c>
      <c r="AI43">
        <f t="shared" si="38"/>
        <v>-110.66632607263504</v>
      </c>
      <c r="AJ43">
        <f t="shared" si="39"/>
        <v>-930.01988763525424</v>
      </c>
      <c r="AK43">
        <f t="shared" si="61"/>
        <v>-610.82165976072054</v>
      </c>
      <c r="AL43">
        <f t="shared" si="40"/>
        <v>-1651.5078734686099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-3.0421216812581684</v>
      </c>
      <c r="AR43">
        <f t="shared" si="45"/>
        <v>-3.0422081634752489</v>
      </c>
      <c r="AS43">
        <f t="shared" si="46"/>
        <v>-25.566169897980568</v>
      </c>
      <c r="AT43">
        <f t="shared" si="47"/>
        <v>-16.791436977242004</v>
      </c>
      <c r="AU43">
        <f t="shared" si="48"/>
        <v>-45.399815038697824</v>
      </c>
      <c r="AW43">
        <v>40</v>
      </c>
      <c r="AX43">
        <f>IF(Z43&gt;0, (R43*SUMPRODUCT(K43:$K$98, X43:$X$98)-K43*$AZ$3)/Z43, 0)</f>
        <v>-61952476.601738393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1000000</v>
      </c>
      <c r="S44">
        <f t="shared" si="32"/>
        <v>-107386288.11040267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-7796.0038232321813</v>
      </c>
      <c r="AC44">
        <f t="shared" si="33"/>
        <v>-6963.1416531771565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-59.738068977182785</v>
      </c>
      <c r="AI44">
        <f t="shared" si="38"/>
        <v>-59.73969002717336</v>
      </c>
      <c r="AJ44">
        <f t="shared" si="39"/>
        <v>-832.86217005502476</v>
      </c>
      <c r="AK44">
        <f t="shared" si="61"/>
        <v>-545.72026762625273</v>
      </c>
      <c r="AL44">
        <f t="shared" si="40"/>
        <v>-1438.3221277084508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-1.4662451627122399</v>
      </c>
      <c r="AR44">
        <f t="shared" si="45"/>
        <v>-1.4662849506857698</v>
      </c>
      <c r="AS44">
        <f t="shared" si="46"/>
        <v>-20.442243094861904</v>
      </c>
      <c r="AT44">
        <f t="shared" si="47"/>
        <v>-13.394468825342289</v>
      </c>
      <c r="AU44">
        <f t="shared" si="48"/>
        <v>-35.302996870889963</v>
      </c>
      <c r="AW44">
        <v>41</v>
      </c>
      <c r="AX44">
        <f>IF(Z44&gt;0, (R44*SUMPRODUCT(K44:$K$98, X44:$X$98)-K44*$AZ$3)/Z44, 0)</f>
        <v>-107386288.11040267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1000000</v>
      </c>
      <c r="S45">
        <f t="shared" si="32"/>
        <v>-190475090.75248039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-6963.1416531771565</v>
      </c>
      <c r="AC45">
        <f t="shared" si="33"/>
        <v>-6218.2647807181893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-31.547501044314608</v>
      </c>
      <c r="AI45">
        <f t="shared" si="38"/>
        <v>-31.548317196279172</v>
      </c>
      <c r="AJ45">
        <f t="shared" si="39"/>
        <v>-744.87687245896723</v>
      </c>
      <c r="AK45">
        <f t="shared" si="61"/>
        <v>-487.41991572240102</v>
      </c>
      <c r="AL45">
        <f t="shared" si="40"/>
        <v>-1263.8451053776475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-0.69135698190858841</v>
      </c>
      <c r="AR45">
        <f t="shared" si="45"/>
        <v>-0.69137486771064316</v>
      </c>
      <c r="AS45">
        <f t="shared" si="46"/>
        <v>-16.323823104510126</v>
      </c>
      <c r="AT45">
        <f t="shared" si="47"/>
        <v>-10.681706972055316</v>
      </c>
      <c r="AU45">
        <f t="shared" si="48"/>
        <v>-27.696904944276088</v>
      </c>
      <c r="AW45">
        <v>42</v>
      </c>
      <c r="AX45">
        <f>IF(Z45&gt;0, (R45*SUMPRODUCT(K45:$K$98, X45:$X$98)-K45*$AZ$3)/Z45, 0)</f>
        <v>-190475090.75248039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1000000</v>
      </c>
      <c r="S46">
        <f t="shared" si="32"/>
        <v>-346428736.9731946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-6218.2647807181893</v>
      </c>
      <c r="AC46">
        <f t="shared" si="33"/>
        <v>-5552.5783541093115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-16.29156422751646</v>
      </c>
      <c r="AI46">
        <f t="shared" si="38"/>
        <v>-16.291964928855691</v>
      </c>
      <c r="AJ46">
        <f t="shared" si="39"/>
        <v>-665.68642660887781</v>
      </c>
      <c r="AK46">
        <f t="shared" si="61"/>
        <v>-435.27853465027329</v>
      </c>
      <c r="AL46">
        <f t="shared" si="40"/>
        <v>-1117.2569261880067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-0.31877345675053353</v>
      </c>
      <c r="AR46">
        <f t="shared" si="45"/>
        <v>-0.31878129718557385</v>
      </c>
      <c r="AS46">
        <f t="shared" si="46"/>
        <v>-13.02534000778213</v>
      </c>
      <c r="AT46">
        <f t="shared" si="47"/>
        <v>-8.5169994238746476</v>
      </c>
      <c r="AU46">
        <f t="shared" si="48"/>
        <v>-21.861120728842348</v>
      </c>
      <c r="AW46">
        <v>43</v>
      </c>
      <c r="AX46">
        <f>IF(Z46&gt;0, (R46*SUMPRODUCT(K46:$K$98, X46:$X$98)-K46*$AZ$3)/Z46, 0)</f>
        <v>-346428736.9731946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1000000</v>
      </c>
      <c r="S47">
        <f t="shared" si="32"/>
        <v>-647502512.7201519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-5552.5783541093115</v>
      </c>
      <c r="AC47">
        <f t="shared" si="33"/>
        <v>-4957.9169636457173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-8.2107881318878473</v>
      </c>
      <c r="AI47">
        <f t="shared" si="38"/>
        <v>-8.210979556510388</v>
      </c>
      <c r="AJ47">
        <f t="shared" si="39"/>
        <v>-594.66139046359422</v>
      </c>
      <c r="AK47">
        <f t="shared" si="61"/>
        <v>-388.68048478765184</v>
      </c>
      <c r="AL47">
        <f t="shared" si="40"/>
        <v>-991.55285480775649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-0.14344525611184683</v>
      </c>
      <c r="AR47">
        <f t="shared" si="45"/>
        <v>-0.14344860036498858</v>
      </c>
      <c r="AS47">
        <f t="shared" si="46"/>
        <v>-10.388936370626396</v>
      </c>
      <c r="AT47">
        <f t="shared" si="47"/>
        <v>-6.7903800208302654</v>
      </c>
      <c r="AU47">
        <f t="shared" si="48"/>
        <v>-17.32276499182165</v>
      </c>
      <c r="AW47">
        <v>44</v>
      </c>
      <c r="AX47">
        <f>IF(Z47&gt;0, (R47*SUMPRODUCT(K47:$K$98, X47:$X$98)-K47*$AZ$3)/Z47, 0)</f>
        <v>-647502512.7201519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1000000</v>
      </c>
      <c r="S48">
        <f t="shared" si="32"/>
        <v>-1245354224.2822356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-4957.9169636457173</v>
      </c>
      <c r="AC48">
        <f t="shared" si="33"/>
        <v>-4426.8281196872358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-4.025741182794305</v>
      </c>
      <c r="AI48">
        <f t="shared" si="38"/>
        <v>-4.0258300496410495</v>
      </c>
      <c r="AJ48">
        <f t="shared" si="39"/>
        <v>-531.08884395848145</v>
      </c>
      <c r="AK48">
        <f t="shared" si="61"/>
        <v>-347.05418745520024</v>
      </c>
      <c r="AL48">
        <f t="shared" si="40"/>
        <v>-882.16886146332274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-6.2795593880588807E-2</v>
      </c>
      <c r="AR48">
        <f t="shared" si="45"/>
        <v>-6.2796980071643874E-2</v>
      </c>
      <c r="AS48">
        <f t="shared" si="46"/>
        <v>-8.2841985724923379</v>
      </c>
      <c r="AT48">
        <f t="shared" si="47"/>
        <v>-5.4135307811485873</v>
      </c>
      <c r="AU48">
        <f t="shared" si="48"/>
        <v>-13.760526333712569</v>
      </c>
      <c r="AW48">
        <v>45</v>
      </c>
      <c r="AX48">
        <f>IF(Z48&gt;0, (R48*SUMPRODUCT(K48:$K$98, X48:$X$98)-K48*$AZ$3)/Z48, 0)</f>
        <v>-1245354224.2822356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1000000</v>
      </c>
      <c r="S49">
        <f t="shared" si="32"/>
        <v>-2470164298.0301113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-4426.8281196872358</v>
      </c>
      <c r="AC49">
        <f t="shared" si="33"/>
        <v>-3952.5763713395163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-1.9190002186861597</v>
      </c>
      <c r="AI49">
        <f t="shared" si="38"/>
        <v>-1.9190402218589697</v>
      </c>
      <c r="AJ49">
        <f t="shared" si="39"/>
        <v>-474.25174834771951</v>
      </c>
      <c r="AK49">
        <f t="shared" si="61"/>
        <v>-309.87796837810652</v>
      </c>
      <c r="AL49">
        <f t="shared" si="40"/>
        <v>-786.04875694768498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-2.672639133784252E-2</v>
      </c>
      <c r="AR49">
        <f t="shared" si="45"/>
        <v>-2.672694847193811E-2</v>
      </c>
      <c r="AS49">
        <f t="shared" si="46"/>
        <v>-6.6050215604848166</v>
      </c>
      <c r="AT49">
        <f t="shared" si="47"/>
        <v>-4.3157472152447527</v>
      </c>
      <c r="AU49">
        <f t="shared" si="48"/>
        <v>-10.947495724201506</v>
      </c>
      <c r="AW49">
        <v>46</v>
      </c>
      <c r="AX49">
        <f>IF(Z49&gt;0, (R49*SUMPRODUCT(K49:$K$98, X49:$X$98)-K49*$AZ$3)/Z49, 0)</f>
        <v>-2470164298.0301113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1000000</v>
      </c>
      <c r="S50">
        <f t="shared" si="32"/>
        <v>-5058988654.227354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-3952.5763713395163</v>
      </c>
      <c r="AC50">
        <f t="shared" si="33"/>
        <v>-3529.1079692115673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-0.88653404732756647</v>
      </c>
      <c r="AI50">
        <f t="shared" si="38"/>
        <v>-0.88655148711746534</v>
      </c>
      <c r="AJ50">
        <f t="shared" si="39"/>
        <v>-423.46840212794905</v>
      </c>
      <c r="AK50">
        <f t="shared" si="61"/>
        <v>-276.6803459937662</v>
      </c>
      <c r="AL50">
        <f t="shared" si="40"/>
        <v>-701.0352996088327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-1.102408861715759E-2</v>
      </c>
      <c r="AR50">
        <f t="shared" si="45"/>
        <v>-1.1024305481687372E-2</v>
      </c>
      <c r="AS50">
        <f t="shared" si="46"/>
        <v>-5.2658476069782809</v>
      </c>
      <c r="AT50">
        <f t="shared" si="47"/>
        <v>-3.4405318803667995</v>
      </c>
      <c r="AU50">
        <f t="shared" si="48"/>
        <v>-8.7174037928267687</v>
      </c>
      <c r="AW50">
        <v>47</v>
      </c>
      <c r="AX50">
        <f>IF(Z50&gt;0, (R50*SUMPRODUCT(K50:$K$98, X50:$X$98)-K50*$AZ$3)/Z50, 0)</f>
        <v>-5058988654.227354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1000000</v>
      </c>
      <c r="S51">
        <f t="shared" si="32"/>
        <v>-10703579593.739067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-3529.1079692115673</v>
      </c>
      <c r="AC51">
        <f t="shared" si="33"/>
        <v>-3150.9983428365358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-0.3962283383346471</v>
      </c>
      <c r="AI51">
        <f t="shared" si="38"/>
        <v>-0.39623569801818859</v>
      </c>
      <c r="AJ51">
        <f t="shared" si="39"/>
        <v>-378.10962637503144</v>
      </c>
      <c r="AK51">
        <f t="shared" si="61"/>
        <v>-247.03755784480973</v>
      </c>
      <c r="AL51">
        <f t="shared" si="40"/>
        <v>-625.54341991785941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-4.399210941190463E-3</v>
      </c>
      <c r="AR51">
        <f t="shared" si="45"/>
        <v>-4.3992926536709368E-3</v>
      </c>
      <c r="AS51">
        <f t="shared" si="46"/>
        <v>-4.1980440175220712</v>
      </c>
      <c r="AT51">
        <f t="shared" si="47"/>
        <v>-2.7427879891770708</v>
      </c>
      <c r="AU51">
        <f t="shared" si="48"/>
        <v>-6.9452312993528134</v>
      </c>
      <c r="AW51">
        <v>48</v>
      </c>
      <c r="AX51">
        <f>IF(Z51&gt;0, (R51*SUMPRODUCT(K51:$K$98, X51:$X$98)-K51*$AZ$3)/Z51, 0)</f>
        <v>-10703579593.739067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1000000</v>
      </c>
      <c r="S52">
        <f t="shared" si="32"/>
        <v>-23439756034.72316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-3150.9983428365358</v>
      </c>
      <c r="AC52">
        <f t="shared" si="33"/>
        <v>-2813.3950184192186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-0.1714168342513761</v>
      </c>
      <c r="AI52">
        <f t="shared" si="38"/>
        <v>-0.17141983491722587</v>
      </c>
      <c r="AJ52">
        <f t="shared" si="39"/>
        <v>-337.60332441731725</v>
      </c>
      <c r="AK52">
        <f t="shared" si="61"/>
        <v>-220.56988399855751</v>
      </c>
      <c r="AL52">
        <f t="shared" si="40"/>
        <v>-558.34462825079197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-1.6992790425023002E-3</v>
      </c>
      <c r="AR52">
        <f t="shared" si="45"/>
        <v>-1.6993087885223707E-3</v>
      </c>
      <c r="AS52">
        <f t="shared" si="46"/>
        <v>-3.3467089528684775</v>
      </c>
      <c r="AT52">
        <f t="shared" si="47"/>
        <v>-2.1865400963843977</v>
      </c>
      <c r="AU52">
        <f t="shared" si="48"/>
        <v>-5.5349483580413974</v>
      </c>
      <c r="AW52">
        <v>49</v>
      </c>
      <c r="AX52">
        <f>IF(Z52&gt;0, (R52*SUMPRODUCT(K52:$K$98, X52:$X$98)-K52*$AZ$3)/Z52, 0)</f>
        <v>-23439756034.72316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1000000</v>
      </c>
      <c r="S53">
        <f t="shared" si="32"/>
        <v>-53228734682.24707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-2813.3950184192186</v>
      </c>
      <c r="AC53">
        <f t="shared" si="33"/>
        <v>-2511.9612501730312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-7.1634540432845076E-2</v>
      </c>
      <c r="AI53">
        <f t="shared" si="38"/>
        <v>-7.1635720228525532E-2</v>
      </c>
      <c r="AJ53">
        <f t="shared" si="39"/>
        <v>-301.43376824618736</v>
      </c>
      <c r="AK53">
        <f t="shared" si="61"/>
        <v>-196.93765128934533</v>
      </c>
      <c r="AL53">
        <f t="shared" si="40"/>
        <v>-498.44305525576124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-6.3403858395213964E-4</v>
      </c>
      <c r="AR53">
        <f t="shared" si="45"/>
        <v>-6.3404902634456751E-4</v>
      </c>
      <c r="AS53">
        <f t="shared" si="46"/>
        <v>-2.6679956124425632</v>
      </c>
      <c r="AT53">
        <f t="shared" si="47"/>
        <v>-1.7430986336460752</v>
      </c>
      <c r="AU53">
        <f t="shared" si="48"/>
        <v>-4.4117282951149832</v>
      </c>
      <c r="AW53">
        <v>50</v>
      </c>
      <c r="AX53">
        <f>IF(Z53&gt;0, (R53*SUMPRODUCT(K53:$K$98, X53:$X$98)-K53*$AZ$3)/Z53, 0)</f>
        <v>-53228734682.24707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1000000</v>
      </c>
      <c r="S54">
        <f t="shared" si="32"/>
        <v>-125568818242.07213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-2511.9612501730312</v>
      </c>
      <c r="AC54">
        <f t="shared" si="33"/>
        <v>-2242.8230739212313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-2.8858603047719356E-2</v>
      </c>
      <c r="AI54">
        <f t="shared" si="38"/>
        <v>-2.8859049580366815E-2</v>
      </c>
      <c r="AJ54">
        <f t="shared" si="39"/>
        <v>-269.13817625179991</v>
      </c>
      <c r="AK54">
        <f t="shared" si="61"/>
        <v>-175.8372875121122</v>
      </c>
      <c r="AL54">
        <f t="shared" si="40"/>
        <v>-445.00432281349248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-2.2806071948985941E-4</v>
      </c>
      <c r="AR54">
        <f t="shared" si="45"/>
        <v>-2.2806424830089324E-4</v>
      </c>
      <c r="AS54">
        <f t="shared" si="46"/>
        <v>-2.1269167470330768</v>
      </c>
      <c r="AT54">
        <f t="shared" si="47"/>
        <v>-1.389588339977764</v>
      </c>
      <c r="AU54">
        <f t="shared" si="48"/>
        <v>-3.5167331512591415</v>
      </c>
      <c r="AW54">
        <v>51</v>
      </c>
      <c r="AX54">
        <f>IF(Z54&gt;0, (R54*SUMPRODUCT(K54:$K$98, X54:$X$98)-K54*$AZ$3)/Z54, 0)</f>
        <v>-125568818242.07213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1000000</v>
      </c>
      <c r="S55">
        <f t="shared" si="32"/>
        <v>-308241440419.83307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-2242.8230739212313</v>
      </c>
      <c r="AC55">
        <f t="shared" si="33"/>
        <v>-2002.5207927941078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-1.1186094620600667E-2</v>
      </c>
      <c r="AI55">
        <f t="shared" si="38"/>
        <v>-1.1186257035556138E-2</v>
      </c>
      <c r="AJ55">
        <f t="shared" si="39"/>
        <v>-240.30228112712348</v>
      </c>
      <c r="AK55">
        <f t="shared" si="61"/>
        <v>-156.99761517448621</v>
      </c>
      <c r="AL55">
        <f t="shared" si="40"/>
        <v>-397.31108255864524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-7.8928827543007997E-5</v>
      </c>
      <c r="AR55">
        <f t="shared" si="45"/>
        <v>-7.8929973539215392E-5</v>
      </c>
      <c r="AS55">
        <f t="shared" si="46"/>
        <v>-1.6955673940344054</v>
      </c>
      <c r="AT55">
        <f t="shared" si="47"/>
        <v>-1.107771578290579</v>
      </c>
      <c r="AU55">
        <f t="shared" si="48"/>
        <v>-2.8034179022985235</v>
      </c>
      <c r="AW55">
        <v>52</v>
      </c>
      <c r="AX55">
        <f>IF(Z55&gt;0, (R55*SUMPRODUCT(K55:$K$98, X55:$X$98)-K55*$AZ$3)/Z55, 0)</f>
        <v>-308241440419.83307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1000000</v>
      </c>
      <c r="S56">
        <f t="shared" si="32"/>
        <v>-788836498624.38123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-2002.5207927941078</v>
      </c>
      <c r="AC56">
        <f t="shared" si="33"/>
        <v>-1787.9650599480753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-4.1650471292288211E-3</v>
      </c>
      <c r="AI56">
        <f t="shared" si="38"/>
        <v>-4.1651037938565056E-3</v>
      </c>
      <c r="AJ56">
        <f t="shared" si="39"/>
        <v>-214.55573284603247</v>
      </c>
      <c r="AK56">
        <f t="shared" si="61"/>
        <v>-140.17645549558756</v>
      </c>
      <c r="AL56">
        <f t="shared" si="40"/>
        <v>-354.7363534454139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-2.6239711774287212E-5</v>
      </c>
      <c r="AR56">
        <f t="shared" si="45"/>
        <v>-2.6240068760283315E-5</v>
      </c>
      <c r="AS56">
        <f t="shared" si="46"/>
        <v>-1.3516967310867523</v>
      </c>
      <c r="AT56">
        <f t="shared" si="47"/>
        <v>-0.88310880420372362</v>
      </c>
      <c r="AU56">
        <f t="shared" si="48"/>
        <v>-2.2348317753592362</v>
      </c>
      <c r="AW56">
        <v>53</v>
      </c>
      <c r="AX56">
        <f>IF(Z56&gt;0, (R56*SUMPRODUCT(K56:$K$98, X56:$X$98)-K56*$AZ$3)/Z56, 0)</f>
        <v>-788836498624.38123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1000000</v>
      </c>
      <c r="S57">
        <f t="shared" si="32"/>
        <v>-2109079681702.7429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-1787.9650599480753</v>
      </c>
      <c r="AC57">
        <f t="shared" si="33"/>
        <v>-1596.3973971030912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-1.4870026680280516E-3</v>
      </c>
      <c r="AI57">
        <f t="shared" si="38"/>
        <v>-1.4870215909427587E-3</v>
      </c>
      <c r="AJ57">
        <f t="shared" si="39"/>
        <v>-191.56766284498417</v>
      </c>
      <c r="AK57">
        <f t="shared" si="61"/>
        <v>-125.15755419636528</v>
      </c>
      <c r="AL57">
        <f t="shared" si="40"/>
        <v>-316.72670406294037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-8.3643628678537203E-6</v>
      </c>
      <c r="AR57">
        <f t="shared" si="45"/>
        <v>-8.3644693089035794E-6</v>
      </c>
      <c r="AS57">
        <f t="shared" si="46"/>
        <v>-1.0775646071348399</v>
      </c>
      <c r="AT57">
        <f t="shared" si="47"/>
        <v>-0.70400895806040253</v>
      </c>
      <c r="AU57">
        <f t="shared" si="48"/>
        <v>-1.7815819296645514</v>
      </c>
      <c r="AW57">
        <v>54</v>
      </c>
      <c r="AX57">
        <f>IF(Z57&gt;0, (R57*SUMPRODUCT(K57:$K$98, X57:$X$98)-K57*$AZ$3)/Z57, 0)</f>
        <v>-2109079681702.7429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1000000</v>
      </c>
      <c r="S58">
        <f t="shared" si="32"/>
        <v>-5903473374075.2813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-1596.3973971030912</v>
      </c>
      <c r="AC58">
        <f t="shared" si="33"/>
        <v>-1425.3548259275469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-5.0790399823659178E-4</v>
      </c>
      <c r="AI58">
        <f t="shared" si="38"/>
        <v>-5.07910034322196E-4</v>
      </c>
      <c r="AJ58">
        <f t="shared" si="39"/>
        <v>-171.04257117554425</v>
      </c>
      <c r="AK58">
        <f t="shared" si="61"/>
        <v>-111.7478177972164</v>
      </c>
      <c r="AL58">
        <f t="shared" si="40"/>
        <v>-282.79089688279498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-2.5508488572749099E-6</v>
      </c>
      <c r="AR58">
        <f t="shared" si="45"/>
        <v>-2.5508791723386216E-6</v>
      </c>
      <c r="AS58">
        <f t="shared" si="46"/>
        <v>-0.85902798312932471</v>
      </c>
      <c r="AT58">
        <f t="shared" si="47"/>
        <v>-0.56123163889371774</v>
      </c>
      <c r="AU58">
        <f t="shared" si="48"/>
        <v>-1.4202621729022149</v>
      </c>
      <c r="AW58">
        <v>55</v>
      </c>
      <c r="AX58">
        <f>IF(Z58&gt;0, (R58*SUMPRODUCT(K58:$K$98, X58:$X$98)-K58*$AZ$3)/Z58, 0)</f>
        <v>-5903473374075.2813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1000000</v>
      </c>
      <c r="S59">
        <f t="shared" si="32"/>
        <v>-17333763044878.123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-1425.3548259275469</v>
      </c>
      <c r="AC59">
        <f t="shared" si="33"/>
        <v>-1272.6382396034785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-1.656093731765965E-4</v>
      </c>
      <c r="AI59">
        <f t="shared" si="38"/>
        <v>-1.6561120866701528E-4</v>
      </c>
      <c r="AJ59">
        <f t="shared" si="39"/>
        <v>-152.71658632406843</v>
      </c>
      <c r="AK59">
        <f t="shared" si="61"/>
        <v>-99.77483781492829</v>
      </c>
      <c r="AL59">
        <f t="shared" si="40"/>
        <v>-252.49158975020538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-7.4262571868937598E-7</v>
      </c>
      <c r="AR59">
        <f t="shared" si="45"/>
        <v>-7.4263394939736815E-7</v>
      </c>
      <c r="AS59">
        <f t="shared" si="46"/>
        <v>-0.68481187084600614</v>
      </c>
      <c r="AT59">
        <f t="shared" si="47"/>
        <v>-0.44741042863809366</v>
      </c>
      <c r="AU59">
        <f t="shared" si="48"/>
        <v>-1.1322230421180492</v>
      </c>
      <c r="AW59">
        <v>56</v>
      </c>
      <c r="AX59">
        <f>IF(Z59&gt;0, (R59*SUMPRODUCT(K59:$K$98, X59:$X$98)-K59*$AZ$3)/Z59, 0)</f>
        <v>-17333763044878.123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1000000</v>
      </c>
      <c r="S60">
        <f t="shared" si="32"/>
        <v>-53964584324574.547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-1272.6382396034785</v>
      </c>
      <c r="AC60">
        <f t="shared" si="33"/>
        <v>-1136.284143136357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-5.1629312075087916E-5</v>
      </c>
      <c r="AI60">
        <f t="shared" si="38"/>
        <v>-5.1629838477800622E-5</v>
      </c>
      <c r="AJ60">
        <f t="shared" si="39"/>
        <v>-136.35409646712151</v>
      </c>
      <c r="AK60">
        <f t="shared" si="61"/>
        <v>-89.084676772243498</v>
      </c>
      <c r="AL60">
        <f t="shared" si="40"/>
        <v>-225.43882486920347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-2.067109048419539E-7</v>
      </c>
      <c r="AR60">
        <f t="shared" si="45"/>
        <v>-2.0671301242729024E-7</v>
      </c>
      <c r="AS60">
        <f t="shared" si="46"/>
        <v>-0.54592783685812374</v>
      </c>
      <c r="AT60">
        <f t="shared" si="47"/>
        <v>-0.35667285507042251</v>
      </c>
      <c r="AU60">
        <f t="shared" si="48"/>
        <v>-0.90260089864155868</v>
      </c>
      <c r="AW60">
        <v>57</v>
      </c>
      <c r="AX60">
        <f>IF(Z60&gt;0, (R60*SUMPRODUCT(K60:$K$98, X60:$X$98)-K60*$AZ$3)/Z60, 0)</f>
        <v>-53964584324574.547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1000000</v>
      </c>
      <c r="S61">
        <f t="shared" si="32"/>
        <v>-178725468935764.91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-1136.284143136357</v>
      </c>
      <c r="AC61">
        <f t="shared" si="33"/>
        <v>-1014.5394136915077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-1.5169023423832704E-5</v>
      </c>
      <c r="AI61">
        <f t="shared" si="38"/>
        <v>-1.5169165336932686E-5</v>
      </c>
      <c r="AJ61">
        <f t="shared" si="39"/>
        <v>-121.74472944484933</v>
      </c>
      <c r="AK61">
        <f t="shared" si="61"/>
        <v>-79.539890019544998</v>
      </c>
      <c r="AL61">
        <f t="shared" si="40"/>
        <v>-201.28463463355968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-5.4225885027512118E-8</v>
      </c>
      <c r="AR61">
        <f t="shared" si="45"/>
        <v>-5.4226392335281936E-8</v>
      </c>
      <c r="AS61">
        <f t="shared" si="46"/>
        <v>-0.43521033075931109</v>
      </c>
      <c r="AT61">
        <f t="shared" si="47"/>
        <v>-0.28433741650924449</v>
      </c>
      <c r="AU61">
        <f t="shared" si="48"/>
        <v>-0.7195478014949479</v>
      </c>
      <c r="AW61">
        <v>58</v>
      </c>
      <c r="AX61">
        <f>IF(Z61&gt;0, (R61*SUMPRODUCT(K61:$K$98, X61:$X$98)-K61*$AZ$3)/Z61, 0)</f>
        <v>-178725468935764.91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1000000</v>
      </c>
      <c r="S62">
        <f t="shared" si="32"/>
        <v>-631973658873189.88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-1014.5394136915077</v>
      </c>
      <c r="AC62">
        <f t="shared" si="33"/>
        <v>-905.83876227112592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-4.1864098379041317E-6</v>
      </c>
      <c r="AI62">
        <f t="shared" si="38"/>
        <v>-4.1864456716271657E-6</v>
      </c>
      <c r="AJ62">
        <f t="shared" si="39"/>
        <v>-108.70065142038175</v>
      </c>
      <c r="AK62">
        <f t="shared" si="61"/>
        <v>-71.017758958405537</v>
      </c>
      <c r="AL62">
        <f t="shared" si="40"/>
        <v>-179.71841456523293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-1.3362039356537749E-8</v>
      </c>
      <c r="AR62">
        <f t="shared" si="45"/>
        <v>-1.3362153729386086E-8</v>
      </c>
      <c r="AS62">
        <f t="shared" si="46"/>
        <v>-0.3469470115442847</v>
      </c>
      <c r="AT62">
        <f t="shared" si="47"/>
        <v>-0.22667204763936843</v>
      </c>
      <c r="AU62">
        <f t="shared" si="48"/>
        <v>-0.5736190725458068</v>
      </c>
      <c r="AW62">
        <v>59</v>
      </c>
      <c r="AX62">
        <f>IF(Z62&gt;0, (R62*SUMPRODUCT(K62:$K$98, X62:$X$98)-K62*$AZ$3)/Z62, 0)</f>
        <v>-631973658873189.88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1000000</v>
      </c>
      <c r="S63">
        <f t="shared" si="32"/>
        <v>-2395452183123242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-905.83876227112592</v>
      </c>
      <c r="AC63">
        <f t="shared" si="33"/>
        <v>-808.78460918216012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-1.0813820554960858E-6</v>
      </c>
      <c r="AI63">
        <f t="shared" si="38"/>
        <v>-1.0813904963305019E-6</v>
      </c>
      <c r="AJ63">
        <f t="shared" si="39"/>
        <v>-97.054153088965791</v>
      </c>
      <c r="AK63">
        <f t="shared" si="61"/>
        <v>-63.408713358978822</v>
      </c>
      <c r="AL63">
        <f t="shared" si="40"/>
        <v>-160.46286752933511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-3.0817126437664667E-9</v>
      </c>
      <c r="AR63">
        <f t="shared" si="45"/>
        <v>-3.0817366983788136E-9</v>
      </c>
      <c r="AS63">
        <f t="shared" si="46"/>
        <v>-0.27658403353762212</v>
      </c>
      <c r="AT63">
        <f t="shared" si="47"/>
        <v>-0.18070156859934691</v>
      </c>
      <c r="AU63">
        <f t="shared" si="48"/>
        <v>-0.45728560521870576</v>
      </c>
      <c r="AW63">
        <v>60</v>
      </c>
      <c r="AX63">
        <f>IF(Z63&gt;0, (R63*SUMPRODUCT(K63:$K$98, X63:$X$98)-K63*$AZ$3)/Z63, 0)</f>
        <v>-2395452183123242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1000000</v>
      </c>
      <c r="S64">
        <f t="shared" si="32"/>
        <v>-9776735725138402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-808.78460918216012</v>
      </c>
      <c r="AC64">
        <f t="shared" si="33"/>
        <v>-722.12911534387786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-2.6039505707519979E-7</v>
      </c>
      <c r="AI64">
        <f t="shared" si="38"/>
        <v>-2.6039690362484489E-7</v>
      </c>
      <c r="AJ64">
        <f t="shared" si="39"/>
        <v>-86.655493838282268</v>
      </c>
      <c r="AK64">
        <f t="shared" si="61"/>
        <v>-56.614922642751218</v>
      </c>
      <c r="AL64">
        <f t="shared" si="40"/>
        <v>-143.27041674143038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-6.6256378625162192E-10</v>
      </c>
      <c r="AR64">
        <f t="shared" si="45"/>
        <v>-6.6256848471609403E-10</v>
      </c>
      <c r="AS64">
        <f t="shared" si="46"/>
        <v>-0.22049109818707316</v>
      </c>
      <c r="AT64">
        <f t="shared" si="47"/>
        <v>-0.1440541841533155</v>
      </c>
      <c r="AU64">
        <f t="shared" si="48"/>
        <v>-0.36454528300295713</v>
      </c>
      <c r="AW64">
        <v>61</v>
      </c>
      <c r="AX64">
        <f>IF(Z64&gt;0, (R64*SUMPRODUCT(K64:$K$98, X64:$X$98)-K64*$AZ$3)/Z64, 0)</f>
        <v>-9776735725138402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1000000</v>
      </c>
      <c r="S65">
        <f t="shared" si="32"/>
        <v>-4.3201716286314696E+16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-722.12911534387786</v>
      </c>
      <c r="AC65">
        <f t="shared" si="33"/>
        <v>-644.75813870046511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-5.8199001959843622E-8</v>
      </c>
      <c r="AI65">
        <f t="shared" si="38"/>
        <v>-5.8199375068943288E-8</v>
      </c>
      <c r="AJ65">
        <f t="shared" si="39"/>
        <v>-77.370976643412746</v>
      </c>
      <c r="AK65">
        <f t="shared" si="61"/>
        <v>-50.549038074071454</v>
      </c>
      <c r="AL65">
        <f t="shared" si="40"/>
        <v>-127.92001477568357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-1.32218575360132E-10</v>
      </c>
      <c r="AR65">
        <f t="shared" si="45"/>
        <v>-1.3221942300273669E-10</v>
      </c>
      <c r="AS65">
        <f t="shared" si="46"/>
        <v>-0.17577415353398215</v>
      </c>
      <c r="AT65">
        <f t="shared" si="47"/>
        <v>-0.11483911364305389</v>
      </c>
      <c r="AU65">
        <f t="shared" si="48"/>
        <v>-0.29061326730925546</v>
      </c>
      <c r="AW65">
        <v>62</v>
      </c>
      <c r="AX65">
        <f>IF(Z65&gt;0, (R65*SUMPRODUCT(K65:$K$98, X65:$X$98)-K65*$AZ$3)/Z65, 0)</f>
        <v>-4.3201716286314696E+16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1000000</v>
      </c>
      <c r="S66">
        <f t="shared" si="32"/>
        <v>-2.0810698945795667E+17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-644.75813870046511</v>
      </c>
      <c r="AC66">
        <f t="shared" si="33"/>
        <v>-575.67690955410148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-1.2008865781884457E-8</v>
      </c>
      <c r="AI66">
        <f t="shared" si="38"/>
        <v>-1.2008934938248578E-8</v>
      </c>
      <c r="AJ66">
        <f t="shared" si="39"/>
        <v>-69.081229146363626</v>
      </c>
      <c r="AK66">
        <f t="shared" si="61"/>
        <v>-45.133069709032561</v>
      </c>
      <c r="AL66">
        <f t="shared" si="40"/>
        <v>-114.21429886740512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-2.4359081278750056E-11</v>
      </c>
      <c r="AR66">
        <f t="shared" si="45"/>
        <v>-2.435922155723473E-11</v>
      </c>
      <c r="AS66">
        <f t="shared" si="46"/>
        <v>-0.14012607902993543</v>
      </c>
      <c r="AT66">
        <f t="shared" si="47"/>
        <v>-9.1549038299709937E-2</v>
      </c>
      <c r="AU66">
        <f t="shared" si="48"/>
        <v>-0.23167511735400459</v>
      </c>
      <c r="AW66">
        <v>63</v>
      </c>
      <c r="AX66">
        <f>IF(Z66&gt;0, (R66*SUMPRODUCT(K66:$K$98, X66:$X$98)-K66*$AZ$3)/Z66, 0)</f>
        <v>-2.0810698945795667E+17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1000000</v>
      </c>
      <c r="S67">
        <f t="shared" si="32"/>
        <v>-1.1017797156061829E+18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-575.67690955410148</v>
      </c>
      <c r="AC67">
        <f t="shared" si="33"/>
        <v>-513.99724067332602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-2.2720765865326055E-9</v>
      </c>
      <c r="AI67">
        <f t="shared" ref="AI67:AI69" si="62">SUM(AE67:AH67)</f>
        <v>-2.2720882494184209E-9</v>
      </c>
      <c r="AJ67">
        <f t="shared" si="39"/>
        <v>-61.679668880775466</v>
      </c>
      <c r="AK67">
        <f t="shared" si="61"/>
        <v>-40.297383668787106</v>
      </c>
      <c r="AL67">
        <f t="shared" ref="AL67:AL69" si="63">SUM(AI67:AK67)</f>
        <v>-101.97705255183466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-4.1149433177217466E-12</v>
      </c>
      <c r="AR67">
        <f t="shared" si="45"/>
        <v>-4.1149644402993636E-12</v>
      </c>
      <c r="AS67">
        <f t="shared" si="46"/>
        <v>-0.11170765228806456</v>
      </c>
      <c r="AT67">
        <f t="shared" si="47"/>
        <v>-7.2982332828227178E-2</v>
      </c>
      <c r="AU67">
        <f t="shared" si="48"/>
        <v>-0.18468998512040671</v>
      </c>
      <c r="AW67">
        <v>64</v>
      </c>
      <c r="AX67">
        <f>IF(Z67&gt;0, (R67*SUMPRODUCT(K67:$K$98, X67:$X$98)-K67*$AZ$3)/Z67, 0)</f>
        <v>-1.1017797156061829E+18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1000000</v>
      </c>
      <c r="S68">
        <f t="shared" si="32"/>
        <v>-6.4745304096018319E+18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-513.99724067332602</v>
      </c>
      <c r="AC68">
        <f t="shared" si="33"/>
        <v>-458.92610774404471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-3.9096851873168518E-10</v>
      </c>
      <c r="AI68">
        <f t="shared" si="62"/>
        <v>-3.9097029077567414E-10</v>
      </c>
      <c r="AJ68">
        <f t="shared" si="39"/>
        <v>-55.071132929281305</v>
      </c>
      <c r="AK68">
        <f t="shared" si="61"/>
        <v>-35.979806847132828</v>
      </c>
      <c r="AL68">
        <f t="shared" si="63"/>
        <v>-91.050939776805109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-6.3221479822629064E-13</v>
      </c>
      <c r="AR68">
        <f t="shared" si="45"/>
        <v>-6.3221766370619308E-13</v>
      </c>
      <c r="AS68">
        <f t="shared" si="46"/>
        <v>-8.9052656479671602E-2</v>
      </c>
      <c r="AT68">
        <f t="shared" si="47"/>
        <v>-5.8181068900055949E-2</v>
      </c>
      <c r="AU68">
        <f t="shared" si="48"/>
        <v>-0.14723372538035978</v>
      </c>
      <c r="AW68">
        <v>65</v>
      </c>
      <c r="AX68">
        <f>IF(Z68&gt;0, (R68*SUMPRODUCT(K68:$K$98, X68:$X$98)-K68*$AZ$3)/Z68, 0)</f>
        <v>-6.4745304096018319E+18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-458.92610774404471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-458.92610774404471</v>
      </c>
      <c r="AK69">
        <f t="shared" si="61"/>
        <v>-32.124827542083132</v>
      </c>
      <c r="AL69">
        <f t="shared" si="63"/>
        <v>-491.05093528619875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-1.0233856794510732E-13</v>
      </c>
      <c r="AR69">
        <f t="shared" si="45"/>
        <v>-1.0233856794510732E-13</v>
      </c>
      <c r="AS69">
        <f t="shared" si="46"/>
        <v>-0.66259417023570055</v>
      </c>
      <c r="AT69">
        <f t="shared" si="47"/>
        <v>-4.6381591916499043E-2</v>
      </c>
      <c r="AU69">
        <f t="shared" si="48"/>
        <v>-0.70897576215230196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437911.64273705025</v>
      </c>
      <c r="AO71" s="6">
        <f t="shared" si="70"/>
        <v>-43791.164273705028</v>
      </c>
      <c r="AP71" s="6">
        <f t="shared" si="70"/>
        <v>-1704.8702778067968</v>
      </c>
      <c r="AQ71" s="6">
        <f t="shared" si="70"/>
        <v>-283804.90468646807</v>
      </c>
      <c r="AR71" s="6">
        <f t="shared" si="70"/>
        <v>108610.70349907028</v>
      </c>
      <c r="AS71" s="6">
        <f t="shared" si="70"/>
        <v>-15453.426851421744</v>
      </c>
      <c r="AT71" s="6">
        <f t="shared" si="70"/>
        <v>2294.3021292647841</v>
      </c>
      <c r="AU71" s="6">
        <f t="shared" si="70"/>
        <v>95451.578776913171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102175.7089981016</v>
      </c>
      <c r="K3">
        <v>1</v>
      </c>
      <c r="L3" s="2">
        <v>0</v>
      </c>
      <c r="O3">
        <f>$C$3</f>
        <v>102175.7089981016</v>
      </c>
      <c r="P3">
        <f>O3*C5</f>
        <v>10217.570899810162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102175.7089981016</v>
      </c>
      <c r="AF3">
        <f t="shared" ref="AF3:AF34" si="4">-$Z3*P3</f>
        <v>-10217.570899810162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90435.705511291439</v>
      </c>
      <c r="AJ3">
        <f t="shared" ref="AJ3:AJ34" si="8">AB3-AC3</f>
        <v>0</v>
      </c>
      <c r="AL3">
        <f t="shared" ref="AL3:AL34" si="9">SUM(AI3:AK3)</f>
        <v>90435.705511291439</v>
      </c>
      <c r="AN3">
        <f t="shared" ref="AN3:AN34" si="10">AE3*$K3</f>
        <v>102175.7089981016</v>
      </c>
      <c r="AO3">
        <f t="shared" ref="AO3:AO34" si="11">AF3*$K3</f>
        <v>-10217.570899810162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90435.705511291439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90435.705511291439</v>
      </c>
      <c r="AW3">
        <v>0</v>
      </c>
      <c r="AX3">
        <f>IF(Z3&gt;0, (R3*SUMPRODUCT(K3:$K$98, X3:$X$98)-K3*$AZ$3)/Z3, 0)</f>
        <v>0</v>
      </c>
      <c r="AZ3">
        <f>C6*SUMPRODUCT(X4:X98, K4:K98)/1</f>
        <v>58152.18131449369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3944.6751528326545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3900.682747002611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-3900.682747002611</v>
      </c>
      <c r="AK4">
        <f>G4*SUM(AB4, AE4:AF4)</f>
        <v>0</v>
      </c>
      <c r="AL4">
        <f t="shared" si="9"/>
        <v>-6205.3867470026107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-2150.111017818826</v>
      </c>
      <c r="AR4">
        <f t="shared" si="14"/>
        <v>-2150.111017818826</v>
      </c>
      <c r="AS4">
        <f t="shared" si="15"/>
        <v>-3639.0360546717147</v>
      </c>
      <c r="AT4">
        <f t="shared" si="16"/>
        <v>0</v>
      </c>
      <c r="AU4">
        <f t="shared" si="17"/>
        <v>-5789.1470724905403</v>
      </c>
      <c r="AW4">
        <v>1</v>
      </c>
      <c r="AX4">
        <f>IF(Z4&gt;0, (R4*SUMPRODUCT(K4:$K$98, X4:$X$98)-K4*$AZ$3)/Z4, 0)</f>
        <v>3944.6751528326545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2000000</v>
      </c>
      <c r="S5">
        <f t="shared" si="1"/>
        <v>6418.0775398059313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3900.682747002611</v>
      </c>
      <c r="AC5">
        <f t="shared" si="2"/>
        <v>6275.6738095153123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-2294.1641195706238</v>
      </c>
      <c r="AI5">
        <f t="shared" si="7"/>
        <v>-2318.6094218071294</v>
      </c>
      <c r="AJ5">
        <f t="shared" si="8"/>
        <v>-2374.9910625127013</v>
      </c>
      <c r="AK5">
        <f>G5*SUM(AB5, AE5:AF5)</f>
        <v>159.92799262710705</v>
      </c>
      <c r="AL5">
        <f t="shared" si="9"/>
        <v>-4533.6724916927233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-1961.7581325010601</v>
      </c>
      <c r="AR5">
        <f t="shared" si="14"/>
        <v>-1982.6615064379198</v>
      </c>
      <c r="AS5">
        <f t="shared" si="15"/>
        <v>-2030.8738994547759</v>
      </c>
      <c r="AT5">
        <f t="shared" si="16"/>
        <v>136.75570874568314</v>
      </c>
      <c r="AU5">
        <f t="shared" si="17"/>
        <v>-3876.779697147012</v>
      </c>
      <c r="AW5">
        <v>2</v>
      </c>
      <c r="AX5">
        <f>IF(Z5&gt;0, (R5*SUMPRODUCT(K5:$K$98, X5:$X$98)-K5*$AZ$3)/Z5, 0)</f>
        <v>6418.0775398059313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2000000</v>
      </c>
      <c r="S6">
        <f t="shared" si="1"/>
        <v>9495.5291682477655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6275.6738095153123</v>
      </c>
      <c r="AC6">
        <f t="shared" si="2"/>
        <v>9181.136262360953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-2287.080965381474</v>
      </c>
      <c r="AI6">
        <f t="shared" si="7"/>
        <v>-2311.2532260835469</v>
      </c>
      <c r="AJ6">
        <f t="shared" si="8"/>
        <v>-2905.4624528456407</v>
      </c>
      <c r="AK6">
        <f>G6*SUM(AB6, AE6:AF6)</f>
        <v>367.12691785664578</v>
      </c>
      <c r="AL6">
        <f t="shared" si="9"/>
        <v>-4849.5887610725422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-1764.2771949152084</v>
      </c>
      <c r="AR6">
        <f t="shared" si="14"/>
        <v>-1782.9239192558568</v>
      </c>
      <c r="AS6">
        <f t="shared" si="15"/>
        <v>-2241.3028763863499</v>
      </c>
      <c r="AT6">
        <f t="shared" si="16"/>
        <v>283.2053865246321</v>
      </c>
      <c r="AU6">
        <f t="shared" si="17"/>
        <v>-3741.0214091175749</v>
      </c>
      <c r="AW6">
        <v>3</v>
      </c>
      <c r="AX6">
        <f>IF(Z6&gt;0, (R6*SUMPRODUCT(K6:$K$98, X6:$X$98)-K6*$AZ$3)/Z6, 0)</f>
        <v>9495.5291682477655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2000000</v>
      </c>
      <c r="S7">
        <f t="shared" si="1"/>
        <v>11988.074616212518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9181.136262360953</v>
      </c>
      <c r="AC7">
        <f t="shared" si="2"/>
        <v>11461.572316349069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-2280.7224133514137</v>
      </c>
      <c r="AI7">
        <f t="shared" si="7"/>
        <v>-2304.6244424162992</v>
      </c>
      <c r="AJ7">
        <f t="shared" si="8"/>
        <v>-2280.4360539881163</v>
      </c>
      <c r="AK7">
        <f>G7*SUM(AB7, AE7:AF7)</f>
        <v>450.79379048192277</v>
      </c>
      <c r="AL7">
        <f t="shared" si="9"/>
        <v>-4134.2667059224932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-1600.7389173926717</v>
      </c>
      <c r="AR7">
        <f t="shared" si="14"/>
        <v>-1617.514702075995</v>
      </c>
      <c r="AS7">
        <f t="shared" si="15"/>
        <v>-1600.5379343293639</v>
      </c>
      <c r="AT7">
        <f t="shared" si="16"/>
        <v>316.39236757576742</v>
      </c>
      <c r="AU7">
        <f t="shared" si="17"/>
        <v>-2901.660268829592</v>
      </c>
      <c r="AW7">
        <v>4</v>
      </c>
      <c r="AX7">
        <f>IF(Z7&gt;0, (R7*SUMPRODUCT(K7:$K$98, X7:$X$98)-K7*$AZ$3)/Z7, 0)</f>
        <v>11988.074616212518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2000000</v>
      </c>
      <c r="S8">
        <f t="shared" si="1"/>
        <v>13303.874591334819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11461.572316349069</v>
      </c>
      <c r="AC8">
        <f t="shared" si="2"/>
        <v>12577.225807387702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-2279.3720659581559</v>
      </c>
      <c r="AI8">
        <f t="shared" si="7"/>
        <v>-2303.0065825815682</v>
      </c>
      <c r="AJ8">
        <f t="shared" si="8"/>
        <v>-1115.6534910386326</v>
      </c>
      <c r="AK8">
        <f>G8*SUM(AB8, AE8:AF8)</f>
        <v>244.13149033823518</v>
      </c>
      <c r="AL8">
        <f t="shared" si="9"/>
        <v>-3174.5285832819654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-1493.317621441169</v>
      </c>
      <c r="AR8">
        <f t="shared" si="14"/>
        <v>-1508.8016403405363</v>
      </c>
      <c r="AS8">
        <f t="shared" si="15"/>
        <v>-730.9140278026606</v>
      </c>
      <c r="AT8">
        <f t="shared" si="16"/>
        <v>159.94135486499977</v>
      </c>
      <c r="AU8">
        <f t="shared" si="17"/>
        <v>-2079.774313278197</v>
      </c>
      <c r="AW8">
        <v>5</v>
      </c>
      <c r="AX8">
        <f>IF(Z8&gt;0, (R8*SUMPRODUCT(K8:$K$98, X8:$X$98)-K8*$AZ$3)/Z8, 0)</f>
        <v>13303.874591334819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2000000</v>
      </c>
      <c r="S9">
        <f t="shared" si="1"/>
        <v>14014.877560176104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12577.225807387702</v>
      </c>
      <c r="AC9">
        <f t="shared" si="2"/>
        <v>13100.843621751374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-2291.3796219691112</v>
      </c>
      <c r="AI9">
        <f t="shared" si="7"/>
        <v>-2314.7491511810144</v>
      </c>
      <c r="AJ9">
        <f t="shared" si="8"/>
        <v>-523.61781436367164</v>
      </c>
      <c r="AK9">
        <f t="shared" ref="AK9:AK40" si="30">G9*SUM(AB9:AB9, AE9:AF9)</f>
        <v>74.205632263587447</v>
      </c>
      <c r="AL9">
        <f t="shared" si="9"/>
        <v>-2764.1613332810985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-1421.7106765263979</v>
      </c>
      <c r="AR9">
        <f t="shared" si="14"/>
        <v>-1436.2105476378492</v>
      </c>
      <c r="AS9">
        <f t="shared" si="15"/>
        <v>-324.88420075086304</v>
      </c>
      <c r="AT9">
        <f t="shared" si="16"/>
        <v>46.041667926187124</v>
      </c>
      <c r="AU9">
        <f t="shared" si="17"/>
        <v>-1715.0530804625253</v>
      </c>
      <c r="AW9">
        <v>6</v>
      </c>
      <c r="AX9">
        <f>IF(Z9&gt;0, (R9*SUMPRODUCT(K9:$K$98, X9:$X$98)-K9*$AZ$3)/Z9, 0)</f>
        <v>14014.877560176104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2000000</v>
      </c>
      <c r="S10">
        <f t="shared" si="1"/>
        <v>14639.460151531925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13100.843621751374</v>
      </c>
      <c r="AC10">
        <f t="shared" si="2"/>
        <v>13530.939598435514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-2309.5320503942571</v>
      </c>
      <c r="AI10">
        <f t="shared" si="7"/>
        <v>-2332.6390151634114</v>
      </c>
      <c r="AJ10">
        <f t="shared" si="8"/>
        <v>-430.09597668414062</v>
      </c>
      <c r="AK10">
        <f t="shared" si="30"/>
        <v>53.71345884918064</v>
      </c>
      <c r="AL10">
        <f t="shared" si="9"/>
        <v>-2709.0215329983712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-1359.4284625536629</v>
      </c>
      <c r="AR10">
        <f t="shared" si="14"/>
        <v>-1373.0296011847768</v>
      </c>
      <c r="AS10">
        <f t="shared" si="15"/>
        <v>-253.16154942921298</v>
      </c>
      <c r="AT10">
        <f t="shared" si="16"/>
        <v>31.616623276267585</v>
      </c>
      <c r="AU10">
        <f t="shared" si="17"/>
        <v>-1594.574527337722</v>
      </c>
      <c r="AW10">
        <v>7</v>
      </c>
      <c r="AX10">
        <f>IF(Z10&gt;0, (R10*SUMPRODUCT(K10:$K$98, X10:$X$98)-K10*$AZ$3)/Z10, 0)</f>
        <v>14639.460151531925</v>
      </c>
    </row>
    <row r="11" spans="1:52" x14ac:dyDescent="0.25">
      <c r="A11" t="s">
        <v>33</v>
      </c>
      <c r="C11" s="25">
        <f>AU100</f>
        <v>24293.673077872256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2000000</v>
      </c>
      <c r="S11">
        <f t="shared" si="1"/>
        <v>15183.538390820389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13530.939598435514</v>
      </c>
      <c r="AC11">
        <f t="shared" si="2"/>
        <v>13875.822039859657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-2326.1023524663301</v>
      </c>
      <c r="AI11">
        <f t="shared" si="7"/>
        <v>-2348.9491713083871</v>
      </c>
      <c r="AJ11">
        <f t="shared" si="8"/>
        <v>-344.8824414241426</v>
      </c>
      <c r="AK11">
        <f t="shared" si="30"/>
        <v>32.474255036245232</v>
      </c>
      <c r="AL11">
        <f t="shared" si="9"/>
        <v>-2661.3573576962845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-1301.0091355563802</v>
      </c>
      <c r="AR11">
        <f t="shared" si="14"/>
        <v>-1313.7875586556054</v>
      </c>
      <c r="AS11">
        <f t="shared" si="15"/>
        <v>-192.89572813081639</v>
      </c>
      <c r="AT11">
        <f t="shared" si="16"/>
        <v>18.163131311804296</v>
      </c>
      <c r="AU11">
        <f t="shared" si="17"/>
        <v>-1488.5201554746175</v>
      </c>
      <c r="AW11">
        <v>8</v>
      </c>
      <c r="AX11">
        <f>IF(Z11&gt;0, (R11*SUMPRODUCT(K11:$K$98, X11:$X$98)-K11*$AZ$3)/Z11, 0)</f>
        <v>15183.538390820389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2000000</v>
      </c>
      <c r="S12">
        <f t="shared" si="1"/>
        <v>15706.063032258815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13875.822039859657</v>
      </c>
      <c r="AC12">
        <f t="shared" si="2"/>
        <v>14191.327588568856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-2353.4928470669629</v>
      </c>
      <c r="AI12">
        <f t="shared" si="7"/>
        <v>-2376.0817790600108</v>
      </c>
      <c r="AJ12">
        <f t="shared" si="8"/>
        <v>-315.5055487091995</v>
      </c>
      <c r="AK12">
        <f t="shared" si="30"/>
        <v>31.914390691677209</v>
      </c>
      <c r="AL12">
        <f t="shared" si="9"/>
        <v>-2659.6729370775333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-1250.9064674994677</v>
      </c>
      <c r="AR12">
        <f t="shared" si="14"/>
        <v>-1262.9127249899989</v>
      </c>
      <c r="AS12">
        <f t="shared" si="15"/>
        <v>-167.69455318471026</v>
      </c>
      <c r="AT12">
        <f t="shared" si="16"/>
        <v>16.962837925034048</v>
      </c>
      <c r="AU12">
        <f t="shared" si="17"/>
        <v>-1413.6444402496752</v>
      </c>
      <c r="AW12">
        <v>9</v>
      </c>
      <c r="AX12">
        <f>IF(Z12&gt;0, (R12*SUMPRODUCT(K12:$K$98, X12:$X$98)-K12*$AZ$3)/Z12, 0)</f>
        <v>15706.063032258815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2000000</v>
      </c>
      <c r="S13">
        <f t="shared" si="1"/>
        <v>16195.809589483753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14191.327588568856</v>
      </c>
      <c r="AC13">
        <f t="shared" si="2"/>
        <v>14468.217825912943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-2381.5312217669089</v>
      </c>
      <c r="AI13">
        <f t="shared" si="7"/>
        <v>-2403.8644952997543</v>
      </c>
      <c r="AJ13">
        <f t="shared" si="8"/>
        <v>-276.89023734408693</v>
      </c>
      <c r="AK13">
        <f t="shared" si="30"/>
        <v>28.382655177137714</v>
      </c>
      <c r="AL13">
        <f t="shared" si="9"/>
        <v>-2652.3720774667036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-1203.2406480229295</v>
      </c>
      <c r="AR13">
        <f t="shared" si="14"/>
        <v>-1214.5242718832949</v>
      </c>
      <c r="AS13">
        <f t="shared" si="15"/>
        <v>-139.89553677400008</v>
      </c>
      <c r="AT13">
        <f t="shared" si="16"/>
        <v>14.340002808198777</v>
      </c>
      <c r="AU13">
        <f t="shared" si="17"/>
        <v>-1340.0798058490961</v>
      </c>
      <c r="AW13">
        <v>10</v>
      </c>
      <c r="AX13">
        <f>IF(Z13&gt;0, (R13*SUMPRODUCT(K13:$K$98, X13:$X$98)-K13*$AZ$3)/Z13, 0)</f>
        <v>16195.809589483753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2000000</v>
      </c>
      <c r="S14">
        <f t="shared" si="1"/>
        <v>16657.762819203093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14468.217825912943</v>
      </c>
      <c r="AC14">
        <f t="shared" si="2"/>
        <v>14711.944817813071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-2418.2325648414544</v>
      </c>
      <c r="AI14">
        <f t="shared" si="7"/>
        <v>-2440.3122777319109</v>
      </c>
      <c r="AJ14">
        <f t="shared" si="8"/>
        <v>-243.72699190012827</v>
      </c>
      <c r="AK14">
        <f t="shared" si="30"/>
        <v>26.042792086643296</v>
      </c>
      <c r="AL14">
        <f t="shared" si="9"/>
        <v>-2657.9964775453959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-1161.6120651084825</v>
      </c>
      <c r="AR14">
        <f t="shared" si="14"/>
        <v>-1172.218183502793</v>
      </c>
      <c r="AS14">
        <f t="shared" si="15"/>
        <v>-117.07567688070904</v>
      </c>
      <c r="AT14">
        <f t="shared" si="16"/>
        <v>12.509806516041165</v>
      </c>
      <c r="AU14">
        <f t="shared" si="17"/>
        <v>-1276.7840538674609</v>
      </c>
      <c r="AW14">
        <v>11</v>
      </c>
      <c r="AX14">
        <f>IF(Z14&gt;0, (R14*SUMPRODUCT(K14:$K$98, X14:$X$98)-K14*$AZ$3)/Z14, 0)</f>
        <v>16657.762819203093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2000000</v>
      </c>
      <c r="S15">
        <f t="shared" si="1"/>
        <v>17161.472160652796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14711.944817813071</v>
      </c>
      <c r="AC15">
        <f t="shared" si="2"/>
        <v>14983.987280581166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-2477.6069764868816</v>
      </c>
      <c r="AI15">
        <f t="shared" si="7"/>
        <v>-2499.4349221612274</v>
      </c>
      <c r="AJ15">
        <f t="shared" si="8"/>
        <v>-272.04246276809499</v>
      </c>
      <c r="AK15">
        <f t="shared" si="30"/>
        <v>60.318973753033596</v>
      </c>
      <c r="AL15">
        <f t="shared" si="9"/>
        <v>-2711.1584111762886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-1129.0512368588368</v>
      </c>
      <c r="AR15">
        <f t="shared" si="14"/>
        <v>-1138.9982822520703</v>
      </c>
      <c r="AS15">
        <f t="shared" si="15"/>
        <v>-123.97038028281801</v>
      </c>
      <c r="AT15">
        <f t="shared" si="16"/>
        <v>27.48749602670441</v>
      </c>
      <c r="AU15">
        <f t="shared" si="17"/>
        <v>-1235.4811665081838</v>
      </c>
      <c r="AW15">
        <v>12</v>
      </c>
      <c r="AX15">
        <f>IF(Z15&gt;0, (R15*SUMPRODUCT(K15:$K$98, X15:$X$98)-K15*$AZ$3)/Z15, 0)</f>
        <v>17161.472160652796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2000000</v>
      </c>
      <c r="S16">
        <f t="shared" si="1"/>
        <v>17710.729806878375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14983.987280581166</v>
      </c>
      <c r="AC16">
        <f t="shared" si="2"/>
        <v>15286.356703035839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-2547.797982529697</v>
      </c>
      <c r="AI16">
        <f t="shared" si="7"/>
        <v>-2569.3758012725179</v>
      </c>
      <c r="AJ16">
        <f t="shared" si="8"/>
        <v>-302.36942245467253</v>
      </c>
      <c r="AK16">
        <f t="shared" si="30"/>
        <v>106.38630969212629</v>
      </c>
      <c r="AL16">
        <f t="shared" si="9"/>
        <v>-2765.3589140350641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-1098.3231868903347</v>
      </c>
      <c r="AR16">
        <f t="shared" si="14"/>
        <v>-1107.6251091032668</v>
      </c>
      <c r="AS16">
        <f t="shared" si="15"/>
        <v>-130.34759818706894</v>
      </c>
      <c r="AT16">
        <f t="shared" si="16"/>
        <v>45.861780056259342</v>
      </c>
      <c r="AU16">
        <f t="shared" si="17"/>
        <v>-1192.1109272340764</v>
      </c>
      <c r="AW16">
        <v>13</v>
      </c>
      <c r="AX16">
        <f>IF(Z16&gt;0, (R16*SUMPRODUCT(K16:$K$98, X16:$X$98)-K16*$AZ$3)/Z16, 0)</f>
        <v>17710.729806878375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2000000</v>
      </c>
      <c r="S17">
        <f t="shared" si="1"/>
        <v>18391.93543057315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15286.356703035839</v>
      </c>
      <c r="AC17">
        <f t="shared" si="2"/>
        <v>15691.493472575068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-2618.2508000283815</v>
      </c>
      <c r="AI17">
        <f t="shared" si="7"/>
        <v>-2639.5801124487739</v>
      </c>
      <c r="AJ17">
        <f t="shared" si="8"/>
        <v>-405.13676953922914</v>
      </c>
      <c r="AK17">
        <f t="shared" si="30"/>
        <v>210.95172250189458</v>
      </c>
      <c r="AL17">
        <f t="shared" si="9"/>
        <v>-2833.7651594861086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-1061.0025354046088</v>
      </c>
      <c r="AR17">
        <f t="shared" si="14"/>
        <v>-1069.6458840693847</v>
      </c>
      <c r="AS17">
        <f t="shared" si="15"/>
        <v>-164.17492917870791</v>
      </c>
      <c r="AT17">
        <f t="shared" si="16"/>
        <v>85.48467259899374</v>
      </c>
      <c r="AU17">
        <f t="shared" si="17"/>
        <v>-1148.3361406490988</v>
      </c>
      <c r="AW17">
        <v>14</v>
      </c>
      <c r="AX17">
        <f>IF(Z17&gt;0, (R17*SUMPRODUCT(K17:$K$98, X17:$X$98)-K17*$AZ$3)/Z17, 0)</f>
        <v>18391.93543057315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2000000</v>
      </c>
      <c r="S18">
        <f t="shared" si="1"/>
        <v>19216.320763330405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15691.493472575068</v>
      </c>
      <c r="AC18">
        <f t="shared" si="2"/>
        <v>16205.022983124592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-2691.9844649926654</v>
      </c>
      <c r="AI18">
        <f t="shared" si="7"/>
        <v>-2713.0668344830415</v>
      </c>
      <c r="AJ18">
        <f t="shared" si="8"/>
        <v>-513.52951054952428</v>
      </c>
      <c r="AK18">
        <f t="shared" si="30"/>
        <v>338.93625900762152</v>
      </c>
      <c r="AL18">
        <f t="shared" si="9"/>
        <v>-2887.6600860249441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-1017.9935379400837</v>
      </c>
      <c r="AR18">
        <f t="shared" si="14"/>
        <v>-1025.9659895588661</v>
      </c>
      <c r="AS18">
        <f t="shared" si="15"/>
        <v>-194.19492574314469</v>
      </c>
      <c r="AT18">
        <f t="shared" si="16"/>
        <v>128.17121567017858</v>
      </c>
      <c r="AU18">
        <f t="shared" si="17"/>
        <v>-1091.9896996318323</v>
      </c>
      <c r="AW18">
        <v>15</v>
      </c>
      <c r="AX18">
        <f>IF(Z18&gt;0, (R18*SUMPRODUCT(K18:$K$98, X18:$X$98)-K18*$AZ$3)/Z18, 0)</f>
        <v>19216.320763330405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2000000</v>
      </c>
      <c r="S19">
        <f t="shared" si="1"/>
        <v>20000.383584885618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16205.022983124592</v>
      </c>
      <c r="AC19">
        <f t="shared" si="2"/>
        <v>16669.753977197157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-2780.236633248549</v>
      </c>
      <c r="AI19">
        <f t="shared" si="7"/>
        <v>-2801.0734260861054</v>
      </c>
      <c r="AJ19">
        <f t="shared" si="8"/>
        <v>-464.7309940725645</v>
      </c>
      <c r="AK19">
        <f t="shared" si="30"/>
        <v>361.37201252367839</v>
      </c>
      <c r="AL19">
        <f t="shared" si="9"/>
        <v>-2904.4324076349917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-980.47816686455894</v>
      </c>
      <c r="AR19">
        <f t="shared" si="14"/>
        <v>-987.8264695954789</v>
      </c>
      <c r="AS19">
        <f t="shared" si="15"/>
        <v>-163.89201829234261</v>
      </c>
      <c r="AT19">
        <f t="shared" si="16"/>
        <v>127.44144299018636</v>
      </c>
      <c r="AU19">
        <f t="shared" si="17"/>
        <v>-1024.2770448976353</v>
      </c>
      <c r="AW19">
        <v>16</v>
      </c>
      <c r="AX19">
        <f>IF(Z19&gt;0, (R19*SUMPRODUCT(K19:$K$98, X19:$X$98)-K19*$AZ$3)/Z19, 0)</f>
        <v>20000.383584885618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2000000</v>
      </c>
      <c r="S20">
        <f t="shared" si="1"/>
        <v>20329.487326612478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16669.753977197157</v>
      </c>
      <c r="AC20">
        <f t="shared" si="2"/>
        <v>16745.50410872684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-2863.6237768733795</v>
      </c>
      <c r="AI20">
        <f t="shared" si="7"/>
        <v>-2884.2164064853496</v>
      </c>
      <c r="AJ20">
        <f t="shared" si="8"/>
        <v>-75.750131529683131</v>
      </c>
      <c r="AK20">
        <f t="shared" si="30"/>
        <v>71.679942101947773</v>
      </c>
      <c r="AL20">
        <f t="shared" si="9"/>
        <v>-2888.286595913085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-957.87297202825562</v>
      </c>
      <c r="AR20">
        <f t="shared" si="14"/>
        <v>-964.761140609476</v>
      </c>
      <c r="AS20">
        <f t="shared" si="15"/>
        <v>-25.338176126995187</v>
      </c>
      <c r="AT20">
        <f t="shared" si="16"/>
        <v>23.97671081323821</v>
      </c>
      <c r="AU20">
        <f t="shared" si="17"/>
        <v>-966.12260592323298</v>
      </c>
      <c r="AW20">
        <v>17</v>
      </c>
      <c r="AX20">
        <f>IF(Z20&gt;0, (R20*SUMPRODUCT(K20:$K$98, X20:$X$98)-K20*$AZ$3)/Z20, 0)</f>
        <v>20329.487326612478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2000000</v>
      </c>
      <c r="S21">
        <f t="shared" si="1"/>
        <v>20568.006922348199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16745.50410872684</v>
      </c>
      <c r="AC21">
        <f t="shared" si="2"/>
        <v>16742.08973240757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-2962.3156660966574</v>
      </c>
      <c r="AI21">
        <f t="shared" si="7"/>
        <v>-2982.6653404666818</v>
      </c>
      <c r="AJ21">
        <f t="shared" si="8"/>
        <v>3.4143763192696497</v>
      </c>
      <c r="AK21">
        <f t="shared" si="30"/>
        <v>26.792806573962945</v>
      </c>
      <c r="AL21">
        <f t="shared" si="9"/>
        <v>-2952.4581575734492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-942.26425689236623</v>
      </c>
      <c r="AR21">
        <f t="shared" si="14"/>
        <v>-948.7371561237768</v>
      </c>
      <c r="AS21">
        <f t="shared" si="15"/>
        <v>1.0860573712816917</v>
      </c>
      <c r="AT21">
        <f t="shared" si="16"/>
        <v>8.522354408550175</v>
      </c>
      <c r="AU21">
        <f t="shared" si="17"/>
        <v>-939.12874434394496</v>
      </c>
      <c r="AW21">
        <v>18</v>
      </c>
      <c r="AX21">
        <f>IF(Z21&gt;0, (R21*SUMPRODUCT(K21:$K$98, X21:$X$98)-K21*$AZ$3)/Z21, 0)</f>
        <v>20568.006922348199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2000000</v>
      </c>
      <c r="S22">
        <f t="shared" si="1"/>
        <v>21168.4520967182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16742.08973240757</v>
      </c>
      <c r="AC22">
        <f t="shared" si="2"/>
        <v>17026.067709016785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-3067.5961971567754</v>
      </c>
      <c r="AI22">
        <f t="shared" si="7"/>
        <v>-3087.7040298306347</v>
      </c>
      <c r="AJ22">
        <f t="shared" si="8"/>
        <v>-283.97797660921424</v>
      </c>
      <c r="AK22">
        <f t="shared" si="30"/>
        <v>351.58388438055903</v>
      </c>
      <c r="AL22">
        <f t="shared" si="9"/>
        <v>-3020.0981220592898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-911.066550173265</v>
      </c>
      <c r="AR22">
        <f t="shared" si="14"/>
        <v>-917.03851407210345</v>
      </c>
      <c r="AS22">
        <f t="shared" si="15"/>
        <v>-84.340577718260363</v>
      </c>
      <c r="AT22">
        <f t="shared" si="16"/>
        <v>104.41932250926624</v>
      </c>
      <c r="AU22">
        <f t="shared" si="17"/>
        <v>-896.95976928109758</v>
      </c>
      <c r="AW22">
        <v>19</v>
      </c>
      <c r="AX22">
        <f>IF(Z22&gt;0, (R22*SUMPRODUCT(K22:$K$98, X22:$X$98)-K22*$AZ$3)/Z22, 0)</f>
        <v>21168.4520967182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2000000</v>
      </c>
      <c r="S23">
        <f t="shared" si="1"/>
        <v>22607.206174802868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17026.067709016785</v>
      </c>
      <c r="AC23">
        <f t="shared" si="2"/>
        <v>17965.467305978702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-3182.7626645887003</v>
      </c>
      <c r="AI23">
        <f t="shared" si="7"/>
        <v>-3202.6296344025141</v>
      </c>
      <c r="AJ23">
        <f t="shared" si="8"/>
        <v>-939.39959696191727</v>
      </c>
      <c r="AK23">
        <f t="shared" si="30"/>
        <v>1191.8247396311751</v>
      </c>
      <c r="AL23">
        <f t="shared" si="9"/>
        <v>-2950.204491733256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-843.99163712299526</v>
      </c>
      <c r="AR23">
        <f t="shared" si="14"/>
        <v>-849.25987674525459</v>
      </c>
      <c r="AS23">
        <f t="shared" si="15"/>
        <v>-249.10604003677031</v>
      </c>
      <c r="AT23">
        <f t="shared" si="16"/>
        <v>316.04307928973128</v>
      </c>
      <c r="AU23">
        <f t="shared" si="17"/>
        <v>-782.3228374922935</v>
      </c>
      <c r="AW23">
        <v>20</v>
      </c>
      <c r="AX23">
        <f>IF(Z23&gt;0, (R23*SUMPRODUCT(K23:$K$98, X23:$X$98)-K23*$AZ$3)/Z23, 0)</f>
        <v>22607.206174802868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2000000</v>
      </c>
      <c r="S24">
        <f t="shared" si="1"/>
        <v>23913.061174559673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17965.467305978702</v>
      </c>
      <c r="AC24">
        <f t="shared" si="2"/>
        <v>18773.67758594067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-3303.0458460201812</v>
      </c>
      <c r="AI24">
        <f t="shared" si="7"/>
        <v>-3322.6728580627814</v>
      </c>
      <c r="AJ24">
        <f t="shared" si="8"/>
        <v>-808.2102799619679</v>
      </c>
      <c r="AK24">
        <f t="shared" si="30"/>
        <v>1257.5827114185092</v>
      </c>
      <c r="AL24">
        <f t="shared" si="9"/>
        <v>-2873.3004266062399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-782.04270181778361</v>
      </c>
      <c r="AR24">
        <f t="shared" si="14"/>
        <v>-786.68967380725792</v>
      </c>
      <c r="AS24">
        <f t="shared" si="15"/>
        <v>-191.35518562054585</v>
      </c>
      <c r="AT24">
        <f t="shared" si="16"/>
        <v>297.75044829670105</v>
      </c>
      <c r="AU24">
        <f t="shared" si="17"/>
        <v>-680.29441113110272</v>
      </c>
      <c r="AW24">
        <v>21</v>
      </c>
      <c r="AX24">
        <f>IF(Z24&gt;0, (R24*SUMPRODUCT(K24:$K$98, X24:$X$98)-K24*$AZ$3)/Z24, 0)</f>
        <v>23913.061174559673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2000000</v>
      </c>
      <c r="S25">
        <f t="shared" si="1"/>
        <v>25115.630408362387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18773.67758594067</v>
      </c>
      <c r="AC25">
        <f t="shared" si="2"/>
        <v>19466.815167234476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-4284.0365935282007</v>
      </c>
      <c r="AI25">
        <f t="shared" si="7"/>
        <v>-4303.4137849929557</v>
      </c>
      <c r="AJ25">
        <f t="shared" si="8"/>
        <v>-693.13758129380585</v>
      </c>
      <c r="AK25">
        <f t="shared" si="30"/>
        <v>1314.1574310158471</v>
      </c>
      <c r="AL25">
        <f t="shared" si="9"/>
        <v>-3682.3939352709144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-905.63044699382829</v>
      </c>
      <c r="AR25">
        <f t="shared" si="14"/>
        <v>-909.72671792536551</v>
      </c>
      <c r="AS25">
        <f t="shared" si="15"/>
        <v>-146.5268757329531</v>
      </c>
      <c r="AT25">
        <f t="shared" si="16"/>
        <v>277.80831365191005</v>
      </c>
      <c r="AU25">
        <f t="shared" si="17"/>
        <v>-778.44528000640855</v>
      </c>
      <c r="AW25">
        <v>22</v>
      </c>
      <c r="AX25">
        <f>IF(Z25&gt;0, (R25*SUMPRODUCT(K25:$K$98, X25:$X$98)-K25*$AZ$3)/Z25, 0)</f>
        <v>25115.630408362387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2000000</v>
      </c>
      <c r="S26">
        <f t="shared" si="1"/>
        <v>25996.77120933781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19466.815167234476</v>
      </c>
      <c r="AC26">
        <f t="shared" si="2"/>
        <v>19878.309973018859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-5382.8830275133341</v>
      </c>
      <c r="AI26">
        <f t="shared" si="7"/>
        <v>-5401.9991610255975</v>
      </c>
      <c r="AJ26">
        <f t="shared" si="8"/>
        <v>-411.49480578438306</v>
      </c>
      <c r="AK26">
        <f t="shared" si="30"/>
        <v>1362.6770617064135</v>
      </c>
      <c r="AL26">
        <f t="shared" si="9"/>
        <v>-4450.8169051035675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-1016.0024680108776</v>
      </c>
      <c r="AR26">
        <f t="shared" si="14"/>
        <v>-1019.6105788927255</v>
      </c>
      <c r="AS26">
        <f t="shared" si="15"/>
        <v>-77.668367696952387</v>
      </c>
      <c r="AT26">
        <f t="shared" si="16"/>
        <v>257.201066922515</v>
      </c>
      <c r="AU26">
        <f t="shared" si="17"/>
        <v>-840.07787966716296</v>
      </c>
      <c r="AW26">
        <v>23</v>
      </c>
      <c r="AX26">
        <f>IF(Z26&gt;0, (R26*SUMPRODUCT(K26:$K$98, X26:$X$98)-K26*$AZ$3)/Z26, 0)</f>
        <v>25996.77120933781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2000000</v>
      </c>
      <c r="S27">
        <f t="shared" si="1"/>
        <v>26585.107214273037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19878.309973018859</v>
      </c>
      <c r="AC27">
        <f t="shared" si="2"/>
        <v>20038.312194988524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-6513.7506176418083</v>
      </c>
      <c r="AI27">
        <f t="shared" si="7"/>
        <v>-6532.5941679362286</v>
      </c>
      <c r="AJ27">
        <f t="shared" si="8"/>
        <v>-160.0022219696657</v>
      </c>
      <c r="AK27">
        <f t="shared" si="30"/>
        <v>1391.4816981113202</v>
      </c>
      <c r="AL27">
        <f t="shared" si="9"/>
        <v>-5301.1146917945744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-1097.7234075828185</v>
      </c>
      <c r="AR27">
        <f t="shared" si="14"/>
        <v>-1100.8989983375714</v>
      </c>
      <c r="AS27">
        <f t="shared" si="15"/>
        <v>-26.964216874632321</v>
      </c>
      <c r="AT27">
        <f t="shared" si="16"/>
        <v>234.49808273330498</v>
      </c>
      <c r="AU27">
        <f t="shared" si="17"/>
        <v>-893.36513247889889</v>
      </c>
      <c r="AW27">
        <v>24</v>
      </c>
      <c r="AX27">
        <f>IF(Z27&gt;0, (R27*SUMPRODUCT(K27:$K$98, X27:$X$98)-K27*$AZ$3)/Z27, 0)</f>
        <v>26585.107214273037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2000000</v>
      </c>
      <c r="S28">
        <f t="shared" si="1"/>
        <v>26929.055696548447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20038.312194988524</v>
      </c>
      <c r="AC28">
        <f t="shared" si="2"/>
        <v>19990.592974888325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-7723.4074666581209</v>
      </c>
      <c r="AI28">
        <f t="shared" si="7"/>
        <v>-7741.9660388562643</v>
      </c>
      <c r="AJ28">
        <f t="shared" si="8"/>
        <v>47.719220100199891</v>
      </c>
      <c r="AK28">
        <f t="shared" si="30"/>
        <v>1402.6818536491969</v>
      </c>
      <c r="AL28">
        <f t="shared" si="9"/>
        <v>-6291.564965106867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-1162.1246756230689</v>
      </c>
      <c r="AR28">
        <f t="shared" si="14"/>
        <v>-1164.9171444639142</v>
      </c>
      <c r="AS28">
        <f t="shared" si="15"/>
        <v>7.1802094372635779</v>
      </c>
      <c r="AT28">
        <f t="shared" si="16"/>
        <v>211.05855170940114</v>
      </c>
      <c r="AU28">
        <f t="shared" si="17"/>
        <v>-946.67838331724931</v>
      </c>
      <c r="AW28">
        <v>25</v>
      </c>
      <c r="AX28">
        <f>IF(Z28&gt;0, (R28*SUMPRODUCT(K28:$K$98, X28:$X$98)-K28*$AZ$3)/Z28, 0)</f>
        <v>26929.055696548447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2000000</v>
      </c>
      <c r="S29">
        <f t="shared" si="1"/>
        <v>27060.813974280227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19990.592974888325</v>
      </c>
      <c r="AC29">
        <f t="shared" si="2"/>
        <v>19765.972038089029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-8983.2278778805103</v>
      </c>
      <c r="AI29">
        <f t="shared" si="7"/>
        <v>-9001.4885740081991</v>
      </c>
      <c r="AJ29">
        <f t="shared" si="8"/>
        <v>224.62093679929603</v>
      </c>
      <c r="AK29">
        <f t="shared" si="30"/>
        <v>1399.341508242183</v>
      </c>
      <c r="AL29">
        <f t="shared" si="9"/>
        <v>-7377.5261289667196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-1206.8635449048172</v>
      </c>
      <c r="AR29">
        <f t="shared" si="14"/>
        <v>-1209.3168021037532</v>
      </c>
      <c r="AS29">
        <f t="shared" si="15"/>
        <v>30.176994698413367</v>
      </c>
      <c r="AT29">
        <f t="shared" si="16"/>
        <v>187.99637236499348</v>
      </c>
      <c r="AU29">
        <f t="shared" si="17"/>
        <v>-991.14343504034628</v>
      </c>
      <c r="AW29">
        <v>26</v>
      </c>
      <c r="AX29">
        <f>IF(Z29&gt;0, (R29*SUMPRODUCT(K29:$K$98, X29:$X$98)-K29*$AZ$3)/Z29, 0)</f>
        <v>27060.813974280227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2000000</v>
      </c>
      <c r="S30">
        <f t="shared" si="1"/>
        <v>27017.006936152975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19765.972038089029</v>
      </c>
      <c r="AC30">
        <f t="shared" si="2"/>
        <v>19396.165402848284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-10398.562175046103</v>
      </c>
      <c r="AI30">
        <f t="shared" si="7"/>
        <v>-10416.510282185327</v>
      </c>
      <c r="AJ30">
        <f t="shared" si="8"/>
        <v>369.80663524074407</v>
      </c>
      <c r="AK30">
        <f t="shared" si="30"/>
        <v>1383.6180426662322</v>
      </c>
      <c r="AL30">
        <f t="shared" si="9"/>
        <v>-8663.0856042783507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-1247.3290084798712</v>
      </c>
      <c r="AR30">
        <f t="shared" si="14"/>
        <v>-1249.4819209984676</v>
      </c>
      <c r="AS30">
        <f t="shared" si="15"/>
        <v>44.359069638593532</v>
      </c>
      <c r="AT30">
        <f t="shared" si="16"/>
        <v>165.96784172866475</v>
      </c>
      <c r="AU30">
        <f t="shared" si="17"/>
        <v>-1039.1550096312092</v>
      </c>
      <c r="AW30">
        <v>27</v>
      </c>
      <c r="AX30">
        <f>IF(Z30&gt;0, (R30*SUMPRODUCT(K30:$K$98, X30:$X$98)-K30*$AZ$3)/Z30, 0)</f>
        <v>27017.006936152975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2000000</v>
      </c>
      <c r="S31">
        <f t="shared" si="1"/>
        <v>26812.168070571239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19396.165402848284</v>
      </c>
      <c r="AC31">
        <f t="shared" si="2"/>
        <v>18896.208635139919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-11965.231979037339</v>
      </c>
      <c r="AI31">
        <f t="shared" si="7"/>
        <v>-11982.851039705431</v>
      </c>
      <c r="AJ31">
        <f t="shared" si="8"/>
        <v>499.95676770836508</v>
      </c>
      <c r="AK31">
        <f t="shared" si="30"/>
        <v>1357.73157819938</v>
      </c>
      <c r="AL31">
        <f t="shared" si="9"/>
        <v>-10125.162693797685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-1281.4770419877543</v>
      </c>
      <c r="AR31">
        <f t="shared" si="14"/>
        <v>-1283.3640444117029</v>
      </c>
      <c r="AS31">
        <f t="shared" si="15"/>
        <v>53.545398946474968</v>
      </c>
      <c r="AT31">
        <f t="shared" si="16"/>
        <v>145.41313111960997</v>
      </c>
      <c r="AU31">
        <f t="shared" si="17"/>
        <v>-1084.4055143456178</v>
      </c>
      <c r="AW31">
        <v>28</v>
      </c>
      <c r="AX31">
        <f>IF(Z31&gt;0, (R31*SUMPRODUCT(K31:$K$98, X31:$X$98)-K31*$AZ$3)/Z31, 0)</f>
        <v>26812.168070571239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2000000</v>
      </c>
      <c r="S32">
        <f t="shared" si="1"/>
        <v>26461.422689551684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18896.208635139919</v>
      </c>
      <c r="AC32">
        <f t="shared" si="2"/>
        <v>18282.028236698152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-13642.355513337976</v>
      </c>
      <c r="AI32">
        <f t="shared" si="7"/>
        <v>-13659.627853955471</v>
      </c>
      <c r="AJ32">
        <f t="shared" si="8"/>
        <v>614.18039844176747</v>
      </c>
      <c r="AK32">
        <f t="shared" si="30"/>
        <v>1322.7346044597946</v>
      </c>
      <c r="AL32">
        <f t="shared" si="9"/>
        <v>-11722.71285105391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-1304.5509555463759</v>
      </c>
      <c r="AR32">
        <f t="shared" si="14"/>
        <v>-1306.2026240163148</v>
      </c>
      <c r="AS32">
        <f t="shared" si="15"/>
        <v>58.731032546520908</v>
      </c>
      <c r="AT32">
        <f t="shared" si="16"/>
        <v>126.48656535121137</v>
      </c>
      <c r="AU32">
        <f t="shared" si="17"/>
        <v>-1120.9850261185825</v>
      </c>
      <c r="AW32">
        <v>29</v>
      </c>
      <c r="AX32">
        <f>IF(Z32&gt;0, (R32*SUMPRODUCT(K32:$K$98, X32:$X$98)-K32*$AZ$3)/Z32, 0)</f>
        <v>26461.422689551684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2000000</v>
      </c>
      <c r="S33">
        <f t="shared" si="1"/>
        <v>25986.649779056886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18282.028236698152</v>
      </c>
      <c r="AC33">
        <f t="shared" si="2"/>
        <v>17573.277855746401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-15484.312062133886</v>
      </c>
      <c r="AI33">
        <f t="shared" si="7"/>
        <v>-15501.218125444429</v>
      </c>
      <c r="AJ33">
        <f t="shared" si="8"/>
        <v>708.75038095175114</v>
      </c>
      <c r="AK33">
        <f t="shared" si="30"/>
        <v>1279.7419765688708</v>
      </c>
      <c r="AL33">
        <f t="shared" si="9"/>
        <v>-13512.725767923808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-1322.0429877956749</v>
      </c>
      <c r="AR33">
        <f t="shared" si="14"/>
        <v>-1323.4864192094342</v>
      </c>
      <c r="AS33">
        <f t="shared" si="15"/>
        <v>60.512760752617417</v>
      </c>
      <c r="AT33">
        <f t="shared" si="16"/>
        <v>109.26374381513828</v>
      </c>
      <c r="AU33">
        <f t="shared" si="17"/>
        <v>-1153.7099146416786</v>
      </c>
      <c r="AW33">
        <v>30</v>
      </c>
      <c r="AX33">
        <f>IF(Z33&gt;0, (R33*SUMPRODUCT(K33:$K$98, X33:$X$98)-K33*$AZ$3)/Z33, 0)</f>
        <v>25986.649779056886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2000000</v>
      </c>
      <c r="S34">
        <f t="shared" si="1"/>
        <v>25400.953921385371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17573.277855746401</v>
      </c>
      <c r="AC34">
        <f t="shared" si="2"/>
        <v>16783.199666695928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-17498.058195791196</v>
      </c>
      <c r="AI34">
        <f t="shared" si="7"/>
        <v>-17514.576472741188</v>
      </c>
      <c r="AJ34">
        <f t="shared" si="8"/>
        <v>790.07818905047316</v>
      </c>
      <c r="AK34">
        <f t="shared" si="30"/>
        <v>1230.1294499022481</v>
      </c>
      <c r="AL34">
        <f t="shared" si="9"/>
        <v>-15494.368833788467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-1333.9068280481858</v>
      </c>
      <c r="AR34">
        <f t="shared" si="14"/>
        <v>-1335.1660444803547</v>
      </c>
      <c r="AS34">
        <f t="shared" si="15"/>
        <v>60.229008229031017</v>
      </c>
      <c r="AT34">
        <f t="shared" si="16"/>
        <v>93.774866573620585</v>
      </c>
      <c r="AU34">
        <f t="shared" si="17"/>
        <v>-1181.1621696777031</v>
      </c>
      <c r="AW34">
        <v>31</v>
      </c>
      <c r="AX34">
        <f>IF(Z34&gt;0, (R34*SUMPRODUCT(K34:$K$98, X34:$X$98)-K34*$AZ$3)/Z34, 0)</f>
        <v>25400.953921385371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24712.430992050147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16783.199666695928</v>
      </c>
      <c r="AC35">
        <f t="shared" ref="AC35:AC66" si="33">S35*Z35</f>
        <v>15924.261408955957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-19482.263707410901</v>
      </c>
      <c r="AI35">
        <f t="shared" ref="AI35:AI66" si="38">SUM(AE35:AH35)</f>
        <v>-19498.373273295048</v>
      </c>
      <c r="AJ35">
        <f t="shared" ref="AJ35:AJ66" si="39">AB35-AC35</f>
        <v>858.93825773997014</v>
      </c>
      <c r="AK35">
        <f t="shared" si="30"/>
        <v>1174.823976668715</v>
      </c>
      <c r="AL35">
        <f t="shared" ref="AL35:AL66" si="40">SUM(AI35:AK35)</f>
        <v>-17464.611038886364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-1326.0412493432282</v>
      </c>
      <c r="AR35">
        <f t="shared" ref="AR35:AR66" si="45">AI35*$K35</f>
        <v>-1327.1377312096174</v>
      </c>
      <c r="AS35">
        <f t="shared" ref="AS35:AS66" si="46">AJ35*$K35</f>
        <v>58.462793518647615</v>
      </c>
      <c r="AT35">
        <f t="shared" ref="AT35:AT66" si="47">AK35*$K35</f>
        <v>79.963246426418223</v>
      </c>
      <c r="AU35">
        <f t="shared" ref="AU35:AU66" si="48">AL35*$K35</f>
        <v>-1188.7116912645517</v>
      </c>
      <c r="AW35">
        <v>32</v>
      </c>
      <c r="AX35">
        <f>IF(Z35&gt;0, (R35*SUMPRODUCT(K35:$K$98, X35:$X$98)-K35*$AZ$3)/Z35, 0)</f>
        <v>24712.430992050147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2000000</v>
      </c>
      <c r="S36">
        <f t="shared" si="32"/>
        <v>23951.587210909329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15924.261408955957</v>
      </c>
      <c r="AC36">
        <f t="shared" si="33"/>
        <v>15022.299240245067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-21488.995845649024</v>
      </c>
      <c r="AI36">
        <f t="shared" si="38"/>
        <v>-21504.675703426259</v>
      </c>
      <c r="AJ36">
        <f t="shared" si="39"/>
        <v>901.96216871089018</v>
      </c>
      <c r="AK36">
        <f t="shared" si="30"/>
        <v>1114.6982986269172</v>
      </c>
      <c r="AL36">
        <f t="shared" si="40"/>
        <v>-19488.015236088449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-1305.9174216026108</v>
      </c>
      <c r="AR36">
        <f t="shared" si="45"/>
        <v>-1306.8703092845958</v>
      </c>
      <c r="AS36">
        <f t="shared" si="46"/>
        <v>54.813548208885585</v>
      </c>
      <c r="AT36">
        <f t="shared" si="47"/>
        <v>67.741831142957949</v>
      </c>
      <c r="AU36">
        <f t="shared" si="48"/>
        <v>-1184.314929932752</v>
      </c>
      <c r="AW36">
        <v>33</v>
      </c>
      <c r="AX36">
        <f>IF(Z36&gt;0, (R36*SUMPRODUCT(K36:$K$98, X36:$X$98)-K36*$AZ$3)/Z36, 0)</f>
        <v>23951.587210909329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2000000</v>
      </c>
      <c r="S37">
        <f t="shared" si="32"/>
        <v>23139.624602513373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15022.299240245067</v>
      </c>
      <c r="AC37">
        <f t="shared" si="33"/>
        <v>14095.023854921328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-23586.091139645363</v>
      </c>
      <c r="AI37">
        <f t="shared" si="38"/>
        <v>-23601.31937270558</v>
      </c>
      <c r="AJ37">
        <f t="shared" si="39"/>
        <v>927.2753853237391</v>
      </c>
      <c r="AK37">
        <f t="shared" si="30"/>
        <v>1051.5609468171549</v>
      </c>
      <c r="AL37">
        <f t="shared" si="40"/>
        <v>-21622.483040564686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-1279.78655530796</v>
      </c>
      <c r="AR37">
        <f t="shared" si="45"/>
        <v>-1280.6128426234875</v>
      </c>
      <c r="AS37">
        <f t="shared" si="46"/>
        <v>50.314168811575819</v>
      </c>
      <c r="AT37">
        <f t="shared" si="47"/>
        <v>57.057931043157097</v>
      </c>
      <c r="AU37">
        <f t="shared" si="48"/>
        <v>-1173.2407427687547</v>
      </c>
      <c r="AW37">
        <v>34</v>
      </c>
      <c r="AX37">
        <f>IF(Z37&gt;0, (R37*SUMPRODUCT(K37:$K$98, X37:$X$98)-K37*$AZ$3)/Z37, 0)</f>
        <v>23139.624602513373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2000000</v>
      </c>
      <c r="S38">
        <f t="shared" si="32"/>
        <v>22292.471858779158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14095.023854921328</v>
      </c>
      <c r="AC38">
        <f t="shared" si="33"/>
        <v>13153.31054629093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-26008.578224776371</v>
      </c>
      <c r="AI38">
        <f t="shared" si="38"/>
        <v>-26023.329068278177</v>
      </c>
      <c r="AJ38">
        <f t="shared" si="39"/>
        <v>941.71330863039839</v>
      </c>
      <c r="AK38">
        <f t="shared" si="30"/>
        <v>986.65166984449309</v>
      </c>
      <c r="AL38">
        <f t="shared" si="40"/>
        <v>-24094.964089803285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-1260.0278962258592</v>
      </c>
      <c r="AR38">
        <f t="shared" si="45"/>
        <v>-1260.74252484356</v>
      </c>
      <c r="AS38">
        <f t="shared" si="46"/>
        <v>45.62283369996311</v>
      </c>
      <c r="AT38">
        <f t="shared" si="47"/>
        <v>47.79994573780963</v>
      </c>
      <c r="AU38">
        <f t="shared" si="48"/>
        <v>-1167.3197454057872</v>
      </c>
      <c r="AW38">
        <v>35</v>
      </c>
      <c r="AX38">
        <f>IF(Z38&gt;0, (R38*SUMPRODUCT(K38:$K$98, X38:$X$98)-K38*$AZ$3)/Z38, 0)</f>
        <v>22292.471858779158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2000000</v>
      </c>
      <c r="S39">
        <f t="shared" si="32"/>
        <v>21397.404588780719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13153.31054629093</v>
      </c>
      <c r="AC39">
        <f t="shared" si="33"/>
        <v>12195.133763170043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-28396.433441574376</v>
      </c>
      <c r="AI39">
        <f t="shared" si="38"/>
        <v>-28410.681821223145</v>
      </c>
      <c r="AJ39">
        <f t="shared" si="39"/>
        <v>958.17678312088719</v>
      </c>
      <c r="AK39">
        <f t="shared" si="30"/>
        <v>920.73173824036519</v>
      </c>
      <c r="AL39">
        <f t="shared" si="40"/>
        <v>-26531.773299861896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-1228.3137749947746</v>
      </c>
      <c r="AR39">
        <f t="shared" si="45"/>
        <v>-1228.9301017257335</v>
      </c>
      <c r="AS39">
        <f t="shared" si="46"/>
        <v>41.446815636517258</v>
      </c>
      <c r="AT39">
        <f t="shared" si="47"/>
        <v>39.82709587393947</v>
      </c>
      <c r="AU39">
        <f t="shared" si="48"/>
        <v>-1147.6561902152769</v>
      </c>
      <c r="AW39">
        <v>36</v>
      </c>
      <c r="AX39">
        <f>IF(Z39&gt;0, (R39*SUMPRODUCT(K39:$K$98, X39:$X$98)-K39*$AZ$3)/Z39, 0)</f>
        <v>21397.404588780719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2000000</v>
      </c>
      <c r="S40">
        <f t="shared" si="32"/>
        <v>20467.65373549427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12195.133763170043</v>
      </c>
      <c r="AC40">
        <f t="shared" si="33"/>
        <v>11236.329910590415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-30511.92586918849</v>
      </c>
      <c r="AI40">
        <f t="shared" si="38"/>
        <v>-30525.650365967405</v>
      </c>
      <c r="AJ40">
        <f t="shared" si="39"/>
        <v>958.80385257962735</v>
      </c>
      <c r="AK40">
        <f t="shared" si="30"/>
        <v>853.65936342190309</v>
      </c>
      <c r="AL40">
        <f t="shared" si="40"/>
        <v>-28713.187149965874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-1178.4119110495933</v>
      </c>
      <c r="AR40">
        <f t="shared" si="45"/>
        <v>-1178.941969707535</v>
      </c>
      <c r="AS40">
        <f t="shared" si="46"/>
        <v>37.030303661724311</v>
      </c>
      <c r="AT40">
        <f t="shared" si="47"/>
        <v>32.969481053020765</v>
      </c>
      <c r="AU40">
        <f t="shared" si="48"/>
        <v>-1108.9421849927899</v>
      </c>
      <c r="AW40">
        <v>37</v>
      </c>
      <c r="AX40">
        <f>IF(Z40&gt;0, (R40*SUMPRODUCT(K40:$K$98, X40:$X$98)-K40*$AZ$3)/Z40, 0)</f>
        <v>20467.65373549427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2000000</v>
      </c>
      <c r="S41">
        <f t="shared" si="32"/>
        <v>19535.840491380419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11236.329910590415</v>
      </c>
      <c r="AC41">
        <f t="shared" si="33"/>
        <v>10298.551858840063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-32656.235623593446</v>
      </c>
      <c r="AI41">
        <f t="shared" si="38"/>
        <v>-32669.414672459279</v>
      </c>
      <c r="AJ41">
        <f t="shared" si="39"/>
        <v>937.77805175035246</v>
      </c>
      <c r="AK41">
        <f t="shared" ref="AK41:AK72" si="61">G41*SUM(AB41:AB41, AE41:AF41)</f>
        <v>786.54309374132913</v>
      </c>
      <c r="AL41">
        <f t="shared" si="40"/>
        <v>-30945.093526967597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-1126.096480914536</v>
      </c>
      <c r="AR41">
        <f t="shared" si="45"/>
        <v>-1126.5509387008124</v>
      </c>
      <c r="AS41">
        <f t="shared" si="46"/>
        <v>32.337731027148855</v>
      </c>
      <c r="AT41">
        <f t="shared" si="47"/>
        <v>27.122642675625052</v>
      </c>
      <c r="AU41">
        <f t="shared" si="48"/>
        <v>-1067.0905649980384</v>
      </c>
      <c r="AW41">
        <v>38</v>
      </c>
      <c r="AX41">
        <f>IF(Z41&gt;0, (R41*SUMPRODUCT(K41:$K$98, X41:$X$98)-K41*$AZ$3)/Z41, 0)</f>
        <v>19535.840491380419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2000000</v>
      </c>
      <c r="S42">
        <f t="shared" si="32"/>
        <v>18605.561714346062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10298.551858840063</v>
      </c>
      <c r="AC42">
        <f t="shared" si="33"/>
        <v>9387.3070380141362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-34694.550427674076</v>
      </c>
      <c r="AI42">
        <f t="shared" si="38"/>
        <v>-34707.164004170903</v>
      </c>
      <c r="AJ42">
        <f t="shared" si="39"/>
        <v>911.24482082592658</v>
      </c>
      <c r="AK42">
        <f t="shared" si="61"/>
        <v>720.89863011880448</v>
      </c>
      <c r="AL42">
        <f t="shared" si="40"/>
        <v>-33075.020553226168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-1068.2003648181637</v>
      </c>
      <c r="AR42">
        <f t="shared" si="45"/>
        <v>-1068.5887205354011</v>
      </c>
      <c r="AS42">
        <f t="shared" si="46"/>
        <v>28.056050245530539</v>
      </c>
      <c r="AT42">
        <f t="shared" si="47"/>
        <v>22.195537056896992</v>
      </c>
      <c r="AU42">
        <f t="shared" si="48"/>
        <v>-1018.3371332329735</v>
      </c>
      <c r="AW42">
        <v>39</v>
      </c>
      <c r="AX42">
        <f>IF(Z42&gt;0, (R42*SUMPRODUCT(K42:$K$98, X42:$X$98)-K42*$AZ$3)/Z42, 0)</f>
        <v>18605.561714346062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2000000</v>
      </c>
      <c r="S43">
        <f t="shared" si="32"/>
        <v>17689.94083701666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9387.3070380141362</v>
      </c>
      <c r="AC43">
        <f t="shared" si="33"/>
        <v>8510.9385125607987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-36760.439226869326</v>
      </c>
      <c r="AI43">
        <f t="shared" si="38"/>
        <v>-36772.46716211085</v>
      </c>
      <c r="AJ43">
        <f t="shared" si="39"/>
        <v>876.3685254533375</v>
      </c>
      <c r="AK43">
        <f t="shared" si="61"/>
        <v>657.1114926609896</v>
      </c>
      <c r="AL43">
        <f t="shared" si="40"/>
        <v>-35238.987143996521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-1010.5414381924716</v>
      </c>
      <c r="AR43">
        <f t="shared" si="45"/>
        <v>-1010.872085138838</v>
      </c>
      <c r="AS43">
        <f t="shared" si="46"/>
        <v>24.091298382825478</v>
      </c>
      <c r="AT43">
        <f t="shared" si="47"/>
        <v>18.063940660455227</v>
      </c>
      <c r="AU43">
        <f t="shared" si="48"/>
        <v>-968.71684609555723</v>
      </c>
      <c r="AW43">
        <v>40</v>
      </c>
      <c r="AX43">
        <f>IF(Z43&gt;0, (R43*SUMPRODUCT(K43:$K$98, X43:$X$98)-K43*$AZ$3)/Z43, 0)</f>
        <v>17689.94083701666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2000000</v>
      </c>
      <c r="S44">
        <f t="shared" si="32"/>
        <v>16793.489835966055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8510.9385125607987</v>
      </c>
      <c r="AC44">
        <f t="shared" si="33"/>
        <v>7671.6755023726428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-38963.720653651297</v>
      </c>
      <c r="AI44">
        <f t="shared" si="38"/>
        <v>-38975.141263032237</v>
      </c>
      <c r="AJ44">
        <f t="shared" si="39"/>
        <v>839.26301018815593</v>
      </c>
      <c r="AK44">
        <f t="shared" si="61"/>
        <v>595.76569587925599</v>
      </c>
      <c r="AL44">
        <f t="shared" si="40"/>
        <v>-37540.112556964821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-956.34773449922534</v>
      </c>
      <c r="AR44">
        <f t="shared" si="45"/>
        <v>-956.62804843549304</v>
      </c>
      <c r="AS44">
        <f t="shared" si="46"/>
        <v>20.599348957893447</v>
      </c>
      <c r="AT44">
        <f t="shared" si="47"/>
        <v>14.622812297908432</v>
      </c>
      <c r="AU44">
        <f t="shared" si="48"/>
        <v>-921.40588717969115</v>
      </c>
      <c r="AW44">
        <v>41</v>
      </c>
      <c r="AX44">
        <f>IF(Z44&gt;0, (R44*SUMPRODUCT(K44:$K$98, X44:$X$98)-K44*$AZ$3)/Z44, 0)</f>
        <v>16793.489835966055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2000000</v>
      </c>
      <c r="S45">
        <f t="shared" si="32"/>
        <v>15907.0802076368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7671.6755023726428</v>
      </c>
      <c r="AC45">
        <f t="shared" si="33"/>
        <v>6868.2549357344069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-40965.358562625886</v>
      </c>
      <c r="AI45">
        <f t="shared" si="38"/>
        <v>-40976.152898930981</v>
      </c>
      <c r="AJ45">
        <f t="shared" si="39"/>
        <v>803.42056663823587</v>
      </c>
      <c r="AK45">
        <f t="shared" si="61"/>
        <v>537.017285166085</v>
      </c>
      <c r="AL45">
        <f t="shared" si="40"/>
        <v>-39635.715047126665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-897.74738794292648</v>
      </c>
      <c r="AR45">
        <f t="shared" si="45"/>
        <v>-897.98394359781378</v>
      </c>
      <c r="AS45">
        <f t="shared" si="46"/>
        <v>17.606796093740055</v>
      </c>
      <c r="AT45">
        <f t="shared" si="47"/>
        <v>11.76862309897847</v>
      </c>
      <c r="AU45">
        <f t="shared" si="48"/>
        <v>-868.60852440509541</v>
      </c>
      <c r="AW45">
        <v>42</v>
      </c>
      <c r="AX45">
        <f>IF(Z45&gt;0, (R45*SUMPRODUCT(K45:$K$98, X45:$X$98)-K45*$AZ$3)/Z45, 0)</f>
        <v>15907.0802076368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2000000</v>
      </c>
      <c r="S46">
        <f t="shared" si="32"/>
        <v>15038.147135991228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6868.2549357344069</v>
      </c>
      <c r="AC46">
        <f t="shared" si="33"/>
        <v>6107.049661953075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-42703.707014252548</v>
      </c>
      <c r="AI46">
        <f t="shared" si="38"/>
        <v>-42713.859610856911</v>
      </c>
      <c r="AJ46">
        <f t="shared" si="39"/>
        <v>761.20527378133193</v>
      </c>
      <c r="AK46">
        <f t="shared" si="61"/>
        <v>480.77784550140854</v>
      </c>
      <c r="AL46">
        <f t="shared" si="40"/>
        <v>-41471.876491574178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-835.57404991248484</v>
      </c>
      <c r="AR46">
        <f t="shared" si="45"/>
        <v>-835.77270353894869</v>
      </c>
      <c r="AS46">
        <f t="shared" si="46"/>
        <v>14.894336297687857</v>
      </c>
      <c r="AT46">
        <f t="shared" si="47"/>
        <v>9.407274439657737</v>
      </c>
      <c r="AU46">
        <f t="shared" si="48"/>
        <v>-811.47109280160328</v>
      </c>
      <c r="AW46">
        <v>43</v>
      </c>
      <c r="AX46">
        <f>IF(Z46&gt;0, (R46*SUMPRODUCT(K46:$K$98, X46:$X$98)-K46*$AZ$3)/Z46, 0)</f>
        <v>15038.147135991228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2000000</v>
      </c>
      <c r="S47">
        <f t="shared" si="32"/>
        <v>14198.75658844423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6107.049661953075</v>
      </c>
      <c r="AC47">
        <f t="shared" si="33"/>
        <v>5393.3882139705893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-44386.985851705598</v>
      </c>
      <c r="AI47">
        <f t="shared" si="38"/>
        <v>-44396.482085020776</v>
      </c>
      <c r="AJ47">
        <f t="shared" si="39"/>
        <v>713.6614479824857</v>
      </c>
      <c r="AK47">
        <f t="shared" si="61"/>
        <v>427.49347633671528</v>
      </c>
      <c r="AL47">
        <f t="shared" si="40"/>
        <v>-43255.327160701578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-775.45571159036695</v>
      </c>
      <c r="AR47">
        <f t="shared" si="45"/>
        <v>-775.62161401022161</v>
      </c>
      <c r="AS47">
        <f t="shared" si="46"/>
        <v>12.467907774337078</v>
      </c>
      <c r="AT47">
        <f t="shared" si="47"/>
        <v>7.4684561596603452</v>
      </c>
      <c r="AU47">
        <f t="shared" si="48"/>
        <v>-755.68525007622418</v>
      </c>
      <c r="AW47">
        <v>44</v>
      </c>
      <c r="AX47">
        <f>IF(Z47&gt;0, (R47*SUMPRODUCT(K47:$K$98, X47:$X$98)-K47*$AZ$3)/Z47, 0)</f>
        <v>14198.75658844423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2000000</v>
      </c>
      <c r="S48">
        <f t="shared" si="32"/>
        <v>13387.823918129832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5393.3882139705893</v>
      </c>
      <c r="AC48">
        <f t="shared" si="33"/>
        <v>4726.783039817723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-45970.037046027384</v>
      </c>
      <c r="AI48">
        <f t="shared" si="38"/>
        <v>-45978.863691546336</v>
      </c>
      <c r="AJ48">
        <f t="shared" si="39"/>
        <v>666.60517415286631</v>
      </c>
      <c r="AK48">
        <f t="shared" si="61"/>
        <v>377.53717497794128</v>
      </c>
      <c r="AL48">
        <f t="shared" si="40"/>
        <v>-44934.721342415527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-717.06442265974511</v>
      </c>
      <c r="AR48">
        <f t="shared" si="45"/>
        <v>-717.20210524344054</v>
      </c>
      <c r="AS48">
        <f t="shared" si="46"/>
        <v>10.398052406773759</v>
      </c>
      <c r="AT48">
        <f t="shared" si="47"/>
        <v>5.8890201923720973</v>
      </c>
      <c r="AU48">
        <f t="shared" si="48"/>
        <v>-700.91503264429468</v>
      </c>
      <c r="AW48">
        <v>45</v>
      </c>
      <c r="AX48">
        <f>IF(Z48&gt;0, (R48*SUMPRODUCT(K48:$K$98, X48:$X$98)-K48*$AZ$3)/Z48, 0)</f>
        <v>13387.823918129832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2000000</v>
      </c>
      <c r="S49">
        <f t="shared" si="32"/>
        <v>12605.510713375788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4726.783039817723</v>
      </c>
      <c r="AC49">
        <f t="shared" si="33"/>
        <v>4106.9065970128895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-47465.373838473453</v>
      </c>
      <c r="AI49">
        <f t="shared" si="38"/>
        <v>-47473.51890036423</v>
      </c>
      <c r="AJ49">
        <f t="shared" si="39"/>
        <v>619.87644280483346</v>
      </c>
      <c r="AK49">
        <f t="shared" si="61"/>
        <v>330.87481278724061</v>
      </c>
      <c r="AL49">
        <f t="shared" si="40"/>
        <v>-46522.767644772161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-661.06201752940069</v>
      </c>
      <c r="AR49">
        <f t="shared" si="45"/>
        <v>-661.17545582369803</v>
      </c>
      <c r="AS49">
        <f t="shared" si="46"/>
        <v>8.6331727480752178</v>
      </c>
      <c r="AT49">
        <f t="shared" si="47"/>
        <v>4.6081754677660118</v>
      </c>
      <c r="AU49">
        <f t="shared" si="48"/>
        <v>-647.93410760785684</v>
      </c>
      <c r="AW49">
        <v>46</v>
      </c>
      <c r="AX49">
        <f>IF(Z49&gt;0, (R49*SUMPRODUCT(K49:$K$98, X49:$X$98)-K49*$AZ$3)/Z49, 0)</f>
        <v>12605.510713375788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2000000</v>
      </c>
      <c r="S50">
        <f t="shared" si="32"/>
        <v>11849.560682725036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4106.9065970128895</v>
      </c>
      <c r="AC50">
        <f t="shared" si="33"/>
        <v>3532.6195614968019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-48844.08625254441</v>
      </c>
      <c r="AI50">
        <f t="shared" si="38"/>
        <v>-48851.539312738125</v>
      </c>
      <c r="AJ50">
        <f t="shared" si="39"/>
        <v>574.2870355160876</v>
      </c>
      <c r="AK50">
        <f t="shared" si="61"/>
        <v>287.48346179090231</v>
      </c>
      <c r="AL50">
        <f t="shared" si="40"/>
        <v>-47989.76881543114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-607.37829178170477</v>
      </c>
      <c r="AR50">
        <f t="shared" si="45"/>
        <v>-607.47097090248099</v>
      </c>
      <c r="AS50">
        <f t="shared" si="46"/>
        <v>7.1412837333193053</v>
      </c>
      <c r="AT50">
        <f t="shared" si="47"/>
        <v>3.5748690851792384</v>
      </c>
      <c r="AU50">
        <f t="shared" si="48"/>
        <v>-596.75481808398251</v>
      </c>
      <c r="AW50">
        <v>47</v>
      </c>
      <c r="AX50">
        <f>IF(Z50&gt;0, (R50*SUMPRODUCT(K50:$K$98, X50:$X$98)-K50*$AZ$3)/Z50, 0)</f>
        <v>11849.560682725036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2000000</v>
      </c>
      <c r="S51">
        <f t="shared" si="32"/>
        <v>11115.679608444476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3532.6195614968019</v>
      </c>
      <c r="AC51">
        <f t="shared" si="33"/>
        <v>3002.7189322269869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-50015.09840328581</v>
      </c>
      <c r="AI51">
        <f t="shared" si="38"/>
        <v>-50021.851744147549</v>
      </c>
      <c r="AJ51">
        <f t="shared" si="39"/>
        <v>529.900629269815</v>
      </c>
      <c r="AK51">
        <f t="shared" si="61"/>
        <v>247.28336930477616</v>
      </c>
      <c r="AL51">
        <f t="shared" si="40"/>
        <v>-49244.667745572951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-555.30346225418612</v>
      </c>
      <c r="AR51">
        <f t="shared" si="45"/>
        <v>-555.37844268373692</v>
      </c>
      <c r="AS51">
        <f t="shared" si="46"/>
        <v>5.8833365019405548</v>
      </c>
      <c r="AT51">
        <f t="shared" si="47"/>
        <v>2.7455171641490059</v>
      </c>
      <c r="AU51">
        <f t="shared" si="48"/>
        <v>-546.74958901764728</v>
      </c>
      <c r="AW51">
        <v>48</v>
      </c>
      <c r="AX51">
        <f>IF(Z51&gt;0, (R51*SUMPRODUCT(K51:$K$98, X51:$X$98)-K51*$AZ$3)/Z51, 0)</f>
        <v>11115.679608444476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2000000</v>
      </c>
      <c r="S52">
        <f t="shared" si="32"/>
        <v>10403.403600250012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3002.7189322269869</v>
      </c>
      <c r="AC52">
        <f t="shared" si="33"/>
        <v>2516.5919543584137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-51062.938434754593</v>
      </c>
      <c r="AI52">
        <f t="shared" si="38"/>
        <v>-51068.985955477277</v>
      </c>
      <c r="AJ52">
        <f t="shared" si="39"/>
        <v>486.12697786857325</v>
      </c>
      <c r="AK52">
        <f t="shared" si="61"/>
        <v>210.19032525588909</v>
      </c>
      <c r="AL52">
        <f t="shared" si="40"/>
        <v>-50372.668652352811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-506.19404744996399</v>
      </c>
      <c r="AR52">
        <f t="shared" si="45"/>
        <v>-506.25399736834885</v>
      </c>
      <c r="AS52">
        <f t="shared" si="46"/>
        <v>4.8190446935664051</v>
      </c>
      <c r="AT52">
        <f t="shared" si="47"/>
        <v>2.0836460794760416</v>
      </c>
      <c r="AU52">
        <f t="shared" si="48"/>
        <v>-499.35130659530631</v>
      </c>
      <c r="AW52">
        <v>49</v>
      </c>
      <c r="AX52">
        <f>IF(Z52&gt;0, (R52*SUMPRODUCT(K52:$K$98, X52:$X$98)-K52*$AZ$3)/Z52, 0)</f>
        <v>10403.403600250012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2000000</v>
      </c>
      <c r="S53">
        <f t="shared" si="32"/>
        <v>9698.7371219298457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2516.5919543584137</v>
      </c>
      <c r="AC53">
        <f t="shared" si="33"/>
        <v>2072.1626251098896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-51657.982972178121</v>
      </c>
      <c r="AI53">
        <f t="shared" si="38"/>
        <v>-51663.324292906429</v>
      </c>
      <c r="AJ53">
        <f t="shared" si="39"/>
        <v>444.42932924852403</v>
      </c>
      <c r="AK53">
        <f t="shared" si="61"/>
        <v>176.16143680508898</v>
      </c>
      <c r="AL53">
        <f t="shared" si="40"/>
        <v>-51042.733526852819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-457.22572065927494</v>
      </c>
      <c r="AR53">
        <f t="shared" si="45"/>
        <v>-457.27299678348186</v>
      </c>
      <c r="AS53">
        <f t="shared" si="46"/>
        <v>3.9336518512001555</v>
      </c>
      <c r="AT53">
        <f t="shared" si="47"/>
        <v>1.5592079918985653</v>
      </c>
      <c r="AU53">
        <f t="shared" si="48"/>
        <v>-451.78013694038316</v>
      </c>
      <c r="AW53">
        <v>50</v>
      </c>
      <c r="AX53">
        <f>IF(Z53&gt;0, (R53*SUMPRODUCT(K53:$K$98, X53:$X$98)-K53*$AZ$3)/Z53, 0)</f>
        <v>9698.7371219298457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2000000</v>
      </c>
      <c r="S54">
        <f t="shared" si="32"/>
        <v>8993.678022987915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2072.1626251098896</v>
      </c>
      <c r="AC54">
        <f t="shared" si="33"/>
        <v>1670.0839742733283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-51641.949269139062</v>
      </c>
      <c r="AI54">
        <f t="shared" si="38"/>
        <v>-51646.591652294221</v>
      </c>
      <c r="AJ54">
        <f t="shared" si="39"/>
        <v>402.07865083656134</v>
      </c>
      <c r="AK54">
        <f t="shared" si="61"/>
        <v>145.05138375769229</v>
      </c>
      <c r="AL54">
        <f t="shared" si="40"/>
        <v>-51099.461617699963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-408.11054113409102</v>
      </c>
      <c r="AR54">
        <f t="shared" si="45"/>
        <v>-408.14722846925974</v>
      </c>
      <c r="AS54">
        <f t="shared" si="46"/>
        <v>3.1775046855064213</v>
      </c>
      <c r="AT54">
        <f t="shared" si="47"/>
        <v>1.1462967520665663</v>
      </c>
      <c r="AU54">
        <f t="shared" si="48"/>
        <v>-403.82342703168672</v>
      </c>
      <c r="AW54">
        <v>51</v>
      </c>
      <c r="AX54">
        <f>IF(Z54&gt;0, (R54*SUMPRODUCT(K54:$K$98, X54:$X$98)-K54*$AZ$3)/Z54, 0)</f>
        <v>8993.678022987915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2000000</v>
      </c>
      <c r="S55">
        <f t="shared" si="32"/>
        <v>8279.1042748079199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1670.0839742733283</v>
      </c>
      <c r="AC55">
        <f t="shared" si="33"/>
        <v>1311.2118883380904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-50924.632419443231</v>
      </c>
      <c r="AI55">
        <f t="shared" si="38"/>
        <v>-50928.591820861591</v>
      </c>
      <c r="AJ55">
        <f t="shared" si="39"/>
        <v>358.87208593523792</v>
      </c>
      <c r="AK55">
        <f t="shared" si="61"/>
        <v>116.90587819913299</v>
      </c>
      <c r="AL55">
        <f t="shared" si="40"/>
        <v>-50452.813856727218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-359.32304045801777</v>
      </c>
      <c r="AR55">
        <f t="shared" si="45"/>
        <v>-359.35097790377728</v>
      </c>
      <c r="AS55">
        <f t="shared" si="46"/>
        <v>2.5321932221650503</v>
      </c>
      <c r="AT55">
        <f t="shared" si="47"/>
        <v>0.82488520007242561</v>
      </c>
      <c r="AU55">
        <f t="shared" si="48"/>
        <v>-355.99389948153976</v>
      </c>
      <c r="AW55">
        <v>52</v>
      </c>
      <c r="AX55">
        <f>IF(Z55&gt;0, (R55*SUMPRODUCT(K55:$K$98, X55:$X$98)-K55*$AZ$3)/Z55, 0)</f>
        <v>8279.1042748079199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2000000</v>
      </c>
      <c r="S56">
        <f t="shared" si="32"/>
        <v>7533.1492159377722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1311.2118883380904</v>
      </c>
      <c r="AC56">
        <f t="shared" si="33"/>
        <v>995.8517543076191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-49192.709003373944</v>
      </c>
      <c r="AI56">
        <f t="shared" si="38"/>
        <v>-49196.013901915583</v>
      </c>
      <c r="AJ56">
        <f t="shared" si="39"/>
        <v>315.36013403047127</v>
      </c>
      <c r="AK56">
        <f t="shared" si="61"/>
        <v>91.784832183666339</v>
      </c>
      <c r="AL56">
        <f t="shared" si="40"/>
        <v>-48788.868935701445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-309.91306114798135</v>
      </c>
      <c r="AR56">
        <f t="shared" si="45"/>
        <v>-309.93388194123656</v>
      </c>
      <c r="AS56">
        <f t="shared" si="46"/>
        <v>1.9867623979544979</v>
      </c>
      <c r="AT56">
        <f t="shared" si="47"/>
        <v>0.57824256653649297</v>
      </c>
      <c r="AU56">
        <f t="shared" si="48"/>
        <v>-307.36887697674558</v>
      </c>
      <c r="AW56">
        <v>53</v>
      </c>
      <c r="AX56">
        <f>IF(Z56&gt;0, (R56*SUMPRODUCT(K56:$K$98, X56:$X$98)-K56*$AZ$3)/Z56, 0)</f>
        <v>7533.1492159377722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2000000</v>
      </c>
      <c r="S57">
        <f t="shared" si="32"/>
        <v>6735.4484974300894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995.8517543076191</v>
      </c>
      <c r="AC57">
        <f t="shared" si="33"/>
        <v>725.19128818423292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-46412.255684556723</v>
      </c>
      <c r="AI57">
        <f t="shared" si="38"/>
        <v>-46414.947380916885</v>
      </c>
      <c r="AJ57">
        <f t="shared" si="39"/>
        <v>270.66046612338619</v>
      </c>
      <c r="AK57">
        <f t="shared" si="61"/>
        <v>69.709622801533342</v>
      </c>
      <c r="AL57">
        <f t="shared" si="40"/>
        <v>-46074.577291991962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-261.06809113937356</v>
      </c>
      <c r="AR57">
        <f t="shared" si="45"/>
        <v>-261.08323188227234</v>
      </c>
      <c r="AS57">
        <f t="shared" si="46"/>
        <v>1.5224601820255266</v>
      </c>
      <c r="AT57">
        <f t="shared" si="47"/>
        <v>0.39211535596399821</v>
      </c>
      <c r="AU57">
        <f t="shared" si="48"/>
        <v>-259.16865634428279</v>
      </c>
      <c r="AW57">
        <v>54</v>
      </c>
      <c r="AX57">
        <f>IF(Z57&gt;0, (R57*SUMPRODUCT(K57:$K$98, X57:$X$98)-K57*$AZ$3)/Z57, 0)</f>
        <v>6735.4484974300894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2000000</v>
      </c>
      <c r="S58">
        <f t="shared" si="32"/>
        <v>5851.0871940466441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725.19128818423292</v>
      </c>
      <c r="AC58">
        <f t="shared" si="33"/>
        <v>499.1701568882483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-42557.597612247853</v>
      </c>
      <c r="AI58">
        <f t="shared" si="38"/>
        <v>-42559.730421674263</v>
      </c>
      <c r="AJ58">
        <f t="shared" si="39"/>
        <v>226.02113129598462</v>
      </c>
      <c r="AK58">
        <f t="shared" si="61"/>
        <v>50.763390172896308</v>
      </c>
      <c r="AL58">
        <f t="shared" si="40"/>
        <v>-42282.945900205377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-213.73724092441464</v>
      </c>
      <c r="AR58">
        <f t="shared" si="45"/>
        <v>-213.747952544144</v>
      </c>
      <c r="AS58">
        <f t="shared" si="46"/>
        <v>1.1351470878120127</v>
      </c>
      <c r="AT58">
        <f t="shared" si="47"/>
        <v>0.25494923501983158</v>
      </c>
      <c r="AU58">
        <f t="shared" si="48"/>
        <v>-212.35785622131215</v>
      </c>
      <c r="AW58">
        <v>55</v>
      </c>
      <c r="AX58">
        <f>IF(Z58&gt;0, (R58*SUMPRODUCT(K58:$K$98, X58:$X$98)-K58*$AZ$3)/Z58, 0)</f>
        <v>5851.0871940466441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2000000</v>
      </c>
      <c r="S59">
        <f t="shared" si="32"/>
        <v>4833.4986103210949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499.1701568882483</v>
      </c>
      <c r="AC59">
        <f t="shared" si="33"/>
        <v>316.72484439543058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-37864.431695461986</v>
      </c>
      <c r="AI59">
        <f t="shared" si="38"/>
        <v>-37866.069871397936</v>
      </c>
      <c r="AJ59">
        <f t="shared" si="39"/>
        <v>182.44531249281772</v>
      </c>
      <c r="AK59">
        <f t="shared" si="61"/>
        <v>34.941910982177383</v>
      </c>
      <c r="AL59">
        <f t="shared" si="40"/>
        <v>-37648.682647922942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-169.79172290340486</v>
      </c>
      <c r="AR59">
        <f t="shared" si="45"/>
        <v>-169.79906881359364</v>
      </c>
      <c r="AS59">
        <f t="shared" si="46"/>
        <v>0.81812145479838971</v>
      </c>
      <c r="AT59">
        <f t="shared" si="47"/>
        <v>0.15668655256517022</v>
      </c>
      <c r="AU59">
        <f t="shared" si="48"/>
        <v>-168.82426080623009</v>
      </c>
      <c r="AW59">
        <v>56</v>
      </c>
      <c r="AX59">
        <f>IF(Z59&gt;0, (R59*SUMPRODUCT(K59:$K$98, X59:$X$98)-K59*$AZ$3)/Z59, 0)</f>
        <v>4833.4986103210949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2000000</v>
      </c>
      <c r="S60">
        <f t="shared" si="32"/>
        <v>3602.6218387477775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316.72484439543058</v>
      </c>
      <c r="AC60">
        <f t="shared" si="33"/>
        <v>174.87234330595157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-32662.934978681988</v>
      </c>
      <c r="AI60">
        <f t="shared" si="38"/>
        <v>-32664.148486171347</v>
      </c>
      <c r="AJ60">
        <f t="shared" si="39"/>
        <v>141.85250108947901</v>
      </c>
      <c r="AK60">
        <f t="shared" si="61"/>
        <v>22.170739107680141</v>
      </c>
      <c r="AL60">
        <f t="shared" si="40"/>
        <v>-32500.125245974188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-130.7742554155611</v>
      </c>
      <c r="AR60">
        <f t="shared" si="45"/>
        <v>-130.77911399726742</v>
      </c>
      <c r="AS60">
        <f t="shared" si="46"/>
        <v>0.56794207932995255</v>
      </c>
      <c r="AT60">
        <f t="shared" si="47"/>
        <v>8.8766116722574048E-2</v>
      </c>
      <c r="AU60">
        <f t="shared" si="48"/>
        <v>-130.12240580121488</v>
      </c>
      <c r="AW60">
        <v>57</v>
      </c>
      <c r="AX60">
        <f>IF(Z60&gt;0, (R60*SUMPRODUCT(K60:$K$98, X60:$X$98)-K60*$AZ$3)/Z60, 0)</f>
        <v>3602.6218387477775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2000000</v>
      </c>
      <c r="S61">
        <f t="shared" si="32"/>
        <v>2003.1891934757566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174.87234330595157</v>
      </c>
      <c r="AC61">
        <f t="shared" si="33"/>
        <v>69.043821652824363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-27175.893276289364</v>
      </c>
      <c r="AI61">
        <f t="shared" si="38"/>
        <v>-27176.754950037877</v>
      </c>
      <c r="AJ61">
        <f t="shared" si="39"/>
        <v>105.82852165312721</v>
      </c>
      <c r="AK61">
        <f t="shared" si="61"/>
        <v>12.241064031416611</v>
      </c>
      <c r="AL61">
        <f t="shared" si="40"/>
        <v>-27058.685364353336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-97.147774325716469</v>
      </c>
      <c r="AR61">
        <f t="shared" si="45"/>
        <v>-97.150854617724249</v>
      </c>
      <c r="AS61">
        <f t="shared" si="46"/>
        <v>0.3783134277964012</v>
      </c>
      <c r="AT61">
        <f t="shared" si="47"/>
        <v>4.375908140131908E-2</v>
      </c>
      <c r="AU61">
        <f t="shared" si="48"/>
        <v>-96.728782108526531</v>
      </c>
      <c r="AW61">
        <v>58</v>
      </c>
      <c r="AX61">
        <f>IF(Z61&gt;0, (R61*SUMPRODUCT(K61:$K$98, X61:$X$98)-K61*$AZ$3)/Z61, 0)</f>
        <v>2003.1891934757566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2000000</v>
      </c>
      <c r="S62">
        <f t="shared" si="32"/>
        <v>-250.46478000525119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69.043821652824363</v>
      </c>
      <c r="AC62">
        <f t="shared" si="33"/>
        <v>-5.8309760992905808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-21683.315032173472</v>
      </c>
      <c r="AI62">
        <f t="shared" si="38"/>
        <v>-21683.897047746595</v>
      </c>
      <c r="AJ62">
        <f t="shared" si="39"/>
        <v>74.874797752114944</v>
      </c>
      <c r="AK62">
        <f t="shared" si="61"/>
        <v>4.8330675156977057</v>
      </c>
      <c r="AL62">
        <f t="shared" si="40"/>
        <v>-21604.189182478782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-69.208061336192415</v>
      </c>
      <c r="AR62">
        <f t="shared" si="45"/>
        <v>-69.209918993539716</v>
      </c>
      <c r="AS62">
        <f t="shared" si="46"/>
        <v>0.23898281179212988</v>
      </c>
      <c r="AT62">
        <f t="shared" si="47"/>
        <v>1.5426019156759809E-2</v>
      </c>
      <c r="AU62">
        <f t="shared" si="48"/>
        <v>-68.955510162590826</v>
      </c>
      <c r="AW62">
        <v>59</v>
      </c>
      <c r="AX62">
        <f>IF(Z62&gt;0, (R62*SUMPRODUCT(K62:$K$98, X62:$X$98)-K62*$AZ$3)/Z62, 0)</f>
        <v>-250.46478000525119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2000000</v>
      </c>
      <c r="S63">
        <f t="shared" si="32"/>
        <v>-3712.929723412582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-5.8309760992905808</v>
      </c>
      <c r="AC63">
        <f t="shared" si="33"/>
        <v>-55.152451209053027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-16387.313914646711</v>
      </c>
      <c r="AI63">
        <f t="shared" si="38"/>
        <v>-16387.685268640173</v>
      </c>
      <c r="AJ63">
        <f t="shared" si="39"/>
        <v>49.321475109762446</v>
      </c>
      <c r="AK63">
        <f t="shared" si="61"/>
        <v>-0.40816832695034072</v>
      </c>
      <c r="AL63">
        <f t="shared" si="40"/>
        <v>-16338.771961857361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-46.700416593254374</v>
      </c>
      <c r="AR63">
        <f t="shared" si="45"/>
        <v>-46.701474874452167</v>
      </c>
      <c r="AS63">
        <f t="shared" si="46"/>
        <v>0.14055588649955933</v>
      </c>
      <c r="AT63">
        <f t="shared" si="47"/>
        <v>-1.1631943470440018E-3</v>
      </c>
      <c r="AU63">
        <f t="shared" si="48"/>
        <v>-46.562082182299655</v>
      </c>
      <c r="AW63">
        <v>60</v>
      </c>
      <c r="AX63">
        <f>IF(Z63&gt;0, (R63*SUMPRODUCT(K63:$K$98, X63:$X$98)-K63*$AZ$3)/Z63, 0)</f>
        <v>-3712.929723412582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2000000</v>
      </c>
      <c r="S64">
        <f t="shared" si="32"/>
        <v>-9452.0810983734827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-55.152451209053027</v>
      </c>
      <c r="AC64">
        <f t="shared" si="33"/>
        <v>-84.096987242994885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-11616.850819682817</v>
      </c>
      <c r="AI64">
        <f t="shared" si="38"/>
        <v>-11617.073249501096</v>
      </c>
      <c r="AJ64">
        <f t="shared" si="39"/>
        <v>28.944536033941858</v>
      </c>
      <c r="AK64">
        <f t="shared" si="61"/>
        <v>-3.8606715846337121</v>
      </c>
      <c r="AL64">
        <f t="shared" si="40"/>
        <v>-11591.989385051789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-29.558566701926708</v>
      </c>
      <c r="AR64">
        <f t="shared" si="45"/>
        <v>-29.559132664830265</v>
      </c>
      <c r="AS64">
        <f t="shared" si="46"/>
        <v>7.3648100702643909E-2</v>
      </c>
      <c r="AT64">
        <f t="shared" si="47"/>
        <v>-9.8233092875117459E-3</v>
      </c>
      <c r="AU64">
        <f t="shared" si="48"/>
        <v>-29.495307873415136</v>
      </c>
      <c r="AW64">
        <v>61</v>
      </c>
      <c r="AX64">
        <f>IF(Z64&gt;0, (R64*SUMPRODUCT(K64:$K$98, X64:$X$98)-K64*$AZ$3)/Z64, 0)</f>
        <v>-9452.0810983734827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2000000</v>
      </c>
      <c r="S65">
        <f t="shared" si="32"/>
        <v>-18569.336440077455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-84.096987242994885</v>
      </c>
      <c r="AC65">
        <f t="shared" si="33"/>
        <v>-97.802089159821122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-7082.7222715198304</v>
      </c>
      <c r="AI65">
        <f t="shared" si="38"/>
        <v>-7082.8539430115334</v>
      </c>
      <c r="AJ65">
        <f t="shared" si="39"/>
        <v>13.705101916826237</v>
      </c>
      <c r="AK65">
        <f t="shared" si="61"/>
        <v>-5.8867891070096423</v>
      </c>
      <c r="AL65">
        <f t="shared" si="40"/>
        <v>-7075.0356302017162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-16.090781918528045</v>
      </c>
      <c r="AR65">
        <f t="shared" si="45"/>
        <v>-16.091081054534886</v>
      </c>
      <c r="AS65">
        <f t="shared" si="46"/>
        <v>3.1135740985016855E-2</v>
      </c>
      <c r="AT65">
        <f t="shared" si="47"/>
        <v>-1.3373818157765019E-2</v>
      </c>
      <c r="AU65">
        <f t="shared" si="48"/>
        <v>-16.073319131707635</v>
      </c>
      <c r="AW65">
        <v>62</v>
      </c>
      <c r="AX65">
        <f>IF(Z65&gt;0, (R65*SUMPRODUCT(K65:$K$98, X65:$X$98)-K65*$AZ$3)/Z65, 0)</f>
        <v>-18569.336440077455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2000000</v>
      </c>
      <c r="S66">
        <f t="shared" si="32"/>
        <v>-32403.656070726949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-97.802089159821122</v>
      </c>
      <c r="AC66">
        <f t="shared" si="33"/>
        <v>-99.737991805938009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-4272.4106322220241</v>
      </c>
      <c r="AI66">
        <f t="shared" si="38"/>
        <v>-4272.4875818659075</v>
      </c>
      <c r="AJ66">
        <f t="shared" si="39"/>
        <v>1.9359026461168867</v>
      </c>
      <c r="AK66">
        <f t="shared" si="61"/>
        <v>-6.8461462411874789</v>
      </c>
      <c r="AL66">
        <f t="shared" si="40"/>
        <v>-4277.3978254609783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-8.666263720216298</v>
      </c>
      <c r="AR66">
        <f t="shared" si="45"/>
        <v>-8.6664198067829865</v>
      </c>
      <c r="AS66">
        <f t="shared" si="46"/>
        <v>3.926832955002733E-3</v>
      </c>
      <c r="AT66">
        <f t="shared" si="47"/>
        <v>-1.3886892880996603E-2</v>
      </c>
      <c r="AU66">
        <f t="shared" si="48"/>
        <v>-8.6763798667089809</v>
      </c>
      <c r="AW66">
        <v>63</v>
      </c>
      <c r="AX66">
        <f>IF(Z66&gt;0, (R66*SUMPRODUCT(K66:$K$98, X66:$X$98)-K66*$AZ$3)/Z66, 0)</f>
        <v>-32403.656070726949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-54009.098168197976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-99.737991805938009</v>
      </c>
      <c r="AC67">
        <f t="shared" ref="AC67:AC98" si="64">S67*Z67</f>
        <v>-95.765970461501524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-2548.1214959495828</v>
      </c>
      <c r="AI67">
        <f t="shared" ref="AI67:AI98" si="69">SUM(AE67:AH67)</f>
        <v>-2548.1658245783274</v>
      </c>
      <c r="AJ67">
        <f t="shared" ref="AJ67:AJ98" si="70">AB67-AC67</f>
        <v>-3.9720213444364845</v>
      </c>
      <c r="AK67">
        <f t="shared" si="61"/>
        <v>-6.9816594264156615</v>
      </c>
      <c r="AL67">
        <f t="shared" ref="AL67:AL98" si="71">SUM(AI67:AK67)</f>
        <v>-2559.1195053491797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-4.6148864807865069</v>
      </c>
      <c r="AR67">
        <f t="shared" ref="AR67:AR98" si="76">AI67*$K67</f>
        <v>-4.6149667640814087</v>
      </c>
      <c r="AS67">
        <f t="shared" ref="AS67:AS98" si="77">AJ67*$K67</f>
        <v>-7.1937023540568513E-3</v>
      </c>
      <c r="AT67">
        <f t="shared" ref="AT67:AT98" si="78">AK67*$K67</f>
        <v>-1.2644438560577495E-2</v>
      </c>
      <c r="AU67">
        <f t="shared" ref="AU67:AU98" si="79">AL67*$K67</f>
        <v>-4.6348049049960434</v>
      </c>
      <c r="AW67">
        <v>64</v>
      </c>
      <c r="AX67">
        <f>IF(Z67&gt;0, (R67*SUMPRODUCT(K67:$K$98, X67:$X$98)-K67*$AZ$3)/Z67, 0)</f>
        <v>-54009.098168197976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2000000</v>
      </c>
      <c r="S68">
        <f t="shared" si="63"/>
        <v>-88642.726353100414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-95.765970461501524</v>
      </c>
      <c r="AC68">
        <f t="shared" si="64"/>
        <v>-89.096673848848027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-1500.585213962431</v>
      </c>
      <c r="AI68">
        <f t="shared" si="69"/>
        <v>-1500.6103419897138</v>
      </c>
      <c r="AJ68">
        <f t="shared" si="70"/>
        <v>-6.6692966126534969</v>
      </c>
      <c r="AK68">
        <f t="shared" si="61"/>
        <v>-6.7036179323051073</v>
      </c>
      <c r="AL68">
        <f t="shared" si="71"/>
        <v>-1513.9832565346724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-2.4265180770671826</v>
      </c>
      <c r="AR68">
        <f t="shared" si="76"/>
        <v>-2.4265587102893917</v>
      </c>
      <c r="AS68">
        <f t="shared" si="77"/>
        <v>-1.0784571673336376E-2</v>
      </c>
      <c r="AT68">
        <f t="shared" si="78"/>
        <v>-1.0840070889101352E-2</v>
      </c>
      <c r="AU68">
        <f t="shared" si="79"/>
        <v>-2.4481833528518293</v>
      </c>
      <c r="AW68">
        <v>65</v>
      </c>
      <c r="AX68">
        <f>IF(Z68&gt;0, (R68*SUMPRODUCT(K68:$K$98, X68:$X$98)-K68*$AZ$3)/Z68, 0)</f>
        <v>-88642.726353100414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2000000</v>
      </c>
      <c r="S69">
        <f t="shared" si="63"/>
        <v>-145297.30165232494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-89.096673848848027</v>
      </c>
      <c r="AC69">
        <f t="shared" si="64"/>
        <v>-81.448028449629518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-869.01737898497413</v>
      </c>
      <c r="AI69">
        <f t="shared" si="69"/>
        <v>-869.03139301474675</v>
      </c>
      <c r="AJ69">
        <f t="shared" si="70"/>
        <v>-7.6486453992185091</v>
      </c>
      <c r="AK69">
        <f t="shared" si="61"/>
        <v>-6.2367671694193625</v>
      </c>
      <c r="AL69">
        <f t="shared" si="71"/>
        <v>-882.91680558338464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-1.2546809593802724</v>
      </c>
      <c r="AR69">
        <f t="shared" si="76"/>
        <v>-1.2547011927343401</v>
      </c>
      <c r="AS69">
        <f t="shared" si="77"/>
        <v>-1.104305849286924E-2</v>
      </c>
      <c r="AT69">
        <f t="shared" si="78"/>
        <v>-9.0045989928283967E-3</v>
      </c>
      <c r="AU69">
        <f t="shared" si="79"/>
        <v>-1.2747488502200377</v>
      </c>
      <c r="AW69">
        <v>66</v>
      </c>
      <c r="AX69">
        <f>IF(Z69&gt;0, (R69*SUMPRODUCT(K69:$K$98, X69:$X$98)-K69*$AZ$3)/Z69, 0)</f>
        <v>-145297.30165232494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2000000</v>
      </c>
      <c r="S70">
        <f t="shared" si="63"/>
        <v>-240020.07875189758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-81.448028449629518</v>
      </c>
      <c r="AC70">
        <f t="shared" si="64"/>
        <v>-73.707027733754686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-495.73730956358821</v>
      </c>
      <c r="AI70">
        <f t="shared" si="69"/>
        <v>-495.74498673669359</v>
      </c>
      <c r="AJ70">
        <f t="shared" si="70"/>
        <v>-7.7410007158748328</v>
      </c>
      <c r="AK70">
        <f t="shared" si="61"/>
        <v>-5.7013619914740667</v>
      </c>
      <c r="AL70">
        <f t="shared" si="71"/>
        <v>-509.18734944404252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-0.63905528141526446</v>
      </c>
      <c r="AR70">
        <f t="shared" si="76"/>
        <v>-0.63906517806400298</v>
      </c>
      <c r="AS70">
        <f t="shared" si="77"/>
        <v>-9.9789289518557259E-3</v>
      </c>
      <c r="AT70">
        <f t="shared" si="78"/>
        <v>-7.349629373506741E-3</v>
      </c>
      <c r="AU70">
        <f t="shared" si="79"/>
        <v>-0.65639373638936549</v>
      </c>
      <c r="AW70">
        <v>67</v>
      </c>
      <c r="AX70">
        <f>IF(Z70&gt;0, (R70*SUMPRODUCT(K70:$K$98, X70:$X$98)-K70*$AZ$3)/Z70, 0)</f>
        <v>-240020.07875189758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2000000</v>
      </c>
      <c r="S71">
        <f t="shared" si="63"/>
        <v>-401787.62790026912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-73.707027733754686</v>
      </c>
      <c r="AC71">
        <f t="shared" si="64"/>
        <v>-66.314224376549333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-277.93620966565288</v>
      </c>
      <c r="AI71">
        <f t="shared" si="69"/>
        <v>-277.94033586440639</v>
      </c>
      <c r="AJ71">
        <f t="shared" si="70"/>
        <v>-7.3928033572053522</v>
      </c>
      <c r="AK71">
        <f t="shared" si="61"/>
        <v>-5.1594919413628286</v>
      </c>
      <c r="AL71">
        <f t="shared" si="71"/>
        <v>-290.49263116297459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-0.31989977219079846</v>
      </c>
      <c r="AR71">
        <f t="shared" si="76"/>
        <v>-0.31990452137422742</v>
      </c>
      <c r="AS71">
        <f t="shared" si="77"/>
        <v>-8.5089888527526449E-3</v>
      </c>
      <c r="AT71">
        <f t="shared" si="78"/>
        <v>-5.938486023997179E-3</v>
      </c>
      <c r="AU71">
        <f t="shared" si="79"/>
        <v>-0.33435199625097728</v>
      </c>
      <c r="AW71">
        <v>68</v>
      </c>
      <c r="AX71">
        <f>IF(Z71&gt;0, (R71*SUMPRODUCT(K71:$K$98, X71:$X$98)-K71*$AZ$3)/Z71, 0)</f>
        <v>-401787.62790026912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2000000</v>
      </c>
      <c r="S72">
        <f t="shared" si="63"/>
        <v>-683944.65263444989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-66.314224376549333</v>
      </c>
      <c r="AC72">
        <f t="shared" si="64"/>
        <v>-59.462821792828876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-152.91297125581733</v>
      </c>
      <c r="AI72">
        <f t="shared" si="69"/>
        <v>-152.9151447804426</v>
      </c>
      <c r="AJ72">
        <f t="shared" si="70"/>
        <v>-6.8514025837204571</v>
      </c>
      <c r="AK72">
        <f t="shared" si="61"/>
        <v>-4.641995706358454</v>
      </c>
      <c r="AL72">
        <f t="shared" si="71"/>
        <v>-164.40854307052149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-0.15714302344707348</v>
      </c>
      <c r="AR72">
        <f t="shared" si="76"/>
        <v>-0.15714525709820423</v>
      </c>
      <c r="AS72">
        <f t="shared" si="77"/>
        <v>-7.0409338594155674E-3</v>
      </c>
      <c r="AT72">
        <f t="shared" si="78"/>
        <v>-4.7704078609861547E-3</v>
      </c>
      <c r="AU72">
        <f t="shared" si="79"/>
        <v>-0.16895659881860592</v>
      </c>
      <c r="AW72">
        <v>69</v>
      </c>
      <c r="AX72">
        <f>IF(Z72&gt;0, (R72*SUMPRODUCT(K72:$K$98, X72:$X$98)-K72*$AZ$3)/Z72, 0)</f>
        <v>-683944.65263444989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2000000</v>
      </c>
      <c r="S73">
        <f t="shared" si="63"/>
        <v>-1187908.3547457147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-59.462821792828876</v>
      </c>
      <c r="AC73">
        <f t="shared" si="64"/>
        <v>-53.21701628421232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-82.545302016426206</v>
      </c>
      <c r="AI73">
        <f t="shared" si="69"/>
        <v>-82.546421989530018</v>
      </c>
      <c r="AJ73">
        <f t="shared" si="70"/>
        <v>-6.2458055086165558</v>
      </c>
      <c r="AK73">
        <f t="shared" ref="AK73:AK98" si="92">G73*SUM(AB73:AB73, AE73:AF73)</f>
        <v>-4.1623975254980214</v>
      </c>
      <c r="AL73">
        <f t="shared" si="71"/>
        <v>-92.954625023644596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-7.5739967734608837E-2</v>
      </c>
      <c r="AR73">
        <f t="shared" si="76"/>
        <v>-7.5740995373065223E-2</v>
      </c>
      <c r="AS73">
        <f t="shared" si="77"/>
        <v>-5.7308786344391037E-3</v>
      </c>
      <c r="AT73">
        <f t="shared" si="78"/>
        <v>-3.8192343668098793E-3</v>
      </c>
      <c r="AU73">
        <f t="shared" si="79"/>
        <v>-8.5291108374314209E-2</v>
      </c>
      <c r="AW73">
        <v>70</v>
      </c>
      <c r="AX73">
        <f>IF(Z73&gt;0, (R73*SUMPRODUCT(K73:$K$98, X73:$X$98)-K73*$AZ$3)/Z73, 0)</f>
        <v>-1187908.3547457147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2000000</v>
      </c>
      <c r="S74">
        <f t="shared" si="63"/>
        <v>-2109328.5895673819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-53.21701628421232</v>
      </c>
      <c r="AC74">
        <f t="shared" si="64"/>
        <v>-47.575837919747265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-43.591934693455144</v>
      </c>
      <c r="AI74">
        <f t="shared" si="69"/>
        <v>-43.592498567644249</v>
      </c>
      <c r="AJ74">
        <f t="shared" si="70"/>
        <v>-5.6411783644650555</v>
      </c>
      <c r="AK74">
        <f t="shared" si="92"/>
        <v>-3.7251911398948629</v>
      </c>
      <c r="AL74">
        <f t="shared" si="71"/>
        <v>-52.958868072004165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-3.5712551239379386E-2</v>
      </c>
      <c r="AR74">
        <f t="shared" si="76"/>
        <v>-3.5713013191481596E-2</v>
      </c>
      <c r="AS74">
        <f t="shared" si="77"/>
        <v>-4.6215170950346437E-3</v>
      </c>
      <c r="AT74">
        <f t="shared" si="78"/>
        <v>-3.0518507699992341E-3</v>
      </c>
      <c r="AU74">
        <f t="shared" si="79"/>
        <v>-4.3386381056515474E-2</v>
      </c>
      <c r="AW74">
        <v>71</v>
      </c>
      <c r="AX74">
        <f>IF(Z74&gt;0, (R74*SUMPRODUCT(K74:$K$98, X74:$X$98)-K74*$AZ$3)/Z74, 0)</f>
        <v>-2109328.5895673819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2000000</v>
      </c>
      <c r="S75">
        <f t="shared" si="63"/>
        <v>-3838575.7036672775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-47.575837919747265</v>
      </c>
      <c r="AC75">
        <f t="shared" si="64"/>
        <v>-42.507159102951213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-22.511475722357225</v>
      </c>
      <c r="AI75">
        <f t="shared" si="69"/>
        <v>-22.511752564357909</v>
      </c>
      <c r="AJ75">
        <f t="shared" si="70"/>
        <v>-5.0686788167960515</v>
      </c>
      <c r="AK75">
        <f t="shared" si="92"/>
        <v>-3.3303086543823088</v>
      </c>
      <c r="AL75">
        <f t="shared" si="71"/>
        <v>-30.910740035536271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-1.6466476373073996E-2</v>
      </c>
      <c r="AR75">
        <f t="shared" si="76"/>
        <v>-1.6466678874781107E-2</v>
      </c>
      <c r="AS75">
        <f t="shared" si="77"/>
        <v>-3.7075881212257204E-3</v>
      </c>
      <c r="AT75">
        <f t="shared" si="78"/>
        <v>-2.436021940488222E-3</v>
      </c>
      <c r="AU75">
        <f t="shared" si="79"/>
        <v>-2.2610288936495051E-2</v>
      </c>
      <c r="AW75">
        <v>72</v>
      </c>
      <c r="AX75">
        <f>IF(Z75&gt;0, (R75*SUMPRODUCT(K75:$K$98, X75:$X$98)-K75*$AZ$3)/Z75, 0)</f>
        <v>-3838575.7036672775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2000000</v>
      </c>
      <c r="S76">
        <f t="shared" si="63"/>
        <v>-7176742.9629785009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-42.507159102951213</v>
      </c>
      <c r="AC76">
        <f t="shared" si="64"/>
        <v>-37.966133286435522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-11.345562348164357</v>
      </c>
      <c r="AI76">
        <f t="shared" si="69"/>
        <v>-11.34569460221568</v>
      </c>
      <c r="AJ76">
        <f t="shared" si="70"/>
        <v>-4.5410258165156918</v>
      </c>
      <c r="AK76">
        <f t="shared" si="92"/>
        <v>-2.9755011372065852</v>
      </c>
      <c r="AL76">
        <f t="shared" si="71"/>
        <v>-18.862221555937957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-7.409769761488526E-3</v>
      </c>
      <c r="AR76">
        <f t="shared" si="76"/>
        <v>-7.409856136411183E-3</v>
      </c>
      <c r="AS76">
        <f t="shared" si="77"/>
        <v>-2.9657371533285655E-3</v>
      </c>
      <c r="AT76">
        <f t="shared" si="78"/>
        <v>-1.943295332145019E-3</v>
      </c>
      <c r="AU76">
        <f t="shared" si="79"/>
        <v>-1.2318888621884768E-2</v>
      </c>
      <c r="AW76">
        <v>73</v>
      </c>
      <c r="AX76">
        <f>IF(Z76&gt;0, (R76*SUMPRODUCT(K76:$K$98, X76:$X$98)-K76*$AZ$3)/Z76, 0)</f>
        <v>-7176742.9629785009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2000000</v>
      </c>
      <c r="S77">
        <f t="shared" si="63"/>
        <v>-13805257.787604924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-37.966133286435522</v>
      </c>
      <c r="AC77">
        <f t="shared" si="64"/>
        <v>-33.9043535089749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-5.5627178357681162</v>
      </c>
      <c r="AI77">
        <f t="shared" si="69"/>
        <v>-5.5627792333059789</v>
      </c>
      <c r="AJ77">
        <f t="shared" si="70"/>
        <v>-4.0617797774606217</v>
      </c>
      <c r="AK77">
        <f t="shared" si="92"/>
        <v>-2.657629330050487</v>
      </c>
      <c r="AL77">
        <f t="shared" si="71"/>
        <v>-12.282188340817086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-3.2437523923990719E-3</v>
      </c>
      <c r="AR77">
        <f t="shared" si="76"/>
        <v>-3.2437881947561587E-3</v>
      </c>
      <c r="AS77">
        <f t="shared" si="77"/>
        <v>-2.3685198961231804E-3</v>
      </c>
      <c r="AT77">
        <f t="shared" si="78"/>
        <v>-1.5497265459035888E-3</v>
      </c>
      <c r="AU77">
        <f t="shared" si="79"/>
        <v>-7.162034636782927E-3</v>
      </c>
      <c r="AW77">
        <v>74</v>
      </c>
      <c r="AX77">
        <f>IF(Z77&gt;0, (R77*SUMPRODUCT(K77:$K$98, X77:$X$98)-K77*$AZ$3)/Z77, 0)</f>
        <v>-13805257.787604924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2000000</v>
      </c>
      <c r="S78">
        <f t="shared" si="63"/>
        <v>-27384815.51668708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-33.9043535089749</v>
      </c>
      <c r="AC78">
        <f t="shared" si="64"/>
        <v>-30.274392308490413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-2.6516500337756184</v>
      </c>
      <c r="AI78">
        <f t="shared" si="69"/>
        <v>-2.6516776717126804</v>
      </c>
      <c r="AJ78">
        <f t="shared" si="70"/>
        <v>-3.6299612004844874</v>
      </c>
      <c r="AK78">
        <f t="shared" si="92"/>
        <v>-2.3733047456282432</v>
      </c>
      <c r="AL78">
        <f t="shared" si="71"/>
        <v>-8.6549436178254116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-1.3805713185414919E-3</v>
      </c>
      <c r="AR78">
        <f t="shared" si="76"/>
        <v>-1.3805857081263639E-3</v>
      </c>
      <c r="AS78">
        <f t="shared" si="77"/>
        <v>-1.8899252378609289E-3</v>
      </c>
      <c r="AT78">
        <f t="shared" si="78"/>
        <v>-1.2356519224776482E-3</v>
      </c>
      <c r="AU78">
        <f t="shared" si="79"/>
        <v>-4.5061628684649416E-3</v>
      </c>
      <c r="AW78">
        <v>75</v>
      </c>
      <c r="AX78">
        <f>IF(Z78&gt;0, (R78*SUMPRODUCT(K78:$K$98, X78:$X$98)-K78*$AZ$3)/Z78, 0)</f>
        <v>-27384815.51668708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2000000</v>
      </c>
      <c r="S79">
        <f t="shared" si="63"/>
        <v>-56087125.312935166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-30.274392308490413</v>
      </c>
      <c r="AC79">
        <f t="shared" si="64"/>
        <v>-27.031839886168878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-1.2250014427558706</v>
      </c>
      <c r="AI79">
        <f t="shared" si="69"/>
        <v>-1.2250134917955278</v>
      </c>
      <c r="AJ79">
        <f t="shared" si="70"/>
        <v>-3.2425524223215341</v>
      </c>
      <c r="AK79">
        <f t="shared" si="92"/>
        <v>-2.1192074615943293</v>
      </c>
      <c r="AL79">
        <f t="shared" si="71"/>
        <v>-6.5867733757113909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-5.6945737138697813E-4</v>
      </c>
      <c r="AR79">
        <f t="shared" si="76"/>
        <v>-5.6946297253503511E-4</v>
      </c>
      <c r="AS79">
        <f t="shared" si="77"/>
        <v>-1.5073413912441293E-3</v>
      </c>
      <c r="AT79">
        <f t="shared" si="78"/>
        <v>-9.8514031770302081E-4</v>
      </c>
      <c r="AU79">
        <f t="shared" si="79"/>
        <v>-3.061944681482185E-3</v>
      </c>
      <c r="AW79">
        <v>76</v>
      </c>
      <c r="AX79">
        <f>IF(Z79&gt;0, (R79*SUMPRODUCT(K79:$K$98, X79:$X$98)-K79*$AZ$3)/Z79, 0)</f>
        <v>-56087125.312935166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2000000</v>
      </c>
      <c r="S80">
        <f t="shared" si="63"/>
        <v>-118668570.44737132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-27.031839886168878</v>
      </c>
      <c r="AC80">
        <f t="shared" si="64"/>
        <v>-24.136040599218767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-0.54750326576161401</v>
      </c>
      <c r="AI80">
        <f t="shared" si="69"/>
        <v>-0.54750835052005264</v>
      </c>
      <c r="AJ80">
        <f t="shared" si="70"/>
        <v>-2.8957992869501119</v>
      </c>
      <c r="AK80">
        <f t="shared" si="92"/>
        <v>-1.8922287920318217</v>
      </c>
      <c r="AL80">
        <f t="shared" si="71"/>
        <v>-5.3355364295019863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-2.2724446307953181E-4</v>
      </c>
      <c r="AR80">
        <f t="shared" si="76"/>
        <v>-2.2724657353854374E-4</v>
      </c>
      <c r="AS80">
        <f t="shared" si="77"/>
        <v>-1.201918591725058E-3</v>
      </c>
      <c r="AT80">
        <f t="shared" si="78"/>
        <v>-7.8538073242493897E-4</v>
      </c>
      <c r="AU80">
        <f t="shared" si="79"/>
        <v>-2.2145458976885407E-3</v>
      </c>
      <c r="AW80">
        <v>77</v>
      </c>
      <c r="AX80">
        <f>IF(Z80&gt;0, (R80*SUMPRODUCT(K80:$K$98, X80:$X$98)-K80*$AZ$3)/Z80, 0)</f>
        <v>-118668570.44737132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2000000</v>
      </c>
      <c r="S81">
        <f t="shared" si="63"/>
        <v>-259874090.86810431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-24.136040599218767</v>
      </c>
      <c r="AC81">
        <f t="shared" si="64"/>
        <v>-21.550224321966226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-0.23686159590099959</v>
      </c>
      <c r="AI81">
        <f t="shared" si="69"/>
        <v>-0.23686366904190506</v>
      </c>
      <c r="AJ81">
        <f t="shared" si="70"/>
        <v>-2.5858162772525404</v>
      </c>
      <c r="AK81">
        <f t="shared" si="92"/>
        <v>-1.6895228419453139</v>
      </c>
      <c r="AL81">
        <f t="shared" si="71"/>
        <v>-4.5122027882397591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-8.777750346548291E-5</v>
      </c>
      <c r="AR81">
        <f t="shared" si="76"/>
        <v>-8.7778271741709049E-5</v>
      </c>
      <c r="AS81">
        <f t="shared" si="77"/>
        <v>-9.5826635117541702E-4</v>
      </c>
      <c r="AT81">
        <f t="shared" si="78"/>
        <v>-6.2611288482516503E-4</v>
      </c>
      <c r="AU81">
        <f t="shared" si="79"/>
        <v>-1.672157507742291E-3</v>
      </c>
      <c r="AW81">
        <v>78</v>
      </c>
      <c r="AX81">
        <f>IF(Z81&gt;0, (R81*SUMPRODUCT(K81:$K$98, X81:$X$98)-K81*$AZ$3)/Z81, 0)</f>
        <v>-259874090.86810431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2000000</v>
      </c>
      <c r="S82">
        <f t="shared" si="63"/>
        <v>-590143245.64093268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-21.550224321966226</v>
      </c>
      <c r="AC82">
        <f t="shared" si="64"/>
        <v>-19.241344669366455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-9.8983694586706888E-2</v>
      </c>
      <c r="AI82">
        <f t="shared" si="69"/>
        <v>-9.898450970002097E-2</v>
      </c>
      <c r="AJ82">
        <f t="shared" si="70"/>
        <v>-2.3088796525997708</v>
      </c>
      <c r="AK82">
        <f t="shared" si="92"/>
        <v>-1.5085157025376359</v>
      </c>
      <c r="AL82">
        <f t="shared" si="71"/>
        <v>-3.9163798648374275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-3.2751727413853218E-5</v>
      </c>
      <c r="AR82">
        <f t="shared" si="76"/>
        <v>-3.275199711856757E-5</v>
      </c>
      <c r="AS82">
        <f t="shared" si="77"/>
        <v>-7.6396215890991038E-4</v>
      </c>
      <c r="AT82">
        <f t="shared" si="78"/>
        <v>-4.9913771450257655E-4</v>
      </c>
      <c r="AU82">
        <f t="shared" si="79"/>
        <v>-1.2958518705310544E-3</v>
      </c>
      <c r="AW82">
        <v>79</v>
      </c>
      <c r="AX82">
        <f>IF(Z82&gt;0, (R82*SUMPRODUCT(K82:$K$98, X82:$X$98)-K82*$AZ$3)/Z82, 0)</f>
        <v>-590143245.64093268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2000000</v>
      </c>
      <c r="S83">
        <f t="shared" si="63"/>
        <v>-1392174561.4324496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-19.241344669366455</v>
      </c>
      <c r="AC83">
        <f t="shared" si="64"/>
        <v>-17.179799358501693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-3.9876449726823637E-2</v>
      </c>
      <c r="AI83">
        <f t="shared" si="69"/>
        <v>-3.9876758233382985E-2</v>
      </c>
      <c r="AJ83">
        <f t="shared" si="70"/>
        <v>-2.0615453108647621</v>
      </c>
      <c r="AK83">
        <f t="shared" si="92"/>
        <v>-1.346894126855652</v>
      </c>
      <c r="AL83">
        <f t="shared" si="71"/>
        <v>-3.4483161959537969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-1.1780643493303465E-5</v>
      </c>
      <c r="AR83">
        <f t="shared" si="76"/>
        <v>-1.1780734634962664E-5</v>
      </c>
      <c r="AS83">
        <f t="shared" si="77"/>
        <v>-6.0903943352440867E-4</v>
      </c>
      <c r="AT83">
        <f t="shared" si="78"/>
        <v>-3.9791103873114533E-4</v>
      </c>
      <c r="AU83">
        <f t="shared" si="79"/>
        <v>-1.0187312068905166E-3</v>
      </c>
      <c r="AW83">
        <v>80</v>
      </c>
      <c r="AX83">
        <f>IF(Z83&gt;0, (R83*SUMPRODUCT(K83:$K$98, X83:$X$98)-K83*$AZ$3)/Z83, 0)</f>
        <v>-1392174561.4324496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2000000</v>
      </c>
      <c r="S84">
        <f t="shared" si="63"/>
        <v>-3417457720.1873741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-17.179799358501693</v>
      </c>
      <c r="AC84">
        <f t="shared" si="64"/>
        <v>-15.339116440402176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-1.5456802917323693E-2</v>
      </c>
      <c r="AI84">
        <f t="shared" si="69"/>
        <v>-1.5456915128780984E-2</v>
      </c>
      <c r="AJ84">
        <f t="shared" si="70"/>
        <v>-1.8406829180995175</v>
      </c>
      <c r="AK84">
        <f t="shared" si="92"/>
        <v>-1.2025859550951186</v>
      </c>
      <c r="AL84">
        <f t="shared" si="71"/>
        <v>-3.0587257883234171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-4.0771263929558609E-6</v>
      </c>
      <c r="AR84">
        <f t="shared" si="76"/>
        <v>-4.077155991592562E-6</v>
      </c>
      <c r="AS84">
        <f t="shared" si="77"/>
        <v>-4.8552711363327475E-4</v>
      </c>
      <c r="AT84">
        <f t="shared" si="78"/>
        <v>-3.1721274855753273E-4</v>
      </c>
      <c r="AU84">
        <f t="shared" si="79"/>
        <v>-8.0681701818240007E-4</v>
      </c>
      <c r="AW84">
        <v>81</v>
      </c>
      <c r="AX84">
        <f>IF(Z84&gt;0, (R84*SUMPRODUCT(K84:$K$98, X84:$X$98)-K84*$AZ$3)/Z84, 0)</f>
        <v>-3417457720.1873741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2000000</v>
      </c>
      <c r="S85">
        <f t="shared" si="63"/>
        <v>-8745793405.9317245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-15.339116440402176</v>
      </c>
      <c r="AC85">
        <f t="shared" si="64"/>
        <v>-13.695643107936592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-5.75520901631688E-3</v>
      </c>
      <c r="AI85">
        <f t="shared" si="69"/>
        <v>-5.7552481655468932E-3</v>
      </c>
      <c r="AJ85">
        <f t="shared" si="70"/>
        <v>-1.6434733324655841</v>
      </c>
      <c r="AK85">
        <f t="shared" si="92"/>
        <v>-1.0737381508281525</v>
      </c>
      <c r="AL85">
        <f t="shared" si="71"/>
        <v>-2.7229667314592838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-1.3554315292496478E-6</v>
      </c>
      <c r="AR85">
        <f t="shared" si="76"/>
        <v>-1.3554407494361875E-6</v>
      </c>
      <c r="AS85">
        <f t="shared" si="77"/>
        <v>-3.8706075939018333E-4</v>
      </c>
      <c r="AT85">
        <f t="shared" si="78"/>
        <v>-2.5288022375286029E-4</v>
      </c>
      <c r="AU85">
        <f t="shared" si="79"/>
        <v>-6.4129642389247989E-4</v>
      </c>
      <c r="AW85">
        <v>82</v>
      </c>
      <c r="AX85">
        <f>IF(Z85&gt;0, (R85*SUMPRODUCT(K85:$K$98, X85:$X$98)-K85*$AZ$3)/Z85, 0)</f>
        <v>-8745793405.9317245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2000000</v>
      </c>
      <c r="S86">
        <f t="shared" si="63"/>
        <v>-23383269758.607651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-13.695643107936592</v>
      </c>
      <c r="AC86">
        <f t="shared" si="64"/>
        <v>-12.228253919089576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-2.054721326504378E-3</v>
      </c>
      <c r="AI86">
        <f t="shared" si="69"/>
        <v>-2.0547344002255102E-3</v>
      </c>
      <c r="AJ86">
        <f t="shared" si="70"/>
        <v>-1.4673891888470152</v>
      </c>
      <c r="AK86">
        <f t="shared" si="92"/>
        <v>-0.95869501755556152</v>
      </c>
      <c r="AL86">
        <f t="shared" si="71"/>
        <v>-2.4281389408028025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-4.3206728986572129E-7</v>
      </c>
      <c r="AR86">
        <f t="shared" si="76"/>
        <v>-4.3207003901091446E-7</v>
      </c>
      <c r="AS86">
        <f t="shared" si="77"/>
        <v>-3.0856294808698383E-4</v>
      </c>
      <c r="AT86">
        <f t="shared" si="78"/>
        <v>-2.0159461660316735E-4</v>
      </c>
      <c r="AU86">
        <f t="shared" si="79"/>
        <v>-5.1058963472916212E-4</v>
      </c>
      <c r="AW86">
        <v>83</v>
      </c>
      <c r="AX86">
        <f>IF(Z86&gt;0, (R86*SUMPRODUCT(K86:$K$98, X86:$X$98)-K86*$AZ$3)/Z86, 0)</f>
        <v>-23383269758.607651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2000000</v>
      </c>
      <c r="S87">
        <f t="shared" si="63"/>
        <v>-65451540573.703857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-12.228253919089576</v>
      </c>
      <c r="AC87">
        <f t="shared" si="64"/>
        <v>-10.918084222336732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-7.0181526868240971E-4</v>
      </c>
      <c r="AI87">
        <f t="shared" si="69"/>
        <v>-7.0181943897547176E-4</v>
      </c>
      <c r="AJ87">
        <f t="shared" si="70"/>
        <v>-1.310169696752844</v>
      </c>
      <c r="AK87">
        <f t="shared" si="92"/>
        <v>-0.85597777433627042</v>
      </c>
      <c r="AL87">
        <f t="shared" si="71"/>
        <v>-2.1668492905280896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-1.3176596592379176E-7</v>
      </c>
      <c r="AR87">
        <f t="shared" si="76"/>
        <v>-1.3176674889720089E-7</v>
      </c>
      <c r="AS87">
        <f t="shared" si="77"/>
        <v>-2.4598463914988171E-4</v>
      </c>
      <c r="AT87">
        <f t="shared" si="78"/>
        <v>-1.6071000914024864E-4</v>
      </c>
      <c r="AU87">
        <f t="shared" si="79"/>
        <v>-4.068264150390275E-4</v>
      </c>
      <c r="AW87">
        <v>84</v>
      </c>
      <c r="AX87">
        <f>IF(Z87&gt;0, (R87*SUMPRODUCT(K87:$K$98, X87:$X$98)-K87*$AZ$3)/Z87, 0)</f>
        <v>-65451540573.703857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2000000</v>
      </c>
      <c r="S88">
        <f t="shared" si="63"/>
        <v>-192178643730.43024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-10.918084222336732</v>
      </c>
      <c r="AC88">
        <f t="shared" si="64"/>
        <v>-9.7482895962275808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-2.2883692023648465E-4</v>
      </c>
      <c r="AI88">
        <f t="shared" si="69"/>
        <v>-2.2883818836511317E-4</v>
      </c>
      <c r="AJ88">
        <f t="shared" si="70"/>
        <v>-1.1697946261091516</v>
      </c>
      <c r="AK88">
        <f t="shared" si="92"/>
        <v>-0.76426589556357138</v>
      </c>
      <c r="AL88">
        <f t="shared" si="71"/>
        <v>-1.9342893598610882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-3.8360875386200879E-8</v>
      </c>
      <c r="AR88">
        <f t="shared" si="76"/>
        <v>-3.8361087967825569E-8</v>
      </c>
      <c r="AS88">
        <f t="shared" si="77"/>
        <v>-1.960974908823566E-4</v>
      </c>
      <c r="AT88">
        <f t="shared" si="78"/>
        <v>-1.281170396426401E-4</v>
      </c>
      <c r="AU88">
        <f t="shared" si="79"/>
        <v>-3.2425289161296458E-4</v>
      </c>
      <c r="AW88">
        <v>85</v>
      </c>
      <c r="AX88">
        <f>IF(Z88&gt;0, (R88*SUMPRODUCT(K88:$K$98, X88:$X$98)-K88*$AZ$3)/Z88, 0)</f>
        <v>-192178643730.43024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2000000</v>
      </c>
      <c r="S89">
        <f t="shared" si="63"/>
        <v>-598302897721.56543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-9.7482895962275808</v>
      </c>
      <c r="AC89">
        <f t="shared" si="64"/>
        <v>-8.7038300293428144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-7.1340725120630348E-5</v>
      </c>
      <c r="AI89">
        <f t="shared" si="69"/>
        <v>-7.1341088808908585E-5</v>
      </c>
      <c r="AJ89">
        <f t="shared" si="70"/>
        <v>-1.0444595668847665</v>
      </c>
      <c r="AK89">
        <f t="shared" si="92"/>
        <v>-0.68238027173593074</v>
      </c>
      <c r="AL89">
        <f t="shared" si="71"/>
        <v>-1.7269111797095062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-1.0677803181400185E-8</v>
      </c>
      <c r="AR89">
        <f t="shared" si="76"/>
        <v>-1.0677857615832243E-8</v>
      </c>
      <c r="AS89">
        <f t="shared" si="77"/>
        <v>-1.5632773100172659E-4</v>
      </c>
      <c r="AT89">
        <f t="shared" si="78"/>
        <v>-1.0213412078649565E-4</v>
      </c>
      <c r="AU89">
        <f t="shared" si="79"/>
        <v>-2.5847252964583808E-4</v>
      </c>
      <c r="AW89">
        <v>86</v>
      </c>
      <c r="AX89">
        <f>IF(Z89&gt;0, (R89*SUMPRODUCT(K89:$K$98, X89:$X$98)-K89*$AZ$3)/Z89, 0)</f>
        <v>-598302897721.56543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2000000</v>
      </c>
      <c r="S90">
        <f t="shared" si="63"/>
        <v>-1981521166268.1553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-8.7038300293428144</v>
      </c>
      <c r="AC90">
        <f t="shared" si="64"/>
        <v>-7.7712768210512957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-2.0960363152896215E-5</v>
      </c>
      <c r="AI90">
        <f t="shared" si="69"/>
        <v>-2.0960461199752253E-5</v>
      </c>
      <c r="AJ90">
        <f t="shared" si="70"/>
        <v>-0.93255320829151866</v>
      </c>
      <c r="AK90">
        <f t="shared" si="92"/>
        <v>-0.60926810205399706</v>
      </c>
      <c r="AL90">
        <f t="shared" si="71"/>
        <v>-1.5418422708067154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-2.8010778052745177E-9</v>
      </c>
      <c r="AR90">
        <f t="shared" si="76"/>
        <v>-2.8010909079517147E-9</v>
      </c>
      <c r="AS90">
        <f t="shared" si="77"/>
        <v>-1.2462351319623871E-4</v>
      </c>
      <c r="AT90">
        <f t="shared" si="78"/>
        <v>-8.1420696086048925E-5</v>
      </c>
      <c r="AU90">
        <f t="shared" si="79"/>
        <v>-2.0604701037319558E-4</v>
      </c>
      <c r="AW90">
        <v>87</v>
      </c>
      <c r="AX90">
        <f>IF(Z90&gt;0, (R90*SUMPRODUCT(K90:$K$98, X90:$X$98)-K90*$AZ$3)/Z90, 0)</f>
        <v>-1981521166268.1553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2000000</v>
      </c>
      <c r="S91">
        <f t="shared" si="63"/>
        <v>-7006663288716.7041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-7.7712768210512957</v>
      </c>
      <c r="AC91">
        <f t="shared" si="64"/>
        <v>-6.9386400212011914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-5.7847277347770611E-6</v>
      </c>
      <c r="AI91">
        <f t="shared" si="69"/>
        <v>-5.7847524920678542E-6</v>
      </c>
      <c r="AJ91">
        <f t="shared" si="70"/>
        <v>-0.8326367998501043</v>
      </c>
      <c r="AK91">
        <f t="shared" si="92"/>
        <v>-0.54398937747359077</v>
      </c>
      <c r="AL91">
        <f t="shared" si="71"/>
        <v>-1.3766319620761871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-6.9022592910771104E-10</v>
      </c>
      <c r="AR91">
        <f t="shared" si="76"/>
        <v>-6.9022888311433385E-10</v>
      </c>
      <c r="AS91">
        <f t="shared" si="77"/>
        <v>-9.934910252227424E-5</v>
      </c>
      <c r="AT91">
        <f t="shared" si="78"/>
        <v>-6.4908080502064469E-5</v>
      </c>
      <c r="AU91">
        <f t="shared" si="79"/>
        <v>-1.6425787325322181E-4</v>
      </c>
      <c r="AW91">
        <v>88</v>
      </c>
      <c r="AX91">
        <f>IF(Z91&gt;0, (R91*SUMPRODUCT(K91:$K$98, X91:$X$98)-K91*$AZ$3)/Z91, 0)</f>
        <v>-7006663288716.7041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2000000</v>
      </c>
      <c r="S92">
        <f t="shared" si="63"/>
        <v>-26558269695392.332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-6.9386400212011914</v>
      </c>
      <c r="AC92">
        <f t="shared" si="64"/>
        <v>-6.1952143052385775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-1.4942399360140443E-6</v>
      </c>
      <c r="AI92">
        <f t="shared" si="69"/>
        <v>-1.4942457677327296E-6</v>
      </c>
      <c r="AJ92">
        <f t="shared" si="70"/>
        <v>-0.74342571596261386</v>
      </c>
      <c r="AK92">
        <f t="shared" si="92"/>
        <v>-0.48570480148408346</v>
      </c>
      <c r="AL92">
        <f t="shared" si="71"/>
        <v>-1.2291320116924651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-1.5918812361123292E-10</v>
      </c>
      <c r="AR92">
        <f t="shared" si="76"/>
        <v>-1.5918874489054192E-10</v>
      </c>
      <c r="AS92">
        <f t="shared" si="77"/>
        <v>-7.9200496463851435E-5</v>
      </c>
      <c r="AT92">
        <f t="shared" si="78"/>
        <v>-5.1744324397772558E-5</v>
      </c>
      <c r="AU92">
        <f t="shared" si="79"/>
        <v>-1.309449800503689E-4</v>
      </c>
      <c r="AW92">
        <v>89</v>
      </c>
      <c r="AX92">
        <f>IF(Z92&gt;0, (R92*SUMPRODUCT(K92:$K$98, X92:$X$98)-K92*$AZ$3)/Z92, 0)</f>
        <v>-26558269695392.332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2000000</v>
      </c>
      <c r="S93">
        <f t="shared" si="63"/>
        <v>-108394225509340.61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-6.1952143052385775</v>
      </c>
      <c r="AC93">
        <f t="shared" si="64"/>
        <v>-5.5314413441005872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-3.5981056967319769E-7</v>
      </c>
      <c r="AI93">
        <f t="shared" si="69"/>
        <v>-3.598118454425752E-7</v>
      </c>
      <c r="AJ93">
        <f t="shared" si="70"/>
        <v>-0.66377296113799034</v>
      </c>
      <c r="AK93">
        <f t="shared" si="92"/>
        <v>-0.43366500136670044</v>
      </c>
      <c r="AL93">
        <f t="shared" si="71"/>
        <v>-1.0974383223165363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-3.4225217630038857E-11</v>
      </c>
      <c r="AR93">
        <f t="shared" si="76"/>
        <v>-3.4225338981350553E-11</v>
      </c>
      <c r="AS93">
        <f t="shared" si="77"/>
        <v>-6.3138150923461585E-5</v>
      </c>
      <c r="AT93">
        <f t="shared" si="78"/>
        <v>-4.1250258611877633E-5</v>
      </c>
      <c r="AU93">
        <f t="shared" si="79"/>
        <v>-1.0438844376067821E-4</v>
      </c>
      <c r="AW93">
        <v>90</v>
      </c>
      <c r="AX93">
        <f>IF(Z93&gt;0, (R93*SUMPRODUCT(K93:$K$98, X93:$X$98)-K93*$AZ$3)/Z93, 0)</f>
        <v>-108394225509340.61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2000000</v>
      </c>
      <c r="S94">
        <f t="shared" si="63"/>
        <v>-478975468827763.13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-5.5314413441005872</v>
      </c>
      <c r="AC94">
        <f t="shared" si="64"/>
        <v>-4.9387869144051892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-8.0418638835895454E-8</v>
      </c>
      <c r="AI94">
        <f t="shared" si="69"/>
        <v>-8.0418896614593733E-8</v>
      </c>
      <c r="AJ94">
        <f t="shared" si="70"/>
        <v>-0.59265442969539794</v>
      </c>
      <c r="AK94">
        <f t="shared" si="92"/>
        <v>-0.38720089408704111</v>
      </c>
      <c r="AL94">
        <f t="shared" si="71"/>
        <v>-0.97985540420133566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-6.8298473450157284E-12</v>
      </c>
      <c r="AR94">
        <f t="shared" si="76"/>
        <v>-6.8298692378155014E-12</v>
      </c>
      <c r="AS94">
        <f t="shared" si="77"/>
        <v>-5.0333347365240237E-5</v>
      </c>
      <c r="AT94">
        <f t="shared" si="78"/>
        <v>-3.2884453613602964E-5</v>
      </c>
      <c r="AU94">
        <f t="shared" si="79"/>
        <v>-8.3217807808712445E-5</v>
      </c>
      <c r="AW94">
        <v>91</v>
      </c>
      <c r="AX94">
        <f>IF(Z94&gt;0, (R94*SUMPRODUCT(K94:$K$98, X94:$X$98)-K94*$AZ$3)/Z94, 0)</f>
        <v>-478975468827763.13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2000000</v>
      </c>
      <c r="S95">
        <f t="shared" si="63"/>
        <v>-2307272752347785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-4.9387869144051892</v>
      </c>
      <c r="AC95">
        <f t="shared" si="64"/>
        <v>-4.4096311735819969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-1.6593697617159338E-8</v>
      </c>
      <c r="AI95">
        <f t="shared" si="69"/>
        <v>-1.6593745396850415E-8</v>
      </c>
      <c r="AJ95">
        <f t="shared" si="70"/>
        <v>-0.52915574082319239</v>
      </c>
      <c r="AK95">
        <f t="shared" si="92"/>
        <v>-0.34571508400836326</v>
      </c>
      <c r="AL95">
        <f t="shared" si="71"/>
        <v>-0.87487084142530103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-1.2582861836587196E-12</v>
      </c>
      <c r="AR95">
        <f t="shared" si="76"/>
        <v>-1.2582898067526511E-12</v>
      </c>
      <c r="AS95">
        <f t="shared" si="77"/>
        <v>-4.0125436358017712E-5</v>
      </c>
      <c r="AT95">
        <f t="shared" si="78"/>
        <v>-2.6215285087532271E-5</v>
      </c>
      <c r="AU95">
        <f t="shared" si="79"/>
        <v>-6.6340722703839798E-5</v>
      </c>
      <c r="AW95">
        <v>92</v>
      </c>
      <c r="AX95">
        <f>IF(Z95&gt;0, (R95*SUMPRODUCT(K95:$K$98, X95:$X$98)-K95*$AZ$3)/Z95, 0)</f>
        <v>-2307272752347785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2000000</v>
      </c>
      <c r="S96">
        <f t="shared" si="63"/>
        <v>-1.221538172999142E+16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-4.4096311735819969</v>
      </c>
      <c r="AC96">
        <f t="shared" si="64"/>
        <v>-3.9371706906993076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-3.1395264569301671E-9</v>
      </c>
      <c r="AI96">
        <f t="shared" si="69"/>
        <v>-3.1395345147436226E-9</v>
      </c>
      <c r="AJ96">
        <f t="shared" si="70"/>
        <v>-0.47246048288268927</v>
      </c>
      <c r="AK96">
        <f t="shared" si="92"/>
        <v>-0.30867418215073983</v>
      </c>
      <c r="AL96">
        <f t="shared" si="71"/>
        <v>-0.78113466817296362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-2.1256041079615528E-13</v>
      </c>
      <c r="AR96">
        <f t="shared" si="76"/>
        <v>-2.1256095634726362E-13</v>
      </c>
      <c r="AS96">
        <f t="shared" si="77"/>
        <v>-3.198775219900245E-5</v>
      </c>
      <c r="AT96">
        <f t="shared" si="78"/>
        <v>-2.0898664770063421E-5</v>
      </c>
      <c r="AU96">
        <f t="shared" si="79"/>
        <v>-5.2886417181626831E-5</v>
      </c>
      <c r="AW96">
        <v>93</v>
      </c>
      <c r="AX96">
        <f>IF(Z96&gt;0, (R96*SUMPRODUCT(K96:$K$98, X96:$X$98)-K96*$AZ$3)/Z96, 0)</f>
        <v>-1.221538172999142E+16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2000000</v>
      </c>
      <c r="S97">
        <f t="shared" si="63"/>
        <v>-7.1782824965346288E+16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-3.9371706906993076</v>
      </c>
      <c r="AC97">
        <f t="shared" si="64"/>
        <v>-3.5153309738388536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-5.4023531410009905E-10</v>
      </c>
      <c r="AI97">
        <f t="shared" si="69"/>
        <v>-5.4023653839399367E-10</v>
      </c>
      <c r="AJ97">
        <f t="shared" si="70"/>
        <v>-0.42183971686045396</v>
      </c>
      <c r="AK97">
        <f t="shared" si="92"/>
        <v>-0.27560194834895158</v>
      </c>
      <c r="AL97">
        <f t="shared" si="71"/>
        <v>-0.69744166574964206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-3.2657518426472722E-14</v>
      </c>
      <c r="AR97">
        <f t="shared" si="76"/>
        <v>-3.2657592435704218E-14</v>
      </c>
      <c r="AS97">
        <f t="shared" si="77"/>
        <v>-2.5500440209718951E-5</v>
      </c>
      <c r="AT97">
        <f t="shared" si="78"/>
        <v>-1.6660287603690402E-5</v>
      </c>
      <c r="AU97">
        <f t="shared" si="79"/>
        <v>-4.2160727846066942E-5</v>
      </c>
      <c r="AW97">
        <v>94</v>
      </c>
      <c r="AX97">
        <f>IF(Z97&gt;0, (R97*SUMPRODUCT(K97:$K$98, X97:$X$98)-K97*$AZ$3)/Z97, 0)</f>
        <v>-7.1782824965346288E+16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-3.5153309738388536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-3.5153309738388536</v>
      </c>
      <c r="AK98">
        <f t="shared" si="92"/>
        <v>-0.24607316816871977</v>
      </c>
      <c r="AL98">
        <f t="shared" si="71"/>
        <v>-3.7614041421055169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-5.2863736783489789E-15</v>
      </c>
      <c r="AR98">
        <f t="shared" si="76"/>
        <v>-5.2863736783489789E-15</v>
      </c>
      <c r="AS98">
        <f t="shared" si="77"/>
        <v>-1.8973541822716927E-4</v>
      </c>
      <c r="AT98">
        <f t="shared" si="78"/>
        <v>-1.3281479275901849E-5</v>
      </c>
      <c r="AU98">
        <f t="shared" si="79"/>
        <v>-2.0301689750835749E-4</v>
      </c>
      <c r="AW98">
        <v>95</v>
      </c>
    </row>
    <row r="100" spans="5:50" x14ac:dyDescent="0.25">
      <c r="AN100" s="6">
        <f t="shared" ref="AN100:AU100" si="93">SUM(AN3:AN98)</f>
        <v>102175.7089981016</v>
      </c>
      <c r="AO100" s="6">
        <f t="shared" si="93"/>
        <v>-10217.570899810162</v>
      </c>
      <c r="AP100" s="6">
        <f t="shared" si="93"/>
        <v>-1773.4474083977757</v>
      </c>
      <c r="AQ100" s="6">
        <f t="shared" si="93"/>
        <v>-58152.181314493711</v>
      </c>
      <c r="AR100" s="6">
        <f t="shared" si="93"/>
        <v>32032.509375399921</v>
      </c>
      <c r="AS100" s="6">
        <f t="shared" si="93"/>
        <v>-12209.254987937091</v>
      </c>
      <c r="AT100" s="6">
        <f t="shared" si="93"/>
        <v>4470.4186904093986</v>
      </c>
      <c r="AU100" s="6">
        <f t="shared" si="93"/>
        <v>24293.673077872256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225379.08680503743</v>
      </c>
      <c r="K3">
        <v>1</v>
      </c>
      <c r="L3" s="2">
        <v>0</v>
      </c>
      <c r="O3">
        <f>$C$3</f>
        <v>225379.08680503743</v>
      </c>
      <c r="P3">
        <f>O3*C5</f>
        <v>22537.908680503744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225379.08680503743</v>
      </c>
      <c r="AF3">
        <f t="shared" ref="AF3:AF34" si="4">-$Z3*P3</f>
        <v>-22537.908680503744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201318.74553753369</v>
      </c>
      <c r="AJ3">
        <f t="shared" ref="AJ3:AJ34" si="8">AB3-AC3</f>
        <v>0</v>
      </c>
      <c r="AL3">
        <f t="shared" ref="AL3:AL34" si="9">SUM(AI3:AK3)</f>
        <v>201318.74553753369</v>
      </c>
      <c r="AN3">
        <f t="shared" ref="AN3:AN34" si="10">AE3*$K3</f>
        <v>225379.08680503743</v>
      </c>
      <c r="AO3">
        <f t="shared" ref="AO3:AO34" si="11">AF3*$K3</f>
        <v>-22537.908680503744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201318.74553753369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201318.74553753369</v>
      </c>
      <c r="AW3">
        <v>0</v>
      </c>
      <c r="AX3">
        <f>IF(Z3&gt;0, (R3*SUMPRODUCT(K3:$K$98, X3:$X$98)-K3*$AZ$3)/Z3, 0)</f>
        <v>0</v>
      </c>
      <c r="AZ3">
        <f>C6*SUMPRODUCT(X4:X89, K4:K89)/1</f>
        <v>117281.43395644902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7956.9604529146509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7866.9046566551842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-7866.9046566551842</v>
      </c>
      <c r="AK4">
        <f>G4*SUM(AB4, AE4:AF4)</f>
        <v>0</v>
      </c>
      <c r="AL4">
        <f t="shared" si="9"/>
        <v>-10502.632656655183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-2458.9308704170166</v>
      </c>
      <c r="AR4">
        <f t="shared" si="14"/>
        <v>-2458.9308704170166</v>
      </c>
      <c r="AS4">
        <f t="shared" si="15"/>
        <v>-7339.2150915712136</v>
      </c>
      <c r="AT4">
        <f t="shared" si="16"/>
        <v>0</v>
      </c>
      <c r="AU4">
        <f t="shared" si="17"/>
        <v>-9798.1459619882298</v>
      </c>
      <c r="AW4">
        <v>1</v>
      </c>
      <c r="AX4">
        <f>IF(Z4&gt;0, (R4*SUMPRODUCT(K4:$K$98, X4:$X$98)-K4*$AZ$3)/Z4, 0)</f>
        <v>7956.9604529146509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2000000</v>
      </c>
      <c r="S5">
        <f t="shared" si="1"/>
        <v>14869.407539192865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7866.9046566551842</v>
      </c>
      <c r="AC5">
        <f t="shared" si="2"/>
        <v>14534.208585762666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-2676.3467232378239</v>
      </c>
      <c r="AI5">
        <f t="shared" si="7"/>
        <v>-2700.7831517697832</v>
      </c>
      <c r="AJ5">
        <f t="shared" si="8"/>
        <v>-6667.303929107482</v>
      </c>
      <c r="AK5">
        <f>G5*SUM(AB5, AE5:AF5)</f>
        <v>322.54309092286258</v>
      </c>
      <c r="AL5">
        <f t="shared" si="9"/>
        <v>-9045.5439899544035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-2288.5655411117755</v>
      </c>
      <c r="AR5">
        <f t="shared" si="14"/>
        <v>-2309.4613270727314</v>
      </c>
      <c r="AS5">
        <f t="shared" si="15"/>
        <v>-5701.2650460381456</v>
      </c>
      <c r="AT5">
        <f t="shared" si="16"/>
        <v>275.80918309296044</v>
      </c>
      <c r="AU5">
        <f t="shared" si="17"/>
        <v>-7734.9171900179172</v>
      </c>
      <c r="AW5">
        <v>2</v>
      </c>
      <c r="AX5">
        <f>IF(Z5&gt;0, (R5*SUMPRODUCT(K5:$K$98, X5:$X$98)-K5*$AZ$3)/Z5, 0)</f>
        <v>14869.407539192865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2000000</v>
      </c>
      <c r="S6">
        <f t="shared" si="1"/>
        <v>22831.00448789951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14534.208585762666</v>
      </c>
      <c r="AC6">
        <f t="shared" si="2"/>
        <v>22061.863119778747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-2742.0585635139596</v>
      </c>
      <c r="AI6">
        <f t="shared" si="7"/>
        <v>-2766.2163520285558</v>
      </c>
      <c r="AJ6">
        <f t="shared" si="8"/>
        <v>-7527.654534016081</v>
      </c>
      <c r="AK6">
        <f>G6*SUM(AB6, AE6:AF6)</f>
        <v>850.25120226711601</v>
      </c>
      <c r="AL6">
        <f t="shared" si="9"/>
        <v>-9443.6196837775205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-2115.2514773007701</v>
      </c>
      <c r="AR6">
        <f t="shared" si="14"/>
        <v>-2133.8870376508507</v>
      </c>
      <c r="AS6">
        <f t="shared" si="15"/>
        <v>-5806.9082059582688</v>
      </c>
      <c r="AT6">
        <f t="shared" si="16"/>
        <v>655.89230500150006</v>
      </c>
      <c r="AU6">
        <f t="shared" si="17"/>
        <v>-7284.9029386076199</v>
      </c>
      <c r="AW6">
        <v>3</v>
      </c>
      <c r="AX6">
        <f>IF(Z6&gt;0, (R6*SUMPRODUCT(K6:$K$98, X6:$X$98)-K6*$AZ$3)/Z6, 0)</f>
        <v>22831.00448789951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2000000</v>
      </c>
      <c r="S7">
        <f t="shared" si="1"/>
        <v>29420.920218840336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22061.863119778747</v>
      </c>
      <c r="AC7">
        <f t="shared" si="2"/>
        <v>28103.997299407754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-2819.7415257545131</v>
      </c>
      <c r="AI7">
        <f t="shared" si="7"/>
        <v>-2843.622489614891</v>
      </c>
      <c r="AJ7">
        <f t="shared" si="8"/>
        <v>-6042.1341796290071</v>
      </c>
      <c r="AK7">
        <f>G7*SUM(AB7, AE7:AF7)</f>
        <v>1083.2374791811365</v>
      </c>
      <c r="AL7">
        <f t="shared" si="9"/>
        <v>-7802.5191900627615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-1979.0527645277159</v>
      </c>
      <c r="AR7">
        <f t="shared" si="14"/>
        <v>-1995.8137644689502</v>
      </c>
      <c r="AS7">
        <f t="shared" si="15"/>
        <v>-4240.7086758218093</v>
      </c>
      <c r="AT7">
        <f t="shared" si="16"/>
        <v>760.27682262111716</v>
      </c>
      <c r="AU7">
        <f t="shared" si="17"/>
        <v>-5476.2456176696423</v>
      </c>
      <c r="AW7">
        <v>4</v>
      </c>
      <c r="AX7">
        <f>IF(Z7&gt;0, (R7*SUMPRODUCT(K7:$K$98, X7:$X$98)-K7*$AZ$3)/Z7, 0)</f>
        <v>29420.920218840336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2000000</v>
      </c>
      <c r="S8">
        <f t="shared" si="1"/>
        <v>33469.732352182349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28103.997299407754</v>
      </c>
      <c r="AC8">
        <f t="shared" si="2"/>
        <v>31603.370101176595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-2897.7142443411713</v>
      </c>
      <c r="AI8">
        <f t="shared" si="7"/>
        <v>-2921.3201771348913</v>
      </c>
      <c r="AJ8">
        <f t="shared" si="8"/>
        <v>-3499.3728017688409</v>
      </c>
      <c r="AK8">
        <f t="shared" ref="AK8:AK39" si="30">G8*SUM(AB8:AB8, AE8:AF8)</f>
        <v>598.61514247738512</v>
      </c>
      <c r="AL8">
        <f t="shared" si="9"/>
        <v>-5822.0778364263469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-1898.4209763739336</v>
      </c>
      <c r="AR8">
        <f t="shared" si="14"/>
        <v>-1913.8862687401449</v>
      </c>
      <c r="AS8">
        <f t="shared" si="15"/>
        <v>-2292.5941520989477</v>
      </c>
      <c r="AT8">
        <f t="shared" si="16"/>
        <v>392.17929976132541</v>
      </c>
      <c r="AU8">
        <f t="shared" si="17"/>
        <v>-3814.3011210777672</v>
      </c>
      <c r="AW8">
        <v>5</v>
      </c>
      <c r="AX8">
        <f>IF(Z8&gt;0, (R8*SUMPRODUCT(K8:$K$98, X8:$X$98)-K8*$AZ$3)/Z8, 0)</f>
        <v>33469.732352182349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2000000</v>
      </c>
      <c r="S9">
        <f t="shared" si="1"/>
        <v>36186.132475972387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31603.370101176595</v>
      </c>
      <c r="AC9">
        <f t="shared" si="2"/>
        <v>33772.708489313547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-2979.3179972177745</v>
      </c>
      <c r="AI9">
        <f t="shared" si="7"/>
        <v>-3002.6506292085924</v>
      </c>
      <c r="AJ9">
        <f t="shared" si="8"/>
        <v>-2169.3383881369518</v>
      </c>
      <c r="AK9">
        <f t="shared" si="30"/>
        <v>186.45988359694192</v>
      </c>
      <c r="AL9">
        <f t="shared" si="9"/>
        <v>-4985.5291337486024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-1848.5493040091524</v>
      </c>
      <c r="AR9">
        <f t="shared" si="14"/>
        <v>-1863.0262818502576</v>
      </c>
      <c r="AS9">
        <f t="shared" si="15"/>
        <v>-1345.9889046069413</v>
      </c>
      <c r="AT9">
        <f t="shared" si="16"/>
        <v>115.69100323316712</v>
      </c>
      <c r="AU9">
        <f t="shared" si="17"/>
        <v>-3093.3241832240319</v>
      </c>
      <c r="AW9">
        <v>6</v>
      </c>
      <c r="AX9">
        <f>IF(Z9&gt;0, (R9*SUMPRODUCT(K9:$K$98, X9:$X$98)-K9*$AZ$3)/Z9, 0)</f>
        <v>36186.132475972387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2000000</v>
      </c>
      <c r="S10">
        <f t="shared" si="1"/>
        <v>38657.396475202957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33772.708489313547</v>
      </c>
      <c r="AC10">
        <f t="shared" si="2"/>
        <v>35658.886495430168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-3076.9899104837973</v>
      </c>
      <c r="AI10">
        <f t="shared" si="7"/>
        <v>-3100.0507537808257</v>
      </c>
      <c r="AJ10">
        <f t="shared" si="8"/>
        <v>-1886.178006116621</v>
      </c>
      <c r="AK10">
        <f t="shared" si="30"/>
        <v>138.46810480618555</v>
      </c>
      <c r="AL10">
        <f t="shared" si="9"/>
        <v>-4847.7606550912615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-1811.166752411189</v>
      </c>
      <c r="AR10">
        <f t="shared" si="14"/>
        <v>-1824.7407431869908</v>
      </c>
      <c r="AS10">
        <f t="shared" si="15"/>
        <v>-1110.235325168981</v>
      </c>
      <c r="AT10">
        <f t="shared" si="16"/>
        <v>81.504598646837792</v>
      </c>
      <c r="AU10">
        <f t="shared" si="17"/>
        <v>-2853.471469709134</v>
      </c>
      <c r="AW10">
        <v>7</v>
      </c>
      <c r="AX10">
        <f>IF(Z10&gt;0, (R10*SUMPRODUCT(K10:$K$98, X10:$X$98)-K10*$AZ$3)/Z10, 0)</f>
        <v>38657.396475202957</v>
      </c>
    </row>
    <row r="11" spans="1:52" x14ac:dyDescent="0.25">
      <c r="A11" t="s">
        <v>33</v>
      </c>
      <c r="C11" s="25">
        <f>AU91</f>
        <v>65009.170698431844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2000000</v>
      </c>
      <c r="S11">
        <f t="shared" si="1"/>
        <v>40899.478758069366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35658.886495430168</v>
      </c>
      <c r="AC11">
        <f t="shared" si="2"/>
        <v>37284.977335217176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-3169.2775224551087</v>
      </c>
      <c r="AI11">
        <f t="shared" si="7"/>
        <v>-3192.0681413501361</v>
      </c>
      <c r="AJ11">
        <f t="shared" si="8"/>
        <v>-1626.090839787008</v>
      </c>
      <c r="AK11">
        <f t="shared" si="30"/>
        <v>85.581327589032398</v>
      </c>
      <c r="AL11">
        <f t="shared" si="9"/>
        <v>-4732.5776535481118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-1772.6042903725884</v>
      </c>
      <c r="AR11">
        <f t="shared" si="14"/>
        <v>-1785.3512803560584</v>
      </c>
      <c r="AS11">
        <f t="shared" si="15"/>
        <v>-909.48665073329607</v>
      </c>
      <c r="AT11">
        <f t="shared" si="16"/>
        <v>47.866375659832919</v>
      </c>
      <c r="AU11">
        <f t="shared" si="17"/>
        <v>-2646.9715554295217</v>
      </c>
      <c r="AW11">
        <v>8</v>
      </c>
      <c r="AX11">
        <f>IF(Z11&gt;0, (R11*SUMPRODUCT(K11:$K$98, X11:$X$98)-K11*$AZ$3)/Z11, 0)</f>
        <v>40899.478758069366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2000000</v>
      </c>
      <c r="S12">
        <f t="shared" si="1"/>
        <v>43039.056741725333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37284.977335217176</v>
      </c>
      <c r="AC12">
        <f t="shared" si="2"/>
        <v>38772.563047985052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-3278.5034580301622</v>
      </c>
      <c r="AI12">
        <f t="shared" si="7"/>
        <v>-3301.0251894430139</v>
      </c>
      <c r="AJ12">
        <f t="shared" si="8"/>
        <v>-1487.5857127678755</v>
      </c>
      <c r="AK12">
        <f t="shared" si="30"/>
        <v>85.755447870999504</v>
      </c>
      <c r="AL12">
        <f t="shared" si="9"/>
        <v>-4702.8554543398895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-1742.5594407394487</v>
      </c>
      <c r="AR12">
        <f t="shared" si="14"/>
        <v>-1754.5299804072163</v>
      </c>
      <c r="AS12">
        <f t="shared" si="15"/>
        <v>-790.66762041796665</v>
      </c>
      <c r="AT12">
        <f t="shared" si="16"/>
        <v>45.579932184129802</v>
      </c>
      <c r="AU12">
        <f t="shared" si="17"/>
        <v>-2499.6176686410527</v>
      </c>
      <c r="AW12">
        <v>9</v>
      </c>
      <c r="AX12">
        <f>IF(Z12&gt;0, (R12*SUMPRODUCT(K12:$K$98, X12:$X$98)-K12*$AZ$3)/Z12, 0)</f>
        <v>43039.056741725333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2000000</v>
      </c>
      <c r="S13">
        <f t="shared" si="1"/>
        <v>45060.583974526002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38772.563047985052</v>
      </c>
      <c r="AC13">
        <f t="shared" si="2"/>
        <v>40111.267014527817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-3395.0212853144699</v>
      </c>
      <c r="AI13">
        <f t="shared" si="7"/>
        <v>-3417.2753616471268</v>
      </c>
      <c r="AJ13">
        <f t="shared" si="8"/>
        <v>-1338.7039665427656</v>
      </c>
      <c r="AK13">
        <f t="shared" si="30"/>
        <v>77.545126095970105</v>
      </c>
      <c r="AL13">
        <f t="shared" si="9"/>
        <v>-4678.434202093923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-1715.2945861287733</v>
      </c>
      <c r="AR13">
        <f t="shared" si="14"/>
        <v>-1726.5381965349352</v>
      </c>
      <c r="AS13">
        <f t="shared" si="15"/>
        <v>-676.36443876587475</v>
      </c>
      <c r="AT13">
        <f t="shared" si="16"/>
        <v>39.178763193165089</v>
      </c>
      <c r="AU13">
        <f t="shared" si="17"/>
        <v>-2363.7238721076451</v>
      </c>
      <c r="AW13">
        <v>10</v>
      </c>
      <c r="AX13">
        <f>IF(Z13&gt;0, (R13*SUMPRODUCT(K13:$K$98, X13:$X$98)-K13*$AZ$3)/Z13, 0)</f>
        <v>45060.583974526002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2000000</v>
      </c>
      <c r="S14">
        <f t="shared" si="1"/>
        <v>46974.657234909515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40111.267014527817</v>
      </c>
      <c r="AC14">
        <f t="shared" si="2"/>
        <v>41314.219618147348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-3522.4802411732157</v>
      </c>
      <c r="AI14">
        <f t="shared" si="7"/>
        <v>-3544.4677457395314</v>
      </c>
      <c r="AJ14">
        <f t="shared" si="8"/>
        <v>-1202.9526036195311</v>
      </c>
      <c r="AK14">
        <f t="shared" si="30"/>
        <v>72.200280626150075</v>
      </c>
      <c r="AL14">
        <f t="shared" si="9"/>
        <v>-4675.2200687329132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-1692.0438533261215</v>
      </c>
      <c r="AR14">
        <f t="shared" si="14"/>
        <v>-1702.6056789160994</v>
      </c>
      <c r="AS14">
        <f t="shared" si="15"/>
        <v>-577.84527362434403</v>
      </c>
      <c r="AT14">
        <f t="shared" si="16"/>
        <v>34.681824361691532</v>
      </c>
      <c r="AU14">
        <f t="shared" si="17"/>
        <v>-2245.769128178752</v>
      </c>
      <c r="AW14">
        <v>11</v>
      </c>
      <c r="AX14">
        <f>IF(Z14&gt;0, (R14*SUMPRODUCT(K14:$K$98, X14:$X$98)-K14*$AZ$3)/Z14, 0)</f>
        <v>46974.657234909515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2000000</v>
      </c>
      <c r="S15">
        <f t="shared" si="1"/>
        <v>48929.31273423777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41314.219618147348</v>
      </c>
      <c r="AC15">
        <f t="shared" si="2"/>
        <v>42513.573043939519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-3655.6020521872324</v>
      </c>
      <c r="AI15">
        <f t="shared" si="7"/>
        <v>-3677.3239866822323</v>
      </c>
      <c r="AJ15">
        <f t="shared" si="8"/>
        <v>-1199.353425792171</v>
      </c>
      <c r="AK15">
        <f t="shared" si="30"/>
        <v>169.38830043440413</v>
      </c>
      <c r="AL15">
        <f t="shared" si="9"/>
        <v>-4707.2891120399991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-1665.8663208714734</v>
      </c>
      <c r="AR15">
        <f t="shared" si="14"/>
        <v>-1675.7650567247772</v>
      </c>
      <c r="AS15">
        <f t="shared" si="15"/>
        <v>-546.54813361141805</v>
      </c>
      <c r="AT15">
        <f t="shared" si="16"/>
        <v>77.190640779539649</v>
      </c>
      <c r="AU15">
        <f t="shared" si="17"/>
        <v>-2145.1225495566555</v>
      </c>
      <c r="AW15">
        <v>12</v>
      </c>
      <c r="AX15">
        <f>IF(Z15&gt;0, (R15*SUMPRODUCT(K15:$K$98, X15:$X$98)-K15*$AZ$3)/Z15, 0)</f>
        <v>48929.31273423777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2000000</v>
      </c>
      <c r="S16">
        <f t="shared" si="1"/>
        <v>50983.543115094646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42513.573043939519</v>
      </c>
      <c r="AC16">
        <f t="shared" si="2"/>
        <v>43734.598731662947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-4741.3005126212238</v>
      </c>
      <c r="AI16">
        <f t="shared" si="7"/>
        <v>-4762.7459615148664</v>
      </c>
      <c r="AJ16">
        <f t="shared" si="8"/>
        <v>-1221.0256877234278</v>
      </c>
      <c r="AK16">
        <f t="shared" si="30"/>
        <v>301.8463686119706</v>
      </c>
      <c r="AL16">
        <f t="shared" si="9"/>
        <v>-5681.9252806263239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-2043.9141269185072</v>
      </c>
      <c r="AR16">
        <f t="shared" si="14"/>
        <v>-2053.1589861791981</v>
      </c>
      <c r="AS16">
        <f t="shared" si="15"/>
        <v>-526.36858723147463</v>
      </c>
      <c r="AT16">
        <f t="shared" si="16"/>
        <v>130.12211635241374</v>
      </c>
      <c r="AU16">
        <f t="shared" si="17"/>
        <v>-2449.4054570582589</v>
      </c>
      <c r="AW16">
        <v>13</v>
      </c>
      <c r="AX16">
        <f>IF(Z16&gt;0, (R16*SUMPRODUCT(K16:$K$98, X16:$X$98)-K16*$AZ$3)/Z16, 0)</f>
        <v>50983.543115094646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2000000</v>
      </c>
      <c r="S17">
        <f t="shared" si="1"/>
        <v>52847.599602011738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43734.598731662947</v>
      </c>
      <c r="AC17">
        <f t="shared" si="2"/>
        <v>44722.865609831038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-5957.4341863195978</v>
      </c>
      <c r="AI17">
        <f t="shared" si="7"/>
        <v>-5978.5907127969749</v>
      </c>
      <c r="AJ17">
        <f t="shared" si="8"/>
        <v>-988.26687816809135</v>
      </c>
      <c r="AK17">
        <f t="shared" si="30"/>
        <v>603.53746249694871</v>
      </c>
      <c r="AL17">
        <f t="shared" si="9"/>
        <v>-6363.3201284681172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-2414.1509958185325</v>
      </c>
      <c r="AR17">
        <f t="shared" si="14"/>
        <v>-2422.7243258572776</v>
      </c>
      <c r="AS17">
        <f t="shared" si="15"/>
        <v>-400.47869492921626</v>
      </c>
      <c r="AT17">
        <f t="shared" si="16"/>
        <v>244.57350606518875</v>
      </c>
      <c r="AU17">
        <f t="shared" si="17"/>
        <v>-2578.629514721305</v>
      </c>
      <c r="AW17">
        <v>14</v>
      </c>
      <c r="AX17">
        <f>IF(Z17&gt;0, (R17*SUMPRODUCT(K17:$K$98, X17:$X$98)-K17*$AZ$3)/Z17, 0)</f>
        <v>52847.599602011738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2000000</v>
      </c>
      <c r="S18">
        <f t="shared" si="1"/>
        <v>54524.771149065447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44722.865609831038</v>
      </c>
      <c r="AC18">
        <f t="shared" si="2"/>
        <v>45484.23394941289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-7209.0068486266346</v>
      </c>
      <c r="AI18">
        <f t="shared" si="7"/>
        <v>-7229.8616972536302</v>
      </c>
      <c r="AJ18">
        <f t="shared" si="8"/>
        <v>-761.36833958185161</v>
      </c>
      <c r="AK18">
        <f t="shared" si="30"/>
        <v>966.01389717235043</v>
      </c>
      <c r="AL18">
        <f t="shared" si="9"/>
        <v>-7025.2161396631309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-2726.1384611622252</v>
      </c>
      <c r="AR18">
        <f t="shared" si="14"/>
        <v>-2734.0248741089131</v>
      </c>
      <c r="AS18">
        <f t="shared" si="15"/>
        <v>-287.91698457613796</v>
      </c>
      <c r="AT18">
        <f t="shared" si="16"/>
        <v>365.30519312801778</v>
      </c>
      <c r="AU18">
        <f t="shared" si="17"/>
        <v>-2656.6366655570332</v>
      </c>
      <c r="AW18">
        <v>15</v>
      </c>
      <c r="AX18">
        <f>IF(Z18&gt;0, (R18*SUMPRODUCT(K18:$K$98, X18:$X$98)-K18*$AZ$3)/Z18, 0)</f>
        <v>54524.771149065447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2000000</v>
      </c>
      <c r="S19">
        <f t="shared" si="1"/>
        <v>55683.636571794763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45484.23394941289</v>
      </c>
      <c r="AC19">
        <f t="shared" si="2"/>
        <v>45748.457248481085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-8547.778475134468</v>
      </c>
      <c r="AI19">
        <f t="shared" si="7"/>
        <v>-8568.3179280442546</v>
      </c>
      <c r="AJ19">
        <f t="shared" si="8"/>
        <v>-264.22329906819505</v>
      </c>
      <c r="AK19">
        <f t="shared" si="30"/>
        <v>1014.2984170719075</v>
      </c>
      <c r="AL19">
        <f t="shared" si="9"/>
        <v>-7818.2428100405423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-3014.4592981179303</v>
      </c>
      <c r="AR19">
        <f t="shared" si="14"/>
        <v>-3021.7027409589296</v>
      </c>
      <c r="AS19">
        <f t="shared" si="15"/>
        <v>-93.180980645732674</v>
      </c>
      <c r="AT19">
        <f t="shared" si="16"/>
        <v>357.70244904020052</v>
      </c>
      <c r="AU19">
        <f t="shared" si="17"/>
        <v>-2757.1812725644618</v>
      </c>
      <c r="AW19">
        <v>16</v>
      </c>
      <c r="AX19">
        <f>IF(Z19&gt;0, (R19*SUMPRODUCT(K19:$K$98, X19:$X$98)-K19*$AZ$3)/Z19, 0)</f>
        <v>55683.636571794763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2000000</v>
      </c>
      <c r="S20">
        <f t="shared" si="1"/>
        <v>55498.124727738745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45748.457248481085</v>
      </c>
      <c r="AC20">
        <f t="shared" si="2"/>
        <v>44864.201265542702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-9942.0679568263276</v>
      </c>
      <c r="AI20">
        <f t="shared" si="7"/>
        <v>-9962.2777393575561</v>
      </c>
      <c r="AJ20">
        <f t="shared" si="8"/>
        <v>884.25598293838266</v>
      </c>
      <c r="AK20">
        <f t="shared" si="30"/>
        <v>196.71836616846866</v>
      </c>
      <c r="AL20">
        <f t="shared" si="9"/>
        <v>-8881.303390250705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-3325.5898553510333</v>
      </c>
      <c r="AR20">
        <f t="shared" si="14"/>
        <v>-3332.3499628112281</v>
      </c>
      <c r="AS20">
        <f t="shared" si="15"/>
        <v>295.78079119588449</v>
      </c>
      <c r="AT20">
        <f t="shared" si="16"/>
        <v>65.801662765934481</v>
      </c>
      <c r="AU20">
        <f t="shared" si="17"/>
        <v>-2970.7675088494088</v>
      </c>
      <c r="AW20">
        <v>17</v>
      </c>
      <c r="AX20">
        <f>IF(Z20&gt;0, (R20*SUMPRODUCT(K20:$K$98, X20:$X$98)-K20*$AZ$3)/Z20, 0)</f>
        <v>55498.124727738745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2000000</v>
      </c>
      <c r="S21">
        <f t="shared" si="1"/>
        <v>54701.897816625569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44864.201265542702</v>
      </c>
      <c r="AC21">
        <f t="shared" si="2"/>
        <v>43463.565388296498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-11508.470363103403</v>
      </c>
      <c r="AI21">
        <f t="shared" si="7"/>
        <v>-11528.33419192978</v>
      </c>
      <c r="AJ21">
        <f t="shared" si="8"/>
        <v>1400.6358772462045</v>
      </c>
      <c r="AK21">
        <f t="shared" si="30"/>
        <v>71.78272202486832</v>
      </c>
      <c r="AL21">
        <f t="shared" si="9"/>
        <v>-10055.915592658706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-3660.6565595847669</v>
      </c>
      <c r="AR21">
        <f t="shared" si="14"/>
        <v>-3666.9749192796294</v>
      </c>
      <c r="AS21">
        <f t="shared" si="15"/>
        <v>445.51940873647578</v>
      </c>
      <c r="AT21">
        <f t="shared" si="16"/>
        <v>22.832912103387859</v>
      </c>
      <c r="AU21">
        <f t="shared" si="17"/>
        <v>-3198.6225984397652</v>
      </c>
      <c r="AW21">
        <v>18</v>
      </c>
      <c r="AX21">
        <f>IF(Z21&gt;0, (R21*SUMPRODUCT(K21:$K$98, X21:$X$98)-K21*$AZ$3)/Z21, 0)</f>
        <v>54701.897816625569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2000000</v>
      </c>
      <c r="S22">
        <f t="shared" si="1"/>
        <v>54200.93782254697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43463.565388296498</v>
      </c>
      <c r="AC22">
        <f t="shared" si="2"/>
        <v>42275.996583498665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-13242.361328459123</v>
      </c>
      <c r="AI22">
        <f t="shared" si="7"/>
        <v>-13261.86098948063</v>
      </c>
      <c r="AJ22">
        <f t="shared" si="8"/>
        <v>1187.5688047978329</v>
      </c>
      <c r="AK22">
        <f t="shared" si="30"/>
        <v>912.73487315422653</v>
      </c>
      <c r="AL22">
        <f t="shared" si="9"/>
        <v>-11161.557311528572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-3932.940216463086</v>
      </c>
      <c r="AR22">
        <f t="shared" si="14"/>
        <v>-3938.7315552686564</v>
      </c>
      <c r="AS22">
        <f t="shared" si="15"/>
        <v>352.7042493674254</v>
      </c>
      <c r="AT22">
        <f t="shared" si="16"/>
        <v>271.07942462511642</v>
      </c>
      <c r="AU22">
        <f t="shared" si="17"/>
        <v>-3314.9478812761145</v>
      </c>
      <c r="AW22">
        <v>19</v>
      </c>
      <c r="AX22">
        <f>IF(Z22&gt;0, (R22*SUMPRODUCT(K22:$K$98, X22:$X$98)-K22*$AZ$3)/Z22, 0)</f>
        <v>54200.93782254697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2000000</v>
      </c>
      <c r="S23">
        <f t="shared" si="1"/>
        <v>55026.191584245382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42275.996583498665</v>
      </c>
      <c r="AC23">
        <f t="shared" si="2"/>
        <v>42075.080141864943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-15098.495490553178</v>
      </c>
      <c r="AI23">
        <f t="shared" si="7"/>
        <v>-15117.611423770839</v>
      </c>
      <c r="AJ23">
        <f t="shared" si="8"/>
        <v>200.91644163372257</v>
      </c>
      <c r="AK23">
        <f t="shared" si="30"/>
        <v>2959.3197608449068</v>
      </c>
      <c r="AL23">
        <f t="shared" si="9"/>
        <v>-11957.37522129221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-4003.7556268157623</v>
      </c>
      <c r="AR23">
        <f t="shared" si="14"/>
        <v>-4008.8247097074936</v>
      </c>
      <c r="AS23">
        <f t="shared" si="15"/>
        <v>53.278178227368876</v>
      </c>
      <c r="AT23">
        <f t="shared" si="16"/>
        <v>784.73998627500146</v>
      </c>
      <c r="AU23">
        <f t="shared" si="17"/>
        <v>-3170.8065452051237</v>
      </c>
      <c r="AW23">
        <v>20</v>
      </c>
      <c r="AX23">
        <f>IF(Z23&gt;0, (R23*SUMPRODUCT(K23:$K$98, X23:$X$98)-K23*$AZ$3)/Z23, 0)</f>
        <v>55026.191584245382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2000000</v>
      </c>
      <c r="S24">
        <f t="shared" si="1"/>
        <v>55321.015370307709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42075.080141864943</v>
      </c>
      <c r="AC24">
        <f t="shared" si="2"/>
        <v>41403.488599718257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-17137.056398792203</v>
      </c>
      <c r="AI24">
        <f t="shared" si="7"/>
        <v>-17155.766959472701</v>
      </c>
      <c r="AJ24">
        <f t="shared" si="8"/>
        <v>671.59154214668524</v>
      </c>
      <c r="AK24">
        <f t="shared" si="30"/>
        <v>2945.2556099305461</v>
      </c>
      <c r="AL24">
        <f t="shared" si="9"/>
        <v>-13538.91980739547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-4057.4398637133868</v>
      </c>
      <c r="AR24">
        <f t="shared" si="14"/>
        <v>-4061.8698529140311</v>
      </c>
      <c r="AS24">
        <f t="shared" si="15"/>
        <v>159.00877209173217</v>
      </c>
      <c r="AT24">
        <f t="shared" si="16"/>
        <v>697.33081589204062</v>
      </c>
      <c r="AU24">
        <f t="shared" si="17"/>
        <v>-3205.5302649302585</v>
      </c>
      <c r="AW24">
        <v>21</v>
      </c>
      <c r="AX24">
        <f>IF(Z24&gt;0, (R24*SUMPRODUCT(K24:$K$98, X24:$X$98)-K24*$AZ$3)/Z24, 0)</f>
        <v>55321.015370307709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2000000</v>
      </c>
      <c r="S25">
        <f t="shared" si="1"/>
        <v>55139.694044130112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41403.488599718257</v>
      </c>
      <c r="AC25">
        <f t="shared" si="2"/>
        <v>40321.195240173693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-19365.743144890974</v>
      </c>
      <c r="AI25">
        <f t="shared" si="7"/>
        <v>-19384.024528175356</v>
      </c>
      <c r="AJ25">
        <f t="shared" si="8"/>
        <v>1082.2933595445647</v>
      </c>
      <c r="AK25">
        <f t="shared" si="30"/>
        <v>2898.2442019802784</v>
      </c>
      <c r="AL25">
        <f t="shared" si="9"/>
        <v>-15403.486966650513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-4093.8507965057674</v>
      </c>
      <c r="AR25">
        <f t="shared" si="14"/>
        <v>-4097.7154173963809</v>
      </c>
      <c r="AS25">
        <f t="shared" si="15"/>
        <v>228.79305477070363</v>
      </c>
      <c r="AT25">
        <f t="shared" si="16"/>
        <v>612.67875164787449</v>
      </c>
      <c r="AU25">
        <f t="shared" si="17"/>
        <v>-3256.2436109778023</v>
      </c>
      <c r="AW25">
        <v>22</v>
      </c>
      <c r="AX25">
        <f>IF(Z25&gt;0, (R25*SUMPRODUCT(K25:$K$98, X25:$X$98)-K25*$AZ$3)/Z25, 0)</f>
        <v>55139.694044130112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2000000</v>
      </c>
      <c r="S26">
        <f t="shared" si="1"/>
        <v>54522.997804343257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40321.195240173693</v>
      </c>
      <c r="AC26">
        <f t="shared" si="2"/>
        <v>38883.725250961535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-21561.736200505944</v>
      </c>
      <c r="AI26">
        <f t="shared" si="7"/>
        <v>-21579.565248254978</v>
      </c>
      <c r="AJ26">
        <f t="shared" si="8"/>
        <v>1437.4699892121571</v>
      </c>
      <c r="AK26">
        <f t="shared" si="30"/>
        <v>2822.4836668121588</v>
      </c>
      <c r="AL26">
        <f t="shared" si="9"/>
        <v>-17319.611592230664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-4069.7108003912044</v>
      </c>
      <c r="AR26">
        <f t="shared" si="14"/>
        <v>-4073.0759778291526</v>
      </c>
      <c r="AS26">
        <f t="shared" si="15"/>
        <v>271.3179999019593</v>
      </c>
      <c r="AT26">
        <f t="shared" si="16"/>
        <v>532.7350337624332</v>
      </c>
      <c r="AU26">
        <f t="shared" si="17"/>
        <v>-3269.0229441647607</v>
      </c>
      <c r="AW26">
        <v>23</v>
      </c>
      <c r="AX26">
        <f>IF(Z26&gt;0, (R26*SUMPRODUCT(K26:$K$98, X26:$X$98)-K26*$AZ$3)/Z26, 0)</f>
        <v>54522.997804343257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2000000</v>
      </c>
      <c r="S27">
        <f t="shared" si="1"/>
        <v>53571.093301545297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38883.725250961535</v>
      </c>
      <c r="AC27">
        <f t="shared" si="2"/>
        <v>37185.783028511039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-23782.660300476349</v>
      </c>
      <c r="AI27">
        <f t="shared" si="7"/>
        <v>-23800.013774494135</v>
      </c>
      <c r="AJ27">
        <f t="shared" si="8"/>
        <v>1697.942222450496</v>
      </c>
      <c r="AK27">
        <f t="shared" si="30"/>
        <v>2721.8607675673079</v>
      </c>
      <c r="AL27">
        <f t="shared" si="9"/>
        <v>-19380.21078447633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-4007.9494040984687</v>
      </c>
      <c r="AR27">
        <f t="shared" si="14"/>
        <v>-4010.8738812162464</v>
      </c>
      <c r="AS27">
        <f t="shared" si="15"/>
        <v>286.14404077107349</v>
      </c>
      <c r="AT27">
        <f t="shared" si="16"/>
        <v>458.69890515115719</v>
      </c>
      <c r="AU27">
        <f t="shared" si="17"/>
        <v>-3266.0309352940158</v>
      </c>
      <c r="AW27">
        <v>24</v>
      </c>
      <c r="AX27">
        <f>IF(Z27&gt;0, (R27*SUMPRODUCT(K27:$K$98, X27:$X$98)-K27*$AZ$3)/Z27, 0)</f>
        <v>53571.093301545297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2000000</v>
      </c>
      <c r="S28">
        <f t="shared" si="1"/>
        <v>52355.863464732131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37185.783028511039</v>
      </c>
      <c r="AC28">
        <f t="shared" si="2"/>
        <v>35295.48414043105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-26103.592621050135</v>
      </c>
      <c r="AI28">
        <f t="shared" si="7"/>
        <v>-26120.446265419982</v>
      </c>
      <c r="AJ28">
        <f t="shared" si="8"/>
        <v>1890.2988880799894</v>
      </c>
      <c r="AK28">
        <f t="shared" si="30"/>
        <v>2603.0048119957728</v>
      </c>
      <c r="AL28">
        <f t="shared" si="9"/>
        <v>-21627.14256534422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-3927.7519978446371</v>
      </c>
      <c r="AR28">
        <f t="shared" si="14"/>
        <v>-3930.2879298255571</v>
      </c>
      <c r="AS28">
        <f t="shared" si="15"/>
        <v>284.42924856988458</v>
      </c>
      <c r="AT28">
        <f t="shared" si="16"/>
        <v>391.66859133676962</v>
      </c>
      <c r="AU28">
        <f t="shared" si="17"/>
        <v>-3254.1900899189031</v>
      </c>
      <c r="AW28">
        <v>25</v>
      </c>
      <c r="AX28">
        <f>IF(Z28&gt;0, (R28*SUMPRODUCT(K28:$K$98, X28:$X$98)-K28*$AZ$3)/Z28, 0)</f>
        <v>52355.863464732131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2000000</v>
      </c>
      <c r="S29">
        <f t="shared" si="1"/>
        <v>50930.904616620777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35295.48414043105</v>
      </c>
      <c r="AC29">
        <f t="shared" si="2"/>
        <v>33258.491531888634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-28784.647978023786</v>
      </c>
      <c r="AI29">
        <f t="shared" si="7"/>
        <v>-28800.973277850208</v>
      </c>
      <c r="AJ29">
        <f t="shared" si="8"/>
        <v>2036.9926085424158</v>
      </c>
      <c r="AK29">
        <f t="shared" si="30"/>
        <v>2470.6838898301739</v>
      </c>
      <c r="AL29">
        <f t="shared" si="9"/>
        <v>-24293.29677947762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-3867.1113290060912</v>
      </c>
      <c r="AR29">
        <f t="shared" si="14"/>
        <v>-3869.3045728476131</v>
      </c>
      <c r="AS29">
        <f t="shared" si="15"/>
        <v>273.66244671847682</v>
      </c>
      <c r="AT29">
        <f t="shared" si="16"/>
        <v>331.92727137221226</v>
      </c>
      <c r="AU29">
        <f t="shared" si="17"/>
        <v>-3263.7148547569241</v>
      </c>
      <c r="AW29">
        <v>26</v>
      </c>
      <c r="AX29">
        <f>IF(Z29&gt;0, (R29*SUMPRODUCT(K29:$K$98, X29:$X$98)-K29*$AZ$3)/Z29, 0)</f>
        <v>50930.904616620777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2000000</v>
      </c>
      <c r="S30">
        <f t="shared" si="1"/>
        <v>49272.552003522469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33258.491531888634</v>
      </c>
      <c r="AC30">
        <f t="shared" si="2"/>
        <v>31079.558229045237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-31427.37497540117</v>
      </c>
      <c r="AI30">
        <f t="shared" si="7"/>
        <v>-31443.144180042134</v>
      </c>
      <c r="AJ30">
        <f t="shared" si="8"/>
        <v>2178.9333028433975</v>
      </c>
      <c r="AK30">
        <f t="shared" si="30"/>
        <v>2328.0944072322045</v>
      </c>
      <c r="AL30">
        <f t="shared" si="9"/>
        <v>-26936.116469966531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-3769.7785335421586</v>
      </c>
      <c r="AR30">
        <f t="shared" si="14"/>
        <v>-3771.6700822061202</v>
      </c>
      <c r="AS30">
        <f t="shared" si="15"/>
        <v>261.36754970812842</v>
      </c>
      <c r="AT30">
        <f t="shared" si="16"/>
        <v>279.25973223385614</v>
      </c>
      <c r="AU30">
        <f t="shared" si="17"/>
        <v>-3231.0428002641356</v>
      </c>
      <c r="AW30">
        <v>27</v>
      </c>
      <c r="AX30">
        <f>IF(Z30&gt;0, (R30*SUMPRODUCT(K30:$K$98, X30:$X$98)-K30*$AZ$3)/Z30, 0)</f>
        <v>49272.552003522469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2000000</v>
      </c>
      <c r="S31">
        <f t="shared" si="1"/>
        <v>47429.578281151662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31079.558229045237</v>
      </c>
      <c r="AC31">
        <f t="shared" si="2"/>
        <v>28817.081504576923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-33768.668078883406</v>
      </c>
      <c r="AI31">
        <f t="shared" si="7"/>
        <v>-33783.857483126973</v>
      </c>
      <c r="AJ31">
        <f t="shared" si="8"/>
        <v>2262.4767244683135</v>
      </c>
      <c r="AK31">
        <f t="shared" si="30"/>
        <v>2175.5690760331668</v>
      </c>
      <c r="AL31">
        <f t="shared" si="9"/>
        <v>-29345.811682625492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-3616.6263184372792</v>
      </c>
      <c r="AR31">
        <f t="shared" si="14"/>
        <v>-3618.253104516622</v>
      </c>
      <c r="AS31">
        <f t="shared" si="15"/>
        <v>242.31138899081017</v>
      </c>
      <c r="AT31">
        <f t="shared" si="16"/>
        <v>233.00357478061349</v>
      </c>
      <c r="AU31">
        <f t="shared" si="17"/>
        <v>-3142.9381407451983</v>
      </c>
      <c r="AW31">
        <v>28</v>
      </c>
      <c r="AX31">
        <f>IF(Z31&gt;0, (R31*SUMPRODUCT(K31:$K$98, X31:$X$98)-K31*$AZ$3)/Z31, 0)</f>
        <v>47429.578281151662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2000000</v>
      </c>
      <c r="S32">
        <f t="shared" si="1"/>
        <v>45500.37535606022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28817.081504576923</v>
      </c>
      <c r="AC32">
        <f t="shared" si="2"/>
        <v>26546.260372812714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-36141.854375456518</v>
      </c>
      <c r="AI32">
        <f t="shared" si="7"/>
        <v>-36156.440112477962</v>
      </c>
      <c r="AJ32">
        <f t="shared" si="8"/>
        <v>2270.821131764209</v>
      </c>
      <c r="AK32">
        <f t="shared" si="30"/>
        <v>2017.1957053203848</v>
      </c>
      <c r="AL32">
        <f t="shared" si="9"/>
        <v>-31868.423275393372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-3456.0667045088244</v>
      </c>
      <c r="AR32">
        <f t="shared" si="14"/>
        <v>-3457.4614663701514</v>
      </c>
      <c r="AS32">
        <f t="shared" si="15"/>
        <v>217.14738883777034</v>
      </c>
      <c r="AT32">
        <f t="shared" si="16"/>
        <v>192.89444424219354</v>
      </c>
      <c r="AU32">
        <f t="shared" si="17"/>
        <v>-3047.4196332901879</v>
      </c>
      <c r="AW32">
        <v>29</v>
      </c>
      <c r="AX32">
        <f>IF(Z32&gt;0, (R32*SUMPRODUCT(K32:$K$98, X32:$X$98)-K32*$AZ$3)/Z32, 0)</f>
        <v>45500.37535606022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2000000</v>
      </c>
      <c r="S33">
        <f t="shared" si="1"/>
        <v>43502.803606763526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26546.260372812714</v>
      </c>
      <c r="AC33">
        <f t="shared" si="2"/>
        <v>24291.805442119119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-38397.732170728043</v>
      </c>
      <c r="AI33">
        <f t="shared" si="7"/>
        <v>-38411.692078727137</v>
      </c>
      <c r="AJ33">
        <f t="shared" si="8"/>
        <v>2254.4549306935951</v>
      </c>
      <c r="AK33">
        <f t="shared" si="30"/>
        <v>1858.2382260968902</v>
      </c>
      <c r="AL33">
        <f t="shared" si="9"/>
        <v>-34298.998921936654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-3278.3795857296691</v>
      </c>
      <c r="AR33">
        <f t="shared" si="14"/>
        <v>-3279.5714758444137</v>
      </c>
      <c r="AS33">
        <f t="shared" si="15"/>
        <v>192.48425893672621</v>
      </c>
      <c r="AT33">
        <f t="shared" si="16"/>
        <v>158.65547055674071</v>
      </c>
      <c r="AU33">
        <f t="shared" si="17"/>
        <v>-2928.4317463509469</v>
      </c>
      <c r="AW33">
        <v>30</v>
      </c>
      <c r="AX33">
        <f>IF(Z33&gt;0, (R33*SUMPRODUCT(K33:$K$98, X33:$X$98)-K33*$AZ$3)/Z33, 0)</f>
        <v>43502.803606763526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2000000</v>
      </c>
      <c r="S34">
        <f t="shared" si="1"/>
        <v>41478.921535033209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24291.805442119119</v>
      </c>
      <c r="AC34">
        <f t="shared" si="2"/>
        <v>22086.293511581636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-40684.127118296878</v>
      </c>
      <c r="AI34">
        <f t="shared" si="7"/>
        <v>-40697.438875626998</v>
      </c>
      <c r="AJ34">
        <f t="shared" si="8"/>
        <v>2205.5119305374828</v>
      </c>
      <c r="AK34">
        <f t="shared" si="30"/>
        <v>1700.4263809483384</v>
      </c>
      <c r="AL34">
        <f t="shared" si="9"/>
        <v>-36791.500564141177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-3101.4204175712389</v>
      </c>
      <c r="AR34">
        <f t="shared" si="14"/>
        <v>-3102.4351955424449</v>
      </c>
      <c r="AS34">
        <f t="shared" si="15"/>
        <v>168.12993708029333</v>
      </c>
      <c r="AT34">
        <f t="shared" si="16"/>
        <v>129.62640395640165</v>
      </c>
      <c r="AU34">
        <f t="shared" si="17"/>
        <v>-2804.6788545057498</v>
      </c>
      <c r="AW34">
        <v>31</v>
      </c>
      <c r="AX34">
        <f>IF(Z34&gt;0, (R34*SUMPRODUCT(K34:$K$98, X34:$X$98)-K34*$AZ$3)/Z34, 0)</f>
        <v>41478.921535033209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39445.035423833622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22086.293511581636</v>
      </c>
      <c r="AC35">
        <f t="shared" ref="AC35:AC66" si="33">S35*Z35</f>
        <v>19942.790643289129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-43122.57952881814</v>
      </c>
      <c r="AI35">
        <f t="shared" ref="AI35:AI66" si="38">SUM(AE35:AH35)</f>
        <v>-43135.219136330852</v>
      </c>
      <c r="AJ35">
        <f t="shared" ref="AJ35:AJ66" si="39">AB35-AC35</f>
        <v>2143.5028682925076</v>
      </c>
      <c r="AK35">
        <f t="shared" si="30"/>
        <v>1546.0405458107148</v>
      </c>
      <c r="AL35">
        <f t="shared" ref="AL35:AL66" si="40">SUM(AI35:AK35)</f>
        <v>-39445.675722227636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-2935.0962543200262</v>
      </c>
      <c r="AR35">
        <f t="shared" ref="AR35:AR66" si="45">AI35*$K35</f>
        <v>-2935.9565568592525</v>
      </c>
      <c r="AS35">
        <f t="shared" ref="AS35:AS66" si="46">AJ35*$K35</f>
        <v>145.89542899782089</v>
      </c>
      <c r="AT35">
        <f t="shared" ref="AT35:AT66" si="47">AK35*$K35</f>
        <v>105.2297396078403</v>
      </c>
      <c r="AU35">
        <f t="shared" ref="AU35:AU66" si="48">AL35*$K35</f>
        <v>-2684.8313882535917</v>
      </c>
      <c r="AW35">
        <v>32</v>
      </c>
      <c r="AX35">
        <f>IF(Z35&gt;0, (R35*SUMPRODUCT(K35:$K$98, X35:$X$98)-K35*$AZ$3)/Z35, 0)</f>
        <v>39445.035423833622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2000000</v>
      </c>
      <c r="S36">
        <f t="shared" si="32"/>
        <v>37381.23233452368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19942.790643289129</v>
      </c>
      <c r="AC36">
        <f t="shared" si="33"/>
        <v>17862.977915110831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-45337.865658315764</v>
      </c>
      <c r="AI36">
        <f t="shared" si="38"/>
        <v>-45349.812146432618</v>
      </c>
      <c r="AJ36">
        <f t="shared" si="39"/>
        <v>2079.8127281782981</v>
      </c>
      <c r="AK36">
        <f t="shared" si="30"/>
        <v>1395.9953450302392</v>
      </c>
      <c r="AL36">
        <f t="shared" si="40"/>
        <v>-41874.004073224074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-2755.2478043529104</v>
      </c>
      <c r="AR36">
        <f t="shared" si="45"/>
        <v>-2755.9738097498503</v>
      </c>
      <c r="AS36">
        <f t="shared" si="46"/>
        <v>126.39323376987059</v>
      </c>
      <c r="AT36">
        <f t="shared" si="47"/>
        <v>84.836660337493583</v>
      </c>
      <c r="AU36">
        <f t="shared" si="48"/>
        <v>-2544.7439156424857</v>
      </c>
      <c r="AW36">
        <v>33</v>
      </c>
      <c r="AX36">
        <f>IF(Z36&gt;0, (R36*SUMPRODUCT(K36:$K$98, X36:$X$98)-K36*$AZ$3)/Z36, 0)</f>
        <v>37381.23233452368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2000000</v>
      </c>
      <c r="S37">
        <f t="shared" si="32"/>
        <v>35312.880999495203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17862.977915110831</v>
      </c>
      <c r="AC37">
        <f t="shared" si="33"/>
        <v>15871.376116241598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-47261.7596832321</v>
      </c>
      <c r="AI37">
        <f t="shared" si="38"/>
        <v>-47272.995934471743</v>
      </c>
      <c r="AJ37">
        <f t="shared" si="39"/>
        <v>1991.6017988692329</v>
      </c>
      <c r="AK37">
        <f t="shared" si="30"/>
        <v>1250.4084540577583</v>
      </c>
      <c r="AL37">
        <f t="shared" si="40"/>
        <v>-44030.985681544749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-2564.433600492976</v>
      </c>
      <c r="AR37">
        <f t="shared" si="45"/>
        <v>-2565.0432819863368</v>
      </c>
      <c r="AS37">
        <f t="shared" si="46"/>
        <v>108.06475692090098</v>
      </c>
      <c r="AT37">
        <f t="shared" si="47"/>
        <v>67.847441047859505</v>
      </c>
      <c r="AU37">
        <f t="shared" si="48"/>
        <v>-2389.1310840175761</v>
      </c>
      <c r="AW37">
        <v>34</v>
      </c>
      <c r="AX37">
        <f>IF(Z37&gt;0, (R37*SUMPRODUCT(K37:$K$98, X37:$X$98)-K37*$AZ$3)/Z37, 0)</f>
        <v>35312.880999495203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2000000</v>
      </c>
      <c r="S38">
        <f t="shared" si="32"/>
        <v>33275.441750444537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15871.376116241598</v>
      </c>
      <c r="AC38">
        <f t="shared" si="33"/>
        <v>13988.769306359052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-49124.706145210788</v>
      </c>
      <c r="AI38">
        <f t="shared" si="38"/>
        <v>-49135.215975111219</v>
      </c>
      <c r="AJ38">
        <f t="shared" si="39"/>
        <v>1882.6068098825453</v>
      </c>
      <c r="AK38">
        <f t="shared" si="30"/>
        <v>1110.9963281369119</v>
      </c>
      <c r="AL38">
        <f t="shared" si="40"/>
        <v>-46141.612837091758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-2379.9263305326526</v>
      </c>
      <c r="AR38">
        <f t="shared" si="45"/>
        <v>-2380.4354963449737</v>
      </c>
      <c r="AS38">
        <f t="shared" si="46"/>
        <v>91.205950497402711</v>
      </c>
      <c r="AT38">
        <f t="shared" si="47"/>
        <v>53.824025056603958</v>
      </c>
      <c r="AU38">
        <f t="shared" si="48"/>
        <v>-2235.4055207909669</v>
      </c>
      <c r="AW38">
        <v>35</v>
      </c>
      <c r="AX38">
        <f>IF(Z38&gt;0, (R38*SUMPRODUCT(K38:$K$98, X38:$X$98)-K38*$AZ$3)/Z38, 0)</f>
        <v>33275.441750444537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2000000</v>
      </c>
      <c r="S39">
        <f t="shared" si="32"/>
        <v>31267.021722883732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13988.769306359052</v>
      </c>
      <c r="AC39">
        <f t="shared" si="33"/>
        <v>12217.616896014282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-50876.72699640572</v>
      </c>
      <c r="AI39">
        <f t="shared" si="38"/>
        <v>-50886.495768919696</v>
      </c>
      <c r="AJ39">
        <f t="shared" si="39"/>
        <v>1771.15241034477</v>
      </c>
      <c r="AK39">
        <f t="shared" si="30"/>
        <v>979.21385144513374</v>
      </c>
      <c r="AL39">
        <f t="shared" si="40"/>
        <v>-48136.129507129794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-2200.7194926402317</v>
      </c>
      <c r="AR39">
        <f t="shared" si="45"/>
        <v>-2201.142049855679</v>
      </c>
      <c r="AS39">
        <f t="shared" si="46"/>
        <v>76.612822089711742</v>
      </c>
      <c r="AT39">
        <f t="shared" si="47"/>
        <v>42.356793323023005</v>
      </c>
      <c r="AU39">
        <f t="shared" si="48"/>
        <v>-2082.1724344429444</v>
      </c>
      <c r="AW39">
        <v>36</v>
      </c>
      <c r="AX39">
        <f>IF(Z39&gt;0, (R39*SUMPRODUCT(K39:$K$98, X39:$X$98)-K39*$AZ$3)/Z39, 0)</f>
        <v>31267.021722883732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2000000</v>
      </c>
      <c r="S40">
        <f t="shared" si="32"/>
        <v>29287.584239716773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12217.616896014282</v>
      </c>
      <c r="AC40">
        <f t="shared" si="33"/>
        <v>10560.445546398945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-52531.671100122381</v>
      </c>
      <c r="AI40">
        <f t="shared" si="38"/>
        <v>-52540.685539022466</v>
      </c>
      <c r="AJ40">
        <f t="shared" si="39"/>
        <v>1657.171349615337</v>
      </c>
      <c r="AK40">
        <f t="shared" ref="AK40:AK71" si="61">G40*SUM(AB40:AB40, AE40:AF40)</f>
        <v>855.23318272099982</v>
      </c>
      <c r="AL40">
        <f t="shared" si="40"/>
        <v>-50028.281006686128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-2028.8443016386475</v>
      </c>
      <c r="AR40">
        <f t="shared" si="45"/>
        <v>-2029.1924514806742</v>
      </c>
      <c r="AS40">
        <f t="shared" si="46"/>
        <v>64.002202463688064</v>
      </c>
      <c r="AT40">
        <f t="shared" si="47"/>
        <v>33.030264086377834</v>
      </c>
      <c r="AU40">
        <f t="shared" si="48"/>
        <v>-1932.1599849306083</v>
      </c>
      <c r="AW40">
        <v>37</v>
      </c>
      <c r="AX40">
        <f>IF(Z40&gt;0, (R40*SUMPRODUCT(K40:$K$98, X40:$X$98)-K40*$AZ$3)/Z40, 0)</f>
        <v>29287.584239716773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2000000</v>
      </c>
      <c r="S41">
        <f t="shared" si="32"/>
        <v>27328.695679473683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10560.445546398945</v>
      </c>
      <c r="AC41">
        <f t="shared" si="33"/>
        <v>9016.91208674681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-54057.542724437415</v>
      </c>
      <c r="AI41">
        <f t="shared" si="38"/>
        <v>-54065.791299664445</v>
      </c>
      <c r="AJ41">
        <f t="shared" si="39"/>
        <v>1543.5334596521352</v>
      </c>
      <c r="AK41">
        <f t="shared" si="61"/>
        <v>739.23118824792618</v>
      </c>
      <c r="AL41">
        <f t="shared" si="40"/>
        <v>-51783.026651764383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-1864.0852953944254</v>
      </c>
      <c r="AR41">
        <f t="shared" si="45"/>
        <v>-1864.3697339207388</v>
      </c>
      <c r="AS41">
        <f t="shared" si="46"/>
        <v>53.22620822322579</v>
      </c>
      <c r="AT41">
        <f t="shared" si="47"/>
        <v>25.491169565999702</v>
      </c>
      <c r="AU41">
        <f t="shared" si="48"/>
        <v>-1785.6523561315134</v>
      </c>
      <c r="AW41">
        <v>38</v>
      </c>
      <c r="AX41">
        <f>IF(Z41&gt;0, (R41*SUMPRODUCT(K41:$K$98, X41:$X$98)-K41*$AZ$3)/Z41, 0)</f>
        <v>27328.695679473683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2000000</v>
      </c>
      <c r="S42">
        <f t="shared" si="32"/>
        <v>25374.522778028619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9016.91208674681</v>
      </c>
      <c r="AC42">
        <f t="shared" si="33"/>
        <v>7586.1400431260608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-55353.544845190379</v>
      </c>
      <c r="AI42">
        <f t="shared" si="38"/>
        <v>-55361.01901535457</v>
      </c>
      <c r="AJ42">
        <f t="shared" si="39"/>
        <v>1430.7720436207492</v>
      </c>
      <c r="AK42">
        <f t="shared" si="61"/>
        <v>631.18384607227676</v>
      </c>
      <c r="AL42">
        <f t="shared" si="40"/>
        <v>-53299.063125661545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-1704.2641010977622</v>
      </c>
      <c r="AR42">
        <f t="shared" si="45"/>
        <v>-1704.494221136722</v>
      </c>
      <c r="AS42">
        <f t="shared" si="46"/>
        <v>44.051621944298951</v>
      </c>
      <c r="AT42">
        <f t="shared" si="47"/>
        <v>19.433334812833838</v>
      </c>
      <c r="AU42">
        <f t="shared" si="48"/>
        <v>-1641.0092643795892</v>
      </c>
      <c r="AW42">
        <v>39</v>
      </c>
      <c r="AX42">
        <f>IF(Z42&gt;0, (R42*SUMPRODUCT(K42:$K$98, X42:$X$98)-K42*$AZ$3)/Z42, 0)</f>
        <v>25374.522778028619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2000000</v>
      </c>
      <c r="S43">
        <f t="shared" si="32"/>
        <v>23415.323812050639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7586.1400431260608</v>
      </c>
      <c r="AC43">
        <f t="shared" si="33"/>
        <v>6268.7627739690779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-56513.227861402993</v>
      </c>
      <c r="AI43">
        <f t="shared" si="38"/>
        <v>-56519.920874517273</v>
      </c>
      <c r="AJ43">
        <f t="shared" si="39"/>
        <v>1317.3772691569829</v>
      </c>
      <c r="AK43">
        <f t="shared" si="61"/>
        <v>531.02980301882428</v>
      </c>
      <c r="AL43">
        <f t="shared" si="40"/>
        <v>-54671.513802341462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-1553.5439663141553</v>
      </c>
      <c r="AR43">
        <f t="shared" si="45"/>
        <v>-1553.727956691871</v>
      </c>
      <c r="AS43">
        <f t="shared" si="46"/>
        <v>36.214592323013008</v>
      </c>
      <c r="AT43">
        <f t="shared" si="47"/>
        <v>14.597965425654383</v>
      </c>
      <c r="AU43">
        <f t="shared" si="48"/>
        <v>-1502.9153989432034</v>
      </c>
      <c r="AW43">
        <v>40</v>
      </c>
      <c r="AX43">
        <f>IF(Z43&gt;0, (R43*SUMPRODUCT(K43:$K$98, X43:$X$98)-K43*$AZ$3)/Z43, 0)</f>
        <v>23415.323812050639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2000000</v>
      </c>
      <c r="S44">
        <f t="shared" si="32"/>
        <v>21401.964625044449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6268.7627739690779</v>
      </c>
      <c r="AC44">
        <f t="shared" si="33"/>
        <v>5060.6534790306196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-57171.785487773574</v>
      </c>
      <c r="AI44">
        <f t="shared" si="38"/>
        <v>-57177.696923438118</v>
      </c>
      <c r="AJ44">
        <f t="shared" si="39"/>
        <v>1208.1092949384583</v>
      </c>
      <c r="AK44">
        <f t="shared" si="61"/>
        <v>438.81339417783551</v>
      </c>
      <c r="AL44">
        <f t="shared" si="40"/>
        <v>-55530.774234321827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-1403.2568402418274</v>
      </c>
      <c r="AR44">
        <f t="shared" si="45"/>
        <v>-1403.4019338830551</v>
      </c>
      <c r="AS44">
        <f t="shared" si="46"/>
        <v>29.65252208617251</v>
      </c>
      <c r="AT44">
        <f t="shared" si="47"/>
        <v>10.770485681288815</v>
      </c>
      <c r="AU44">
        <f t="shared" si="48"/>
        <v>-1362.9789261155938</v>
      </c>
      <c r="AW44">
        <v>41</v>
      </c>
      <c r="AX44">
        <f>IF(Z44&gt;0, (R44*SUMPRODUCT(K44:$K$98, X44:$X$98)-K44*$AZ$3)/Z44, 0)</f>
        <v>21401.964625044449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2000000</v>
      </c>
      <c r="S45">
        <f t="shared" si="32"/>
        <v>19296.909691526787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5060.6534790306196</v>
      </c>
      <c r="AC45">
        <f t="shared" si="33"/>
        <v>3965.8204525170872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-57154.040400219194</v>
      </c>
      <c r="AI45">
        <f t="shared" si="38"/>
        <v>-57159.178296022088</v>
      </c>
      <c r="AJ45">
        <f t="shared" si="39"/>
        <v>1094.8330265135323</v>
      </c>
      <c r="AK45">
        <f t="shared" si="61"/>
        <v>354.24574353214342</v>
      </c>
      <c r="AL45">
        <f t="shared" si="40"/>
        <v>-55710.099525976417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-1252.5190131374331</v>
      </c>
      <c r="AR45">
        <f t="shared" si="45"/>
        <v>-1252.6316090647829</v>
      </c>
      <c r="AS45">
        <f t="shared" si="46"/>
        <v>23.993040077595975</v>
      </c>
      <c r="AT45">
        <f t="shared" si="47"/>
        <v>7.7632224421935154</v>
      </c>
      <c r="AU45">
        <f t="shared" si="48"/>
        <v>-1220.8753465449934</v>
      </c>
      <c r="AW45">
        <v>42</v>
      </c>
      <c r="AX45">
        <f>IF(Z45&gt;0, (R45*SUMPRODUCT(K45:$K$98, X45:$X$98)-K45*$AZ$3)/Z45, 0)</f>
        <v>19296.909691526787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2000000</v>
      </c>
      <c r="S46">
        <f t="shared" si="32"/>
        <v>17050.831331009678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3965.8204525170872</v>
      </c>
      <c r="AC46">
        <f t="shared" si="33"/>
        <v>2988.6798444942096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-56360.159518736393</v>
      </c>
      <c r="AI46">
        <f t="shared" si="38"/>
        <v>-56364.541533587275</v>
      </c>
      <c r="AJ46">
        <f t="shared" si="39"/>
        <v>977.14060802287759</v>
      </c>
      <c r="AK46">
        <f t="shared" si="61"/>
        <v>277.60743167619614</v>
      </c>
      <c r="AL46">
        <f t="shared" si="40"/>
        <v>-55109.793493888203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-1102.7868547118574</v>
      </c>
      <c r="AR46">
        <f t="shared" si="45"/>
        <v>-1102.8725966333843</v>
      </c>
      <c r="AS46">
        <f t="shared" si="46"/>
        <v>19.119495525461573</v>
      </c>
      <c r="AT46">
        <f t="shared" si="47"/>
        <v>5.4318836042516034</v>
      </c>
      <c r="AU46">
        <f t="shared" si="48"/>
        <v>-1078.3212175036713</v>
      </c>
      <c r="AW46">
        <v>43</v>
      </c>
      <c r="AX46">
        <f>IF(Z46&gt;0, (R46*SUMPRODUCT(K46:$K$98, X46:$X$98)-K46*$AZ$3)/Z46, 0)</f>
        <v>17050.831331009678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2000000</v>
      </c>
      <c r="S47">
        <f t="shared" si="32"/>
        <v>14570.592522801635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2988.6798444942096</v>
      </c>
      <c r="AC47">
        <f t="shared" si="33"/>
        <v>2131.7665657774901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-54443.376316455848</v>
      </c>
      <c r="AI47">
        <f t="shared" si="38"/>
        <v>-54447.033968954267</v>
      </c>
      <c r="AJ47">
        <f t="shared" si="39"/>
        <v>856.91327871671956</v>
      </c>
      <c r="AK47">
        <f t="shared" si="61"/>
        <v>209.2075891145947</v>
      </c>
      <c r="AL47">
        <f t="shared" si="40"/>
        <v>-53380.913101122955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-951.14426701350646</v>
      </c>
      <c r="AR47">
        <f t="shared" si="45"/>
        <v>-951.2081674443757</v>
      </c>
      <c r="AS47">
        <f t="shared" si="46"/>
        <v>14.970565889257706</v>
      </c>
      <c r="AT47">
        <f t="shared" si="47"/>
        <v>3.6549276048832975</v>
      </c>
      <c r="AU47">
        <f t="shared" si="48"/>
        <v>-932.58267395023472</v>
      </c>
      <c r="AW47">
        <v>44</v>
      </c>
      <c r="AX47">
        <f>IF(Z47&gt;0, (R47*SUMPRODUCT(K47:$K$98, X47:$X$98)-K47*$AZ$3)/Z47, 0)</f>
        <v>14570.592522801635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2000000</v>
      </c>
      <c r="S48">
        <f t="shared" si="32"/>
        <v>11750.190341162406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2131.7665657774901</v>
      </c>
      <c r="AC48">
        <f t="shared" si="33"/>
        <v>1400.152277331073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-51366.14659210133</v>
      </c>
      <c r="AI48">
        <f t="shared" si="38"/>
        <v>-51369.125591242358</v>
      </c>
      <c r="AJ48">
        <f t="shared" si="39"/>
        <v>731.61428844641705</v>
      </c>
      <c r="AK48">
        <f t="shared" si="61"/>
        <v>149.22365960442431</v>
      </c>
      <c r="AL48">
        <f t="shared" si="40"/>
        <v>-50488.287643191521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-801.23573129693568</v>
      </c>
      <c r="AR48">
        <f t="shared" si="45"/>
        <v>-801.28219926686631</v>
      </c>
      <c r="AS48">
        <f t="shared" si="46"/>
        <v>11.412098207125247</v>
      </c>
      <c r="AT48">
        <f t="shared" si="47"/>
        <v>2.3276678505671944</v>
      </c>
      <c r="AU48">
        <f t="shared" si="48"/>
        <v>-787.54243320917396</v>
      </c>
      <c r="AW48">
        <v>45</v>
      </c>
      <c r="AX48">
        <f>IF(Z48&gt;0, (R48*SUMPRODUCT(K48:$K$98, X48:$X$98)-K48*$AZ$3)/Z48, 0)</f>
        <v>11750.190341162406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2000000</v>
      </c>
      <c r="S49">
        <f t="shared" si="32"/>
        <v>8419.1849636385487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1400.152277331073</v>
      </c>
      <c r="AC49">
        <f t="shared" si="33"/>
        <v>794.9254554690358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-47100.055046145149</v>
      </c>
      <c r="AI49">
        <f t="shared" si="38"/>
        <v>-47102.415504606695</v>
      </c>
      <c r="AJ49">
        <f t="shared" si="39"/>
        <v>605.22682186203724</v>
      </c>
      <c r="AK49">
        <f t="shared" si="61"/>
        <v>98.010659413175119</v>
      </c>
      <c r="AL49">
        <f t="shared" si="40"/>
        <v>-46399.178023331486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-655.97413222758507</v>
      </c>
      <c r="AR49">
        <f t="shared" si="45"/>
        <v>-656.00700691721033</v>
      </c>
      <c r="AS49">
        <f t="shared" si="46"/>
        <v>8.4291438488308561</v>
      </c>
      <c r="AT49">
        <f t="shared" si="47"/>
        <v>1.3650187286325239</v>
      </c>
      <c r="AU49">
        <f t="shared" si="48"/>
        <v>-646.21284433974699</v>
      </c>
      <c r="AW49">
        <v>46</v>
      </c>
      <c r="AX49">
        <f>IF(Z49&gt;0, (R49*SUMPRODUCT(K49:$K$98, X49:$X$98)-K49*$AZ$3)/Z49, 0)</f>
        <v>8419.1849636385487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2000000</v>
      </c>
      <c r="S50">
        <f t="shared" si="32"/>
        <v>4329.2082527943085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794.9254554690358</v>
      </c>
      <c r="AC50">
        <f t="shared" si="33"/>
        <v>313.95927809403832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-41905.95609734334</v>
      </c>
      <c r="AI50">
        <f t="shared" si="38"/>
        <v>-41907.769126769053</v>
      </c>
      <c r="AJ50">
        <f t="shared" si="39"/>
        <v>480.96617737499747</v>
      </c>
      <c r="AK50">
        <f t="shared" si="61"/>
        <v>55.644781882832511</v>
      </c>
      <c r="AL50">
        <f t="shared" si="40"/>
        <v>-41371.158167511225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-521.10234795430563</v>
      </c>
      <c r="AR50">
        <f t="shared" si="45"/>
        <v>-521.12489305239274</v>
      </c>
      <c r="AS50">
        <f t="shared" si="46"/>
        <v>5.9808348897832992</v>
      </c>
      <c r="AT50">
        <f t="shared" si="47"/>
        <v>0.6919452314413963</v>
      </c>
      <c r="AU50">
        <f t="shared" si="48"/>
        <v>-514.45211293116813</v>
      </c>
      <c r="AW50">
        <v>47</v>
      </c>
      <c r="AX50">
        <f>IF(Z50&gt;0, (R50*SUMPRODUCT(K50:$K$98, X50:$X$98)-K50*$AZ$3)/Z50, 0)</f>
        <v>4329.2082527943085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2000000</v>
      </c>
      <c r="S51">
        <f t="shared" si="32"/>
        <v>-947.22089902227663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313.95927809403832</v>
      </c>
      <c r="AC51">
        <f t="shared" si="33"/>
        <v>-50.885967313313813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-36149.268797584344</v>
      </c>
      <c r="AI51">
        <f t="shared" si="38"/>
        <v>-36150.611830855829</v>
      </c>
      <c r="AJ51">
        <f t="shared" si="39"/>
        <v>364.84524540735214</v>
      </c>
      <c r="AK51">
        <f t="shared" si="61"/>
        <v>21.977149466582684</v>
      </c>
      <c r="AL51">
        <f t="shared" si="40"/>
        <v>-35763.789435981897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-401.35508600612945</v>
      </c>
      <c r="AR51">
        <f t="shared" si="45"/>
        <v>-401.36999732389921</v>
      </c>
      <c r="AS51">
        <f t="shared" si="46"/>
        <v>4.0507733550389409</v>
      </c>
      <c r="AT51">
        <f t="shared" si="47"/>
        <v>0.24400606174693332</v>
      </c>
      <c r="AU51">
        <f t="shared" si="48"/>
        <v>-397.07521790711337</v>
      </c>
      <c r="AW51">
        <v>48</v>
      </c>
      <c r="AX51">
        <f>IF(Z51&gt;0, (R51*SUMPRODUCT(K51:$K$98, X51:$X$98)-K51*$AZ$3)/Z51, 0)</f>
        <v>-947.22089902227663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2000000</v>
      </c>
      <c r="S52">
        <f t="shared" si="32"/>
        <v>-8198.1625425076872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-50.885967313313813</v>
      </c>
      <c r="AC52">
        <f t="shared" si="33"/>
        <v>-312.72578318823366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-30076.558383385374</v>
      </c>
      <c r="AI52">
        <f t="shared" si="38"/>
        <v>-30077.512029344351</v>
      </c>
      <c r="AJ52">
        <f t="shared" si="39"/>
        <v>261.83981587491985</v>
      </c>
      <c r="AK52">
        <f t="shared" si="61"/>
        <v>-3.5620177119319671</v>
      </c>
      <c r="AL52">
        <f t="shared" si="40"/>
        <v>-29819.234231181363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-298.15312804420978</v>
      </c>
      <c r="AR52">
        <f t="shared" si="45"/>
        <v>-298.16258166992361</v>
      </c>
      <c r="AS52">
        <f t="shared" si="46"/>
        <v>2.5956547007304245</v>
      </c>
      <c r="AT52">
        <f t="shared" si="47"/>
        <v>-3.5310779558743344E-2</v>
      </c>
      <c r="AU52">
        <f t="shared" si="48"/>
        <v>-295.60223774875192</v>
      </c>
      <c r="AW52">
        <v>49</v>
      </c>
      <c r="AX52">
        <f>IF(Z52&gt;0, (R52*SUMPRODUCT(K52:$K$98, X52:$X$98)-K52*$AZ$3)/Z52, 0)</f>
        <v>-8198.1625425076872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2000000</v>
      </c>
      <c r="S53">
        <f t="shared" si="32"/>
        <v>-18874.515659126053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-312.72578318823366</v>
      </c>
      <c r="AC53">
        <f t="shared" si="33"/>
        <v>-486.3117057581498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-23997.720475282564</v>
      </c>
      <c r="AI53">
        <f t="shared" si="38"/>
        <v>-23998.364613276011</v>
      </c>
      <c r="AJ53">
        <f t="shared" si="39"/>
        <v>173.58592256991614</v>
      </c>
      <c r="AK53">
        <f t="shared" si="61"/>
        <v>-21.89080482317636</v>
      </c>
      <c r="AL53">
        <f t="shared" si="40"/>
        <v>-23846.66949552927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-212.40424823401241</v>
      </c>
      <c r="AR53">
        <f t="shared" si="45"/>
        <v>-212.4099495107815</v>
      </c>
      <c r="AS53">
        <f t="shared" si="46"/>
        <v>1.5364120698649979</v>
      </c>
      <c r="AT53">
        <f t="shared" si="47"/>
        <v>-0.19375590054452951</v>
      </c>
      <c r="AU53">
        <f t="shared" si="48"/>
        <v>-211.06729334146104</v>
      </c>
      <c r="AW53">
        <v>50</v>
      </c>
      <c r="AX53">
        <f>IF(Z53&gt;0, (R53*SUMPRODUCT(K53:$K$98, X53:$X$98)-K53*$AZ$3)/Z53, 0)</f>
        <v>-18874.515659126053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2000000</v>
      </c>
      <c r="S54">
        <f t="shared" si="32"/>
        <v>-35736.494394213601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-486.3117057581498</v>
      </c>
      <c r="AC54">
        <f t="shared" si="33"/>
        <v>-587.49523481868596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-18136.441687116934</v>
      </c>
      <c r="AI54">
        <f t="shared" si="38"/>
        <v>-18136.852678209358</v>
      </c>
      <c r="AJ54">
        <f t="shared" si="39"/>
        <v>101.18352906053616</v>
      </c>
      <c r="AK54">
        <f t="shared" si="61"/>
        <v>-34.041819403070491</v>
      </c>
      <c r="AL54">
        <f t="shared" si="40"/>
        <v>-18069.710968551892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-143.32675539804569</v>
      </c>
      <c r="AR54">
        <f t="shared" si="45"/>
        <v>-143.33000333503304</v>
      </c>
      <c r="AS54">
        <f t="shared" si="46"/>
        <v>0.7996225042463595</v>
      </c>
      <c r="AT54">
        <f t="shared" si="47"/>
        <v>-0.26902209413846373</v>
      </c>
      <c r="AU54">
        <f t="shared" si="48"/>
        <v>-142.79940292492515</v>
      </c>
      <c r="AW54">
        <v>51</v>
      </c>
      <c r="AX54">
        <f>IF(Z54&gt;0, (R54*SUMPRODUCT(K54:$K$98, X54:$X$98)-K54*$AZ$3)/Z54, 0)</f>
        <v>-35736.494394213601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2000000</v>
      </c>
      <c r="S55">
        <f t="shared" si="32"/>
        <v>-64133.991655954182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-587.49523481868596</v>
      </c>
      <c r="AC55">
        <f t="shared" si="33"/>
        <v>-631.51777666898488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-12856.795114591914</v>
      </c>
      <c r="AI55">
        <f t="shared" si="38"/>
        <v>-12857.041285834481</v>
      </c>
      <c r="AJ55">
        <f t="shared" si="39"/>
        <v>44.022541850298921</v>
      </c>
      <c r="AK55">
        <f t="shared" si="61"/>
        <v>-41.124666437308022</v>
      </c>
      <c r="AL55">
        <f t="shared" si="40"/>
        <v>-12854.14341042149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-90.717251978771657</v>
      </c>
      <c r="AR55">
        <f t="shared" si="45"/>
        <v>-90.71898895742325</v>
      </c>
      <c r="AS55">
        <f t="shared" si="46"/>
        <v>0.31062204742199073</v>
      </c>
      <c r="AT55">
        <f t="shared" si="47"/>
        <v>-0.29017470485331148</v>
      </c>
      <c r="AU55">
        <f t="shared" si="48"/>
        <v>-90.698541614854562</v>
      </c>
      <c r="AW55">
        <v>52</v>
      </c>
      <c r="AX55">
        <f>IF(Z55&gt;0, (R55*SUMPRODUCT(K55:$K$98, X55:$X$98)-K55*$AZ$3)/Z55, 0)</f>
        <v>-64133.991655954182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2000000</v>
      </c>
      <c r="S56">
        <f t="shared" si="32"/>
        <v>-108692.33676062601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-631.51777666898488</v>
      </c>
      <c r="AC56">
        <f t="shared" si="33"/>
        <v>-633.57055226583964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-7838.7086579608676</v>
      </c>
      <c r="AI56">
        <f t="shared" si="38"/>
        <v>-7838.8543836327844</v>
      </c>
      <c r="AJ56">
        <f t="shared" si="39"/>
        <v>2.0527755968547581</v>
      </c>
      <c r="AK56">
        <f t="shared" si="61"/>
        <v>-44.206244366828948</v>
      </c>
      <c r="AL56">
        <f t="shared" si="40"/>
        <v>-7881.0078524027585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-49.383704310108627</v>
      </c>
      <c r="AR56">
        <f t="shared" si="45"/>
        <v>-49.384622378862851</v>
      </c>
      <c r="AS56">
        <f t="shared" si="46"/>
        <v>1.2932444298351189E-2</v>
      </c>
      <c r="AT56">
        <f t="shared" si="47"/>
        <v>-0.27849843586861678</v>
      </c>
      <c r="AU56">
        <f t="shared" si="48"/>
        <v>-49.650188370433114</v>
      </c>
      <c r="AW56">
        <v>53</v>
      </c>
      <c r="AX56">
        <f>IF(Z56&gt;0, (R56*SUMPRODUCT(K56:$K$98, X56:$X$98)-K56*$AZ$3)/Z56, 0)</f>
        <v>-108692.33676062601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2000000</v>
      </c>
      <c r="S57">
        <f t="shared" si="32"/>
        <v>-177245.27747813903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-633.57055226583964</v>
      </c>
      <c r="AC57">
        <f t="shared" si="33"/>
        <v>-603.78954552066534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-4728.4336345968886</v>
      </c>
      <c r="AI57">
        <f t="shared" si="38"/>
        <v>-4728.5187975916533</v>
      </c>
      <c r="AJ57">
        <f t="shared" si="39"/>
        <v>-29.781006745174295</v>
      </c>
      <c r="AK57">
        <f t="shared" si="61"/>
        <v>-44.349938658608778</v>
      </c>
      <c r="AL57">
        <f t="shared" si="40"/>
        <v>-4802.649742995437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-26.597352894316881</v>
      </c>
      <c r="AR57">
        <f t="shared" si="45"/>
        <v>-26.597831934608092</v>
      </c>
      <c r="AS57">
        <f t="shared" si="46"/>
        <v>-0.1675176193980695</v>
      </c>
      <c r="AT57">
        <f t="shared" si="47"/>
        <v>-0.24946759550848333</v>
      </c>
      <c r="AU57">
        <f t="shared" si="48"/>
        <v>-27.014817149514649</v>
      </c>
      <c r="AW57">
        <v>54</v>
      </c>
      <c r="AX57">
        <f>IF(Z57&gt;0, (R57*SUMPRODUCT(K57:$K$98, X57:$X$98)-K57*$AZ$3)/Z57, 0)</f>
        <v>-177245.27747813903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2000000</v>
      </c>
      <c r="S58">
        <f t="shared" si="32"/>
        <v>-285213.38639247027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-603.78954552066534</v>
      </c>
      <c r="AC58">
        <f t="shared" si="33"/>
        <v>-559.70412068705127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-2820.0995699285158</v>
      </c>
      <c r="AI58">
        <f t="shared" si="38"/>
        <v>-2820.148630048709</v>
      </c>
      <c r="AJ58">
        <f t="shared" si="39"/>
        <v>-44.08542483361407</v>
      </c>
      <c r="AK58">
        <f t="shared" si="61"/>
        <v>-42.265268186446576</v>
      </c>
      <c r="AL58">
        <f t="shared" si="40"/>
        <v>-2906.4993230687696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-14.163400544846027</v>
      </c>
      <c r="AR58">
        <f t="shared" si="45"/>
        <v>-14.163646939739486</v>
      </c>
      <c r="AS58">
        <f t="shared" si="46"/>
        <v>-0.22141045542019833</v>
      </c>
      <c r="AT58">
        <f t="shared" si="47"/>
        <v>-0.21226907334876649</v>
      </c>
      <c r="AU58">
        <f t="shared" si="48"/>
        <v>-14.597326468508451</v>
      </c>
      <c r="AW58">
        <v>55</v>
      </c>
      <c r="AX58">
        <f>IF(Z58&gt;0, (R58*SUMPRODUCT(K58:$K$98, X58:$X$98)-K58*$AZ$3)/Z58, 0)</f>
        <v>-285213.38639247027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2000000</v>
      </c>
      <c r="S59">
        <f t="shared" si="32"/>
        <v>-459147.67995429959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-559.70412068705127</v>
      </c>
      <c r="AC59">
        <f t="shared" si="33"/>
        <v>-510.75789826053028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-1660.7527244141545</v>
      </c>
      <c r="AI59">
        <f t="shared" si="38"/>
        <v>-1660.7805345240909</v>
      </c>
      <c r="AJ59">
        <f t="shared" si="39"/>
        <v>-48.94622242652099</v>
      </c>
      <c r="AK59">
        <f t="shared" si="61"/>
        <v>-39.179288448093594</v>
      </c>
      <c r="AL59">
        <f t="shared" si="40"/>
        <v>-1748.9060453987054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-7.4471490464386951</v>
      </c>
      <c r="AR59">
        <f t="shared" si="45"/>
        <v>-7.4472737525617978</v>
      </c>
      <c r="AS59">
        <f t="shared" si="46"/>
        <v>-0.219484700107312</v>
      </c>
      <c r="AT59">
        <f t="shared" si="47"/>
        <v>-0.17568780488335053</v>
      </c>
      <c r="AU59">
        <f t="shared" si="48"/>
        <v>-7.8424462575524601</v>
      </c>
      <c r="AW59">
        <v>56</v>
      </c>
      <c r="AX59">
        <f>IF(Z59&gt;0, (R59*SUMPRODUCT(K59:$K$98, X59:$X$98)-K59*$AZ$3)/Z59, 0)</f>
        <v>-459147.67995429959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2000000</v>
      </c>
      <c r="S60">
        <f t="shared" si="32"/>
        <v>-744458.25826482382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-510.75789826053028</v>
      </c>
      <c r="AC60">
        <f t="shared" si="33"/>
        <v>-461.85716965396261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-961.77342431729198</v>
      </c>
      <c r="AI60">
        <f t="shared" si="38"/>
        <v>-961.78893415832488</v>
      </c>
      <c r="AJ60">
        <f t="shared" si="39"/>
        <v>-48.900728606567668</v>
      </c>
      <c r="AK60">
        <f t="shared" si="61"/>
        <v>-35.753052878237121</v>
      </c>
      <c r="AL60">
        <f t="shared" si="40"/>
        <v>-1046.4427156431298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-3.8507012160927259</v>
      </c>
      <c r="AR60">
        <f t="shared" si="45"/>
        <v>-3.8507633136327666</v>
      </c>
      <c r="AS60">
        <f t="shared" si="46"/>
        <v>-0.19578633631595233</v>
      </c>
      <c r="AT60">
        <f t="shared" si="47"/>
        <v>-0.14314631774628453</v>
      </c>
      <c r="AU60">
        <f t="shared" si="48"/>
        <v>-4.1896959676950036</v>
      </c>
      <c r="AW60">
        <v>57</v>
      </c>
      <c r="AX60">
        <f>IF(Z60&gt;0, (R60*SUMPRODUCT(K60:$K$98, X60:$X$98)-K60*$AZ$3)/Z60, 0)</f>
        <v>-744458.25826482382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2000000</v>
      </c>
      <c r="S61">
        <f t="shared" si="32"/>
        <v>-1222244.2374262949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-461.85716965396261</v>
      </c>
      <c r="AC61">
        <f t="shared" si="33"/>
        <v>-415.3972658227284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-548.65067294477853</v>
      </c>
      <c r="AI61">
        <f t="shared" si="38"/>
        <v>-548.65916955398939</v>
      </c>
      <c r="AJ61">
        <f t="shared" si="39"/>
        <v>-46.459903831234215</v>
      </c>
      <c r="AK61">
        <f t="shared" si="61"/>
        <v>-32.330001875777384</v>
      </c>
      <c r="AL61">
        <f t="shared" si="40"/>
        <v>-627.44907526100098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-1.961304131459612</v>
      </c>
      <c r="AR61">
        <f t="shared" si="45"/>
        <v>-1.9613345049478268</v>
      </c>
      <c r="AS61">
        <f t="shared" si="46"/>
        <v>-0.16608382314075337</v>
      </c>
      <c r="AT61">
        <f t="shared" si="47"/>
        <v>-0.1155725662537213</v>
      </c>
      <c r="AU61">
        <f t="shared" si="48"/>
        <v>-2.2429908943423014</v>
      </c>
      <c r="AW61">
        <v>58</v>
      </c>
      <c r="AX61">
        <f>IF(Z61&gt;0, (R61*SUMPRODUCT(K61:$K$98, X61:$X$98)-K61*$AZ$3)/Z61, 0)</f>
        <v>-1222244.2374262949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2000000</v>
      </c>
      <c r="S62">
        <f t="shared" si="32"/>
        <v>-2038919.0863895291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-415.3972658227284</v>
      </c>
      <c r="AC62">
        <f t="shared" si="33"/>
        <v>-372.43838687621735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-307.60220287438671</v>
      </c>
      <c r="AI62">
        <f t="shared" si="38"/>
        <v>-307.60676948996945</v>
      </c>
      <c r="AJ62">
        <f t="shared" si="39"/>
        <v>-42.958878946511049</v>
      </c>
      <c r="AK62">
        <f t="shared" si="61"/>
        <v>-29.077808607590992</v>
      </c>
      <c r="AL62">
        <f t="shared" si="40"/>
        <v>-379.64345704407151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-0.98179416256650487</v>
      </c>
      <c r="AR62">
        <f t="shared" si="45"/>
        <v>-0.98180873813351943</v>
      </c>
      <c r="AS62">
        <f t="shared" si="46"/>
        <v>-0.13711467663743973</v>
      </c>
      <c r="AT62">
        <f t="shared" si="47"/>
        <v>-9.2809552351668351E-2</v>
      </c>
      <c r="AU62">
        <f t="shared" si="48"/>
        <v>-1.2117329671226276</v>
      </c>
      <c r="AW62">
        <v>59</v>
      </c>
      <c r="AX62">
        <f>IF(Z62&gt;0, (R62*SUMPRODUCT(K62:$K$98, X62:$X$98)-K62*$AZ$3)/Z62, 0)</f>
        <v>-2038919.0863895291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2000000</v>
      </c>
      <c r="S63">
        <f t="shared" si="32"/>
        <v>-3464042.5840647849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-372.43838687621735</v>
      </c>
      <c r="AC63">
        <f t="shared" si="33"/>
        <v>-333.31287471916727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-169.23439685293332</v>
      </c>
      <c r="AI63">
        <f t="shared" si="38"/>
        <v>-169.23680237239958</v>
      </c>
      <c r="AJ63">
        <f t="shared" si="39"/>
        <v>-39.125512157050082</v>
      </c>
      <c r="AK63">
        <f t="shared" si="61"/>
        <v>-26.070687081335215</v>
      </c>
      <c r="AL63">
        <f t="shared" si="40"/>
        <v>-234.43300161078488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-0.48228262887405043</v>
      </c>
      <c r="AR63">
        <f t="shared" si="45"/>
        <v>-0.4822894841013185</v>
      </c>
      <c r="AS63">
        <f t="shared" si="46"/>
        <v>-0.11149952497862239</v>
      </c>
      <c r="AT63">
        <f t="shared" si="47"/>
        <v>-7.429600445272104E-2</v>
      </c>
      <c r="AU63">
        <f t="shared" si="48"/>
        <v>-0.66808501353266192</v>
      </c>
      <c r="AW63">
        <v>60</v>
      </c>
      <c r="AX63">
        <f>IF(Z63&gt;0, (R63*SUMPRODUCT(K63:$K$98, X63:$X$98)-K63*$AZ$3)/Z63, 0)</f>
        <v>-3464042.5840647849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2000000</v>
      </c>
      <c r="S64">
        <f t="shared" si="32"/>
        <v>-6010112.463462105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-333.31287471916727</v>
      </c>
      <c r="AC64">
        <f t="shared" si="33"/>
        <v>-297.98506241981232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-91.355914969585427</v>
      </c>
      <c r="AI64">
        <f t="shared" si="38"/>
        <v>-91.357154484919917</v>
      </c>
      <c r="AJ64">
        <f t="shared" si="39"/>
        <v>-35.327812299354946</v>
      </c>
      <c r="AK64">
        <f t="shared" si="61"/>
        <v>-23.33190123034171</v>
      </c>
      <c r="AL64">
        <f t="shared" si="40"/>
        <v>-150.01686801461656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-0.23245111331452606</v>
      </c>
      <c r="AR64">
        <f t="shared" si="45"/>
        <v>-0.23245426720685552</v>
      </c>
      <c r="AS64">
        <f t="shared" si="46"/>
        <v>-8.9890066808324703E-2</v>
      </c>
      <c r="AT64">
        <f t="shared" si="47"/>
        <v>-5.9366997950194171E-2</v>
      </c>
      <c r="AU64">
        <f t="shared" si="48"/>
        <v>-0.38171133196537438</v>
      </c>
      <c r="AW64">
        <v>61</v>
      </c>
      <c r="AX64">
        <f>IF(Z64&gt;0, (R64*SUMPRODUCT(K64:$K$98, X64:$X$98)-K64*$AZ$3)/Z64, 0)</f>
        <v>-6010112.463462105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2000000</v>
      </c>
      <c r="S65">
        <f t="shared" si="32"/>
        <v>-10665805.548269307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-297.98506241981232</v>
      </c>
      <c r="AC65">
        <f t="shared" si="33"/>
        <v>-266.24421449006513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-48.244793851775228</v>
      </c>
      <c r="AI65">
        <f t="shared" si="38"/>
        <v>-48.245417912033233</v>
      </c>
      <c r="AJ65">
        <f t="shared" si="39"/>
        <v>-31.74084792974719</v>
      </c>
      <c r="AK65">
        <f t="shared" si="61"/>
        <v>-20.858954369386865</v>
      </c>
      <c r="AL65">
        <f t="shared" si="40"/>
        <v>-100.84522021116729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-0.10960424915922588</v>
      </c>
      <c r="AR65">
        <f t="shared" si="45"/>
        <v>-0.10960566692165262</v>
      </c>
      <c r="AS65">
        <f t="shared" si="46"/>
        <v>-7.2109994203842953E-2</v>
      </c>
      <c r="AT65">
        <f t="shared" si="47"/>
        <v>-4.738811899429593E-2</v>
      </c>
      <c r="AU65">
        <f t="shared" si="48"/>
        <v>-0.22910378011979152</v>
      </c>
      <c r="AW65">
        <v>62</v>
      </c>
      <c r="AX65">
        <f>IF(Z65&gt;0, (R65*SUMPRODUCT(K65:$K$98, X65:$X$98)-K65*$AZ$3)/Z65, 0)</f>
        <v>-10665805.548269307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2000000</v>
      </c>
      <c r="S66">
        <f t="shared" si="32"/>
        <v>-19403807.04773552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-266.24421449006513</v>
      </c>
      <c r="AC66">
        <f t="shared" si="33"/>
        <v>-237.80623030791929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-24.914276302754409</v>
      </c>
      <c r="AI66">
        <f t="shared" si="38"/>
        <v>-24.914582693956046</v>
      </c>
      <c r="AJ66">
        <f t="shared" si="39"/>
        <v>-28.43798418214584</v>
      </c>
      <c r="AK66">
        <f t="shared" si="61"/>
        <v>-18.63709501430456</v>
      </c>
      <c r="AL66">
        <f t="shared" si="40"/>
        <v>-71.989661890406452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-5.0536736148348957E-2</v>
      </c>
      <c r="AR66">
        <f t="shared" si="45"/>
        <v>-5.0537357639863584E-2</v>
      </c>
      <c r="AS66">
        <f t="shared" si="46"/>
        <v>-5.7684312630230369E-2</v>
      </c>
      <c r="AT66">
        <f t="shared" si="47"/>
        <v>-3.7803945892881177E-2</v>
      </c>
      <c r="AU66">
        <f t="shared" si="48"/>
        <v>-0.14602561616297513</v>
      </c>
      <c r="AW66">
        <v>63</v>
      </c>
      <c r="AX66">
        <f>IF(Z66&gt;0, (R66*SUMPRODUCT(K66:$K$98, X66:$X$98)-K66*$AZ$3)/Z66, 0)</f>
        <v>-19403807.04773552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-36272332.273304865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-237.80623030791929</v>
      </c>
      <c r="AC67">
        <f t="shared" ref="AC67:AC89" si="64">S67*Z67</f>
        <v>-212.36784880183097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-12.556550207482148</v>
      </c>
      <c r="AI67">
        <f t="shared" ref="AI67:AI89" si="69">SUM(AE67:AH67)</f>
        <v>-12.556696577894176</v>
      </c>
      <c r="AJ67">
        <f t="shared" ref="AJ67:AJ89" si="70">AB67-AC67</f>
        <v>-25.438381506088319</v>
      </c>
      <c r="AK67">
        <f t="shared" si="61"/>
        <v>-16.646436121554352</v>
      </c>
      <c r="AL67">
        <f t="shared" ref="AL67:AL89" si="71">SUM(AI67:AK67)</f>
        <v>-54.641514205536843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-2.2741087459894383E-2</v>
      </c>
      <c r="AR67">
        <f t="shared" ref="AR67:AR89" si="76">AI67*$K67</f>
        <v>-2.2741352550407819E-2</v>
      </c>
      <c r="AS67">
        <f t="shared" ref="AS67:AS89" si="77">AJ67*$K67</f>
        <v>-4.6071289415416196E-2</v>
      </c>
      <c r="AT67">
        <f t="shared" ref="AT67:AT89" si="78">AK67*$K67</f>
        <v>-3.0148253579254505E-2</v>
      </c>
      <c r="AU67">
        <f t="shared" ref="AU67:AU89" si="79">AL67*$K67</f>
        <v>-9.8960895545078503E-2</v>
      </c>
      <c r="AW67">
        <v>64</v>
      </c>
      <c r="AX67">
        <f>IF(Z67&gt;0, (R67*SUMPRODUCT(K67:$K$98, X67:$X$98)-K67*$AZ$3)/Z67, 0)</f>
        <v>-36272332.273304865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2000000</v>
      </c>
      <c r="S68">
        <f t="shared" si="63"/>
        <v>-69768245.893266782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-212.36784880183097</v>
      </c>
      <c r="AC68">
        <f t="shared" si="64"/>
        <v>-189.6326271730081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-6.1564639681504945</v>
      </c>
      <c r="AI68">
        <f t="shared" si="69"/>
        <v>-6.1565319190587999</v>
      </c>
      <c r="AJ68">
        <f t="shared" si="70"/>
        <v>-22.73522162882287</v>
      </c>
      <c r="AK68">
        <f t="shared" si="61"/>
        <v>-14.865749416128169</v>
      </c>
      <c r="AL68">
        <f t="shared" si="71"/>
        <v>-43.757502964009838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-9.9552967539129344E-3</v>
      </c>
      <c r="AR68">
        <f t="shared" si="76"/>
        <v>-9.9554066337823495E-3</v>
      </c>
      <c r="AS68">
        <f t="shared" si="77"/>
        <v>-3.6763940997921012E-2</v>
      </c>
      <c r="AT68">
        <f t="shared" si="78"/>
        <v>-2.4038627964442293E-2</v>
      </c>
      <c r="AU68">
        <f t="shared" si="79"/>
        <v>-7.0757975596145647E-2</v>
      </c>
      <c r="AW68">
        <v>65</v>
      </c>
      <c r="AX68">
        <f>IF(Z68&gt;0, (R68*SUMPRODUCT(K68:$K$98, X68:$X$98)-K68*$AZ$3)/Z68, 0)</f>
        <v>-69768245.893266782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2000000</v>
      </c>
      <c r="S69">
        <f t="shared" si="63"/>
        <v>-138390398.35417685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-189.6326271730081</v>
      </c>
      <c r="AC69">
        <f t="shared" si="64"/>
        <v>-169.32297290165246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-2.9346784020064289</v>
      </c>
      <c r="AI69">
        <f t="shared" si="69"/>
        <v>-2.9347089899256265</v>
      </c>
      <c r="AJ69">
        <f t="shared" si="70"/>
        <v>-20.30965427135564</v>
      </c>
      <c r="AK69">
        <f t="shared" si="61"/>
        <v>-13.274283902110568</v>
      </c>
      <c r="AL69">
        <f t="shared" si="71"/>
        <v>-36.518647163391833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-4.2370672922591307E-3</v>
      </c>
      <c r="AR69">
        <f t="shared" si="76"/>
        <v>-4.2371114548739788E-3</v>
      </c>
      <c r="AS69">
        <f t="shared" si="77"/>
        <v>-2.9322930843603698E-2</v>
      </c>
      <c r="AT69">
        <f t="shared" si="78"/>
        <v>-1.9165314370167698E-2</v>
      </c>
      <c r="AU69">
        <f t="shared" si="79"/>
        <v>-5.2725356668645376E-2</v>
      </c>
      <c r="AW69">
        <v>66</v>
      </c>
      <c r="AX69">
        <f>IF(Z69&gt;0, (R69*SUMPRODUCT(K69:$K$98, X69:$X$98)-K69*$AZ$3)/Z69, 0)</f>
        <v>-138390398.35417685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2000000</v>
      </c>
      <c r="S70">
        <f t="shared" si="63"/>
        <v>-283433454.95245624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-169.32297290165246</v>
      </c>
      <c r="AC70">
        <f t="shared" si="64"/>
        <v>-151.18470142598977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-1.3557540515116766</v>
      </c>
      <c r="AI70">
        <f t="shared" si="69"/>
        <v>-1.355767386626038</v>
      </c>
      <c r="AJ70">
        <f t="shared" si="70"/>
        <v>-18.138271475662691</v>
      </c>
      <c r="AK70">
        <f t="shared" si="61"/>
        <v>-11.852608103115674</v>
      </c>
      <c r="AL70">
        <f t="shared" si="71"/>
        <v>-31.346646965404403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-1.7477034110694588E-3</v>
      </c>
      <c r="AR70">
        <f t="shared" si="76"/>
        <v>-1.7477206013738734E-3</v>
      </c>
      <c r="AS70">
        <f t="shared" si="77"/>
        <v>-2.3382057308678844E-2</v>
      </c>
      <c r="AT70">
        <f t="shared" si="78"/>
        <v>-1.5279204652781644E-2</v>
      </c>
      <c r="AU70">
        <f t="shared" si="79"/>
        <v>-4.0408982562834359E-2</v>
      </c>
      <c r="AW70">
        <v>67</v>
      </c>
      <c r="AX70">
        <f>IF(Z70&gt;0, (R70*SUMPRODUCT(K70:$K$98, X70:$X$98)-K70*$AZ$3)/Z70, 0)</f>
        <v>-283433454.95245624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2000000</v>
      </c>
      <c r="S71">
        <f t="shared" si="63"/>
        <v>-599680365.72692621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-151.18470142598977</v>
      </c>
      <c r="AC71">
        <f t="shared" si="64"/>
        <v>-134.98778078747671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-0.60594195636397363</v>
      </c>
      <c r="AI71">
        <f t="shared" si="69"/>
        <v>-0.60594758385273695</v>
      </c>
      <c r="AJ71">
        <f t="shared" si="70"/>
        <v>-16.196920638513063</v>
      </c>
      <c r="AK71">
        <f t="shared" si="61"/>
        <v>-10.582929099819285</v>
      </c>
      <c r="AL71">
        <f t="shared" si="71"/>
        <v>-27.385797322185084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-6.9742871587284423E-4</v>
      </c>
      <c r="AR71">
        <f t="shared" si="76"/>
        <v>-6.9743519301511934E-4</v>
      </c>
      <c r="AS71">
        <f t="shared" si="77"/>
        <v>-1.8642375632472629E-2</v>
      </c>
      <c r="AT71">
        <f t="shared" si="78"/>
        <v>-1.2180768429619753E-2</v>
      </c>
      <c r="AU71">
        <f t="shared" si="79"/>
        <v>-3.1520579255107498E-2</v>
      </c>
      <c r="AW71">
        <v>68</v>
      </c>
      <c r="AX71">
        <f>IF(Z71&gt;0, (R71*SUMPRODUCT(K71:$K$98, X71:$X$98)-K71*$AZ$3)/Z71, 0)</f>
        <v>-599680365.72692621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2000000</v>
      </c>
      <c r="S72">
        <f t="shared" si="63"/>
        <v>-1313243898.9380324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-134.98778078747671</v>
      </c>
      <c r="AC72">
        <f t="shared" si="64"/>
        <v>-120.52538148233178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-0.26214342047456557</v>
      </c>
      <c r="AI72">
        <f t="shared" si="69"/>
        <v>-0.26214571489568528</v>
      </c>
      <c r="AJ72">
        <f t="shared" si="70"/>
        <v>-14.462399305144928</v>
      </c>
      <c r="AK72">
        <f t="shared" ref="AK72:AK89" si="92">G72*SUM(AB72:AB72, AE72:AF72)</f>
        <v>-9.4491446551233711</v>
      </c>
      <c r="AL72">
        <f t="shared" si="71"/>
        <v>-24.173689675163985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-2.6939512934592554E-4</v>
      </c>
      <c r="AR72">
        <f t="shared" si="76"/>
        <v>-2.6939748723792676E-4</v>
      </c>
      <c r="AS72">
        <f t="shared" si="77"/>
        <v>-1.4862474611831654E-2</v>
      </c>
      <c r="AT72">
        <f t="shared" si="78"/>
        <v>-9.7105376208452398E-3</v>
      </c>
      <c r="AU72">
        <f t="shared" si="79"/>
        <v>-2.4842409719914822E-2</v>
      </c>
      <c r="AW72">
        <v>69</v>
      </c>
      <c r="AX72">
        <f>IF(Z72&gt;0, (R72*SUMPRODUCT(K72:$K$98, X72:$X$98)-K72*$AZ$3)/Z72, 0)</f>
        <v>-1313243898.9380324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2000000</v>
      </c>
      <c r="S73">
        <f t="shared" si="63"/>
        <v>-2982216073.6003032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-120.52538148233178</v>
      </c>
      <c r="AC73">
        <f t="shared" si="64"/>
        <v>-107.61217165079972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-0.1095488872793649</v>
      </c>
      <c r="AI73">
        <f t="shared" si="69"/>
        <v>-0.10954978939518242</v>
      </c>
      <c r="AJ73">
        <f t="shared" si="70"/>
        <v>-12.913209831532058</v>
      </c>
      <c r="AK73">
        <f t="shared" si="92"/>
        <v>-8.4367767037632255</v>
      </c>
      <c r="AL73">
        <f t="shared" si="71"/>
        <v>-21.459536324690465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-1.0051727942373122E-4</v>
      </c>
      <c r="AR73">
        <f t="shared" si="76"/>
        <v>-1.0051810716584667E-4</v>
      </c>
      <c r="AS73">
        <f t="shared" si="77"/>
        <v>-1.1848597946807973E-2</v>
      </c>
      <c r="AT73">
        <f t="shared" si="78"/>
        <v>-7.7412182125151992E-3</v>
      </c>
      <c r="AU73">
        <f t="shared" si="79"/>
        <v>-1.9690334266489019E-2</v>
      </c>
      <c r="AW73">
        <v>70</v>
      </c>
      <c r="AX73">
        <f>IF(Z73&gt;0, (R73*SUMPRODUCT(K73:$K$98, X73:$X$98)-K73*$AZ$3)/Z73, 0)</f>
        <v>-2982216073.6003032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2000000</v>
      </c>
      <c r="S74">
        <f t="shared" si="63"/>
        <v>-7035177314.0673418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-107.61217165079972</v>
      </c>
      <c r="AC74">
        <f t="shared" si="64"/>
        <v>-96.082380001417164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-4.4132730289213974E-2</v>
      </c>
      <c r="AI74">
        <f t="shared" si="69"/>
        <v>-4.4133071724744705E-2</v>
      </c>
      <c r="AJ74">
        <f t="shared" si="70"/>
        <v>-11.52979164938256</v>
      </c>
      <c r="AK74">
        <f t="shared" si="92"/>
        <v>-7.5328520155559815</v>
      </c>
      <c r="AL74">
        <f t="shared" si="71"/>
        <v>-19.106776736663285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-3.6155596278774432E-5</v>
      </c>
      <c r="AR74">
        <f t="shared" si="76"/>
        <v>-3.6155875998726569E-5</v>
      </c>
      <c r="AS74">
        <f t="shared" si="77"/>
        <v>-9.4457444468452161E-3</v>
      </c>
      <c r="AT74">
        <f t="shared" si="78"/>
        <v>-6.1712646037845008E-3</v>
      </c>
      <c r="AU74">
        <f t="shared" si="79"/>
        <v>-1.5653164926628445E-2</v>
      </c>
      <c r="AW74">
        <v>71</v>
      </c>
      <c r="AX74">
        <f>IF(Z74&gt;0, (R74*SUMPRODUCT(K74:$K$98, X74:$X$98)-K74*$AZ$3)/Z74, 0)</f>
        <v>-7035177314.0673418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2000000</v>
      </c>
      <c r="S75">
        <f t="shared" si="63"/>
        <v>-17269683493.640961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-96.082380001417164</v>
      </c>
      <c r="AC75">
        <f t="shared" si="64"/>
        <v>-85.787869579636663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-1.7106611018706624E-2</v>
      </c>
      <c r="AI75">
        <f t="shared" si="69"/>
        <v>-1.7106735207244317E-2</v>
      </c>
      <c r="AJ75">
        <f t="shared" si="70"/>
        <v>-10.294510421780501</v>
      </c>
      <c r="AK75">
        <f t="shared" si="92"/>
        <v>-6.7257666000992025</v>
      </c>
      <c r="AL75">
        <f t="shared" si="71"/>
        <v>-17.03738375708695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-1.2512978253271261E-5</v>
      </c>
      <c r="AR75">
        <f t="shared" si="76"/>
        <v>-1.2513069093500793E-5</v>
      </c>
      <c r="AS75">
        <f t="shared" si="77"/>
        <v>-7.5301288428754522E-3</v>
      </c>
      <c r="AT75">
        <f t="shared" si="78"/>
        <v>-4.9196986540226209E-3</v>
      </c>
      <c r="AU75">
        <f t="shared" si="79"/>
        <v>-1.2462340565991575E-2</v>
      </c>
      <c r="AW75">
        <v>72</v>
      </c>
      <c r="AX75">
        <f>IF(Z75&gt;0, (R75*SUMPRODUCT(K75:$K$98, X75:$X$98)-K75*$AZ$3)/Z75, 0)</f>
        <v>-17269683493.640961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2000000</v>
      </c>
      <c r="S76">
        <f t="shared" si="63"/>
        <v>-44195738272.077957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-85.787869579636663</v>
      </c>
      <c r="AC76">
        <f t="shared" si="64"/>
        <v>-76.596322648528513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-6.3695010216597119E-3</v>
      </c>
      <c r="AI76">
        <f t="shared" si="69"/>
        <v>-6.3695443495492571E-3</v>
      </c>
      <c r="AJ76">
        <f t="shared" si="70"/>
        <v>-9.1915469311081495</v>
      </c>
      <c r="AK76">
        <f t="shared" si="92"/>
        <v>-6.0051508705745666</v>
      </c>
      <c r="AL76">
        <f t="shared" si="71"/>
        <v>-15.203067346032267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-4.15991156874657E-6</v>
      </c>
      <c r="AR76">
        <f t="shared" si="76"/>
        <v>-4.1599398661262792E-6</v>
      </c>
      <c r="AS76">
        <f t="shared" si="77"/>
        <v>-6.0029855216870024E-3</v>
      </c>
      <c r="AT76">
        <f t="shared" si="78"/>
        <v>-3.921955031269052E-3</v>
      </c>
      <c r="AU76">
        <f t="shared" si="79"/>
        <v>-9.9291004928221821E-3</v>
      </c>
      <c r="AW76">
        <v>73</v>
      </c>
      <c r="AX76">
        <f>IF(Z76&gt;0, (R76*SUMPRODUCT(K76:$K$98, X76:$X$98)-K76*$AZ$3)/Z76, 0)</f>
        <v>-44195738272.077957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2000000</v>
      </c>
      <c r="S77">
        <f t="shared" si="63"/>
        <v>-118164330964.32481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-76.596322648528513</v>
      </c>
      <c r="AC77">
        <f t="shared" si="64"/>
        <v>-68.389577304791516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-2.2740354957205681E-3</v>
      </c>
      <c r="AI77">
        <f t="shared" si="69"/>
        <v>-2.2740499648875212E-3</v>
      </c>
      <c r="AJ77">
        <f t="shared" si="70"/>
        <v>-8.2067453437369977</v>
      </c>
      <c r="AK77">
        <f t="shared" si="92"/>
        <v>-5.3617425853969962</v>
      </c>
      <c r="AL77">
        <f t="shared" si="71"/>
        <v>-13.570761979098881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-1.3260439046923987E-6</v>
      </c>
      <c r="AR77">
        <f t="shared" si="76"/>
        <v>-1.3260523420060116E-6</v>
      </c>
      <c r="AS77">
        <f t="shared" si="77"/>
        <v>-4.7855473940070833E-3</v>
      </c>
      <c r="AT77">
        <f t="shared" si="78"/>
        <v>-3.1265589685276446E-3</v>
      </c>
      <c r="AU77">
        <f t="shared" si="79"/>
        <v>-7.9134324148767334E-3</v>
      </c>
      <c r="AW77">
        <v>74</v>
      </c>
      <c r="AX77">
        <f>IF(Z77&gt;0, (R77*SUMPRODUCT(K77:$K$98, X77:$X$98)-K77*$AZ$3)/Z77, 0)</f>
        <v>-118164330964.32481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2000000</v>
      </c>
      <c r="S78">
        <f t="shared" si="63"/>
        <v>-330750894349.86035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-68.389577304791516</v>
      </c>
      <c r="AC78">
        <f t="shared" si="64"/>
        <v>-61.062123716863489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-7.767247129018722E-4</v>
      </c>
      <c r="AI78">
        <f t="shared" si="69"/>
        <v>-7.7672932831824443E-4</v>
      </c>
      <c r="AJ78">
        <f t="shared" si="70"/>
        <v>-7.3274535879280265</v>
      </c>
      <c r="AK78">
        <f t="shared" si="92"/>
        <v>-4.787270411335407</v>
      </c>
      <c r="AL78">
        <f t="shared" si="71"/>
        <v>-12.115500728591751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-4.0439871301864233E-7</v>
      </c>
      <c r="AR78">
        <f t="shared" si="76"/>
        <v>-4.0440111601729802E-7</v>
      </c>
      <c r="AS78">
        <f t="shared" si="77"/>
        <v>-3.8150103266204245E-3</v>
      </c>
      <c r="AT78">
        <f t="shared" si="78"/>
        <v>-2.492473795488526E-3</v>
      </c>
      <c r="AU78">
        <f t="shared" si="79"/>
        <v>-6.307888523224967E-3</v>
      </c>
      <c r="AW78">
        <v>75</v>
      </c>
      <c r="AX78">
        <f>IF(Z78&gt;0, (R78*SUMPRODUCT(K78:$K$98, X78:$X$98)-K78*$AZ$3)/Z78, 0)</f>
        <v>-330750894349.86035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2000000</v>
      </c>
      <c r="S79">
        <f t="shared" si="63"/>
        <v>-971149913387.7937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-61.062123716863489</v>
      </c>
      <c r="AC79">
        <f t="shared" si="64"/>
        <v>-54.519753662358681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-2.5326221742899368E-4</v>
      </c>
      <c r="AI79">
        <f t="shared" si="69"/>
        <v>-2.5326362091348436E-4</v>
      </c>
      <c r="AJ79">
        <f t="shared" si="70"/>
        <v>-6.5423700545048078</v>
      </c>
      <c r="AK79">
        <f t="shared" si="92"/>
        <v>-4.2743486601804443</v>
      </c>
      <c r="AL79">
        <f t="shared" si="71"/>
        <v>-10.816971978306166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-1.1773213612246654E-7</v>
      </c>
      <c r="AR79">
        <f t="shared" si="76"/>
        <v>-1.1773278854993393E-7</v>
      </c>
      <c r="AS79">
        <f t="shared" si="77"/>
        <v>-3.0413032375682355E-3</v>
      </c>
      <c r="AT79">
        <f t="shared" si="78"/>
        <v>-1.9869848862724068E-3</v>
      </c>
      <c r="AU79">
        <f t="shared" si="79"/>
        <v>-5.0284058566291917E-3</v>
      </c>
      <c r="AW79">
        <v>76</v>
      </c>
      <c r="AX79">
        <f>IF(Z79&gt;0, (R79*SUMPRODUCT(K79:$K$98, X79:$X$98)-K79*$AZ$3)/Z79, 0)</f>
        <v>-971149913387.7937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2000000</v>
      </c>
      <c r="S80">
        <f t="shared" si="63"/>
        <v>-3023446284341.6719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-54.519753662358681</v>
      </c>
      <c r="AC80">
        <f t="shared" si="64"/>
        <v>-48.678351584641241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-7.8955398536090338E-5</v>
      </c>
      <c r="AI80">
        <f t="shared" si="69"/>
        <v>-7.8955801043254398E-5</v>
      </c>
      <c r="AJ80">
        <f t="shared" si="70"/>
        <v>-5.84140207771744</v>
      </c>
      <c r="AK80">
        <f t="shared" si="92"/>
        <v>-3.8163827563651083</v>
      </c>
      <c r="AL80">
        <f t="shared" si="71"/>
        <v>-9.6578637898835922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-3.277090433900065E-8</v>
      </c>
      <c r="AR80">
        <f t="shared" si="76"/>
        <v>-3.2771071401975614E-8</v>
      </c>
      <c r="AS80">
        <f t="shared" si="77"/>
        <v>-2.4245084217644286E-3</v>
      </c>
      <c r="AT80">
        <f t="shared" si="78"/>
        <v>-1.5840121961094914E-3</v>
      </c>
      <c r="AU80">
        <f t="shared" si="79"/>
        <v>-4.0085533889453219E-3</v>
      </c>
      <c r="AW80">
        <v>77</v>
      </c>
      <c r="AX80">
        <f>IF(Z80&gt;0, (R80*SUMPRODUCT(K80:$K$98, X80:$X$98)-K80*$AZ$3)/Z80, 0)</f>
        <v>-3023446284341.6719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2000000</v>
      </c>
      <c r="S81">
        <f t="shared" si="63"/>
        <v>-10013360836348.531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-48.678351584641241</v>
      </c>
      <c r="AC81">
        <f t="shared" si="64"/>
        <v>-43.462813942903608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-2.3197603099769E-5</v>
      </c>
      <c r="AI81">
        <f t="shared" si="69"/>
        <v>-2.3197711611822679E-5</v>
      </c>
      <c r="AJ81">
        <f t="shared" si="70"/>
        <v>-5.2155376417376331</v>
      </c>
      <c r="AK81">
        <f t="shared" si="92"/>
        <v>-3.4074846109248873</v>
      </c>
      <c r="AL81">
        <f t="shared" si="71"/>
        <v>-8.6230454503741321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-8.596698332354171E-9</v>
      </c>
      <c r="AR81">
        <f t="shared" si="76"/>
        <v>-8.5967385453618207E-9</v>
      </c>
      <c r="AS81">
        <f t="shared" si="77"/>
        <v>-1.9328032967122707E-3</v>
      </c>
      <c r="AT81">
        <f t="shared" si="78"/>
        <v>-1.2627648273089119E-3</v>
      </c>
      <c r="AU81">
        <f t="shared" si="79"/>
        <v>-3.1955767207597278E-3</v>
      </c>
      <c r="AW81">
        <v>78</v>
      </c>
      <c r="AX81">
        <f>IF(Z81&gt;0, (R81*SUMPRODUCT(K81:$K$98, X81:$X$98)-K81*$AZ$3)/Z81, 0)</f>
        <v>-10013360836348.531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2000000</v>
      </c>
      <c r="S82">
        <f t="shared" si="63"/>
        <v>-35407266372973.492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-43.462813942903608</v>
      </c>
      <c r="AC82">
        <f t="shared" si="64"/>
        <v>-38.806083884974811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-6.4021704706505528E-6</v>
      </c>
      <c r="AI82">
        <f t="shared" si="69"/>
        <v>-6.4021978704528107E-6</v>
      </c>
      <c r="AJ82">
        <f t="shared" si="70"/>
        <v>-4.6567300579287974</v>
      </c>
      <c r="AK82">
        <f t="shared" si="92"/>
        <v>-3.042396976003253</v>
      </c>
      <c r="AL82">
        <f t="shared" si="71"/>
        <v>-7.6991334361299213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-2.1183503301959668E-9</v>
      </c>
      <c r="AR82">
        <f t="shared" si="76"/>
        <v>-2.1183593962432434E-9</v>
      </c>
      <c r="AS82">
        <f t="shared" si="77"/>
        <v>-1.5408189614864421E-3</v>
      </c>
      <c r="AT82">
        <f t="shared" si="78"/>
        <v>-1.0066683897670115E-3</v>
      </c>
      <c r="AU82">
        <f t="shared" si="79"/>
        <v>-2.5474894696128499E-3</v>
      </c>
      <c r="AW82">
        <v>79</v>
      </c>
      <c r="AX82">
        <f>IF(Z82&gt;0, (R82*SUMPRODUCT(K82:$K$98, X82:$X$98)-K82*$AZ$3)/Z82, 0)</f>
        <v>-35407266372973.492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2000000</v>
      </c>
      <c r="S83">
        <f t="shared" si="63"/>
        <v>-134208779660300.44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-38.806083884974811</v>
      </c>
      <c r="AC83">
        <f t="shared" si="64"/>
        <v>-34.648289184838269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-1.6537301724511606E-6</v>
      </c>
      <c r="AI83">
        <f t="shared" si="69"/>
        <v>-1.6537366266282406E-6</v>
      </c>
      <c r="AJ83">
        <f t="shared" si="70"/>
        <v>-4.1577947001365416</v>
      </c>
      <c r="AK83">
        <f t="shared" si="92"/>
        <v>-2.7164258719482368</v>
      </c>
      <c r="AL83">
        <f t="shared" si="71"/>
        <v>-6.8742222258214056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-4.8855918039918804E-10</v>
      </c>
      <c r="AR83">
        <f t="shared" si="76"/>
        <v>-4.8856108714765099E-10</v>
      </c>
      <c r="AS83">
        <f t="shared" si="77"/>
        <v>-1.228331444153286E-3</v>
      </c>
      <c r="AT83">
        <f t="shared" si="78"/>
        <v>-8.025098771990716E-4</v>
      </c>
      <c r="AU83">
        <f t="shared" si="79"/>
        <v>-2.0308418099134447E-3</v>
      </c>
      <c r="AW83">
        <v>80</v>
      </c>
      <c r="AX83">
        <f>IF(Z83&gt;0, (R83*SUMPRODUCT(K83:$K$98, X83:$X$98)-K83*$AZ$3)/Z83, 0)</f>
        <v>-134208779660300.44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2000000</v>
      </c>
      <c r="S84">
        <f t="shared" si="63"/>
        <v>-547756194003581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-34.648289184838269</v>
      </c>
      <c r="AC84">
        <f t="shared" si="64"/>
        <v>-30.935972486884957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-3.9821556170067123E-7</v>
      </c>
      <c r="AI84">
        <f t="shared" si="69"/>
        <v>-3.9821697364145917E-7</v>
      </c>
      <c r="AJ84">
        <f t="shared" si="70"/>
        <v>-3.7123166979533124</v>
      </c>
      <c r="AK84">
        <f t="shared" si="92"/>
        <v>-2.425380242938679</v>
      </c>
      <c r="AL84">
        <f t="shared" si="71"/>
        <v>-6.1376973391089651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-1.050395211338224E-10</v>
      </c>
      <c r="AR84">
        <f t="shared" si="76"/>
        <v>-1.050398935692531E-10</v>
      </c>
      <c r="AS84">
        <f t="shared" si="77"/>
        <v>-9.7921830725243466E-4</v>
      </c>
      <c r="AT84">
        <f t="shared" si="78"/>
        <v>-6.3975596081101928E-4</v>
      </c>
      <c r="AU84">
        <f t="shared" si="79"/>
        <v>-1.6189743731033475E-3</v>
      </c>
      <c r="AW84">
        <v>81</v>
      </c>
      <c r="AX84">
        <f>IF(Z84&gt;0, (R84*SUMPRODUCT(K84:$K$98, X84:$X$98)-K84*$AZ$3)/Z84, 0)</f>
        <v>-547756194003581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2000000</v>
      </c>
      <c r="S85">
        <f t="shared" si="63"/>
        <v>-2420440559380691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-30.935972486884957</v>
      </c>
      <c r="AC85">
        <f t="shared" si="64"/>
        <v>-27.621404006238322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-8.9002258783908612E-8</v>
      </c>
      <c r="AI85">
        <f t="shared" si="69"/>
        <v>-8.9002544077053892E-8</v>
      </c>
      <c r="AJ85">
        <f t="shared" si="70"/>
        <v>-3.3145684806466349</v>
      </c>
      <c r="AK85">
        <f t="shared" si="92"/>
        <v>-2.1655180740819473</v>
      </c>
      <c r="AL85">
        <f t="shared" si="71"/>
        <v>-5.4800866437311262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-2.0961266113554464E-11</v>
      </c>
      <c r="AR85">
        <f t="shared" si="76"/>
        <v>-2.0961333304046259E-11</v>
      </c>
      <c r="AS85">
        <f t="shared" si="77"/>
        <v>-7.8062683940551165E-4</v>
      </c>
      <c r="AT85">
        <f t="shared" si="78"/>
        <v>-5.1000953509227579E-4</v>
      </c>
      <c r="AU85">
        <f t="shared" si="79"/>
        <v>-1.2906363954591207E-3</v>
      </c>
      <c r="AW85">
        <v>82</v>
      </c>
      <c r="AX85">
        <f>IF(Z85&gt;0, (R85*SUMPRODUCT(K85:$K$98, X85:$X$98)-K85*$AZ$3)/Z85, 0)</f>
        <v>-2420440559380691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2000000</v>
      </c>
      <c r="S86">
        <f t="shared" si="63"/>
        <v>-1.1659504327018692E+16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-27.621404006238322</v>
      </c>
      <c r="AC86">
        <f t="shared" si="64"/>
        <v>-24.661967862731007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-1.8364854104508036E-8</v>
      </c>
      <c r="AI86">
        <f t="shared" si="69"/>
        <v>-1.8364906984045558E-8</v>
      </c>
      <c r="AJ86">
        <f t="shared" si="70"/>
        <v>-2.9594361435073147</v>
      </c>
      <c r="AK86">
        <f t="shared" si="92"/>
        <v>-1.9334982804366827</v>
      </c>
      <c r="AL86">
        <f t="shared" si="71"/>
        <v>-4.8929344423089045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-3.8617658946546434E-12</v>
      </c>
      <c r="AR86">
        <f t="shared" si="76"/>
        <v>-3.861777014176387E-12</v>
      </c>
      <c r="AS86">
        <f t="shared" si="77"/>
        <v>-6.2231093704138995E-4</v>
      </c>
      <c r="AT86">
        <f t="shared" si="78"/>
        <v>-4.0657647886954457E-4</v>
      </c>
      <c r="AU86">
        <f t="shared" si="79"/>
        <v>-1.0288874197727116E-3</v>
      </c>
      <c r="AW86">
        <v>83</v>
      </c>
      <c r="AX86">
        <f>IF(Z86&gt;0, (R86*SUMPRODUCT(K86:$K$98, X86:$X$98)-K86*$AZ$3)/Z86, 0)</f>
        <v>-1.1659504327018692E+16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2000000</v>
      </c>
      <c r="S87">
        <f t="shared" si="63"/>
        <v>-6.1728851082766904E+16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-24.661967862731007</v>
      </c>
      <c r="AC87">
        <f t="shared" si="64"/>
        <v>-22.019614163156049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-3.474629143485366E-9</v>
      </c>
      <c r="AI87">
        <f t="shared" si="69"/>
        <v>-3.4746380613632209E-9</v>
      </c>
      <c r="AJ87">
        <f t="shared" si="70"/>
        <v>-2.6423536995749579</v>
      </c>
      <c r="AK87">
        <f t="shared" si="92"/>
        <v>-1.7263377503911708</v>
      </c>
      <c r="AL87">
        <f t="shared" si="71"/>
        <v>-4.3686914534407668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-6.5236236050813314E-13</v>
      </c>
      <c r="AR87">
        <f t="shared" si="76"/>
        <v>-6.5236403484159657E-13</v>
      </c>
      <c r="AS87">
        <f t="shared" si="77"/>
        <v>-4.9610246894522369E-4</v>
      </c>
      <c r="AT87">
        <f t="shared" si="78"/>
        <v>-3.2412027971129222E-4</v>
      </c>
      <c r="AU87">
        <f t="shared" si="79"/>
        <v>-8.2022274930887993E-4</v>
      </c>
      <c r="AW87">
        <v>84</v>
      </c>
      <c r="AX87">
        <f>IF(Z87&gt;0, (R87*SUMPRODUCT(K87:$K$98, X87:$X$98)-K87*$AZ$3)/Z87, 0)</f>
        <v>-6.1728851082766904E+16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2000000</v>
      </c>
      <c r="S88">
        <f t="shared" si="63"/>
        <v>-3.6274521832640173E+17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-22.019614163156049</v>
      </c>
      <c r="AC88">
        <f t="shared" si="64"/>
        <v>-19.660369788532755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-5.9789824754259998E-10</v>
      </c>
      <c r="AI88">
        <f t="shared" si="69"/>
        <v>-5.9789960251358201E-10</v>
      </c>
      <c r="AJ88">
        <f t="shared" si="70"/>
        <v>-2.3592443746232945</v>
      </c>
      <c r="AK88">
        <f t="shared" si="92"/>
        <v>-1.5413729914209235</v>
      </c>
      <c r="AL88">
        <f t="shared" si="71"/>
        <v>-3.9006173666421176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-1.002281456327377E-13</v>
      </c>
      <c r="AR88">
        <f t="shared" si="76"/>
        <v>-1.0022837277210375E-13</v>
      </c>
      <c r="AS88">
        <f t="shared" si="77"/>
        <v>-3.9548985088154633E-4</v>
      </c>
      <c r="AT88">
        <f t="shared" si="78"/>
        <v>-2.5838670257600583E-4</v>
      </c>
      <c r="AU88">
        <f t="shared" si="79"/>
        <v>-6.5387655355778052E-4</v>
      </c>
      <c r="AW88">
        <v>85</v>
      </c>
      <c r="AX88">
        <f>IF(Z88&gt;0, (R88*SUMPRODUCT(K88:$K$98, X88:$X$98)-K88*$AZ$3)/Z88, 0)</f>
        <v>-3.6274521832640173E+17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-19.660369788532755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-19.660369788532755</v>
      </c>
      <c r="AK89">
        <f t="shared" si="92"/>
        <v>-1.3762258851972931</v>
      </c>
      <c r="AL89">
        <f t="shared" si="71"/>
        <v>-21.036595673838445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-1.6224240433196323E-14</v>
      </c>
      <c r="AR89">
        <f t="shared" si="76"/>
        <v>-1.6224240433196323E-14</v>
      </c>
      <c r="AS89">
        <f t="shared" si="77"/>
        <v>-2.9426328190599173E-3</v>
      </c>
      <c r="AT89">
        <f t="shared" si="78"/>
        <v>-2.0598429733419425E-4</v>
      </c>
      <c r="AU89">
        <f t="shared" si="79"/>
        <v>-3.1486171164103356E-3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225379.08680503743</v>
      </c>
      <c r="AO91" s="6">
        <f t="shared" si="93"/>
        <v>-22537.908680503744</v>
      </c>
      <c r="AP91" s="6">
        <f t="shared" si="93"/>
        <v>-1766.7036046438047</v>
      </c>
      <c r="AQ91" s="6">
        <f t="shared" si="93"/>
        <v>-117281.43395644907</v>
      </c>
      <c r="AR91" s="6">
        <f t="shared" si="93"/>
        <v>83793.040563440838</v>
      </c>
      <c r="AS91" s="6">
        <f t="shared" si="93"/>
        <v>-28046.8309557588</v>
      </c>
      <c r="AT91" s="6">
        <f t="shared" si="93"/>
        <v>9262.9610907498554</v>
      </c>
      <c r="AU91" s="6">
        <f t="shared" si="93"/>
        <v>65009.170698431844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507252.47246102156</v>
      </c>
      <c r="K3">
        <v>1</v>
      </c>
      <c r="L3" s="2">
        <v>0</v>
      </c>
      <c r="O3">
        <f>$C$3</f>
        <v>507252.47246102156</v>
      </c>
      <c r="P3">
        <f>O3*C5</f>
        <v>50725.247246102161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507252.47246102156</v>
      </c>
      <c r="AF3">
        <f t="shared" ref="AF3:AF34" si="4">-$Z3*P3</f>
        <v>-50725.247246102161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455004.79262791941</v>
      </c>
      <c r="AJ3">
        <f t="shared" ref="AJ3:AJ34" si="8">AB3-AC3</f>
        <v>0</v>
      </c>
      <c r="AL3">
        <f t="shared" ref="AL3:AL34" si="9">SUM(AI3:AK3)</f>
        <v>455004.79262791941</v>
      </c>
      <c r="AN3">
        <f t="shared" ref="AN3:AN34" si="10">AE3*$K3</f>
        <v>507252.47246102156</v>
      </c>
      <c r="AO3">
        <f t="shared" ref="AO3:AO34" si="11">AF3*$K3</f>
        <v>-50725.247246102161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455004.79262791941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455004.79262791941</v>
      </c>
      <c r="AW3">
        <v>0</v>
      </c>
      <c r="AX3">
        <f>IF(Z3&gt;0, (R3*SUMPRODUCT(K3:$K$98, X3:$X$98)-K3*$AZ$3)/Z3, 0)</f>
        <v>0</v>
      </c>
      <c r="AZ3">
        <f>C6*ABS(SUMPRODUCT(X4:X79, K4:K79))/1</f>
        <v>276106.04015045473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18744.944444925452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18520.407021940191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-18520.407021940191</v>
      </c>
      <c r="AK4">
        <f>G4*SUM(AB4, AE4:AF4)</f>
        <v>0</v>
      </c>
      <c r="AL4">
        <f t="shared" si="9"/>
        <v>-22477.52502194019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-3691.685791585036</v>
      </c>
      <c r="AR4">
        <f t="shared" si="14"/>
        <v>-3691.685791585036</v>
      </c>
      <c r="AS4">
        <f t="shared" si="15"/>
        <v>-17278.110851702761</v>
      </c>
      <c r="AT4">
        <f t="shared" si="16"/>
        <v>0</v>
      </c>
      <c r="AU4">
        <f t="shared" si="17"/>
        <v>-20969.796643287795</v>
      </c>
      <c r="AW4">
        <v>1</v>
      </c>
      <c r="AX4">
        <f>IF(Z4&gt;0, (R4*SUMPRODUCT(K4:$K$98, X4:$X$98)-K4*$AZ$3)/Z4, 0)</f>
        <v>18744.944444925452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2000000</v>
      </c>
      <c r="S5">
        <f t="shared" si="1"/>
        <v>37203.479246898416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18520.407021940191</v>
      </c>
      <c r="AC5">
        <f t="shared" si="2"/>
        <v>36313.865698453068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-4106.6656705302148</v>
      </c>
      <c r="AI5">
        <f t="shared" si="7"/>
        <v>-4131.0678678740833</v>
      </c>
      <c r="AJ5">
        <f t="shared" si="8"/>
        <v>-17793.458676512877</v>
      </c>
      <c r="AK5">
        <f>G5*SUM(AB5, AE5:AF5)</f>
        <v>759.33668789954788</v>
      </c>
      <c r="AL5">
        <f t="shared" si="9"/>
        <v>-21165.189856487414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-3511.6427407701694</v>
      </c>
      <c r="AR5">
        <f t="shared" si="14"/>
        <v>-3532.5092553677341</v>
      </c>
      <c r="AS5">
        <f t="shared" si="15"/>
        <v>-15215.32917640774</v>
      </c>
      <c r="AT5">
        <f t="shared" si="16"/>
        <v>649.31488993566757</v>
      </c>
      <c r="AU5">
        <f t="shared" si="17"/>
        <v>-18098.523541839808</v>
      </c>
      <c r="AW5">
        <v>2</v>
      </c>
      <c r="AX5">
        <f>IF(Z5&gt;0, (R5*SUMPRODUCT(K5:$K$98, X5:$X$98)-K5*$AZ$3)/Z5, 0)</f>
        <v>37203.479246898416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2000000</v>
      </c>
      <c r="S6">
        <f t="shared" si="1"/>
        <v>58019.965161078937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36313.865698453068</v>
      </c>
      <c r="AC6">
        <f t="shared" si="2"/>
        <v>55911.743047583906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-5326.3281316955627</v>
      </c>
      <c r="AI6">
        <f t="shared" si="7"/>
        <v>-5350.4197279643458</v>
      </c>
      <c r="AJ6">
        <f t="shared" si="8"/>
        <v>-19597.877349130838</v>
      </c>
      <c r="AK6">
        <f>G6*SUM(AB6, AE6:AF6)</f>
        <v>2124.3611433595047</v>
      </c>
      <c r="AL6">
        <f t="shared" si="9"/>
        <v>-22823.93593373568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-4108.782941061475</v>
      </c>
      <c r="AR6">
        <f t="shared" si="14"/>
        <v>-4127.3674400492619</v>
      </c>
      <c r="AS6">
        <f t="shared" si="15"/>
        <v>-15117.999143528235</v>
      </c>
      <c r="AT6">
        <f t="shared" si="16"/>
        <v>1638.7534922131758</v>
      </c>
      <c r="AU6">
        <f t="shared" si="17"/>
        <v>-17606.613091364321</v>
      </c>
      <c r="AW6">
        <v>3</v>
      </c>
      <c r="AX6">
        <f>IF(Z6&gt;0, (R6*SUMPRODUCT(K6:$K$98, X6:$X$98)-K6*$AZ$3)/Z6, 0)</f>
        <v>58019.965161078937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2000000</v>
      </c>
      <c r="S7">
        <f t="shared" si="1"/>
        <v>74690.907091706598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55911.743047583906</v>
      </c>
      <c r="AC7">
        <f t="shared" si="2"/>
        <v>71007.222671655851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-6692.5201671674567</v>
      </c>
      <c r="AI7">
        <f t="shared" si="7"/>
        <v>-6716.2871909714631</v>
      </c>
      <c r="AJ7">
        <f t="shared" si="8"/>
        <v>-15095.479624071944</v>
      </c>
      <c r="AK7">
        <f>G7*SUM(AB7, AE7:AF7)</f>
        <v>2745.2665836363699</v>
      </c>
      <c r="AL7">
        <f t="shared" si="9"/>
        <v>-19066.500231407037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-4697.186042591673</v>
      </c>
      <c r="AR7">
        <f t="shared" si="14"/>
        <v>-4713.8670730103486</v>
      </c>
      <c r="AS7">
        <f t="shared" si="15"/>
        <v>-10594.85431874733</v>
      </c>
      <c r="AT7">
        <f t="shared" si="16"/>
        <v>1926.7820727849635</v>
      </c>
      <c r="AU7">
        <f t="shared" si="17"/>
        <v>-13381.939318972714</v>
      </c>
      <c r="AW7">
        <v>4</v>
      </c>
      <c r="AX7">
        <f>IF(Z7&gt;0, (R7*SUMPRODUCT(K7:$K$98, X7:$X$98)-K7*$AZ$3)/Z7, 0)</f>
        <v>74690.907091706598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2000000</v>
      </c>
      <c r="S8">
        <f t="shared" si="1"/>
        <v>84521.759354826499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71007.222671655851</v>
      </c>
      <c r="AC8">
        <f t="shared" si="2"/>
        <v>79207.443646877742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-8098.5239972055624</v>
      </c>
      <c r="AI8">
        <f t="shared" si="7"/>
        <v>-8121.9521192215634</v>
      </c>
      <c r="AJ8">
        <f t="shared" si="8"/>
        <v>-8200.2209752218914</v>
      </c>
      <c r="AK8">
        <f t="shared" ref="AK8:AK39" si="30">G8*SUM(AB8:AB8, AE8:AF8)</f>
        <v>1512.4538429062695</v>
      </c>
      <c r="AL8">
        <f t="shared" si="9"/>
        <v>-14809.719251537186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-5305.7018524123878</v>
      </c>
      <c r="AR8">
        <f t="shared" si="14"/>
        <v>-5321.0506530607199</v>
      </c>
      <c r="AS8">
        <f t="shared" si="15"/>
        <v>-5372.3280481033753</v>
      </c>
      <c r="AT8">
        <f t="shared" si="16"/>
        <v>990.8755174109466</v>
      </c>
      <c r="AU8">
        <f t="shared" si="17"/>
        <v>-9702.5031837531496</v>
      </c>
      <c r="AW8">
        <v>5</v>
      </c>
      <c r="AX8">
        <f>IF(Z8&gt;0, (R8*SUMPRODUCT(K8:$K$98, X8:$X$98)-K8*$AZ$3)/Z8, 0)</f>
        <v>84521.759354826499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2000000</v>
      </c>
      <c r="S9">
        <f t="shared" si="1"/>
        <v>90446.846817396581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79207.443646877742</v>
      </c>
      <c r="AC9">
        <f t="shared" si="2"/>
        <v>83478.133321508823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-9602.4862449480643</v>
      </c>
      <c r="AI9">
        <f t="shared" si="7"/>
        <v>-9625.5600546658425</v>
      </c>
      <c r="AJ9">
        <f t="shared" si="8"/>
        <v>-4270.6896746310813</v>
      </c>
      <c r="AK9">
        <f t="shared" si="30"/>
        <v>467.32391751657866</v>
      </c>
      <c r="AL9">
        <f t="shared" si="9"/>
        <v>-13428.925811780346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-5957.9639640456653</v>
      </c>
      <c r="AR9">
        <f t="shared" si="14"/>
        <v>-5972.2803528750783</v>
      </c>
      <c r="AS9">
        <f t="shared" si="15"/>
        <v>-2649.7944942603253</v>
      </c>
      <c r="AT9">
        <f t="shared" si="16"/>
        <v>289.95605815788213</v>
      </c>
      <c r="AU9">
        <f t="shared" si="17"/>
        <v>-8332.118788977521</v>
      </c>
      <c r="AW9">
        <v>6</v>
      </c>
      <c r="AX9">
        <f>IF(Z9&gt;0, (R9*SUMPRODUCT(K9:$K$98, X9:$X$98)-K9*$AZ$3)/Z9, 0)</f>
        <v>90446.846817396581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2000000</v>
      </c>
      <c r="S10">
        <f t="shared" si="1"/>
        <v>95043.360707548316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83478.133321508823</v>
      </c>
      <c r="AC10">
        <f t="shared" si="2"/>
        <v>86312.530892055802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-11168.816679033305</v>
      </c>
      <c r="AI10">
        <f t="shared" si="7"/>
        <v>-11191.520140445418</v>
      </c>
      <c r="AJ10">
        <f t="shared" si="8"/>
        <v>-2834.3975705469784</v>
      </c>
      <c r="AK10">
        <f t="shared" si="30"/>
        <v>342.26034661818619</v>
      </c>
      <c r="AL10">
        <f t="shared" si="9"/>
        <v>-13683.65736437421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-6574.1487691976599</v>
      </c>
      <c r="AR10">
        <f t="shared" si="14"/>
        <v>-6587.5123991316314</v>
      </c>
      <c r="AS10">
        <f t="shared" si="15"/>
        <v>-1668.3729203657288</v>
      </c>
      <c r="AT10">
        <f t="shared" si="16"/>
        <v>201.46005625547284</v>
      </c>
      <c r="AU10">
        <f t="shared" si="17"/>
        <v>-8054.4252632418866</v>
      </c>
      <c r="AW10">
        <v>7</v>
      </c>
      <c r="AX10">
        <f>IF(Z10&gt;0, (R10*SUMPRODUCT(K10:$K$98, X10:$X$98)-K10*$AZ$3)/Z10, 0)</f>
        <v>95043.360707548316</v>
      </c>
    </row>
    <row r="11" spans="1:52" x14ac:dyDescent="0.25">
      <c r="A11" t="s">
        <v>33</v>
      </c>
      <c r="C11" s="25">
        <f>AU81</f>
        <v>143935.83907130366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2000000</v>
      </c>
      <c r="S11">
        <f t="shared" si="1"/>
        <v>98399.217253576906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86312.530892055802</v>
      </c>
      <c r="AC11">
        <f t="shared" si="2"/>
        <v>87830.435150717181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-12928.496998789435</v>
      </c>
      <c r="AI11">
        <f t="shared" si="7"/>
        <v>-12950.811819374941</v>
      </c>
      <c r="AJ11">
        <f t="shared" si="8"/>
        <v>-1517.9042586613796</v>
      </c>
      <c r="AK11">
        <f t="shared" si="30"/>
        <v>207.1500741409339</v>
      </c>
      <c r="AL11">
        <f t="shared" si="9"/>
        <v>-14261.566003895387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-7231.0200308271969</v>
      </c>
      <c r="AR11">
        <f t="shared" si="14"/>
        <v>-7243.5009027068309</v>
      </c>
      <c r="AS11">
        <f t="shared" si="15"/>
        <v>-848.97696153590664</v>
      </c>
      <c r="AT11">
        <f t="shared" si="16"/>
        <v>115.86082555773413</v>
      </c>
      <c r="AU11">
        <f t="shared" si="17"/>
        <v>-7976.6170386850026</v>
      </c>
      <c r="AW11">
        <v>8</v>
      </c>
      <c r="AX11">
        <f>IF(Z11&gt;0, (R11*SUMPRODUCT(K11:$K$98, X11:$X$98)-K11*$AZ$3)/Z11, 0)</f>
        <v>98399.217253576906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2000000</v>
      </c>
      <c r="S12">
        <f t="shared" si="1"/>
        <v>100743.80073199247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87830.435150717181</v>
      </c>
      <c r="AC12">
        <f t="shared" si="2"/>
        <v>88274.61247669821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-14876.332239665409</v>
      </c>
      <c r="AI12">
        <f t="shared" si="7"/>
        <v>-14898.237957892066</v>
      </c>
      <c r="AJ12">
        <f t="shared" si="8"/>
        <v>-444.17732598102884</v>
      </c>
      <c r="AK12">
        <f t="shared" si="30"/>
        <v>202.01000084664952</v>
      </c>
      <c r="AL12">
        <f t="shared" si="9"/>
        <v>-15140.405283026446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-7906.9287312513479</v>
      </c>
      <c r="AR12">
        <f t="shared" si="14"/>
        <v>-7918.5718533619993</v>
      </c>
      <c r="AS12">
        <f t="shared" si="15"/>
        <v>-236.08497067613115</v>
      </c>
      <c r="AT12">
        <f t="shared" si="16"/>
        <v>107.37046295830828</v>
      </c>
      <c r="AU12">
        <f t="shared" si="17"/>
        <v>-8047.2863610798222</v>
      </c>
      <c r="AW12">
        <v>9</v>
      </c>
      <c r="AX12">
        <f>IF(Z12&gt;0, (R12*SUMPRODUCT(K12:$K$98, X12:$X$98)-K12*$AZ$3)/Z12, 0)</f>
        <v>100743.80073199247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2000000</v>
      </c>
      <c r="S13">
        <f t="shared" si="1"/>
        <v>102005.94662849096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88274.61247669821</v>
      </c>
      <c r="AC13">
        <f t="shared" si="2"/>
        <v>87621.648924292618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-16961.49422791008</v>
      </c>
      <c r="AI13">
        <f t="shared" si="7"/>
        <v>-16982.968870276622</v>
      </c>
      <c r="AJ13">
        <f t="shared" si="8"/>
        <v>652.96355240559205</v>
      </c>
      <c r="AK13">
        <f t="shared" si="30"/>
        <v>176.54922495339642</v>
      </c>
      <c r="AL13">
        <f t="shared" si="9"/>
        <v>-16153.456092917633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-8569.5955273204472</v>
      </c>
      <c r="AR13">
        <f t="shared" si="14"/>
        <v>-8580.4453378797261</v>
      </c>
      <c r="AS13">
        <f t="shared" si="15"/>
        <v>329.90215738131354</v>
      </c>
      <c r="AT13">
        <f t="shared" si="16"/>
        <v>89.199420061880787</v>
      </c>
      <c r="AU13">
        <f t="shared" si="17"/>
        <v>-8161.3437604365317</v>
      </c>
      <c r="AW13">
        <v>10</v>
      </c>
      <c r="AX13">
        <f>IF(Z13&gt;0, (R13*SUMPRODUCT(K13:$K$98, X13:$X$98)-K13*$AZ$3)/Z13, 0)</f>
        <v>102005.94662849096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2000000</v>
      </c>
      <c r="S14">
        <f t="shared" si="1"/>
        <v>102194.70087953175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87621.648924292618</v>
      </c>
      <c r="AC14">
        <f t="shared" si="2"/>
        <v>85922.242893809365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-19251.592542670875</v>
      </c>
      <c r="AI14">
        <f t="shared" si="7"/>
        <v>-19272.611793706968</v>
      </c>
      <c r="AJ14">
        <f t="shared" si="8"/>
        <v>1699.4060304832528</v>
      </c>
      <c r="AK14">
        <f t="shared" si="30"/>
        <v>157.71896806372672</v>
      </c>
      <c r="AL14">
        <f t="shared" si="9"/>
        <v>-17415.486795159988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-9247.6143507666075</v>
      </c>
      <c r="AR14">
        <f t="shared" si="14"/>
        <v>-9257.7110701467282</v>
      </c>
      <c r="AS14">
        <f t="shared" si="15"/>
        <v>816.31956215794492</v>
      </c>
      <c r="AT14">
        <f t="shared" si="16"/>
        <v>75.761222829821577</v>
      </c>
      <c r="AU14">
        <f t="shared" si="17"/>
        <v>-8365.6302851589608</v>
      </c>
      <c r="AW14">
        <v>11</v>
      </c>
      <c r="AX14">
        <f>IF(Z14&gt;0, (R14*SUMPRODUCT(K14:$K$98, X14:$X$98)-K14*$AZ$3)/Z14, 0)</f>
        <v>102194.70087953175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2000000</v>
      </c>
      <c r="S15">
        <f t="shared" si="1"/>
        <v>101622.8387549593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85922.242893809365</v>
      </c>
      <c r="AC15">
        <f t="shared" si="2"/>
        <v>83481.607502181316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-21755.276264232791</v>
      </c>
      <c r="AI15">
        <f t="shared" si="7"/>
        <v>-21775.813381805219</v>
      </c>
      <c r="AJ15">
        <f t="shared" si="8"/>
        <v>2440.6353916280495</v>
      </c>
      <c r="AK15">
        <f t="shared" si="30"/>
        <v>352.28119586461844</v>
      </c>
      <c r="AL15">
        <f t="shared" si="9"/>
        <v>-18982.89679431255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-9913.9297747564997</v>
      </c>
      <c r="AR15">
        <f t="shared" si="14"/>
        <v>-9923.2885867943751</v>
      </c>
      <c r="AS15">
        <f t="shared" si="15"/>
        <v>1112.2032000194001</v>
      </c>
      <c r="AT15">
        <f t="shared" si="16"/>
        <v>160.53535677278293</v>
      </c>
      <c r="AU15">
        <f t="shared" si="17"/>
        <v>-8650.5500300021904</v>
      </c>
      <c r="AW15">
        <v>12</v>
      </c>
      <c r="AX15">
        <f>IF(Z15&gt;0, (R15*SUMPRODUCT(K15:$K$98, X15:$X$98)-K15*$AZ$3)/Z15, 0)</f>
        <v>101622.8387549593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2000000</v>
      </c>
      <c r="S16">
        <f t="shared" si="1"/>
        <v>100309.77172299004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83481.607502181316</v>
      </c>
      <c r="AC16">
        <f t="shared" si="2"/>
        <v>80364.050298475777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-24222.232230848724</v>
      </c>
      <c r="AI16">
        <f t="shared" si="7"/>
        <v>-24242.261199342542</v>
      </c>
      <c r="AJ16">
        <f t="shared" si="8"/>
        <v>3117.557203705539</v>
      </c>
      <c r="AK16">
        <f t="shared" si="30"/>
        <v>592.71941326548733</v>
      </c>
      <c r="AL16">
        <f t="shared" si="9"/>
        <v>-20531.984582371515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-10441.895110917985</v>
      </c>
      <c r="AR16">
        <f t="shared" si="14"/>
        <v>-10450.529343560094</v>
      </c>
      <c r="AS16">
        <f t="shared" si="15"/>
        <v>1343.9391139979743</v>
      </c>
      <c r="AT16">
        <f t="shared" si="16"/>
        <v>255.51377282399247</v>
      </c>
      <c r="AU16">
        <f t="shared" si="17"/>
        <v>-8851.0764567381266</v>
      </c>
      <c r="AW16">
        <v>13</v>
      </c>
      <c r="AX16">
        <f>IF(Z16&gt;0, (R16*SUMPRODUCT(K16:$K$98, X16:$X$98)-K16*$AZ$3)/Z16, 0)</f>
        <v>100309.77172299004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2000000</v>
      </c>
      <c r="S17">
        <f t="shared" si="1"/>
        <v>98822.391332740226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80364.050298475777</v>
      </c>
      <c r="AC17">
        <f t="shared" si="2"/>
        <v>77060.569701186338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-26717.195475752418</v>
      </c>
      <c r="AI17">
        <f t="shared" si="7"/>
        <v>-26736.690189617853</v>
      </c>
      <c r="AJ17">
        <f t="shared" si="8"/>
        <v>3303.4805972894392</v>
      </c>
      <c r="AK17">
        <f t="shared" si="30"/>
        <v>1109.0238941189657</v>
      </c>
      <c r="AL17">
        <f t="shared" si="9"/>
        <v>-22324.185698209447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-10826.698549415734</v>
      </c>
      <c r="AR17">
        <f t="shared" si="14"/>
        <v>-10834.598457567387</v>
      </c>
      <c r="AS17">
        <f t="shared" si="15"/>
        <v>1338.6804997237214</v>
      </c>
      <c r="AT17">
        <f t="shared" si="16"/>
        <v>449.41346469626217</v>
      </c>
      <c r="AU17">
        <f t="shared" si="17"/>
        <v>-9046.5044931474022</v>
      </c>
      <c r="AW17">
        <v>14</v>
      </c>
      <c r="AX17">
        <f>IF(Z17&gt;0, (R17*SUMPRODUCT(K17:$K$98, X17:$X$98)-K17*$AZ$3)/Z17, 0)</f>
        <v>98822.391332740226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2000000</v>
      </c>
      <c r="S18">
        <f t="shared" si="1"/>
        <v>97328.627575245584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77060.569701186338</v>
      </c>
      <c r="AC18">
        <f t="shared" si="2"/>
        <v>73709.735314926904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-29324.506924990055</v>
      </c>
      <c r="AI18">
        <f t="shared" si="7"/>
        <v>-29343.440135380271</v>
      </c>
      <c r="AJ18">
        <f t="shared" si="8"/>
        <v>3350.8343862594338</v>
      </c>
      <c r="AK18">
        <f t="shared" si="30"/>
        <v>1664.508305545625</v>
      </c>
      <c r="AL18">
        <f t="shared" si="9"/>
        <v>-24328.097443575214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-11089.275937927987</v>
      </c>
      <c r="AR18">
        <f t="shared" si="14"/>
        <v>-11096.435669375305</v>
      </c>
      <c r="AS18">
        <f t="shared" si="15"/>
        <v>1267.1424357305211</v>
      </c>
      <c r="AT18">
        <f t="shared" si="16"/>
        <v>629.44594254843196</v>
      </c>
      <c r="AU18">
        <f t="shared" si="17"/>
        <v>-9199.8472910963537</v>
      </c>
      <c r="AW18">
        <v>15</v>
      </c>
      <c r="AX18">
        <f>IF(Z18&gt;0, (R18*SUMPRODUCT(K18:$K$98, X18:$X$98)-K18*$AZ$3)/Z18, 0)</f>
        <v>97328.627575245584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2000000</v>
      </c>
      <c r="S19">
        <f t="shared" si="1"/>
        <v>94958.645247644992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73709.735314926904</v>
      </c>
      <c r="AC19">
        <f t="shared" si="2"/>
        <v>69660.422279747552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-32336.376881865468</v>
      </c>
      <c r="AI19">
        <f t="shared" si="7"/>
        <v>-32354.716555440758</v>
      </c>
      <c r="AJ19">
        <f t="shared" si="8"/>
        <v>4049.3130351793516</v>
      </c>
      <c r="AK19">
        <f t="shared" si="30"/>
        <v>1643.7270975228701</v>
      </c>
      <c r="AL19">
        <f t="shared" si="9"/>
        <v>-26661.676422738536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-11403.745691649034</v>
      </c>
      <c r="AR19">
        <f t="shared" si="14"/>
        <v>-11410.213360376565</v>
      </c>
      <c r="AS19">
        <f t="shared" si="15"/>
        <v>1428.0306123275509</v>
      </c>
      <c r="AT19">
        <f t="shared" si="16"/>
        <v>579.67674842184829</v>
      </c>
      <c r="AU19">
        <f t="shared" si="17"/>
        <v>-9402.5059996271648</v>
      </c>
      <c r="AW19">
        <v>16</v>
      </c>
      <c r="AX19">
        <f>IF(Z19&gt;0, (R19*SUMPRODUCT(K19:$K$98, X19:$X$98)-K19*$AZ$3)/Z19, 0)</f>
        <v>94958.645247644992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2000000</v>
      </c>
      <c r="S20">
        <f t="shared" si="1"/>
        <v>89291.243261367563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69660.422279747552</v>
      </c>
      <c r="AC20">
        <f t="shared" si="2"/>
        <v>63271.639163402651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-35305.189154585263</v>
      </c>
      <c r="AI20">
        <f t="shared" si="7"/>
        <v>-35322.90411656037</v>
      </c>
      <c r="AJ20">
        <f t="shared" si="8"/>
        <v>6388.7831163449009</v>
      </c>
      <c r="AK20">
        <f t="shared" si="30"/>
        <v>299.53981580291446</v>
      </c>
      <c r="AL20">
        <f t="shared" si="9"/>
        <v>-28634.581184412556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-11809.472576892089</v>
      </c>
      <c r="AR20">
        <f t="shared" si="14"/>
        <v>-11815.398174875141</v>
      </c>
      <c r="AS20">
        <f t="shared" si="15"/>
        <v>2137.0274687336564</v>
      </c>
      <c r="AT20">
        <f t="shared" si="16"/>
        <v>100.1951080030513</v>
      </c>
      <c r="AU20">
        <f t="shared" si="17"/>
        <v>-9578.175598138434</v>
      </c>
      <c r="AW20">
        <v>17</v>
      </c>
      <c r="AX20">
        <f>IF(Z20&gt;0, (R20*SUMPRODUCT(K20:$K$98, X20:$X$98)-K20*$AZ$3)/Z20, 0)</f>
        <v>89291.243261367563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2000000</v>
      </c>
      <c r="S21">
        <f t="shared" si="1"/>
        <v>82036.99876335579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63271.639163402651</v>
      </c>
      <c r="AC21">
        <f t="shared" si="2"/>
        <v>55993.927517774035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-37935.373697502568</v>
      </c>
      <c r="AI21">
        <f t="shared" si="7"/>
        <v>-37952.437317686701</v>
      </c>
      <c r="AJ21">
        <f t="shared" si="8"/>
        <v>7277.7116456286167</v>
      </c>
      <c r="AK21">
        <f t="shared" si="30"/>
        <v>101.23462266144425</v>
      </c>
      <c r="AL21">
        <f t="shared" si="9"/>
        <v>-30573.491049396642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-12066.623120591208</v>
      </c>
      <c r="AR21">
        <f t="shared" si="14"/>
        <v>-12072.050779627249</v>
      </c>
      <c r="AS21">
        <f t="shared" si="15"/>
        <v>2314.9212739643981</v>
      </c>
      <c r="AT21">
        <f t="shared" si="16"/>
        <v>32.201080926516084</v>
      </c>
      <c r="AU21">
        <f t="shared" si="17"/>
        <v>-9724.9284247363357</v>
      </c>
      <c r="AW21">
        <v>18</v>
      </c>
      <c r="AX21">
        <f>IF(Z21&gt;0, (R21*SUMPRODUCT(K21:$K$98, X21:$X$98)-K21*$AZ$3)/Z21, 0)</f>
        <v>82036.99876335579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2000000</v>
      </c>
      <c r="S22">
        <f t="shared" si="1"/>
        <v>75904.905080963581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55993.927517774035</v>
      </c>
      <c r="AC22">
        <f t="shared" si="2"/>
        <v>49749.491625660572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-40601.386724844633</v>
      </c>
      <c r="AI22">
        <f t="shared" si="7"/>
        <v>-40617.77219149287</v>
      </c>
      <c r="AJ22">
        <f t="shared" si="8"/>
        <v>6244.4358921134626</v>
      </c>
      <c r="AK22">
        <f t="shared" si="30"/>
        <v>1175.8724778732549</v>
      </c>
      <c r="AL22">
        <f t="shared" si="9"/>
        <v>-33197.46382150615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-12058.485849584697</v>
      </c>
      <c r="AR22">
        <f t="shared" si="14"/>
        <v>-12063.352282326405</v>
      </c>
      <c r="AS22">
        <f t="shared" si="15"/>
        <v>1854.5780801524363</v>
      </c>
      <c r="AT22">
        <f t="shared" si="16"/>
        <v>349.23047657074812</v>
      </c>
      <c r="AU22">
        <f t="shared" si="17"/>
        <v>-9859.5437256032201</v>
      </c>
      <c r="AW22">
        <v>19</v>
      </c>
      <c r="AX22">
        <f>IF(Z22&gt;0, (R22*SUMPRODUCT(K22:$K$98, X22:$X$98)-K22*$AZ$3)/Z22, 0)</f>
        <v>75904.905080963581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2000000</v>
      </c>
      <c r="S23">
        <f t="shared" si="1"/>
        <v>74090.944126198679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49749.491625660572</v>
      </c>
      <c r="AC23">
        <f t="shared" si="2"/>
        <v>46477.002599734609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-43135.616590814308</v>
      </c>
      <c r="AI23">
        <f t="shared" si="7"/>
        <v>-43151.299007588677</v>
      </c>
      <c r="AJ23">
        <f t="shared" si="8"/>
        <v>3272.4890259259628</v>
      </c>
      <c r="AK23">
        <f t="shared" si="30"/>
        <v>3482.4644137962405</v>
      </c>
      <c r="AL23">
        <f t="shared" si="9"/>
        <v>-36396.345567866476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-11438.521655995315</v>
      </c>
      <c r="AR23">
        <f t="shared" si="14"/>
        <v>-11442.680253415949</v>
      </c>
      <c r="AS23">
        <f t="shared" si="15"/>
        <v>867.78489680920302</v>
      </c>
      <c r="AT23">
        <f t="shared" si="16"/>
        <v>923.46528835579454</v>
      </c>
      <c r="AU23">
        <f t="shared" si="17"/>
        <v>-9651.4300682509511</v>
      </c>
      <c r="AW23">
        <v>20</v>
      </c>
      <c r="AX23">
        <f>IF(Z23&gt;0, (R23*SUMPRODUCT(K23:$K$98, X23:$X$98)-K23*$AZ$3)/Z23, 0)</f>
        <v>74090.944126198679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2000000</v>
      </c>
      <c r="S24">
        <f t="shared" si="1"/>
        <v>71690.32785589862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46477.002599734609</v>
      </c>
      <c r="AC24">
        <f t="shared" si="2"/>
        <v>42883.12096486309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-45704.129111162838</v>
      </c>
      <c r="AI24">
        <f t="shared" si="7"/>
        <v>-45719.083402155571</v>
      </c>
      <c r="AJ24">
        <f t="shared" si="8"/>
        <v>3593.8816348715191</v>
      </c>
      <c r="AK24">
        <f t="shared" si="30"/>
        <v>3253.3901819814228</v>
      </c>
      <c r="AL24">
        <f t="shared" si="9"/>
        <v>-38871.811585302632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-10821.097338805821</v>
      </c>
      <c r="AR24">
        <f t="shared" si="14"/>
        <v>-10824.637978166253</v>
      </c>
      <c r="AS24">
        <f t="shared" si="15"/>
        <v>850.90217779891634</v>
      </c>
      <c r="AT24">
        <f t="shared" si="16"/>
        <v>770.28602283852695</v>
      </c>
      <c r="AU24">
        <f t="shared" si="17"/>
        <v>-9203.4497775288091</v>
      </c>
      <c r="AW24">
        <v>21</v>
      </c>
      <c r="AX24">
        <f>IF(Z24&gt;0, (R24*SUMPRODUCT(K24:$K$98, X24:$X$98)-K24*$AZ$3)/Z24, 0)</f>
        <v>71690.32785589862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2000000</v>
      </c>
      <c r="S25">
        <f t="shared" si="1"/>
        <v>68782.313888059129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42883.12096486309</v>
      </c>
      <c r="AC25">
        <f t="shared" si="2"/>
        <v>39066.166502060638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-48443.461418277002</v>
      </c>
      <c r="AI25">
        <f t="shared" si="7"/>
        <v>-48457.660623092081</v>
      </c>
      <c r="AJ25">
        <f t="shared" si="8"/>
        <v>3816.9544628024523</v>
      </c>
      <c r="AK25">
        <f t="shared" si="30"/>
        <v>3001.8184675404168</v>
      </c>
      <c r="AL25">
        <f t="shared" si="9"/>
        <v>-41638.887692749209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-10240.779381865867</v>
      </c>
      <c r="AR25">
        <f t="shared" si="14"/>
        <v>-10243.781044415402</v>
      </c>
      <c r="AS25">
        <f t="shared" si="15"/>
        <v>806.89090787060707</v>
      </c>
      <c r="AT25">
        <f t="shared" si="16"/>
        <v>634.57399142196675</v>
      </c>
      <c r="AU25">
        <f t="shared" si="17"/>
        <v>-8802.3161451228279</v>
      </c>
      <c r="AW25">
        <v>22</v>
      </c>
      <c r="AX25">
        <f>IF(Z25&gt;0, (R25*SUMPRODUCT(K25:$K$98, X25:$X$98)-K25*$AZ$3)/Z25, 0)</f>
        <v>68782.313888059129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2000000</v>
      </c>
      <c r="S26">
        <f t="shared" si="1"/>
        <v>65345.786350204799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39066.166502060638</v>
      </c>
      <c r="AC26">
        <f t="shared" si="2"/>
        <v>35079.086116626349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-50932.091025256908</v>
      </c>
      <c r="AI26">
        <f t="shared" si="7"/>
        <v>-50945.511586886023</v>
      </c>
      <c r="AJ26">
        <f t="shared" si="8"/>
        <v>3987.0803854342885</v>
      </c>
      <c r="AK26">
        <f t="shared" si="30"/>
        <v>2734.6316551442451</v>
      </c>
      <c r="AL26">
        <f t="shared" si="9"/>
        <v>-44223.799546307491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-9613.2741354628106</v>
      </c>
      <c r="AR26">
        <f t="shared" si="14"/>
        <v>-9615.8072248254412</v>
      </c>
      <c r="AS26">
        <f t="shared" si="15"/>
        <v>752.54905058383486</v>
      </c>
      <c r="AT26">
        <f t="shared" si="16"/>
        <v>516.15323917055741</v>
      </c>
      <c r="AU26">
        <f t="shared" si="17"/>
        <v>-8347.1049350710491</v>
      </c>
      <c r="AW26">
        <v>23</v>
      </c>
      <c r="AX26">
        <f>IF(Z26&gt;0, (R26*SUMPRODUCT(K26:$K$98, X26:$X$98)-K26*$AZ$3)/Z26, 0)</f>
        <v>65345.786350204799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2000000</v>
      </c>
      <c r="S27">
        <f t="shared" si="1"/>
        <v>61495.360042736458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35079.086116626349</v>
      </c>
      <c r="AC27">
        <f t="shared" si="2"/>
        <v>31049.471799406019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-53093.37374505811</v>
      </c>
      <c r="AI27">
        <f t="shared" si="7"/>
        <v>-53105.996433899119</v>
      </c>
      <c r="AJ27">
        <f t="shared" si="8"/>
        <v>4029.6143172203301</v>
      </c>
      <c r="AK27">
        <f t="shared" si="30"/>
        <v>2455.5360281638445</v>
      </c>
      <c r="AL27">
        <f t="shared" si="9"/>
        <v>-46620.846088514947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-8947.5085198446359</v>
      </c>
      <c r="AR27">
        <f t="shared" si="14"/>
        <v>-8949.6357460497475</v>
      </c>
      <c r="AS27">
        <f t="shared" si="15"/>
        <v>679.08678412761071</v>
      </c>
      <c r="AT27">
        <f t="shared" si="16"/>
        <v>413.81679074079364</v>
      </c>
      <c r="AU27">
        <f t="shared" si="17"/>
        <v>-7856.7321711813438</v>
      </c>
      <c r="AW27">
        <v>24</v>
      </c>
      <c r="AX27">
        <f>IF(Z27&gt;0, (R27*SUMPRODUCT(K27:$K$98, X27:$X$98)-K27*$AZ$3)/Z27, 0)</f>
        <v>61495.360042736458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2000000</v>
      </c>
      <c r="S28">
        <f t="shared" si="1"/>
        <v>57356.255106843077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31049.471799406019</v>
      </c>
      <c r="AC28">
        <f t="shared" si="2"/>
        <v>27087.373831563571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-55186.188600785135</v>
      </c>
      <c r="AI28">
        <f t="shared" si="7"/>
        <v>-55197.995235380222</v>
      </c>
      <c r="AJ28">
        <f t="shared" si="8"/>
        <v>3962.0979678424483</v>
      </c>
      <c r="AK28">
        <f t="shared" si="30"/>
        <v>2173.4630259584214</v>
      </c>
      <c r="AL28">
        <f t="shared" si="9"/>
        <v>-49062.434241579351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-8303.7482877115435</v>
      </c>
      <c r="AR28">
        <f t="shared" si="14"/>
        <v>-8305.5248068785368</v>
      </c>
      <c r="AS28">
        <f t="shared" si="15"/>
        <v>596.16844450368592</v>
      </c>
      <c r="AT28">
        <f t="shared" si="16"/>
        <v>327.03635343916147</v>
      </c>
      <c r="AU28">
        <f t="shared" si="17"/>
        <v>-7382.3200089356897</v>
      </c>
      <c r="AW28">
        <v>25</v>
      </c>
      <c r="AX28">
        <f>IF(Z28&gt;0, (R28*SUMPRODUCT(K28:$K$98, X28:$X$98)-K28*$AZ$3)/Z28, 0)</f>
        <v>57356.255106843077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2000000</v>
      </c>
      <c r="S29">
        <f t="shared" si="1"/>
        <v>52931.000579469255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27087.373831563571</v>
      </c>
      <c r="AC29">
        <f t="shared" si="2"/>
        <v>23234.884965282567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-57154.390768564983</v>
      </c>
      <c r="AI29">
        <f t="shared" si="7"/>
        <v>-57165.364906929513</v>
      </c>
      <c r="AJ29">
        <f t="shared" si="8"/>
        <v>3852.4888662810044</v>
      </c>
      <c r="AK29">
        <f t="shared" si="30"/>
        <v>1896.1161682094501</v>
      </c>
      <c r="AL29">
        <f t="shared" si="9"/>
        <v>-51416.759872439055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-7678.4816757982499</v>
      </c>
      <c r="AR29">
        <f t="shared" si="14"/>
        <v>-7679.9560108266987</v>
      </c>
      <c r="AS29">
        <f t="shared" si="15"/>
        <v>517.56767534691699</v>
      </c>
      <c r="AT29">
        <f t="shared" si="16"/>
        <v>254.73621636062811</v>
      </c>
      <c r="AU29">
        <f t="shared" si="17"/>
        <v>-6907.6521191191532</v>
      </c>
      <c r="AW29">
        <v>26</v>
      </c>
      <c r="AX29">
        <f>IF(Z29&gt;0, (R29*SUMPRODUCT(K29:$K$98, X29:$X$98)-K29*$AZ$3)/Z29, 0)</f>
        <v>52931.000579469255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2000000</v>
      </c>
      <c r="S30">
        <f t="shared" si="1"/>
        <v>48215.826788942977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23234.884965282567</v>
      </c>
      <c r="AC30">
        <f t="shared" si="2"/>
        <v>19530.742058618736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-59013.537918707669</v>
      </c>
      <c r="AI30">
        <f t="shared" si="7"/>
        <v>-59023.664646464567</v>
      </c>
      <c r="AJ30">
        <f t="shared" si="8"/>
        <v>3704.1429066638302</v>
      </c>
      <c r="AK30">
        <f t="shared" si="30"/>
        <v>1626.4419475697798</v>
      </c>
      <c r="AL30">
        <f t="shared" si="9"/>
        <v>-53693.079792230958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-7078.7957507889369</v>
      </c>
      <c r="AR30">
        <f t="shared" si="14"/>
        <v>-7080.0104726975551</v>
      </c>
      <c r="AS30">
        <f t="shared" si="15"/>
        <v>444.3195916185652</v>
      </c>
      <c r="AT30">
        <f t="shared" si="16"/>
        <v>195.09507061280706</v>
      </c>
      <c r="AU30">
        <f t="shared" si="17"/>
        <v>-6440.5958104661831</v>
      </c>
      <c r="AW30">
        <v>27</v>
      </c>
      <c r="AX30">
        <f>IF(Z30&gt;0, (R30*SUMPRODUCT(K30:$K$98, X30:$X$98)-K30*$AZ$3)/Z30, 0)</f>
        <v>48215.826788942977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2000000</v>
      </c>
      <c r="S31">
        <f t="shared" si="1"/>
        <v>43168.124994676371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19530.742058618736</v>
      </c>
      <c r="AC31">
        <f t="shared" si="2"/>
        <v>16000.46306598553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-60727.686375720768</v>
      </c>
      <c r="AI31">
        <f t="shared" si="7"/>
        <v>-60736.952740120403</v>
      </c>
      <c r="AJ31">
        <f t="shared" si="8"/>
        <v>3530.2789926332061</v>
      </c>
      <c r="AK31">
        <f t="shared" si="30"/>
        <v>1367.1519441033117</v>
      </c>
      <c r="AL31">
        <f t="shared" si="9"/>
        <v>-55839.52180338389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-6503.938748522266</v>
      </c>
      <c r="AR31">
        <f t="shared" si="14"/>
        <v>-6504.9311766892779</v>
      </c>
      <c r="AS31">
        <f t="shared" si="15"/>
        <v>378.09308576690762</v>
      </c>
      <c r="AT31">
        <f t="shared" si="16"/>
        <v>146.42205285670312</v>
      </c>
      <c r="AU31">
        <f t="shared" si="17"/>
        <v>-5980.4160380656676</v>
      </c>
      <c r="AW31">
        <v>28</v>
      </c>
      <c r="AX31">
        <f>IF(Z31&gt;0, (R31*SUMPRODUCT(K31:$K$98, X31:$X$98)-K31*$AZ$3)/Z31, 0)</f>
        <v>43168.124994676371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2000000</v>
      </c>
      <c r="S32">
        <f t="shared" si="1"/>
        <v>37709.119991589192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16000.46306598553</v>
      </c>
      <c r="AC32">
        <f t="shared" si="2"/>
        <v>12664.842851530877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-62183.601801483848</v>
      </c>
      <c r="AI32">
        <f t="shared" si="7"/>
        <v>-62191.998207216966</v>
      </c>
      <c r="AJ32">
        <f t="shared" si="8"/>
        <v>3335.6202144546533</v>
      </c>
      <c r="AK32">
        <f t="shared" si="30"/>
        <v>1120.0324146189873</v>
      </c>
      <c r="AL32">
        <f t="shared" si="9"/>
        <v>-57736.345578143322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-5946.3101566389578</v>
      </c>
      <c r="AR32">
        <f t="shared" si="14"/>
        <v>-5947.1130633739122</v>
      </c>
      <c r="AS32">
        <f t="shared" si="15"/>
        <v>318.96885650371934</v>
      </c>
      <c r="AT32">
        <f t="shared" si="16"/>
        <v>107.10315790448176</v>
      </c>
      <c r="AU32">
        <f t="shared" si="17"/>
        <v>-5521.0410489657106</v>
      </c>
      <c r="AW32">
        <v>29</v>
      </c>
      <c r="AX32">
        <f>IF(Z32&gt;0, (R32*SUMPRODUCT(K32:$K$98, X32:$X$98)-K32*$AZ$3)/Z32, 0)</f>
        <v>37709.119991589192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2000000</v>
      </c>
      <c r="S33">
        <f t="shared" si="1"/>
        <v>31744.792587639051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12664.842851530877</v>
      </c>
      <c r="AC33">
        <f t="shared" si="2"/>
        <v>9547.3885288808597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-63486.377750120751</v>
      </c>
      <c r="AI33">
        <f t="shared" si="7"/>
        <v>-63493.896612074663</v>
      </c>
      <c r="AJ33">
        <f t="shared" si="8"/>
        <v>3117.4543226500173</v>
      </c>
      <c r="AK33">
        <f t="shared" si="30"/>
        <v>886.53899960716149</v>
      </c>
      <c r="AL33">
        <f t="shared" si="9"/>
        <v>-59489.903289817485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-5420.4358700794555</v>
      </c>
      <c r="AR33">
        <f t="shared" si="14"/>
        <v>-5421.0778268342974</v>
      </c>
      <c r="AS33">
        <f t="shared" si="15"/>
        <v>266.1667247789116</v>
      </c>
      <c r="AT33">
        <f t="shared" si="16"/>
        <v>75.692266026090522</v>
      </c>
      <c r="AU33">
        <f t="shared" si="17"/>
        <v>-5079.2188360292957</v>
      </c>
      <c r="AW33">
        <v>30</v>
      </c>
      <c r="AX33">
        <f>IF(Z33&gt;0, (R33*SUMPRODUCT(K33:$K$98, X33:$X$98)-K33*$AZ$3)/Z33, 0)</f>
        <v>31744.792587639051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2000000</v>
      </c>
      <c r="S34">
        <f t="shared" si="1"/>
        <v>25044.688939480715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9547.3885288808597</v>
      </c>
      <c r="AC34">
        <f t="shared" si="2"/>
        <v>6652.716796291541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-64226.194600443334</v>
      </c>
      <c r="AI34">
        <f t="shared" si="7"/>
        <v>-64232.835446345198</v>
      </c>
      <c r="AJ34">
        <f t="shared" si="8"/>
        <v>2894.6717325893187</v>
      </c>
      <c r="AK34">
        <f t="shared" si="30"/>
        <v>668.31719702166026</v>
      </c>
      <c r="AL34">
        <f t="shared" si="9"/>
        <v>-60669.846516734222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-4896.0723846311985</v>
      </c>
      <c r="AR34">
        <f t="shared" si="14"/>
        <v>-4896.5786276436174</v>
      </c>
      <c r="AS34">
        <f t="shared" si="15"/>
        <v>220.66576450109781</v>
      </c>
      <c r="AT34">
        <f t="shared" si="16"/>
        <v>50.946960081755996</v>
      </c>
      <c r="AU34">
        <f t="shared" si="17"/>
        <v>-4624.9659030607636</v>
      </c>
      <c r="AW34">
        <v>31</v>
      </c>
      <c r="AX34">
        <f>IF(Z34&gt;0, (R34*SUMPRODUCT(K34:$K$98, X34:$X$98)-K34*$AZ$3)/Z34, 0)</f>
        <v>25044.688939480715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17376.510880342561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6652.716796291541</v>
      </c>
      <c r="AC35">
        <f t="shared" ref="AC35:AC66" si="33">S35*Z35</f>
        <v>4011.7909629908099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-64206.259951966895</v>
      </c>
      <c r="AI35">
        <f t="shared" ref="AI35:AI66" si="38">SUM(AE35:AH35)</f>
        <v>-64212.031811160341</v>
      </c>
      <c r="AJ35">
        <f t="shared" ref="AJ35:AJ66" si="39">AB35-AC35</f>
        <v>2640.925833300731</v>
      </c>
      <c r="AK35">
        <f t="shared" si="30"/>
        <v>465.69017574040794</v>
      </c>
      <c r="AL35">
        <f t="shared" ref="AL35:AL66" si="40">SUM(AI35:AK35)</f>
        <v>-61105.415802119205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-4370.1363681868042</v>
      </c>
      <c r="AR35">
        <f t="shared" ref="AR35:AR66" si="45">AI35*$K35</f>
        <v>-4370.5292241449642</v>
      </c>
      <c r="AS35">
        <f t="shared" ref="AS35:AS66" si="46">AJ35*$K35</f>
        <v>179.75203723788948</v>
      </c>
      <c r="AT35">
        <f t="shared" ref="AT35:AT66" si="47">AK35*$K35</f>
        <v>31.69674693453495</v>
      </c>
      <c r="AU35">
        <f t="shared" ref="AU35:AU66" si="48">AL35*$K35</f>
        <v>-4159.0804399725403</v>
      </c>
      <c r="AW35">
        <v>32</v>
      </c>
      <c r="AX35">
        <f>IF(Z35&gt;0, (R35*SUMPRODUCT(K35:$K$98, X35:$X$98)-K35*$AZ$3)/Z35, 0)</f>
        <v>17376.510880342561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2000000</v>
      </c>
      <c r="S36">
        <f t="shared" si="32"/>
        <v>8405.8282584259632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4011.7909629908099</v>
      </c>
      <c r="AC36">
        <f t="shared" si="33"/>
        <v>1655.1783013490749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-63314.422351502435</v>
      </c>
      <c r="AI36">
        <f t="shared" si="38"/>
        <v>-63319.345061824555</v>
      </c>
      <c r="AJ36">
        <f t="shared" si="39"/>
        <v>2356.612661641735</v>
      </c>
      <c r="AK36">
        <f t="shared" si="30"/>
        <v>280.82536740935672</v>
      </c>
      <c r="AL36">
        <f t="shared" si="40"/>
        <v>-60681.907032773466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-3847.7092080723755</v>
      </c>
      <c r="AR36">
        <f t="shared" si="45"/>
        <v>-3848.0083683131488</v>
      </c>
      <c r="AS36">
        <f t="shared" si="46"/>
        <v>143.21476689337089</v>
      </c>
      <c r="AT36">
        <f t="shared" si="47"/>
        <v>17.06616457846668</v>
      </c>
      <c r="AU36">
        <f t="shared" si="48"/>
        <v>-3687.7274368413114</v>
      </c>
      <c r="AW36">
        <v>33</v>
      </c>
      <c r="AX36">
        <f>IF(Z36&gt;0, (R36*SUMPRODUCT(K36:$K$98, X36:$X$98)-K36*$AZ$3)/Z36, 0)</f>
        <v>8405.8282584259632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2000000</v>
      </c>
      <c r="S37">
        <f t="shared" si="32"/>
        <v>-2401.7087463280577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1655.1783013490749</v>
      </c>
      <c r="AC37">
        <f t="shared" si="33"/>
        <v>-394.74188302235052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-61161.127856565618</v>
      </c>
      <c r="AI37">
        <f t="shared" si="38"/>
        <v>-61165.236825686312</v>
      </c>
      <c r="AJ37">
        <f t="shared" si="39"/>
        <v>2049.9201843714254</v>
      </c>
      <c r="AK37">
        <f t="shared" si="30"/>
        <v>115.86248109443525</v>
      </c>
      <c r="AL37">
        <f t="shared" si="40"/>
        <v>-58999.454160220448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-3318.6164114636222</v>
      </c>
      <c r="AR37">
        <f t="shared" si="45"/>
        <v>-3318.8393650427342</v>
      </c>
      <c r="AS37">
        <f t="shared" si="46"/>
        <v>111.22912549944513</v>
      </c>
      <c r="AT37">
        <f t="shared" si="47"/>
        <v>6.2867240142238527</v>
      </c>
      <c r="AU37">
        <f t="shared" si="48"/>
        <v>-3201.3235155290649</v>
      </c>
      <c r="AW37">
        <v>34</v>
      </c>
      <c r="AX37">
        <f>IF(Z37&gt;0, (R37*SUMPRODUCT(K37:$K$98, X37:$X$98)-K37*$AZ$3)/Z37, 0)</f>
        <v>-2401.7087463280577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2000000</v>
      </c>
      <c r="S38">
        <f t="shared" si="32"/>
        <v>-15748.84998440366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-394.74188302235052</v>
      </c>
      <c r="AC38">
        <f t="shared" si="33"/>
        <v>-2108.189523324414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-57704.199698375982</v>
      </c>
      <c r="AI38">
        <f t="shared" si="38"/>
        <v>-57707.546275309236</v>
      </c>
      <c r="AJ38">
        <f t="shared" si="39"/>
        <v>1713.4476403020635</v>
      </c>
      <c r="AK38">
        <f t="shared" si="30"/>
        <v>-27.631931811564538</v>
      </c>
      <c r="AL38">
        <f t="shared" si="40"/>
        <v>-56021.73056681874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-2795.5738572467362</v>
      </c>
      <c r="AR38">
        <f t="shared" si="45"/>
        <v>-2795.7359876121996</v>
      </c>
      <c r="AS38">
        <f t="shared" si="46"/>
        <v>83.010759251971194</v>
      </c>
      <c r="AT38">
        <f t="shared" si="47"/>
        <v>-1.3386739024440244</v>
      </c>
      <c r="AU38">
        <f t="shared" si="48"/>
        <v>-2714.0639022626724</v>
      </c>
      <c r="AW38">
        <v>35</v>
      </c>
      <c r="AX38">
        <f>IF(Z38&gt;0, (R38*SUMPRODUCT(K38:$K$98, X38:$X$98)-K38*$AZ$3)/Z38, 0)</f>
        <v>-15748.84998440366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2000000</v>
      </c>
      <c r="S39">
        <f t="shared" si="32"/>
        <v>-32720.120366213934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-2108.189523324414</v>
      </c>
      <c r="AC39">
        <f t="shared" si="33"/>
        <v>-3470.5769777483274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-52911.716422294237</v>
      </c>
      <c r="AI39">
        <f t="shared" si="38"/>
        <v>-52914.368137002879</v>
      </c>
      <c r="AJ39">
        <f t="shared" si="39"/>
        <v>1362.3874544239134</v>
      </c>
      <c r="AK39">
        <f t="shared" si="30"/>
        <v>-147.57326663270899</v>
      </c>
      <c r="AL39">
        <f t="shared" si="40"/>
        <v>-51699.553949211673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-2288.7448268404055</v>
      </c>
      <c r="AR39">
        <f t="shared" si="45"/>
        <v>-2288.8595291923993</v>
      </c>
      <c r="AS39">
        <f t="shared" si="46"/>
        <v>58.931318983845543</v>
      </c>
      <c r="AT39">
        <f t="shared" si="47"/>
        <v>-6.3834170090017928</v>
      </c>
      <c r="AU39">
        <f t="shared" si="48"/>
        <v>-2236.3116272175553</v>
      </c>
      <c r="AW39">
        <v>36</v>
      </c>
      <c r="AX39">
        <f>IF(Z39&gt;0, (R39*SUMPRODUCT(K39:$K$98, X39:$X$98)-K39*$AZ$3)/Z39, 0)</f>
        <v>-32720.120366213934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2000000</v>
      </c>
      <c r="S40">
        <f t="shared" si="32"/>
        <v>-54986.083513284379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-3470.5769777483274</v>
      </c>
      <c r="AC40">
        <f t="shared" si="33"/>
        <v>-4479.6910877826431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-47076.719193966564</v>
      </c>
      <c r="AI40">
        <f t="shared" si="38"/>
        <v>-47078.755932538195</v>
      </c>
      <c r="AJ40">
        <f t="shared" si="39"/>
        <v>1009.1141100343157</v>
      </c>
      <c r="AK40">
        <f t="shared" ref="AK40:AK71" si="61">G40*SUM(AB40:AB40, AE40:AF40)</f>
        <v>-242.94038844238295</v>
      </c>
      <c r="AL40">
        <f t="shared" si="40"/>
        <v>-46312.582210946261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-1818.1666692933227</v>
      </c>
      <c r="AR40">
        <f t="shared" si="45"/>
        <v>-1818.2453308960939</v>
      </c>
      <c r="AS40">
        <f t="shared" si="46"/>
        <v>38.973353959065406</v>
      </c>
      <c r="AT40">
        <f t="shared" si="47"/>
        <v>-9.3826869088133762</v>
      </c>
      <c r="AU40">
        <f t="shared" si="48"/>
        <v>-1788.6546638458417</v>
      </c>
      <c r="AW40">
        <v>37</v>
      </c>
      <c r="AX40">
        <f>IF(Z40&gt;0, (R40*SUMPRODUCT(K40:$K$98, X40:$X$98)-K40*$AZ$3)/Z40, 0)</f>
        <v>-54986.083513284379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2000000</v>
      </c>
      <c r="S41">
        <f t="shared" si="32"/>
        <v>-85423.881261861025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-4479.6910877826431</v>
      </c>
      <c r="AC41">
        <f t="shared" si="33"/>
        <v>-5155.330331356241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-40609.716010249482</v>
      </c>
      <c r="AI41">
        <f t="shared" si="38"/>
        <v>-40611.224759985271</v>
      </c>
      <c r="AJ41">
        <f t="shared" si="39"/>
        <v>675.63924357359792</v>
      </c>
      <c r="AK41">
        <f t="shared" si="61"/>
        <v>-313.57837614478507</v>
      </c>
      <c r="AL41">
        <f t="shared" si="40"/>
        <v>-40249.163892556455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-1400.3591478572421</v>
      </c>
      <c r="AR41">
        <f t="shared" si="45"/>
        <v>-1400.4111746060578</v>
      </c>
      <c r="AS41">
        <f t="shared" si="46"/>
        <v>23.298306128288107</v>
      </c>
      <c r="AT41">
        <f t="shared" si="47"/>
        <v>-10.813233648167815</v>
      </c>
      <c r="AU41">
        <f t="shared" si="48"/>
        <v>-1387.9261021259374</v>
      </c>
      <c r="AW41">
        <v>38</v>
      </c>
      <c r="AX41">
        <f>IF(Z41&gt;0, (R41*SUMPRODUCT(K41:$K$98, X41:$X$98)-K41*$AZ$3)/Z41, 0)</f>
        <v>-85423.881261861025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2000000</v>
      </c>
      <c r="S42">
        <f t="shared" si="32"/>
        <v>-129177.00028228211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-5155.330331356241</v>
      </c>
      <c r="AC42">
        <f t="shared" si="33"/>
        <v>-5535.5757062494431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-33787.695716727409</v>
      </c>
      <c r="AI42">
        <f t="shared" si="38"/>
        <v>-33788.767032769378</v>
      </c>
      <c r="AJ42">
        <f t="shared" si="39"/>
        <v>380.2453748932021</v>
      </c>
      <c r="AK42">
        <f t="shared" si="61"/>
        <v>-360.87312319493691</v>
      </c>
      <c r="AL42">
        <f t="shared" si="40"/>
        <v>-33769.394781071111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-1040.2794803815802</v>
      </c>
      <c r="AR42">
        <f t="shared" si="45"/>
        <v>-1040.3124648178321</v>
      </c>
      <c r="AS42">
        <f t="shared" si="46"/>
        <v>11.707263624241984</v>
      </c>
      <c r="AT42">
        <f t="shared" si="47"/>
        <v>-11.110817033167841</v>
      </c>
      <c r="AU42">
        <f t="shared" si="48"/>
        <v>-1039.716018226758</v>
      </c>
      <c r="AW42">
        <v>39</v>
      </c>
      <c r="AX42">
        <f>IF(Z42&gt;0, (R42*SUMPRODUCT(K42:$K$98, X42:$X$98)-K42*$AZ$3)/Z42, 0)</f>
        <v>-129177.00028228211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2000000</v>
      </c>
      <c r="S43">
        <f t="shared" si="32"/>
        <v>-195719.26930391658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-5535.5757062494431</v>
      </c>
      <c r="AC43">
        <f t="shared" si="33"/>
        <v>-5665.0393179131306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-26958.791859704153</v>
      </c>
      <c r="AI43">
        <f t="shared" si="38"/>
        <v>-26959.515477687459</v>
      </c>
      <c r="AJ43">
        <f t="shared" si="39"/>
        <v>129.46361166368752</v>
      </c>
      <c r="AK43">
        <f t="shared" si="61"/>
        <v>-387.49029943746103</v>
      </c>
      <c r="AL43">
        <f t="shared" si="40"/>
        <v>-27217.542165461233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-741.09496161635104</v>
      </c>
      <c r="AR43">
        <f t="shared" si="45"/>
        <v>-741.1148538149464</v>
      </c>
      <c r="AS43">
        <f t="shared" si="46"/>
        <v>3.558943991849477</v>
      </c>
      <c r="AT43">
        <f t="shared" si="47"/>
        <v>-10.652076327557838</v>
      </c>
      <c r="AU43">
        <f t="shared" si="48"/>
        <v>-748.20798615065473</v>
      </c>
      <c r="AW43">
        <v>40</v>
      </c>
      <c r="AX43">
        <f>IF(Z43&gt;0, (R43*SUMPRODUCT(K43:$K$98, X43:$X$98)-K43*$AZ$3)/Z43, 0)</f>
        <v>-195719.26930391658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2000000</v>
      </c>
      <c r="S44">
        <f t="shared" si="32"/>
        <v>-302840.99936085375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-5665.0393179131306</v>
      </c>
      <c r="AC44">
        <f t="shared" si="33"/>
        <v>-5592.9058253170788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-20374.291675838434</v>
      </c>
      <c r="AI44">
        <f t="shared" si="38"/>
        <v>-20374.75337899596</v>
      </c>
      <c r="AJ44">
        <f t="shared" si="39"/>
        <v>-72.133492596051838</v>
      </c>
      <c r="AK44">
        <f t="shared" si="61"/>
        <v>-396.55275225391921</v>
      </c>
      <c r="AL44">
        <f t="shared" si="40"/>
        <v>-20843.43962384593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-500.07821017443257</v>
      </c>
      <c r="AR44">
        <f t="shared" si="45"/>
        <v>-500.08954247949231</v>
      </c>
      <c r="AS44">
        <f t="shared" si="46"/>
        <v>-1.7704854944155917</v>
      </c>
      <c r="AT44">
        <f t="shared" si="47"/>
        <v>-9.7332164348100907</v>
      </c>
      <c r="AU44">
        <f t="shared" si="48"/>
        <v>-511.59324440871796</v>
      </c>
      <c r="AW44">
        <v>41</v>
      </c>
      <c r="AX44">
        <f>IF(Z44&gt;0, (R44*SUMPRODUCT(K44:$K$98, X44:$X$98)-K44*$AZ$3)/Z44, 0)</f>
        <v>-302840.99936085375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2000000</v>
      </c>
      <c r="S45">
        <f t="shared" si="32"/>
        <v>-485170.87618647492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-5592.9058253170788</v>
      </c>
      <c r="AC45">
        <f t="shared" si="33"/>
        <v>-5366.8872013732916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-14443.19112868005</v>
      </c>
      <c r="AI45">
        <f t="shared" si="38"/>
        <v>-14443.46767491689</v>
      </c>
      <c r="AJ45">
        <f t="shared" si="39"/>
        <v>-226.01862394378713</v>
      </c>
      <c r="AK45">
        <f t="shared" si="61"/>
        <v>-391.50340777219554</v>
      </c>
      <c r="AL45">
        <f t="shared" si="40"/>
        <v>-15060.989706632872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-316.51955613938162</v>
      </c>
      <c r="AR45">
        <f t="shared" si="45"/>
        <v>-316.52561659315234</v>
      </c>
      <c r="AS45">
        <f t="shared" si="46"/>
        <v>-4.9531515502737262</v>
      </c>
      <c r="AT45">
        <f t="shared" si="47"/>
        <v>-8.5797164733937485</v>
      </c>
      <c r="AU45">
        <f t="shared" si="48"/>
        <v>-330.05848461681978</v>
      </c>
      <c r="AW45">
        <v>42</v>
      </c>
      <c r="AX45">
        <f>IF(Z45&gt;0, (R45*SUMPRODUCT(K45:$K$98, X45:$X$98)-K45*$AZ$3)/Z45, 0)</f>
        <v>-485170.87618647492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2000000</v>
      </c>
      <c r="S46">
        <f t="shared" si="32"/>
        <v>-768921.71487171587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-5366.8872013732916</v>
      </c>
      <c r="AC46">
        <f t="shared" si="33"/>
        <v>-5035.1060127642641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-8805.9245200596415</v>
      </c>
      <c r="AI46">
        <f t="shared" si="38"/>
        <v>-8806.0882267776142</v>
      </c>
      <c r="AJ46">
        <f t="shared" si="39"/>
        <v>-331.78118860902759</v>
      </c>
      <c r="AK46">
        <f t="shared" si="61"/>
        <v>-375.68210409613044</v>
      </c>
      <c r="AL46">
        <f t="shared" si="40"/>
        <v>-9513.5515194827731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-172.30358975613342</v>
      </c>
      <c r="AR46">
        <f t="shared" si="45"/>
        <v>-172.30679296950524</v>
      </c>
      <c r="AS46">
        <f t="shared" si="46"/>
        <v>-6.4918896000831303</v>
      </c>
      <c r="AT46">
        <f t="shared" si="47"/>
        <v>-7.3508891650665946</v>
      </c>
      <c r="AU46">
        <f t="shared" si="48"/>
        <v>-186.14957173465498</v>
      </c>
      <c r="AW46">
        <v>43</v>
      </c>
      <c r="AX46">
        <f>IF(Z46&gt;0, (R46*SUMPRODUCT(K46:$K$98, X46:$X$98)-K46*$AZ$3)/Z46, 0)</f>
        <v>-768921.71487171587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2000000</v>
      </c>
      <c r="S47">
        <f t="shared" si="32"/>
        <v>-1209498.8278347827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-5035.1060127642641</v>
      </c>
      <c r="AC47">
        <f t="shared" si="33"/>
        <v>-4628.5696518521763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-5311.8736135299969</v>
      </c>
      <c r="AI47">
        <f t="shared" si="38"/>
        <v>-5311.9692847606202</v>
      </c>
      <c r="AJ47">
        <f t="shared" si="39"/>
        <v>-406.53636091208773</v>
      </c>
      <c r="AK47">
        <f t="shared" si="61"/>
        <v>-352.45742089349852</v>
      </c>
      <c r="AL47">
        <f t="shared" si="40"/>
        <v>-6070.9630665662062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-92.800235335189313</v>
      </c>
      <c r="AR47">
        <f t="shared" si="45"/>
        <v>-92.801906744067338</v>
      </c>
      <c r="AS47">
        <f t="shared" si="46"/>
        <v>-7.1023282385444411</v>
      </c>
      <c r="AT47">
        <f t="shared" si="47"/>
        <v>-6.1575507973756922</v>
      </c>
      <c r="AU47">
        <f t="shared" si="48"/>
        <v>-106.06178577998747</v>
      </c>
      <c r="AW47">
        <v>44</v>
      </c>
      <c r="AX47">
        <f>IF(Z47&gt;0, (R47*SUMPRODUCT(K47:$K$98, X47:$X$98)-K47*$AZ$3)/Z47, 0)</f>
        <v>-1209498.8278347827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2000000</v>
      </c>
      <c r="S48">
        <f t="shared" si="32"/>
        <v>-1907217.9797721442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-4628.5696518521763</v>
      </c>
      <c r="AC48">
        <f t="shared" si="33"/>
        <v>-4204.5485026621673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-3168.0707927092772</v>
      </c>
      <c r="AI48">
        <f t="shared" si="38"/>
        <v>-3168.1259063426851</v>
      </c>
      <c r="AJ48">
        <f t="shared" si="39"/>
        <v>-424.02114919000906</v>
      </c>
      <c r="AK48">
        <f t="shared" si="61"/>
        <v>-323.99987562965237</v>
      </c>
      <c r="AL48">
        <f t="shared" si="40"/>
        <v>-3916.1469311623464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-49.417207378900613</v>
      </c>
      <c r="AR48">
        <f t="shared" si="45"/>
        <v>-49.418067069870204</v>
      </c>
      <c r="AS48">
        <f t="shared" si="46"/>
        <v>-6.6141012728579209</v>
      </c>
      <c r="AT48">
        <f t="shared" si="47"/>
        <v>-5.0539176970335546</v>
      </c>
      <c r="AU48">
        <f t="shared" si="48"/>
        <v>-61.086086039761682</v>
      </c>
      <c r="AW48">
        <v>45</v>
      </c>
      <c r="AX48">
        <f>IF(Z48&gt;0, (R48*SUMPRODUCT(K48:$K$98, X48:$X$98)-K48*$AZ$3)/Z48, 0)</f>
        <v>-1907217.9797721442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2000000</v>
      </c>
      <c r="S49">
        <f t="shared" si="32"/>
        <v>-3034831.083594657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-4204.5485026621673</v>
      </c>
      <c r="AC49">
        <f t="shared" si="33"/>
        <v>-3792.5180452864261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-1865.6724947701789</v>
      </c>
      <c r="AI49">
        <f t="shared" si="38"/>
        <v>-1865.7037363610684</v>
      </c>
      <c r="AJ49">
        <f t="shared" si="39"/>
        <v>-412.03045737574121</v>
      </c>
      <c r="AK49">
        <f t="shared" si="61"/>
        <v>-294.31839518635172</v>
      </c>
      <c r="AL49">
        <f t="shared" si="40"/>
        <v>-2572.0525889231612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-25.983682918814448</v>
      </c>
      <c r="AR49">
        <f t="shared" si="45"/>
        <v>-25.98411802818859</v>
      </c>
      <c r="AS49">
        <f t="shared" si="46"/>
        <v>-5.7384502303359346</v>
      </c>
      <c r="AT49">
        <f t="shared" si="47"/>
        <v>-4.0990451856549104</v>
      </c>
      <c r="AU49">
        <f t="shared" si="48"/>
        <v>-35.821613444179434</v>
      </c>
      <c r="AW49">
        <v>46</v>
      </c>
      <c r="AX49">
        <f>IF(Z49&gt;0, (R49*SUMPRODUCT(K49:$K$98, X49:$X$98)-K49*$AZ$3)/Z49, 0)</f>
        <v>-3034831.083594657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2000000</v>
      </c>
      <c r="S50">
        <f t="shared" si="32"/>
        <v>-4887761.069203062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-3792.5180452864261</v>
      </c>
      <c r="AC50">
        <f t="shared" si="33"/>
        <v>-3406.4948846743118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-1080.4463527721593</v>
      </c>
      <c r="AI50">
        <f t="shared" si="38"/>
        <v>-1080.4637763677301</v>
      </c>
      <c r="AJ50">
        <f t="shared" si="39"/>
        <v>-386.02316061211422</v>
      </c>
      <c r="AK50">
        <f t="shared" si="61"/>
        <v>-265.47626317004983</v>
      </c>
      <c r="AL50">
        <f t="shared" si="40"/>
        <v>-1731.9632001498942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-13.435396389964041</v>
      </c>
      <c r="AR50">
        <f t="shared" si="45"/>
        <v>-13.435613053116663</v>
      </c>
      <c r="AS50">
        <f t="shared" si="46"/>
        <v>-4.8002144347320428</v>
      </c>
      <c r="AT50">
        <f t="shared" si="47"/>
        <v>-3.3012086335101736</v>
      </c>
      <c r="AU50">
        <f t="shared" si="48"/>
        <v>-21.537036121358881</v>
      </c>
      <c r="AW50">
        <v>47</v>
      </c>
      <c r="AX50">
        <f>IF(Z50&gt;0, (R50*SUMPRODUCT(K50:$K$98, X50:$X$98)-K50*$AZ$3)/Z50, 0)</f>
        <v>-4887761.069203062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2000000</v>
      </c>
      <c r="S51">
        <f t="shared" si="32"/>
        <v>-7993886.8466689289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-3406.4948846743118</v>
      </c>
      <c r="AC51">
        <f t="shared" si="33"/>
        <v>-3052.0670279116594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-616.34851155298111</v>
      </c>
      <c r="AI51">
        <f t="shared" si="38"/>
        <v>-616.35805655620186</v>
      </c>
      <c r="AJ51">
        <f t="shared" si="39"/>
        <v>-354.42785676265248</v>
      </c>
      <c r="AK51">
        <f t="shared" si="61"/>
        <v>-238.45464192720186</v>
      </c>
      <c r="AL51">
        <f t="shared" si="40"/>
        <v>-1209.2405552460561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-6.8431428378055408</v>
      </c>
      <c r="AR51">
        <f t="shared" si="45"/>
        <v>-6.8432488132710487</v>
      </c>
      <c r="AS51">
        <f t="shared" si="46"/>
        <v>-3.9351120414211089</v>
      </c>
      <c r="AT51">
        <f t="shared" si="47"/>
        <v>-2.6474943063204739</v>
      </c>
      <c r="AU51">
        <f t="shared" si="48"/>
        <v>-13.425855161012631</v>
      </c>
      <c r="AW51">
        <v>48</v>
      </c>
      <c r="AX51">
        <f>IF(Z51&gt;0, (R51*SUMPRODUCT(K51:$K$98, X51:$X$98)-K51*$AZ$3)/Z51, 0)</f>
        <v>-7993886.8466689289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2000000</v>
      </c>
      <c r="S52">
        <f t="shared" si="32"/>
        <v>-13306108.824245464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-3052.0670279116594</v>
      </c>
      <c r="AC52">
        <f t="shared" si="33"/>
        <v>-2730.4608375774865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-345.55714453872287</v>
      </c>
      <c r="AI52">
        <f t="shared" si="38"/>
        <v>-345.56227462760467</v>
      </c>
      <c r="AJ52">
        <f t="shared" si="39"/>
        <v>-321.60619033417288</v>
      </c>
      <c r="AK52">
        <f t="shared" si="61"/>
        <v>-213.64469195381616</v>
      </c>
      <c r="AL52">
        <f t="shared" si="40"/>
        <v>-880.81315691559371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-3.4255562836989917</v>
      </c>
      <c r="AR52">
        <f t="shared" si="45"/>
        <v>-3.425607138987278</v>
      </c>
      <c r="AS52">
        <f t="shared" si="46"/>
        <v>-3.1881271262567292</v>
      </c>
      <c r="AT52">
        <f t="shared" si="47"/>
        <v>-2.1178896994830319</v>
      </c>
      <c r="AU52">
        <f t="shared" si="48"/>
        <v>-8.7316239647270386</v>
      </c>
      <c r="AW52">
        <v>49</v>
      </c>
      <c r="AX52">
        <f>IF(Z52&gt;0, (R52*SUMPRODUCT(K52:$K$98, X52:$X$98)-K52*$AZ$3)/Z52, 0)</f>
        <v>-13306108.824245464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2000000</v>
      </c>
      <c r="S53">
        <f t="shared" si="32"/>
        <v>-22578874.926290113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-2730.4608375774865</v>
      </c>
      <c r="AC53">
        <f t="shared" si="33"/>
        <v>-2440.6280606719192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-190.11617728275436</v>
      </c>
      <c r="AI53">
        <f t="shared" si="38"/>
        <v>-190.11887961853131</v>
      </c>
      <c r="AJ53">
        <f t="shared" si="39"/>
        <v>-289.83277690556724</v>
      </c>
      <c r="AK53">
        <f t="shared" si="61"/>
        <v>-191.13225863042408</v>
      </c>
      <c r="AL53">
        <f t="shared" si="40"/>
        <v>-671.08391515452263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-1.6827216466022359</v>
      </c>
      <c r="AR53">
        <f t="shared" si="45"/>
        <v>-1.6827455650239782</v>
      </c>
      <c r="AS53">
        <f t="shared" si="46"/>
        <v>-2.5653150329678711</v>
      </c>
      <c r="AT53">
        <f t="shared" si="47"/>
        <v>-1.6917150005759469</v>
      </c>
      <c r="AU53">
        <f t="shared" si="48"/>
        <v>-5.9397755985677962</v>
      </c>
      <c r="AW53">
        <v>50</v>
      </c>
      <c r="AX53">
        <f>IF(Z53&gt;0, (R53*SUMPRODUCT(K53:$K$98, X53:$X$98)-K53*$AZ$3)/Z53, 0)</f>
        <v>-22578874.926290113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2000000</v>
      </c>
      <c r="S54">
        <f t="shared" si="32"/>
        <v>-39147891.837470643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-2440.6280606719192</v>
      </c>
      <c r="AC54">
        <f t="shared" si="33"/>
        <v>-2180.4729848281054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-102.62829335622081</v>
      </c>
      <c r="AI54">
        <f t="shared" si="38"/>
        <v>-102.62968581497304</v>
      </c>
      <c r="AJ54">
        <f t="shared" si="39"/>
        <v>-260.15507584381385</v>
      </c>
      <c r="AK54">
        <f t="shared" si="61"/>
        <v>-170.84396424703436</v>
      </c>
      <c r="AL54">
        <f t="shared" si="40"/>
        <v>-533.62872590582128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-0.81104003489475107</v>
      </c>
      <c r="AR54">
        <f t="shared" si="45"/>
        <v>-0.81105103907067633</v>
      </c>
      <c r="AS54">
        <f t="shared" si="46"/>
        <v>-2.0559260501200165</v>
      </c>
      <c r="AT54">
        <f t="shared" si="47"/>
        <v>-1.3501276323823179</v>
      </c>
      <c r="AU54">
        <f t="shared" si="48"/>
        <v>-4.2171047215730111</v>
      </c>
      <c r="AW54">
        <v>51</v>
      </c>
      <c r="AX54">
        <f>IF(Z54&gt;0, (R54*SUMPRODUCT(K54:$K$98, X54:$X$98)-K54*$AZ$3)/Z54, 0)</f>
        <v>-39147891.837470643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2000000</v>
      </c>
      <c r="S55">
        <f t="shared" si="32"/>
        <v>-69448133.042947739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-2180.4729848281054</v>
      </c>
      <c r="AC55">
        <f t="shared" si="33"/>
        <v>-1947.5002771036998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-54.197704198778879</v>
      </c>
      <c r="AI55">
        <f t="shared" si="38"/>
        <v>-54.198405261641106</v>
      </c>
      <c r="AJ55">
        <f t="shared" si="39"/>
        <v>-232.97270772440561</v>
      </c>
      <c r="AK55">
        <f t="shared" si="61"/>
        <v>-152.63310893796739</v>
      </c>
      <c r="AL55">
        <f t="shared" si="40"/>
        <v>-439.80422192401409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-0.38241775999769551</v>
      </c>
      <c r="AR55">
        <f t="shared" si="45"/>
        <v>-0.38242270668120087</v>
      </c>
      <c r="AS55">
        <f t="shared" si="46"/>
        <v>-1.6438500919116854</v>
      </c>
      <c r="AT55">
        <f t="shared" si="47"/>
        <v>-1.0769757222088541</v>
      </c>
      <c r="AU55">
        <f t="shared" si="48"/>
        <v>-3.1032485208017402</v>
      </c>
      <c r="AW55">
        <v>52</v>
      </c>
      <c r="AX55">
        <f>IF(Z55&gt;0, (R55*SUMPRODUCT(K55:$K$98, X55:$X$98)-K55*$AZ$3)/Z55, 0)</f>
        <v>-69448133.042947739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2000000</v>
      </c>
      <c r="S56">
        <f t="shared" si="32"/>
        <v>-126319275.69914995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-1947.5002771036998</v>
      </c>
      <c r="AC56">
        <f t="shared" si="33"/>
        <v>-1739.1472057928936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-27.988441230195946</v>
      </c>
      <c r="AI56">
        <f t="shared" si="38"/>
        <v>-27.988785426914177</v>
      </c>
      <c r="AJ56">
        <f t="shared" si="39"/>
        <v>-208.35307131080617</v>
      </c>
      <c r="AK56">
        <f t="shared" si="61"/>
        <v>-136.32501939725898</v>
      </c>
      <c r="AL56">
        <f t="shared" si="40"/>
        <v>-372.66687613497936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-0.17632660762422095</v>
      </c>
      <c r="AR56">
        <f t="shared" si="45"/>
        <v>-0.1763287760565099</v>
      </c>
      <c r="AS56">
        <f t="shared" si="46"/>
        <v>-1.3126200902065972</v>
      </c>
      <c r="AT56">
        <f t="shared" si="47"/>
        <v>-0.85884483551342483</v>
      </c>
      <c r="AU56">
        <f t="shared" si="48"/>
        <v>-2.3477937017765322</v>
      </c>
      <c r="AW56">
        <v>53</v>
      </c>
      <c r="AX56">
        <f>IF(Z56&gt;0, (R56*SUMPRODUCT(K56:$K$98, X56:$X$98)-K56*$AZ$3)/Z56, 0)</f>
        <v>-126319275.69914995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2000000</v>
      </c>
      <c r="S57">
        <f t="shared" si="32"/>
        <v>-236110046.64706811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-1739.1472057928936</v>
      </c>
      <c r="AC57">
        <f t="shared" si="33"/>
        <v>-1552.9525600158718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-14.105899094378485</v>
      </c>
      <c r="AI57">
        <f t="shared" si="38"/>
        <v>-14.106063525390852</v>
      </c>
      <c r="AJ57">
        <f t="shared" si="39"/>
        <v>-186.19464577702183</v>
      </c>
      <c r="AK57">
        <f t="shared" si="61"/>
        <v>-121.74030440550257</v>
      </c>
      <c r="AL57">
        <f t="shared" si="40"/>
        <v>-322.04101370791523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-7.9345424954197219E-2</v>
      </c>
      <c r="AR57">
        <f t="shared" si="45"/>
        <v>-7.9346349875640695E-2</v>
      </c>
      <c r="AS57">
        <f t="shared" si="46"/>
        <v>-1.0473414841923594</v>
      </c>
      <c r="AT57">
        <f t="shared" si="47"/>
        <v>-0.68478699035621704</v>
      </c>
      <c r="AU57">
        <f t="shared" si="48"/>
        <v>-1.8114748244242169</v>
      </c>
      <c r="AW57">
        <v>54</v>
      </c>
      <c r="AX57">
        <f>IF(Z57&gt;0, (R57*SUMPRODUCT(K57:$K$98, X57:$X$98)-K57*$AZ$3)/Z57, 0)</f>
        <v>-236110046.64706811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2000000</v>
      </c>
      <c r="S58">
        <f t="shared" si="32"/>
        <v>-454124219.64755827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-1552.9525600158718</v>
      </c>
      <c r="AC58">
        <f t="shared" si="33"/>
        <v>-1386.6292515259634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-6.9161081728610858</v>
      </c>
      <c r="AI58">
        <f t="shared" si="38"/>
        <v>-6.9161845082111695</v>
      </c>
      <c r="AJ58">
        <f t="shared" si="39"/>
        <v>-166.32330848990841</v>
      </c>
      <c r="AK58">
        <f t="shared" si="61"/>
        <v>-108.70667920111103</v>
      </c>
      <c r="AL58">
        <f t="shared" si="40"/>
        <v>-281.9461721992306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-3.4734805575037817E-2</v>
      </c>
      <c r="AR58">
        <f t="shared" si="45"/>
        <v>-3.4735188954458353E-2</v>
      </c>
      <c r="AS58">
        <f t="shared" si="46"/>
        <v>-0.83532640592058083</v>
      </c>
      <c r="AT58">
        <f t="shared" si="47"/>
        <v>-0.5459581129131712</v>
      </c>
      <c r="AU58">
        <f t="shared" si="48"/>
        <v>-1.4160197077882104</v>
      </c>
      <c r="AW58">
        <v>55</v>
      </c>
      <c r="AX58">
        <f>IF(Z58&gt;0, (R58*SUMPRODUCT(K58:$K$98, X58:$X$98)-K58*$AZ$3)/Z58, 0)</f>
        <v>-454124219.64755827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2000000</v>
      </c>
      <c r="S59">
        <f t="shared" si="32"/>
        <v>-900765866.97627211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-1386.6292515259634</v>
      </c>
      <c r="AC59">
        <f t="shared" si="33"/>
        <v>-1238.0901881932682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-3.296787471807944</v>
      </c>
      <c r="AI59">
        <f t="shared" si="38"/>
        <v>-3.296821833961129</v>
      </c>
      <c r="AJ59">
        <f t="shared" si="39"/>
        <v>-148.53906333269515</v>
      </c>
      <c r="AK59">
        <f t="shared" si="61"/>
        <v>-97.064047606817439</v>
      </c>
      <c r="AL59">
        <f t="shared" si="40"/>
        <v>-248.89993277347372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-1.4783457715323868E-2</v>
      </c>
      <c r="AR59">
        <f t="shared" si="45"/>
        <v>-1.4783611802125934E-2</v>
      </c>
      <c r="AS59">
        <f t="shared" si="46"/>
        <v>-0.66607901802310576</v>
      </c>
      <c r="AT59">
        <f t="shared" si="47"/>
        <v>-0.43525470044529513</v>
      </c>
      <c r="AU59">
        <f t="shared" si="48"/>
        <v>-1.116117330270527</v>
      </c>
      <c r="AW59">
        <v>56</v>
      </c>
      <c r="AX59">
        <f>IF(Z59&gt;0, (R59*SUMPRODUCT(K59:$K$98, X59:$X$98)-K59*$AZ$3)/Z59, 0)</f>
        <v>-900765866.97627211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2000000</v>
      </c>
      <c r="S60">
        <f t="shared" si="32"/>
        <v>-1844810884.0547767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-1238.0901881932682</v>
      </c>
      <c r="AC60">
        <f t="shared" si="33"/>
        <v>-1105.4497947418138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-1.523040128969732</v>
      </c>
      <c r="AI60">
        <f t="shared" si="38"/>
        <v>-1.5230551094997729</v>
      </c>
      <c r="AJ60">
        <f t="shared" si="39"/>
        <v>-132.64039345145443</v>
      </c>
      <c r="AK60">
        <f t="shared" si="61"/>
        <v>-86.666313173528778</v>
      </c>
      <c r="AL60">
        <f t="shared" si="40"/>
        <v>-220.82976173448299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-6.0978732916693304E-3</v>
      </c>
      <c r="AR60">
        <f t="shared" si="45"/>
        <v>-6.0979332699800087E-3</v>
      </c>
      <c r="AS60">
        <f t="shared" si="46"/>
        <v>-0.53105909505566917</v>
      </c>
      <c r="AT60">
        <f t="shared" si="47"/>
        <v>-0.34699032962828369</v>
      </c>
      <c r="AU60">
        <f t="shared" si="48"/>
        <v>-0.88414735795393284</v>
      </c>
      <c r="AW60">
        <v>57</v>
      </c>
      <c r="AX60">
        <f>IF(Z60&gt;0, (R60*SUMPRODUCT(K60:$K$98, X60:$X$98)-K60*$AZ$3)/Z60, 0)</f>
        <v>-1844810884.0547767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2000000</v>
      </c>
      <c r="S61">
        <f t="shared" si="32"/>
        <v>-3903176125.4922094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-1105.4497947418138</v>
      </c>
      <c r="AC61">
        <f t="shared" si="33"/>
        <v>-987.01377037477516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-0.68070894889802913</v>
      </c>
      <c r="AI61">
        <f t="shared" si="38"/>
        <v>-0.68071527076090854</v>
      </c>
      <c r="AJ61">
        <f t="shared" si="39"/>
        <v>-118.43602436703861</v>
      </c>
      <c r="AK61">
        <f t="shared" si="61"/>
        <v>-77.381485631926978</v>
      </c>
      <c r="AL61">
        <f t="shared" si="40"/>
        <v>-196.4982252697265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-2.4333830971708468E-3</v>
      </c>
      <c r="AR61">
        <f t="shared" si="45"/>
        <v>-2.4334056964246077E-3</v>
      </c>
      <c r="AS61">
        <f t="shared" si="46"/>
        <v>-0.42338244598873193</v>
      </c>
      <c r="AT61">
        <f t="shared" si="47"/>
        <v>-0.27662160086998827</v>
      </c>
      <c r="AU61">
        <f t="shared" si="48"/>
        <v>-0.70243745255514478</v>
      </c>
      <c r="AW61">
        <v>58</v>
      </c>
      <c r="AX61">
        <f>IF(Z61&gt;0, (R61*SUMPRODUCT(K61:$K$98, X61:$X$98)-K61*$AZ$3)/Z61, 0)</f>
        <v>-3903176125.4922094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2000000</v>
      </c>
      <c r="S62">
        <f t="shared" si="32"/>
        <v>-8547569158.5184669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-987.01377037477516</v>
      </c>
      <c r="AC62">
        <f t="shared" si="33"/>
        <v>-881.26430890043457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-0.29448921689223545</v>
      </c>
      <c r="AI62">
        <f t="shared" si="38"/>
        <v>-0.29449179442127488</v>
      </c>
      <c r="AJ62">
        <f t="shared" si="39"/>
        <v>-105.74946147434059</v>
      </c>
      <c r="AK62">
        <f t="shared" si="61"/>
        <v>-69.090963926234267</v>
      </c>
      <c r="AL62">
        <f t="shared" si="40"/>
        <v>-175.13491719499615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-9.3994058359083712E-4</v>
      </c>
      <c r="AR62">
        <f t="shared" si="45"/>
        <v>-9.3994881045963421E-4</v>
      </c>
      <c r="AS62">
        <f t="shared" si="46"/>
        <v>-0.33752750467933751</v>
      </c>
      <c r="AT62">
        <f t="shared" si="47"/>
        <v>-0.22052216933105087</v>
      </c>
      <c r="AU62">
        <f t="shared" si="48"/>
        <v>-0.55898962282084808</v>
      </c>
      <c r="AW62">
        <v>59</v>
      </c>
      <c r="AX62">
        <f>IF(Z62&gt;0, (R62*SUMPRODUCT(K62:$K$98, X62:$X$98)-K62*$AZ$3)/Z62, 0)</f>
        <v>-8547569158.5184669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2000000</v>
      </c>
      <c r="S63">
        <f t="shared" si="32"/>
        <v>-19410461702.540482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-881.26430890043457</v>
      </c>
      <c r="AC63">
        <f t="shared" si="33"/>
        <v>-786.84391414687741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-0.12306609095094971</v>
      </c>
      <c r="AI63">
        <f t="shared" si="38"/>
        <v>-0.12306710437856185</v>
      </c>
      <c r="AJ63">
        <f t="shared" si="39"/>
        <v>-94.420394753557161</v>
      </c>
      <c r="AK63">
        <f t="shared" si="61"/>
        <v>-61.688501623030426</v>
      </c>
      <c r="AL63">
        <f t="shared" si="40"/>
        <v>-156.23196348096616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-3.5071261500494583E-4</v>
      </c>
      <c r="AR63">
        <f t="shared" si="45"/>
        <v>-3.5071550306164142E-4</v>
      </c>
      <c r="AS63">
        <f t="shared" si="46"/>
        <v>-0.26907837323782124</v>
      </c>
      <c r="AT63">
        <f t="shared" si="47"/>
        <v>-0.17579932500312254</v>
      </c>
      <c r="AU63">
        <f t="shared" si="48"/>
        <v>-0.4452284137440054</v>
      </c>
      <c r="AW63">
        <v>60</v>
      </c>
      <c r="AX63">
        <f>IF(Z63&gt;0, (R63*SUMPRODUCT(K63:$K$98, X63:$X$98)-K63*$AZ$3)/Z63, 0)</f>
        <v>-19410461702.540482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2000000</v>
      </c>
      <c r="S64">
        <f t="shared" si="32"/>
        <v>-45790101764.800964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-786.84391414687741</v>
      </c>
      <c r="AC64">
        <f t="shared" si="33"/>
        <v>-702.53950173972385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-4.9578254371819556E-2</v>
      </c>
      <c r="AI64">
        <f t="shared" si="38"/>
        <v>-4.9578637936975922E-2</v>
      </c>
      <c r="AJ64">
        <f t="shared" si="39"/>
        <v>-84.304412407153563</v>
      </c>
      <c r="AK64">
        <f t="shared" si="61"/>
        <v>-55.079073990281422</v>
      </c>
      <c r="AL64">
        <f t="shared" si="40"/>
        <v>-139.43306503537195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-1.2614969078638219E-4</v>
      </c>
      <c r="AR64">
        <f t="shared" si="45"/>
        <v>-1.261506667510765E-4</v>
      </c>
      <c r="AS64">
        <f t="shared" si="46"/>
        <v>-0.21450887474438832</v>
      </c>
      <c r="AT64">
        <f t="shared" si="47"/>
        <v>-0.14014628471113844</v>
      </c>
      <c r="AU64">
        <f t="shared" si="48"/>
        <v>-0.35478131012227782</v>
      </c>
      <c r="AW64">
        <v>61</v>
      </c>
      <c r="AX64">
        <f>IF(Z64&gt;0, (R64*SUMPRODUCT(K64:$K$98, X64:$X$98)-K64*$AZ$3)/Z64, 0)</f>
        <v>-45790101764.800964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2000000</v>
      </c>
      <c r="S65">
        <f t="shared" si="32"/>
        <v>-112403765154.58939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-702.53950173972385</v>
      </c>
      <c r="AC65">
        <f t="shared" si="33"/>
        <v>-627.26751796104998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-1.9217390516455036E-2</v>
      </c>
      <c r="AI65">
        <f t="shared" si="38"/>
        <v>-1.9217530028578383E-2</v>
      </c>
      <c r="AJ65">
        <f t="shared" si="39"/>
        <v>-75.271983778673871</v>
      </c>
      <c r="AK65">
        <f t="shared" si="61"/>
        <v>-49.177765121780673</v>
      </c>
      <c r="AL65">
        <f t="shared" si="40"/>
        <v>-124.46896643048314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-4.3658755488250018E-5</v>
      </c>
      <c r="AR65">
        <f t="shared" si="45"/>
        <v>-4.3659072436884409E-5</v>
      </c>
      <c r="AS65">
        <f t="shared" si="46"/>
        <v>-0.17100558642937191</v>
      </c>
      <c r="AT65">
        <f t="shared" si="47"/>
        <v>-0.11172380667770647</v>
      </c>
      <c r="AU65">
        <f t="shared" si="48"/>
        <v>-0.28277305217951532</v>
      </c>
      <c r="AW65">
        <v>62</v>
      </c>
      <c r="AX65">
        <f>IF(Z65&gt;0, (R65*SUMPRODUCT(K65:$K$98, X65:$X$98)-K65*$AZ$3)/Z65, 0)</f>
        <v>-112403765154.58939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2000000</v>
      </c>
      <c r="S66">
        <f t="shared" si="32"/>
        <v>-287658255610.3681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-627.26751796104998</v>
      </c>
      <c r="AC66">
        <f t="shared" si="33"/>
        <v>-560.06032061233691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-7.1554318031981914E-3</v>
      </c>
      <c r="AI66">
        <f t="shared" si="38"/>
        <v>-7.1554804773027655E-3</v>
      </c>
      <c r="AJ66">
        <f t="shared" si="39"/>
        <v>-67.207197348713066</v>
      </c>
      <c r="AK66">
        <f t="shared" si="61"/>
        <v>-43.9087262572735</v>
      </c>
      <c r="AL66">
        <f t="shared" si="40"/>
        <v>-111.12307908646387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-1.4514255388014364E-5</v>
      </c>
      <c r="AR66">
        <f t="shared" si="45"/>
        <v>-1.4514354119775633E-5</v>
      </c>
      <c r="AS66">
        <f t="shared" si="46"/>
        <v>-0.13632474643890963</v>
      </c>
      <c r="AT66">
        <f t="shared" si="47"/>
        <v>-8.9065549667545013E-2</v>
      </c>
      <c r="AU66">
        <f t="shared" si="48"/>
        <v>-0.22540481046057442</v>
      </c>
      <c r="AW66">
        <v>63</v>
      </c>
      <c r="AX66">
        <f>IF(Z66&gt;0, (R66*SUMPRODUCT(K66:$K$98, X66:$X$98)-K66*$AZ$3)/Z66, 0)</f>
        <v>-287658255610.3681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-769100047584.95654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-560.06032061233691</v>
      </c>
      <c r="AC67">
        <f t="shared" ref="AC67:AC79" si="64">S67*Z67</f>
        <v>-500.0538699413525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-2.5546280395195809E-3</v>
      </c>
      <c r="AI67">
        <f t="shared" ref="AI67:AI79" si="69">SUM(AE67:AH67)</f>
        <v>-2.5546442940326155E-3</v>
      </c>
      <c r="AJ67">
        <f t="shared" ref="AJ67:AJ79" si="70">AB67-AC67</f>
        <v>-60.006450670984407</v>
      </c>
      <c r="AK67">
        <f t="shared" si="61"/>
        <v>-39.204222442863589</v>
      </c>
      <c r="AL67">
        <f t="shared" ref="AL67:AL79" si="71">SUM(AI67:AK67)</f>
        <v>-99.213227758142025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-4.626670440070067E-6</v>
      </c>
      <c r="AR67">
        <f t="shared" ref="AR67:AR79" si="76">AI67*$K67</f>
        <v>-4.6266998785142598E-6</v>
      </c>
      <c r="AS67">
        <f t="shared" ref="AS67:AS79" si="77">AJ67*$K67</f>
        <v>-0.1086772975314155</v>
      </c>
      <c r="AT67">
        <f t="shared" ref="AT67:AT79" si="78">AK67*$K67</f>
        <v>-7.1002515550733336E-2</v>
      </c>
      <c r="AU67">
        <f t="shared" ref="AU67:AU79" si="79">AL67*$K67</f>
        <v>-0.17968443978202733</v>
      </c>
      <c r="AW67">
        <v>64</v>
      </c>
      <c r="AX67">
        <f>IF(Z67&gt;0, (R67*SUMPRODUCT(K67:$K$98, X67:$X$98)-K67*$AZ$3)/Z67, 0)</f>
        <v>-769100047584.95654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2000000</v>
      </c>
      <c r="S68">
        <f t="shared" si="63"/>
        <v>-2152769148360.6079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-500.0538699413525</v>
      </c>
      <c r="AC68">
        <f t="shared" si="64"/>
        <v>-446.47667350977315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-8.7256453749336778E-4</v>
      </c>
      <c r="AI68">
        <f t="shared" si="69"/>
        <v>-8.7256972240455362E-4</v>
      </c>
      <c r="AJ68">
        <f t="shared" si="70"/>
        <v>-53.577196431579353</v>
      </c>
      <c r="AK68">
        <f t="shared" si="61"/>
        <v>-35.003770895894675</v>
      </c>
      <c r="AL68">
        <f t="shared" si="71"/>
        <v>-88.581839897196431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-1.4109785995055335E-6</v>
      </c>
      <c r="AR68">
        <f t="shared" si="76"/>
        <v>-1.4109869837549607E-6</v>
      </c>
      <c r="AS68">
        <f t="shared" si="77"/>
        <v>-8.6636889694863745E-2</v>
      </c>
      <c r="AT68">
        <f t="shared" si="78"/>
        <v>-5.660277207458414E-2</v>
      </c>
      <c r="AU68">
        <f t="shared" si="79"/>
        <v>-0.14324107275643164</v>
      </c>
      <c r="AW68">
        <v>65</v>
      </c>
      <c r="AX68">
        <f>IF(Z68&gt;0, (R68*SUMPRODUCT(K68:$K$98, X68:$X$98)-K68*$AZ$3)/Z68, 0)</f>
        <v>-2152769148360.6079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2000000</v>
      </c>
      <c r="S69">
        <f t="shared" si="63"/>
        <v>-6320955138133.6699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-446.47667350977315</v>
      </c>
      <c r="AC69">
        <f t="shared" si="64"/>
        <v>-398.63988826160011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-2.8451216492115551E-4</v>
      </c>
      <c r="AI69">
        <f t="shared" si="69"/>
        <v>-2.8451374158116791E-4</v>
      </c>
      <c r="AJ69">
        <f t="shared" si="70"/>
        <v>-47.836785248173044</v>
      </c>
      <c r="AK69">
        <f t="shared" si="61"/>
        <v>-31.253367145684123</v>
      </c>
      <c r="AL69">
        <f t="shared" si="71"/>
        <v>-79.090436907598757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-4.1077659051604074E-7</v>
      </c>
      <c r="AR69">
        <f t="shared" si="76"/>
        <v>-4.1077886688627772E-7</v>
      </c>
      <c r="AS69">
        <f t="shared" si="77"/>
        <v>-6.9066401961891719E-2</v>
      </c>
      <c r="AT69">
        <f t="shared" si="78"/>
        <v>-4.5123383746378289E-2</v>
      </c>
      <c r="AU69">
        <f t="shared" si="79"/>
        <v>-0.11419019648713691</v>
      </c>
      <c r="AW69">
        <v>66</v>
      </c>
      <c r="AX69">
        <f>IF(Z69&gt;0, (R69*SUMPRODUCT(K69:$K$98, X69:$X$98)-K69*$AZ$3)/Z69, 0)</f>
        <v>-6320955138133.6699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2000000</v>
      </c>
      <c r="S70">
        <f t="shared" si="63"/>
        <v>-19678803490396.848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-398.63988826160011</v>
      </c>
      <c r="AC70">
        <f t="shared" si="64"/>
        <v>-355.92847201242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-8.8697680995444139E-5</v>
      </c>
      <c r="AI70">
        <f t="shared" si="69"/>
        <v>-8.8698133167843977E-5</v>
      </c>
      <c r="AJ70">
        <f t="shared" si="70"/>
        <v>-42.711416249180104</v>
      </c>
      <c r="AK70">
        <f t="shared" si="61"/>
        <v>-27.904792178312011</v>
      </c>
      <c r="AL70">
        <f t="shared" si="71"/>
        <v>-70.61629712562528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-1.143402370487796E-7</v>
      </c>
      <c r="AR70">
        <f t="shared" si="76"/>
        <v>-1.1434081994450815E-7</v>
      </c>
      <c r="AS70">
        <f t="shared" si="77"/>
        <v>-5.5059313882977301E-2</v>
      </c>
      <c r="AT70">
        <f t="shared" si="78"/>
        <v>-3.5972085365219522E-2</v>
      </c>
      <c r="AU70">
        <f t="shared" si="79"/>
        <v>-9.1031513589016774E-2</v>
      </c>
      <c r="AW70">
        <v>67</v>
      </c>
      <c r="AX70">
        <f>IF(Z70&gt;0, (R70*SUMPRODUCT(K70:$K$98, X70:$X$98)-K70*$AZ$3)/Z70, 0)</f>
        <v>-19678803490396.848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2000000</v>
      </c>
      <c r="S71">
        <f t="shared" si="63"/>
        <v>-65174288404256.352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-355.92847201242</v>
      </c>
      <c r="AC71">
        <f t="shared" si="64"/>
        <v>-317.79327868037029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-2.6059948246119293E-5</v>
      </c>
      <c r="AI71">
        <f t="shared" si="69"/>
        <v>-2.6060070147442062E-5</v>
      </c>
      <c r="AJ71">
        <f t="shared" si="70"/>
        <v>-38.13519333204971</v>
      </c>
      <c r="AK71">
        <f t="shared" si="61"/>
        <v>-24.914993040869401</v>
      </c>
      <c r="AL71">
        <f t="shared" si="71"/>
        <v>-63.050212432989255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-2.9994549890660706E-8</v>
      </c>
      <c r="AR71">
        <f t="shared" si="76"/>
        <v>-2.9994690196975704E-8</v>
      </c>
      <c r="AS71">
        <f t="shared" si="77"/>
        <v>-4.3892948220205778E-2</v>
      </c>
      <c r="AT71">
        <f t="shared" si="78"/>
        <v>-2.867672624411706E-2</v>
      </c>
      <c r="AU71">
        <f t="shared" si="79"/>
        <v>-7.2569704459013035E-2</v>
      </c>
      <c r="AW71">
        <v>68</v>
      </c>
      <c r="AX71">
        <f>IF(Z71&gt;0, (R71*SUMPRODUCT(K71:$K$98, X71:$X$98)-K71*$AZ$3)/Z71, 0)</f>
        <v>-65174288404256.352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2000000</v>
      </c>
      <c r="S72">
        <f t="shared" si="63"/>
        <v>-230456429932319.38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-317.79327868037029</v>
      </c>
      <c r="AC72">
        <f t="shared" si="64"/>
        <v>-283.74399884751659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-7.1921323255008179E-6</v>
      </c>
      <c r="AI72">
        <f t="shared" si="69"/>
        <v>-7.1921631061562904E-6</v>
      </c>
      <c r="AJ72">
        <f t="shared" si="70"/>
        <v>-34.049279832853699</v>
      </c>
      <c r="AK72">
        <f t="shared" ref="AK72:AK79" si="92">G72*SUM(AB72:AB72, AE72:AF72)</f>
        <v>-22.245529507625921</v>
      </c>
      <c r="AL72">
        <f t="shared" si="71"/>
        <v>-56.294816532642727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-7.3910892540951381E-9</v>
      </c>
      <c r="AR72">
        <f t="shared" si="76"/>
        <v>-7.3911208862400427E-9</v>
      </c>
      <c r="AS72">
        <f t="shared" si="77"/>
        <v>-3.4991189662901406E-2</v>
      </c>
      <c r="AT72">
        <f t="shared" si="78"/>
        <v>-2.2860910597055941E-2</v>
      </c>
      <c r="AU72">
        <f t="shared" si="79"/>
        <v>-5.7852107651078233E-2</v>
      </c>
      <c r="AW72">
        <v>69</v>
      </c>
      <c r="AX72">
        <f>IF(Z72&gt;0, (R72*SUMPRODUCT(K72:$K$98, X72:$X$98)-K72*$AZ$3)/Z72, 0)</f>
        <v>-230456429932319.38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2000000</v>
      </c>
      <c r="S73">
        <f t="shared" si="63"/>
        <v>-873529063199378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-283.74399884751659</v>
      </c>
      <c r="AC73">
        <f t="shared" si="64"/>
        <v>-253.34285612022182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-1.8577834322698773E-6</v>
      </c>
      <c r="AI73">
        <f t="shared" si="69"/>
        <v>-1.8577906828258917E-6</v>
      </c>
      <c r="AJ73">
        <f t="shared" si="70"/>
        <v>-30.401142727294769</v>
      </c>
      <c r="AK73">
        <f t="shared" si="92"/>
        <v>-19.862079919326163</v>
      </c>
      <c r="AL73">
        <f t="shared" si="71"/>
        <v>-50.26322450441161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-1.7046210236169575E-9</v>
      </c>
      <c r="AR73">
        <f t="shared" si="76"/>
        <v>-1.7046276764108196E-9</v>
      </c>
      <c r="AS73">
        <f t="shared" si="77"/>
        <v>-2.7894762185282678E-2</v>
      </c>
      <c r="AT73">
        <f t="shared" si="78"/>
        <v>-1.8224577964868611E-2</v>
      </c>
      <c r="AU73">
        <f t="shared" si="79"/>
        <v>-4.6119341854778964E-2</v>
      </c>
      <c r="AW73">
        <v>70</v>
      </c>
      <c r="AX73">
        <f>IF(Z73&gt;0, (R73*SUMPRODUCT(K73:$K$98, X73:$X$98)-K73*$AZ$3)/Z73, 0)</f>
        <v>-873529063199378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2000000</v>
      </c>
      <c r="S74">
        <f t="shared" si="63"/>
        <v>-3565198612320946.5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-253.34285612022182</v>
      </c>
      <c r="AC74">
        <f t="shared" si="64"/>
        <v>-226.19897868024265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-4.4735125797639642E-7</v>
      </c>
      <c r="AI74">
        <f t="shared" si="69"/>
        <v>-4.4735284413612607E-7</v>
      </c>
      <c r="AJ74">
        <f t="shared" si="70"/>
        <v>-27.143877439979178</v>
      </c>
      <c r="AK74">
        <f t="shared" si="92"/>
        <v>-17.733999928415528</v>
      </c>
      <c r="AL74">
        <f t="shared" si="71"/>
        <v>-44.877877815747553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-3.6649106847009286E-10</v>
      </c>
      <c r="AR74">
        <f t="shared" si="76"/>
        <v>-3.6649236792631146E-10</v>
      </c>
      <c r="AS74">
        <f t="shared" si="77"/>
        <v>-2.2237533633858927E-2</v>
      </c>
      <c r="AT74">
        <f t="shared" si="78"/>
        <v>-1.4528521974909663E-2</v>
      </c>
      <c r="AU74">
        <f t="shared" si="79"/>
        <v>-3.6766055975260961E-2</v>
      </c>
      <c r="AW74">
        <v>71</v>
      </c>
      <c r="AX74">
        <f>IF(Z74&gt;0, (R74*SUMPRODUCT(K74:$K$98, X74:$X$98)-K74*$AZ$3)/Z74, 0)</f>
        <v>-3565198612320946.5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2000000</v>
      </c>
      <c r="S75">
        <f t="shared" si="63"/>
        <v>-1.5754000443923942E+16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-226.19897868024265</v>
      </c>
      <c r="AC75">
        <f t="shared" si="64"/>
        <v>-201.96337382196282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-9.9984220254180937E-8</v>
      </c>
      <c r="AI75">
        <f t="shared" si="69"/>
        <v>-9.9984540749560092E-8</v>
      </c>
      <c r="AJ75">
        <f t="shared" si="70"/>
        <v>-24.235604858279828</v>
      </c>
      <c r="AK75">
        <f t="shared" si="92"/>
        <v>-15.833928507616987</v>
      </c>
      <c r="AL75">
        <f t="shared" si="71"/>
        <v>-40.069533465881356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-7.3135489685404782E-11</v>
      </c>
      <c r="AR75">
        <f t="shared" si="76"/>
        <v>-7.3135724118262651E-11</v>
      </c>
      <c r="AS75">
        <f t="shared" si="77"/>
        <v>-1.7727625665592488E-2</v>
      </c>
      <c r="AT75">
        <f t="shared" si="78"/>
        <v>-1.1582048768338873E-2</v>
      </c>
      <c r="AU75">
        <f t="shared" si="79"/>
        <v>-2.9309674507067087E-2</v>
      </c>
      <c r="AW75">
        <v>72</v>
      </c>
      <c r="AX75">
        <f>IF(Z75&gt;0, (R75*SUMPRODUCT(K75:$K$98, X75:$X$98)-K75*$AZ$3)/Z75, 0)</f>
        <v>-1.5754000443923942E+16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2000000</v>
      </c>
      <c r="S76">
        <f t="shared" si="63"/>
        <v>-7.5888596244112336E+16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-201.96337382196282</v>
      </c>
      <c r="AC76">
        <f t="shared" si="64"/>
        <v>-180.32444091253043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-2.0630887831500853E-8</v>
      </c>
      <c r="AI76">
        <f t="shared" si="69"/>
        <v>-2.0630947235828327E-8</v>
      </c>
      <c r="AJ76">
        <f t="shared" si="70"/>
        <v>-21.638932909432384</v>
      </c>
      <c r="AK76">
        <f t="shared" si="92"/>
        <v>-14.137436167537398</v>
      </c>
      <c r="AL76">
        <f t="shared" si="71"/>
        <v>-35.776369097600728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-1.3474001915052722E-11</v>
      </c>
      <c r="AR76">
        <f t="shared" si="76"/>
        <v>-1.3474040711929942E-11</v>
      </c>
      <c r="AS76">
        <f t="shared" si="77"/>
        <v>-1.4132354644292531E-2</v>
      </c>
      <c r="AT76">
        <f t="shared" si="78"/>
        <v>-9.2331383676316041E-3</v>
      </c>
      <c r="AU76">
        <f t="shared" si="79"/>
        <v>-2.3365493025398174E-2</v>
      </c>
      <c r="AW76">
        <v>73</v>
      </c>
      <c r="AX76">
        <f>IF(Z76&gt;0, (R76*SUMPRODUCT(K76:$K$98, X76:$X$98)-K76*$AZ$3)/Z76, 0)</f>
        <v>-7.5888596244112336E+16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2000000</v>
      </c>
      <c r="S77">
        <f t="shared" si="63"/>
        <v>-4.0177658715535456E+17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-180.32444091253043</v>
      </c>
      <c r="AC77">
        <f t="shared" si="64"/>
        <v>-161.00396510048529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-3.9033625700143182E-9</v>
      </c>
      <c r="AI77">
        <f t="shared" si="69"/>
        <v>-3.9033725882663925E-9</v>
      </c>
      <c r="AJ77">
        <f t="shared" si="70"/>
        <v>-19.320475812045146</v>
      </c>
      <c r="AK77">
        <f t="shared" si="92"/>
        <v>-12.622710863877131</v>
      </c>
      <c r="AL77">
        <f t="shared" si="71"/>
        <v>-31.943186679825651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-2.2761430740692229E-12</v>
      </c>
      <c r="AR77">
        <f t="shared" si="76"/>
        <v>-2.2761489159490543E-12</v>
      </c>
      <c r="AS77">
        <f t="shared" si="77"/>
        <v>-1.1266226597840023E-2</v>
      </c>
      <c r="AT77">
        <f t="shared" si="78"/>
        <v>-7.3606013772599347E-3</v>
      </c>
      <c r="AU77">
        <f t="shared" si="79"/>
        <v>-1.8626827977376109E-2</v>
      </c>
      <c r="AW77">
        <v>74</v>
      </c>
      <c r="AX77">
        <f>IF(Z77&gt;0, (R77*SUMPRODUCT(K77:$K$98, X77:$X$98)-K77*$AZ$3)/Z77, 0)</f>
        <v>-4.0177658715535456E+17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2000000</v>
      </c>
      <c r="S78">
        <f t="shared" si="63"/>
        <v>-2.3610116383130138E+18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-161.00396510048529</v>
      </c>
      <c r="AC78">
        <f t="shared" si="64"/>
        <v>-143.7535402682924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-6.716727293071384E-10</v>
      </c>
      <c r="AI78">
        <f t="shared" si="69"/>
        <v>-6.7167425146757519E-10</v>
      </c>
      <c r="AJ78">
        <f t="shared" si="70"/>
        <v>-17.250424832192891</v>
      </c>
      <c r="AK78">
        <f t="shared" si="92"/>
        <v>-11.270277557033971</v>
      </c>
      <c r="AL78">
        <f t="shared" si="71"/>
        <v>-28.520702389898535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-3.4970380469385344E-13</v>
      </c>
      <c r="AR78">
        <f t="shared" si="76"/>
        <v>-3.4970459720078854E-13</v>
      </c>
      <c r="AS78">
        <f t="shared" si="77"/>
        <v>-8.9813668669055935E-3</v>
      </c>
      <c r="AT78">
        <f t="shared" si="78"/>
        <v>-5.8678263530456548E-3</v>
      </c>
      <c r="AU78">
        <f t="shared" si="79"/>
        <v>-1.4849193220300951E-2</v>
      </c>
      <c r="AW78">
        <v>75</v>
      </c>
      <c r="AX78">
        <f>IF(Z78&gt;0, (R78*SUMPRODUCT(K78:$K$98, X78:$X$98)-K78*$AZ$3)/Z78, 0)</f>
        <v>-2.3610116383130138E+18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-143.7535402682924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-143.7535402682924</v>
      </c>
      <c r="AK79">
        <f t="shared" si="92"/>
        <v>-10.062747818780469</v>
      </c>
      <c r="AL79">
        <f t="shared" si="71"/>
        <v>-153.81628808719466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-5.6607638223163916E-14</v>
      </c>
      <c r="AR79">
        <f t="shared" si="76"/>
        <v>-5.6607638223163916E-14</v>
      </c>
      <c r="AS79">
        <f t="shared" si="77"/>
        <v>-6.6825646331151303E-2</v>
      </c>
      <c r="AT79">
        <f t="shared" si="78"/>
        <v>-4.6777952431805922E-3</v>
      </c>
      <c r="AU79">
        <f t="shared" si="79"/>
        <v>-7.1503441574388524E-2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507252.47246102156</v>
      </c>
      <c r="AO81" s="6">
        <f t="shared" si="93"/>
        <v>-50725.247246102161</v>
      </c>
      <c r="AP81" s="6">
        <f t="shared" si="93"/>
        <v>-1746.5736895368327</v>
      </c>
      <c r="AQ81" s="6">
        <f t="shared" si="93"/>
        <v>-276106.0401504545</v>
      </c>
      <c r="AR81" s="6">
        <f t="shared" si="93"/>
        <v>178674.61137492809</v>
      </c>
      <c r="AS81" s="6">
        <f t="shared" si="93"/>
        <v>-47743.637239704374</v>
      </c>
      <c r="AT81" s="6">
        <f t="shared" si="93"/>
        <v>13004.864936080265</v>
      </c>
      <c r="AU81" s="6">
        <f t="shared" si="93"/>
        <v>143935.83907130366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875437.15025586111</v>
      </c>
      <c r="K3">
        <v>1</v>
      </c>
      <c r="L3" s="2">
        <v>0</v>
      </c>
      <c r="O3">
        <f>$C$3</f>
        <v>875437.15025586111</v>
      </c>
      <c r="P3" s="2">
        <f>O3*C5</f>
        <v>87543.71502558612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875437.15025586111</v>
      </c>
      <c r="AF3">
        <f t="shared" ref="AF3:AF34" si="4">-$Z3*P3</f>
        <v>-87543.71502558612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786371.00264327507</v>
      </c>
      <c r="AJ3">
        <f t="shared" ref="AJ3:AJ34" si="8">AB3-AC3</f>
        <v>0</v>
      </c>
      <c r="AL3">
        <f t="shared" ref="AL3:AL34" si="9">SUM(AI3:AK3)</f>
        <v>786371.00264327507</v>
      </c>
      <c r="AN3">
        <f t="shared" ref="AN3:AN34" si="10">AE3*$K3</f>
        <v>875437.15025586111</v>
      </c>
      <c r="AO3">
        <f t="shared" ref="AO3:AO34" si="11">AF3*$K3</f>
        <v>-87543.71502558612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786371.00264327507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786371.00264327507</v>
      </c>
      <c r="AW3">
        <v>0</v>
      </c>
      <c r="AX3">
        <f>IF(Z3&gt;0, (R3*SUMPRODUCT(K3:$K$98, X3:$X$98)-K3*$AZ$3)/Z3, 0)</f>
        <v>0</v>
      </c>
      <c r="AZ3">
        <f>C6*ABS(SUMPRODUCT(X4:X69, K4:K69))/1</f>
        <v>567609.80937293661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38898.532260182867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38073.649868377834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-38073.649868377834</v>
      </c>
      <c r="AK4">
        <f>G4*SUM(AB4, AE4:AF4)</f>
        <v>0</v>
      </c>
      <c r="AL4">
        <f t="shared" si="9"/>
        <v>-60485.655868377835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-20908.672450788319</v>
      </c>
      <c r="AR4">
        <f t="shared" si="14"/>
        <v>-20908.672450788319</v>
      </c>
      <c r="AS4">
        <f t="shared" si="15"/>
        <v>-35519.777841569019</v>
      </c>
      <c r="AT4">
        <f t="shared" si="16"/>
        <v>0</v>
      </c>
      <c r="AU4">
        <f t="shared" si="17"/>
        <v>-56428.450292357338</v>
      </c>
      <c r="AW4">
        <v>1</v>
      </c>
      <c r="AX4">
        <f>IF(Z4&gt;0, (R4*SUMPRODUCT(K4:$K$98, X4:$X$98)-K4*$AZ$3)/Z4, 0)</f>
        <v>38898.532260182867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2000000</v>
      </c>
      <c r="S5">
        <f t="shared" si="1"/>
        <v>64133.325521425373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38073.649868377834</v>
      </c>
      <c r="AC5">
        <f t="shared" si="2"/>
        <v>61333.43801787775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-25326.703808265749</v>
      </c>
      <c r="AI5">
        <f t="shared" si="7"/>
        <v>-25350.612375893896</v>
      </c>
      <c r="AJ5">
        <f t="shared" si="8"/>
        <v>-23259.788149499916</v>
      </c>
      <c r="AK5">
        <f>G5*SUM(AB5, AE5:AF5)</f>
        <v>1561.0196446034913</v>
      </c>
      <c r="AL5">
        <f t="shared" si="9"/>
        <v>-47049.380880790319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-21657.067487660792</v>
      </c>
      <c r="AR5">
        <f t="shared" si="14"/>
        <v>-21677.511895530683</v>
      </c>
      <c r="AS5">
        <f t="shared" si="15"/>
        <v>-19889.631335997608</v>
      </c>
      <c r="AT5">
        <f t="shared" si="16"/>
        <v>1334.8404138444823</v>
      </c>
      <c r="AU5">
        <f t="shared" si="17"/>
        <v>-40232.302817683805</v>
      </c>
      <c r="AW5">
        <v>2</v>
      </c>
      <c r="AX5">
        <f>IF(Z5&gt;0, (R5*SUMPRODUCT(K5:$K$98, X5:$X$98)-K5*$AZ$3)/Z5, 0)</f>
        <v>64133.325521425373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2000000</v>
      </c>
      <c r="S6">
        <f t="shared" si="1"/>
        <v>93477.048704121335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61333.43801787775</v>
      </c>
      <c r="AC6">
        <f t="shared" si="2"/>
        <v>87184.169656165119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-28198.644495924902</v>
      </c>
      <c r="AI6">
        <f t="shared" si="7"/>
        <v>-28221.961494820567</v>
      </c>
      <c r="AJ6">
        <f t="shared" si="8"/>
        <v>-25850.731638287369</v>
      </c>
      <c r="AK6">
        <f>G6*SUM(AB6, AE6:AF6)</f>
        <v>3588.0061240458485</v>
      </c>
      <c r="AL6">
        <f t="shared" si="9"/>
        <v>-50484.687009062094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-21752.717181738895</v>
      </c>
      <c r="AR6">
        <f t="shared" si="14"/>
        <v>-21770.704148544253</v>
      </c>
      <c r="AS6">
        <f t="shared" si="15"/>
        <v>-19941.513655025457</v>
      </c>
      <c r="AT6">
        <f t="shared" si="16"/>
        <v>2767.8239099044517</v>
      </c>
      <c r="AU6">
        <f t="shared" si="17"/>
        <v>-38944.393893665263</v>
      </c>
      <c r="AW6">
        <v>3</v>
      </c>
      <c r="AX6">
        <f>IF(Z6&gt;0, (R6*SUMPRODUCT(K6:$K$98, X6:$X$98)-K6*$AZ$3)/Z6, 0)</f>
        <v>93477.048704121335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2000000</v>
      </c>
      <c r="S7">
        <f t="shared" si="1"/>
        <v>115565.95053064029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87184.169656165119</v>
      </c>
      <c r="AC7">
        <f t="shared" si="2"/>
        <v>104910.95030722738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-31103.190241458509</v>
      </c>
      <c r="AI7">
        <f t="shared" si="7"/>
        <v>-31125.8852804872</v>
      </c>
      <c r="AJ7">
        <f t="shared" si="8"/>
        <v>-17726.780651062261</v>
      </c>
      <c r="AK7">
        <f>G7*SUM(AB7, AE7:AF7)</f>
        <v>4280.7427301177067</v>
      </c>
      <c r="AL7">
        <f t="shared" si="9"/>
        <v>-44571.923201431753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-21829.963516432221</v>
      </c>
      <c r="AR7">
        <f t="shared" si="14"/>
        <v>-21845.892167807022</v>
      </c>
      <c r="AS7">
        <f t="shared" si="15"/>
        <v>-12441.648971450959</v>
      </c>
      <c r="AT7">
        <f t="shared" si="16"/>
        <v>3004.4653585773121</v>
      </c>
      <c r="AU7">
        <f t="shared" si="17"/>
        <v>-31283.075780680665</v>
      </c>
      <c r="AW7">
        <v>4</v>
      </c>
      <c r="AX7">
        <f>IF(Z7&gt;0, (R7*SUMPRODUCT(K7:$K$98, X7:$X$98)-K7*$AZ$3)/Z7, 0)</f>
        <v>115565.95053064029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2000000</v>
      </c>
      <c r="S8">
        <f t="shared" si="1"/>
        <v>124306.15783308189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104910.95030722738</v>
      </c>
      <c r="AC8">
        <f t="shared" si="2"/>
        <v>109595.0562939368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-34138.52769287517</v>
      </c>
      <c r="AI8">
        <f t="shared" si="7"/>
        <v>-34160.569049917416</v>
      </c>
      <c r="AJ8">
        <f t="shared" si="8"/>
        <v>-4684.1059867094154</v>
      </c>
      <c r="AK8">
        <f t="shared" ref="AK8:AK39" si="30">G8*SUM(AB8:AB8, AE8:AF8)</f>
        <v>2234.6032415439431</v>
      </c>
      <c r="AL8">
        <f t="shared" si="9"/>
        <v>-36610.071795082891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-22365.661901010459</v>
      </c>
      <c r="AR8">
        <f t="shared" si="14"/>
        <v>-22380.102170487848</v>
      </c>
      <c r="AS8">
        <f t="shared" si="15"/>
        <v>-3068.7653477541803</v>
      </c>
      <c r="AT8">
        <f t="shared" si="16"/>
        <v>1463.9875812132491</v>
      </c>
      <c r="AU8">
        <f t="shared" si="17"/>
        <v>-23984.879937028778</v>
      </c>
      <c r="AW8">
        <v>5</v>
      </c>
      <c r="AX8">
        <f>IF(Z8&gt;0, (R8*SUMPRODUCT(K8:$K$98, X8:$X$98)-K8*$AZ$3)/Z8, 0)</f>
        <v>124306.15783308189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2000000</v>
      </c>
      <c r="S9">
        <f t="shared" si="1"/>
        <v>125192.40093002116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109595.0562939368</v>
      </c>
      <c r="AC9">
        <f t="shared" si="2"/>
        <v>106916.22835781798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-37644.837490108534</v>
      </c>
      <c r="AI9">
        <f t="shared" si="7"/>
        <v>-37666.187873111725</v>
      </c>
      <c r="AJ9">
        <f t="shared" si="8"/>
        <v>2678.8279361188179</v>
      </c>
      <c r="AK9">
        <f t="shared" si="30"/>
        <v>646.61083213422705</v>
      </c>
      <c r="AL9">
        <f t="shared" si="9"/>
        <v>-34340.749104858682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-23357.136836974973</v>
      </c>
      <c r="AR9">
        <f t="shared" si="14"/>
        <v>-23370.383907505118</v>
      </c>
      <c r="AS9">
        <f t="shared" si="15"/>
        <v>1662.1070733292222</v>
      </c>
      <c r="AT9">
        <f t="shared" si="16"/>
        <v>401.1965170628726</v>
      </c>
      <c r="AU9">
        <f t="shared" si="17"/>
        <v>-21307.080317113025</v>
      </c>
      <c r="AW9">
        <v>6</v>
      </c>
      <c r="AX9">
        <f>IF(Z9&gt;0, (R9*SUMPRODUCT(K9:$K$98, X9:$X$98)-K9*$AZ$3)/Z9, 0)</f>
        <v>125192.40093002116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2000000</v>
      </c>
      <c r="S10">
        <f t="shared" si="1"/>
        <v>123204.1512681219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106916.22835781798</v>
      </c>
      <c r="AC10">
        <f t="shared" si="2"/>
        <v>101634.1421494665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-41101.021092664581</v>
      </c>
      <c r="AI10">
        <f t="shared" si="7"/>
        <v>-41121.644209074089</v>
      </c>
      <c r="AJ10">
        <f t="shared" si="8"/>
        <v>5282.0862083514803</v>
      </c>
      <c r="AK10">
        <f t="shared" si="30"/>
        <v>438.35653626705374</v>
      </c>
      <c r="AL10">
        <f t="shared" si="9"/>
        <v>-35401.201464455553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-24192.735452122659</v>
      </c>
      <c r="AR10">
        <f t="shared" si="14"/>
        <v>-24204.874556851195</v>
      </c>
      <c r="AS10">
        <f t="shared" si="15"/>
        <v>3109.1226173152113</v>
      </c>
      <c r="AT10">
        <f t="shared" si="16"/>
        <v>258.02385034931302</v>
      </c>
      <c r="AU10">
        <f t="shared" si="17"/>
        <v>-20837.728089186669</v>
      </c>
      <c r="AW10">
        <v>7</v>
      </c>
      <c r="AX10">
        <f>IF(Z10&gt;0, (R10*SUMPRODUCT(K10:$K$98, X10:$X$98)-K10*$AZ$3)/Z10, 0)</f>
        <v>123204.1512681219</v>
      </c>
    </row>
    <row r="11" spans="1:52" x14ac:dyDescent="0.25">
      <c r="A11" t="s">
        <v>33</v>
      </c>
      <c r="C11" s="25">
        <f>AU71</f>
        <v>192260.50613521805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2000000</v>
      </c>
      <c r="S11">
        <f t="shared" si="1"/>
        <v>118396.05607022371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101634.1421494665</v>
      </c>
      <c r="AC11">
        <f t="shared" si="2"/>
        <v>94076.785894683737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-44162.986570393929</v>
      </c>
      <c r="AI11">
        <f t="shared" si="7"/>
        <v>-44182.851418307211</v>
      </c>
      <c r="AJ11">
        <f t="shared" si="8"/>
        <v>7557.3562547827605</v>
      </c>
      <c r="AK11">
        <f t="shared" si="30"/>
        <v>243.92194115871956</v>
      </c>
      <c r="AL11">
        <f t="shared" si="9"/>
        <v>-36381.573222365732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-24700.739810789517</v>
      </c>
      <c r="AR11">
        <f t="shared" si="14"/>
        <v>-24711.850391793927</v>
      </c>
      <c r="AS11">
        <f t="shared" si="15"/>
        <v>4226.8946238335575</v>
      </c>
      <c r="AT11">
        <f t="shared" si="16"/>
        <v>136.42764836795095</v>
      </c>
      <c r="AU11">
        <f t="shared" si="17"/>
        <v>-20348.528119592418</v>
      </c>
      <c r="AW11">
        <v>8</v>
      </c>
      <c r="AX11">
        <f>IF(Z11&gt;0, (R11*SUMPRODUCT(K11:$K$98, X11:$X$98)-K11*$AZ$3)/Z11, 0)</f>
        <v>118396.05607022371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2000000</v>
      </c>
      <c r="S12">
        <f t="shared" si="1"/>
        <v>111602.66370128116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94076.785894683737</v>
      </c>
      <c r="AC12">
        <f t="shared" si="2"/>
        <v>85154.466962421895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-47266.662270595451</v>
      </c>
      <c r="AI12">
        <f t="shared" si="7"/>
        <v>-47285.737636751212</v>
      </c>
      <c r="AJ12">
        <f t="shared" si="8"/>
        <v>8922.3189322618418</v>
      </c>
      <c r="AK12">
        <f t="shared" si="30"/>
        <v>216.37660755777259</v>
      </c>
      <c r="AL12">
        <f t="shared" si="9"/>
        <v>-38147.042096931596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-25122.733474668017</v>
      </c>
      <c r="AR12">
        <f t="shared" si="14"/>
        <v>-25132.872234564355</v>
      </c>
      <c r="AS12">
        <f t="shared" si="15"/>
        <v>4742.3073630194576</v>
      </c>
      <c r="AT12">
        <f t="shared" si="16"/>
        <v>115.00646715239868</v>
      </c>
      <c r="AU12">
        <f t="shared" si="17"/>
        <v>-20275.558404392501</v>
      </c>
      <c r="AW12">
        <v>9</v>
      </c>
      <c r="AX12">
        <f>IF(Z12&gt;0, (R12*SUMPRODUCT(K12:$K$98, X12:$X$98)-K12*$AZ$3)/Z12, 0)</f>
        <v>111602.66370128116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2000000</v>
      </c>
      <c r="S13">
        <f t="shared" si="1"/>
        <v>102624.48023281807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85154.466962421895</v>
      </c>
      <c r="AC13">
        <f t="shared" si="2"/>
        <v>74944.198967027594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-50216.920792616504</v>
      </c>
      <c r="AI13">
        <f t="shared" si="7"/>
        <v>-50235.177693600803</v>
      </c>
      <c r="AJ13">
        <f t="shared" si="8"/>
        <v>10210.267995394301</v>
      </c>
      <c r="AK13">
        <f t="shared" si="30"/>
        <v>170.30893392484379</v>
      </c>
      <c r="AL13">
        <f t="shared" si="9"/>
        <v>-39854.600764281655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-25371.508785593356</v>
      </c>
      <c r="AR13">
        <f t="shared" si="14"/>
        <v>-25380.732870153093</v>
      </c>
      <c r="AS13">
        <f t="shared" si="15"/>
        <v>5158.6178534964611</v>
      </c>
      <c r="AT13">
        <f t="shared" si="16"/>
        <v>86.046586392340828</v>
      </c>
      <c r="AU13">
        <f t="shared" si="17"/>
        <v>-20136.068430264291</v>
      </c>
      <c r="AW13">
        <v>10</v>
      </c>
      <c r="AX13">
        <f>IF(Z13&gt;0, (R13*SUMPRODUCT(K13:$K$98, X13:$X$98)-K13*$AZ$3)/Z13, 0)</f>
        <v>102624.48023281807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2000000</v>
      </c>
      <c r="S14">
        <f t="shared" si="1"/>
        <v>91468.940988863251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74944.198967027594</v>
      </c>
      <c r="AC14">
        <f t="shared" si="2"/>
        <v>63696.202106529141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-53207.089937820121</v>
      </c>
      <c r="AI14">
        <f t="shared" si="7"/>
        <v>-53224.499181170351</v>
      </c>
      <c r="AJ14">
        <f t="shared" si="8"/>
        <v>11247.996860498453</v>
      </c>
      <c r="AK14">
        <f t="shared" si="30"/>
        <v>134.89955814064967</v>
      </c>
      <c r="AL14">
        <f t="shared" si="9"/>
        <v>-41841.602762531249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-25558.334843256132</v>
      </c>
      <c r="AR14">
        <f t="shared" si="14"/>
        <v>-25566.69747446624</v>
      </c>
      <c r="AS14">
        <f t="shared" si="15"/>
        <v>5403.040655154673</v>
      </c>
      <c r="AT14">
        <f t="shared" si="16"/>
        <v>64.799786667439733</v>
      </c>
      <c r="AU14">
        <f t="shared" si="17"/>
        <v>-20098.857032644126</v>
      </c>
      <c r="AW14">
        <v>11</v>
      </c>
      <c r="AX14">
        <f>IF(Z14&gt;0, (R14*SUMPRODUCT(K14:$K$98, X14:$X$98)-K14*$AZ$3)/Z14, 0)</f>
        <v>91468.940988863251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2000000</v>
      </c>
      <c r="S15">
        <f t="shared" si="1"/>
        <v>78842.716532096936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63696.202106529141</v>
      </c>
      <c r="AC15">
        <f t="shared" si="2"/>
        <v>52131.433022634272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-56396.12128506881</v>
      </c>
      <c r="AI15">
        <f t="shared" si="7"/>
        <v>-56412.651484469476</v>
      </c>
      <c r="AJ15">
        <f t="shared" si="8"/>
        <v>11564.769083894869</v>
      </c>
      <c r="AK15">
        <f t="shared" si="30"/>
        <v>261.15442863676952</v>
      </c>
      <c r="AL15">
        <f t="shared" si="9"/>
        <v>-44586.727971937835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-25699.843072461194</v>
      </c>
      <c r="AR15">
        <f t="shared" si="14"/>
        <v>-25707.375922608921</v>
      </c>
      <c r="AS15">
        <f t="shared" si="15"/>
        <v>5270.0920533703029</v>
      </c>
      <c r="AT15">
        <f t="shared" si="16"/>
        <v>119.00867791452501</v>
      </c>
      <c r="AU15">
        <f t="shared" si="17"/>
        <v>-20318.275191324094</v>
      </c>
      <c r="AW15">
        <v>12</v>
      </c>
      <c r="AX15">
        <f>IF(Z15&gt;0, (R15*SUMPRODUCT(K15:$K$98, X15:$X$98)-K15*$AZ$3)/Z15, 0)</f>
        <v>78842.716532096936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2000000</v>
      </c>
      <c r="S16">
        <f t="shared" si="1"/>
        <v>64650.611994374201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52131.433022634272</v>
      </c>
      <c r="AC16">
        <f t="shared" si="2"/>
        <v>40403.35144216934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-59293.293638981158</v>
      </c>
      <c r="AI16">
        <f t="shared" si="7"/>
        <v>-59308.917370217328</v>
      </c>
      <c r="AJ16">
        <f t="shared" si="8"/>
        <v>11728.081580464932</v>
      </c>
      <c r="AK16">
        <f t="shared" si="30"/>
        <v>370.13317446070334</v>
      </c>
      <c r="AL16">
        <f t="shared" si="9"/>
        <v>-47210.702615291695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-25560.581991720421</v>
      </c>
      <c r="AR16">
        <f t="shared" si="14"/>
        <v>-25567.317182814884</v>
      </c>
      <c r="AS16">
        <f t="shared" si="15"/>
        <v>5055.8262569846165</v>
      </c>
      <c r="AT16">
        <f t="shared" si="16"/>
        <v>159.55968665297326</v>
      </c>
      <c r="AU16">
        <f t="shared" si="17"/>
        <v>-20351.931239177295</v>
      </c>
      <c r="AW16">
        <v>13</v>
      </c>
      <c r="AX16">
        <f>IF(Z16&gt;0, (R16*SUMPRODUCT(K16:$K$98, X16:$X$98)-K16*$AZ$3)/Z16, 0)</f>
        <v>64650.611994374201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2000000</v>
      </c>
      <c r="S17">
        <f t="shared" si="1"/>
        <v>50217.654602224517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40403.35144216934</v>
      </c>
      <c r="AC17">
        <f t="shared" si="2"/>
        <v>29517.689633642934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-61809.380616020448</v>
      </c>
      <c r="AI17">
        <f t="shared" si="7"/>
        <v>-61824.075492686556</v>
      </c>
      <c r="AJ17">
        <f t="shared" si="8"/>
        <v>10885.661808526405</v>
      </c>
      <c r="AK17">
        <f t="shared" si="30"/>
        <v>557.56624990193689</v>
      </c>
      <c r="AL17">
        <f t="shared" si="9"/>
        <v>-50380.847434258212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-25047.22219302876</v>
      </c>
      <c r="AR17">
        <f t="shared" si="14"/>
        <v>-25053.177047086298</v>
      </c>
      <c r="AS17">
        <f t="shared" si="15"/>
        <v>4411.2331707407247</v>
      </c>
      <c r="AT17">
        <f t="shared" si="16"/>
        <v>225.94443771222458</v>
      </c>
      <c r="AU17">
        <f t="shared" si="17"/>
        <v>-20415.999438633346</v>
      </c>
      <c r="AW17">
        <v>14</v>
      </c>
      <c r="AX17">
        <f>IF(Z17&gt;0, (R17*SUMPRODUCT(K17:$K$98, X17:$X$98)-K17*$AZ$3)/Z17, 0)</f>
        <v>50217.654602224517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2000000</v>
      </c>
      <c r="S18">
        <f t="shared" si="1"/>
        <v>36084.600976825059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29517.689633642934</v>
      </c>
      <c r="AC18">
        <f t="shared" si="2"/>
        <v>19839.10562844525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-64245.759788261945</v>
      </c>
      <c r="AI18">
        <f t="shared" si="7"/>
        <v>-64259.504644164044</v>
      </c>
      <c r="AJ18">
        <f t="shared" si="8"/>
        <v>9678.5840051976847</v>
      </c>
      <c r="AK18">
        <f t="shared" si="30"/>
        <v>637.58209608668744</v>
      </c>
      <c r="AL18">
        <f t="shared" si="9"/>
        <v>-53943.338542879676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-24295.002127614334</v>
      </c>
      <c r="AR18">
        <f t="shared" si="14"/>
        <v>-24300.199845012117</v>
      </c>
      <c r="AS18">
        <f t="shared" si="15"/>
        <v>3660.0270550700752</v>
      </c>
      <c r="AT18">
        <f t="shared" si="16"/>
        <v>241.10631475145226</v>
      </c>
      <c r="AU18">
        <f t="shared" si="17"/>
        <v>-20399.066475190593</v>
      </c>
      <c r="AW18">
        <v>15</v>
      </c>
      <c r="AX18">
        <f>IF(Z18&gt;0, (R18*SUMPRODUCT(K18:$K$98, X18:$X$98)-K18*$AZ$3)/Z18, 0)</f>
        <v>36084.600976825059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2000000</v>
      </c>
      <c r="S19">
        <f t="shared" si="1"/>
        <v>19600.951005597562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19839.10562844525</v>
      </c>
      <c r="AC19">
        <f t="shared" si="2"/>
        <v>10016.630067233578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-66537.069387492375</v>
      </c>
      <c r="AI19">
        <f t="shared" si="7"/>
        <v>-66549.845081468113</v>
      </c>
      <c r="AJ19">
        <f t="shared" si="8"/>
        <v>9822.4755612116714</v>
      </c>
      <c r="AK19">
        <f t="shared" si="30"/>
        <v>442.4120555143291</v>
      </c>
      <c r="AL19">
        <f t="shared" si="9"/>
        <v>-56284.95746474211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-23464.960874701304</v>
      </c>
      <c r="AR19">
        <f t="shared" si="14"/>
        <v>-23469.466350551796</v>
      </c>
      <c r="AS19">
        <f t="shared" si="15"/>
        <v>3463.9939338817344</v>
      </c>
      <c r="AT19">
        <f t="shared" si="16"/>
        <v>156.02102209646412</v>
      </c>
      <c r="AU19">
        <f t="shared" si="17"/>
        <v>-19849.4513945736</v>
      </c>
      <c r="AW19">
        <v>16</v>
      </c>
      <c r="AX19">
        <f>IF(Z19&gt;0, (R19*SUMPRODUCT(K19:$K$98, X19:$X$98)-K19*$AZ$3)/Z19, 0)</f>
        <v>19600.951005597562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2000000</v>
      </c>
      <c r="S20">
        <f t="shared" si="1"/>
        <v>-6655.969395925712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10016.630067233578</v>
      </c>
      <c r="AC20">
        <f t="shared" si="2"/>
        <v>-3138.7339952080511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-68701.421089385432</v>
      </c>
      <c r="AI20">
        <f t="shared" si="7"/>
        <v>-68713.210258657797</v>
      </c>
      <c r="AJ20">
        <f t="shared" si="8"/>
        <v>13155.364062441629</v>
      </c>
      <c r="AK20">
        <f t="shared" si="30"/>
        <v>43.071509289104384</v>
      </c>
      <c r="AL20">
        <f t="shared" si="9"/>
        <v>-55514.774686927063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-22980.405084254926</v>
      </c>
      <c r="AR20">
        <f t="shared" si="14"/>
        <v>-22984.348523578159</v>
      </c>
      <c r="AS20">
        <f t="shared" si="15"/>
        <v>4400.427100225832</v>
      </c>
      <c r="AT20">
        <f t="shared" si="16"/>
        <v>14.407281761552888</v>
      </c>
      <c r="AU20">
        <f t="shared" si="17"/>
        <v>-18569.514141590775</v>
      </c>
      <c r="AW20">
        <v>17</v>
      </c>
      <c r="AX20">
        <f>IF(Z20&gt;0, (R20*SUMPRODUCT(K20:$K$98, X20:$X$98)-K20*$AZ$3)/Z20, 0)</f>
        <v>-6655.969395925712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2000000</v>
      </c>
      <c r="S21">
        <f t="shared" si="1"/>
        <v>-38940.418390318591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-3138.7339952080511</v>
      </c>
      <c r="AC21">
        <f t="shared" si="2"/>
        <v>-16802.892477554153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-70696.970570204561</v>
      </c>
      <c r="AI21">
        <f t="shared" si="7"/>
        <v>-70707.758135652068</v>
      </c>
      <c r="AJ21">
        <f t="shared" si="8"/>
        <v>13664.158482346102</v>
      </c>
      <c r="AK21">
        <f t="shared" si="30"/>
        <v>-5.0219743923328819</v>
      </c>
      <c r="AL21">
        <f t="shared" si="9"/>
        <v>-57048.621627698296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-22487.552289338531</v>
      </c>
      <c r="AR21">
        <f t="shared" si="14"/>
        <v>-22490.983637812431</v>
      </c>
      <c r="AS21">
        <f t="shared" si="15"/>
        <v>4346.3457611162175</v>
      </c>
      <c r="AT21">
        <f t="shared" si="16"/>
        <v>-1.5974080760809892</v>
      </c>
      <c r="AU21">
        <f t="shared" si="17"/>
        <v>-18146.235284772294</v>
      </c>
      <c r="AW21">
        <v>18</v>
      </c>
      <c r="AX21">
        <f>IF(Z21&gt;0, (R21*SUMPRODUCT(K21:$K$98, X21:$X$98)-K21*$AZ$3)/Z21, 0)</f>
        <v>-38940.418390318591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2000000</v>
      </c>
      <c r="S22">
        <f t="shared" si="1"/>
        <v>-69877.150002822716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-16802.892477554153</v>
      </c>
      <c r="AC22">
        <f t="shared" si="2"/>
        <v>-27321.381789896524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-72391.894519242589</v>
      </c>
      <c r="AI22">
        <f t="shared" si="7"/>
        <v>-72401.669310354133</v>
      </c>
      <c r="AJ22">
        <f t="shared" si="8"/>
        <v>10518.489312342372</v>
      </c>
      <c r="AK22">
        <f t="shared" si="30"/>
        <v>-352.86074202863722</v>
      </c>
      <c r="AL22">
        <f t="shared" si="9"/>
        <v>-62236.0407400404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-21500.168001669532</v>
      </c>
      <c r="AR22">
        <f t="shared" si="14"/>
        <v>-21503.071084293286</v>
      </c>
      <c r="AS22">
        <f t="shared" si="15"/>
        <v>3123.9586812997877</v>
      </c>
      <c r="AT22">
        <f t="shared" si="16"/>
        <v>-104.79854526797718</v>
      </c>
      <c r="AU22">
        <f t="shared" si="17"/>
        <v>-18483.910948261473</v>
      </c>
      <c r="AW22">
        <v>19</v>
      </c>
      <c r="AX22">
        <f>IF(Z22&gt;0, (R22*SUMPRODUCT(K22:$K$98, X22:$X$98)-K22*$AZ$3)/Z22, 0)</f>
        <v>-69877.150002822716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2000000</v>
      </c>
      <c r="S23">
        <f t="shared" si="1"/>
        <v>-87852.531362738664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-27321.381789896524</v>
      </c>
      <c r="AC23">
        <f t="shared" si="2"/>
        <v>-30759.583528493382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-73908.539041652344</v>
      </c>
      <c r="AI23">
        <f t="shared" si="7"/>
        <v>-73917.292228114748</v>
      </c>
      <c r="AJ23">
        <f t="shared" si="8"/>
        <v>3438.2017385968575</v>
      </c>
      <c r="AK23">
        <f t="shared" si="30"/>
        <v>-1912.496725292757</v>
      </c>
      <c r="AL23">
        <f t="shared" si="9"/>
        <v>-72391.587214810657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-19598.755998098884</v>
      </c>
      <c r="AR23">
        <f t="shared" si="14"/>
        <v>-19601.077131325259</v>
      </c>
      <c r="AS23">
        <f t="shared" si="15"/>
        <v>911.72789803115393</v>
      </c>
      <c r="AT23">
        <f t="shared" si="16"/>
        <v>-507.14784992640699</v>
      </c>
      <c r="AU23">
        <f t="shared" si="17"/>
        <v>-19196.497083220514</v>
      </c>
      <c r="AW23">
        <v>20</v>
      </c>
      <c r="AX23">
        <f>IF(Z23&gt;0, (R23*SUMPRODUCT(K23:$K$98, X23:$X$98)-K23*$AZ$3)/Z23, 0)</f>
        <v>-87852.531362738664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2000000</v>
      </c>
      <c r="S24">
        <f t="shared" si="1"/>
        <v>-110695.38933711554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-30759.583528493382</v>
      </c>
      <c r="AC24">
        <f t="shared" si="2"/>
        <v>-34231.583934563125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-74769.806993983031</v>
      </c>
      <c r="AI24">
        <f t="shared" si="7"/>
        <v>-74777.538025993388</v>
      </c>
      <c r="AJ24">
        <f t="shared" si="8"/>
        <v>3472.0004060697429</v>
      </c>
      <c r="AK24">
        <f t="shared" si="30"/>
        <v>-2153.170846994537</v>
      </c>
      <c r="AL24">
        <f t="shared" si="9"/>
        <v>-73458.708466918179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-17702.806622082666</v>
      </c>
      <c r="AR24">
        <f t="shared" si="14"/>
        <v>-17704.637052976777</v>
      </c>
      <c r="AS24">
        <f t="shared" si="15"/>
        <v>822.04507743869624</v>
      </c>
      <c r="AT24">
        <f t="shared" si="16"/>
        <v>-509.79357391838187</v>
      </c>
      <c r="AU24">
        <f t="shared" si="17"/>
        <v>-17392.385549456463</v>
      </c>
      <c r="AW24">
        <v>21</v>
      </c>
      <c r="AX24">
        <f>IF(Z24&gt;0, (R24*SUMPRODUCT(K24:$K$98, X24:$X$98)-K24*$AZ$3)/Z24, 0)</f>
        <v>-110695.38933711554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2000000</v>
      </c>
      <c r="S25">
        <f t="shared" si="1"/>
        <v>-139653.69678098353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-34231.583934563125</v>
      </c>
      <c r="AC25">
        <f t="shared" si="2"/>
        <v>-37535.501635191176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-74746.599799031654</v>
      </c>
      <c r="AI25">
        <f t="shared" si="7"/>
        <v>-74753.319188224414</v>
      </c>
      <c r="AJ25">
        <f t="shared" si="8"/>
        <v>3303.9177006280515</v>
      </c>
      <c r="AK25">
        <f t="shared" si="30"/>
        <v>-2396.2108754194192</v>
      </c>
      <c r="AL25">
        <f t="shared" si="9"/>
        <v>-73845.612363015782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-15801.171420787545</v>
      </c>
      <c r="AR25">
        <f t="shared" si="14"/>
        <v>-15802.591876310114</v>
      </c>
      <c r="AS25">
        <f t="shared" si="15"/>
        <v>698.43671937133911</v>
      </c>
      <c r="AT25">
        <f t="shared" si="16"/>
        <v>-506.55065119561664</v>
      </c>
      <c r="AU25">
        <f t="shared" si="17"/>
        <v>-15610.705808134391</v>
      </c>
      <c r="AW25">
        <v>22</v>
      </c>
      <c r="AX25">
        <f>IF(Z25&gt;0, (R25*SUMPRODUCT(K25:$K$98, X25:$X$98)-K25*$AZ$3)/Z25, 0)</f>
        <v>-139653.69678098353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2000000</v>
      </c>
      <c r="S26">
        <f t="shared" si="1"/>
        <v>-176590.6748287802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-37535.501635191176</v>
      </c>
      <c r="AC26">
        <f t="shared" si="2"/>
        <v>-40480.52223325138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-73708.354801464186</v>
      </c>
      <c r="AI26">
        <f t="shared" si="7"/>
        <v>-73714.085642329999</v>
      </c>
      <c r="AJ26">
        <f t="shared" si="8"/>
        <v>2945.0205980602041</v>
      </c>
      <c r="AK26">
        <f t="shared" si="30"/>
        <v>-2627.4851144633826</v>
      </c>
      <c r="AL26">
        <f t="shared" si="9"/>
        <v>-73396.550158733182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-13912.223247010455</v>
      </c>
      <c r="AR26">
        <f t="shared" si="14"/>
        <v>-13913.304925440711</v>
      </c>
      <c r="AS26">
        <f t="shared" si="15"/>
        <v>555.8634992955225</v>
      </c>
      <c r="AT26">
        <f t="shared" si="16"/>
        <v>-495.92966209965209</v>
      </c>
      <c r="AU26">
        <f t="shared" si="17"/>
        <v>-13853.371088244841</v>
      </c>
      <c r="AW26">
        <v>23</v>
      </c>
      <c r="AX26">
        <f>IF(Z26&gt;0, (R26*SUMPRODUCT(K26:$K$98, X26:$X$98)-K26*$AZ$3)/Z26, 0)</f>
        <v>-176590.6748287802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2000000</v>
      </c>
      <c r="S27">
        <f t="shared" si="1"/>
        <v>-224280.98661819324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-40480.52223325138</v>
      </c>
      <c r="AC27">
        <f t="shared" si="2"/>
        <v>-42914.03938854103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-71201.567426169175</v>
      </c>
      <c r="AI27">
        <f t="shared" si="7"/>
        <v>-71206.350939033509</v>
      </c>
      <c r="AJ27">
        <f t="shared" si="8"/>
        <v>2433.51715528965</v>
      </c>
      <c r="AK27">
        <f t="shared" si="30"/>
        <v>-2833.6365563275967</v>
      </c>
      <c r="AL27">
        <f t="shared" si="9"/>
        <v>-71606.47034007145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-11999.174025576773</v>
      </c>
      <c r="AR27">
        <f t="shared" si="14"/>
        <v>-11999.980162371054</v>
      </c>
      <c r="AS27">
        <f t="shared" si="15"/>
        <v>410.10608187559234</v>
      </c>
      <c r="AT27">
        <f t="shared" si="16"/>
        <v>-477.53580986637371</v>
      </c>
      <c r="AU27">
        <f t="shared" si="17"/>
        <v>-12067.409890361834</v>
      </c>
      <c r="AW27">
        <v>24</v>
      </c>
      <c r="AX27">
        <f>IF(Z27&gt;0, (R27*SUMPRODUCT(K27:$K$98, X27:$X$98)-K27*$AZ$3)/Z27, 0)</f>
        <v>-224280.98661819324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2000000</v>
      </c>
      <c r="S28">
        <f t="shared" si="1"/>
        <v>-286606.69193054334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-42914.03938854103</v>
      </c>
      <c r="AC28">
        <f t="shared" si="2"/>
        <v>-44664.368689367089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-67177.137008208229</v>
      </c>
      <c r="AI28">
        <f t="shared" si="7"/>
        <v>-67181.032971731314</v>
      </c>
      <c r="AJ28">
        <f t="shared" si="8"/>
        <v>1750.3293008260589</v>
      </c>
      <c r="AK28">
        <f t="shared" si="30"/>
        <v>-3003.9827571978726</v>
      </c>
      <c r="AL28">
        <f t="shared" si="9"/>
        <v>-68434.68642810313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-10108.000761577086</v>
      </c>
      <c r="AR28">
        <f t="shared" si="14"/>
        <v>-10108.586978912512</v>
      </c>
      <c r="AS28">
        <f t="shared" si="15"/>
        <v>263.36832282088329</v>
      </c>
      <c r="AT28">
        <f t="shared" si="16"/>
        <v>-452.00288892648683</v>
      </c>
      <c r="AU28">
        <f t="shared" si="17"/>
        <v>-10297.221545018116</v>
      </c>
      <c r="AW28">
        <v>25</v>
      </c>
      <c r="AX28">
        <f>IF(Z28&gt;0, (R28*SUMPRODUCT(K28:$K$98, X28:$X$98)-K28*$AZ$3)/Z28, 0)</f>
        <v>-286606.69193054334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2000000</v>
      </c>
      <c r="S29">
        <f t="shared" si="1"/>
        <v>-369462.01946471538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-44664.368689367089</v>
      </c>
      <c r="AC29">
        <f t="shared" si="2"/>
        <v>-45621.615232416691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-61597.901747521457</v>
      </c>
      <c r="AI29">
        <f t="shared" si="7"/>
        <v>-61600.988777637467</v>
      </c>
      <c r="AJ29">
        <f t="shared" si="8"/>
        <v>957.24654304960131</v>
      </c>
      <c r="AK29">
        <f t="shared" si="30"/>
        <v>-3126.5058082556966</v>
      </c>
      <c r="AL29">
        <f t="shared" si="9"/>
        <v>-63770.248042843559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-8275.4509929288488</v>
      </c>
      <c r="AR29">
        <f t="shared" si="14"/>
        <v>-8275.8657240432858</v>
      </c>
      <c r="AS29">
        <f t="shared" si="15"/>
        <v>128.60254376239817</v>
      </c>
      <c r="AT29">
        <f t="shared" si="16"/>
        <v>-420.03452814638268</v>
      </c>
      <c r="AU29">
        <f t="shared" si="17"/>
        <v>-8567.2977084272698</v>
      </c>
      <c r="AW29">
        <v>26</v>
      </c>
      <c r="AX29">
        <f>IF(Z29&gt;0, (R29*SUMPRODUCT(K29:$K$98, X29:$X$98)-K29*$AZ$3)/Z29, 0)</f>
        <v>-369462.01946471538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2000000</v>
      </c>
      <c r="S30">
        <f t="shared" si="1"/>
        <v>-482126.48183021304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-45621.615232416691</v>
      </c>
      <c r="AC30">
        <f t="shared" si="2"/>
        <v>-45726.749958803179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-54805.009543855471</v>
      </c>
      <c r="AI30">
        <f t="shared" si="7"/>
        <v>-54807.380641051022</v>
      </c>
      <c r="AJ30">
        <f t="shared" si="8"/>
        <v>105.13472638648818</v>
      </c>
      <c r="AK30">
        <f t="shared" si="30"/>
        <v>-3193.5130662691686</v>
      </c>
      <c r="AL30">
        <f t="shared" si="9"/>
        <v>-57895.758980933701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-6573.9740805813899</v>
      </c>
      <c r="AR30">
        <f t="shared" si="14"/>
        <v>-6574.2584985868943</v>
      </c>
      <c r="AS30">
        <f t="shared" si="15"/>
        <v>12.611127559073276</v>
      </c>
      <c r="AT30">
        <f t="shared" si="16"/>
        <v>-383.0684876872773</v>
      </c>
      <c r="AU30">
        <f t="shared" si="17"/>
        <v>-6944.715858715098</v>
      </c>
      <c r="AW30">
        <v>27</v>
      </c>
      <c r="AX30">
        <f>IF(Z30&gt;0, (R30*SUMPRODUCT(K30:$K$98, X30:$X$98)-K30*$AZ$3)/Z30, 0)</f>
        <v>-482126.48183021304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2000000</v>
      </c>
      <c r="S31">
        <f t="shared" si="1"/>
        <v>-640585.65231504978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-45726.749958803179</v>
      </c>
      <c r="AC31">
        <f t="shared" si="2"/>
        <v>-45005.79880140032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-47276.358922654523</v>
      </c>
      <c r="AI31">
        <f t="shared" si="7"/>
        <v>-47278.115354391586</v>
      </c>
      <c r="AJ31">
        <f t="shared" si="8"/>
        <v>-720.95115740285837</v>
      </c>
      <c r="AK31">
        <f t="shared" si="30"/>
        <v>-3200.8724971162228</v>
      </c>
      <c r="AL31">
        <f t="shared" si="9"/>
        <v>-51199.939008910667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-5063.3007946937387</v>
      </c>
      <c r="AR31">
        <f t="shared" si="14"/>
        <v>-5063.4889086350995</v>
      </c>
      <c r="AS31">
        <f t="shared" si="15"/>
        <v>-77.213910956751349</v>
      </c>
      <c r="AT31">
        <f t="shared" si="16"/>
        <v>-342.81363090751103</v>
      </c>
      <c r="AU31">
        <f t="shared" si="17"/>
        <v>-5483.5164504993618</v>
      </c>
      <c r="AW31">
        <v>28</v>
      </c>
      <c r="AX31">
        <f>IF(Z31&gt;0, (R31*SUMPRODUCT(K31:$K$98, X31:$X$98)-K31*$AZ$3)/Z31, 0)</f>
        <v>-640585.65231504978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2000000</v>
      </c>
      <c r="S32">
        <f t="shared" si="1"/>
        <v>-873080.0455393102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-45005.79880140032</v>
      </c>
      <c r="AC32">
        <f t="shared" si="2"/>
        <v>-43555.77349075098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-39334.410254685965</v>
      </c>
      <c r="AI32">
        <f t="shared" si="7"/>
        <v>-39335.657441977477</v>
      </c>
      <c r="AJ32">
        <f t="shared" si="8"/>
        <v>-1450.0253106493401</v>
      </c>
      <c r="AK32">
        <f t="shared" si="30"/>
        <v>-3150.4059160980228</v>
      </c>
      <c r="AL32">
        <f t="shared" si="9"/>
        <v>-43936.088668724842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-3761.3550265153904</v>
      </c>
      <c r="AR32">
        <f t="shared" si="14"/>
        <v>-3761.4742888650112</v>
      </c>
      <c r="AS32">
        <f t="shared" si="15"/>
        <v>-138.65874575139171</v>
      </c>
      <c r="AT32">
        <f t="shared" si="16"/>
        <v>-301.25772958976643</v>
      </c>
      <c r="AU32">
        <f t="shared" si="17"/>
        <v>-4201.3907642061695</v>
      </c>
      <c r="AW32">
        <v>29</v>
      </c>
      <c r="AX32">
        <f>IF(Z32&gt;0, (R32*SUMPRODUCT(K32:$K$98, X32:$X$98)-K32*$AZ$3)/Z32, 0)</f>
        <v>-873080.0455393102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2000000</v>
      </c>
      <c r="S33">
        <f t="shared" si="1"/>
        <v>-1231635.0622665344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-43555.77349075098</v>
      </c>
      <c r="AC33">
        <f t="shared" si="2"/>
        <v>-41501.658780352904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-31384.447991678553</v>
      </c>
      <c r="AI33">
        <f t="shared" si="7"/>
        <v>-31385.290401497252</v>
      </c>
      <c r="AJ33">
        <f t="shared" si="8"/>
        <v>-2054.1147103980766</v>
      </c>
      <c r="AK33">
        <f t="shared" si="30"/>
        <v>-3048.9041443525689</v>
      </c>
      <c r="AL33">
        <f t="shared" si="9"/>
        <v>-36488.3092562479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-2679.5888139391286</v>
      </c>
      <c r="AR33">
        <f t="shared" si="14"/>
        <v>-2679.6607384772801</v>
      </c>
      <c r="AS33">
        <f t="shared" si="15"/>
        <v>-175.37930894913012</v>
      </c>
      <c r="AT33">
        <f t="shared" si="16"/>
        <v>-260.31394409568662</v>
      </c>
      <c r="AU33">
        <f t="shared" si="17"/>
        <v>-3115.3539915220972</v>
      </c>
      <c r="AW33">
        <v>30</v>
      </c>
      <c r="AX33">
        <f>IF(Z33&gt;0, (R33*SUMPRODUCT(K33:$K$98, X33:$X$98)-K33*$AZ$3)/Z33, 0)</f>
        <v>-1231635.0622665344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2000000</v>
      </c>
      <c r="S34">
        <f t="shared" si="1"/>
        <v>-1813442.0241608152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-41501.658780352904</v>
      </c>
      <c r="AC34">
        <f t="shared" si="2"/>
        <v>-38988.863900619297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-23719.011623195849</v>
      </c>
      <c r="AI34">
        <f t="shared" si="7"/>
        <v>-23719.549121271073</v>
      </c>
      <c r="AJ34">
        <f t="shared" si="8"/>
        <v>-2512.7948797336066</v>
      </c>
      <c r="AK34">
        <f t="shared" si="30"/>
        <v>-2905.1161146247036</v>
      </c>
      <c r="AL34">
        <f t="shared" si="9"/>
        <v>-29137.460115629383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-1808.1407207998279</v>
      </c>
      <c r="AR34">
        <f t="shared" si="14"/>
        <v>-1808.1816951950768</v>
      </c>
      <c r="AS34">
        <f t="shared" si="15"/>
        <v>-191.55464052390647</v>
      </c>
      <c r="AT34">
        <f t="shared" si="16"/>
        <v>-221.46195756182811</v>
      </c>
      <c r="AU34">
        <f t="shared" si="17"/>
        <v>-2221.1982932808114</v>
      </c>
      <c r="AW34">
        <v>31</v>
      </c>
      <c r="AX34">
        <f>IF(Z34&gt;0, (R34*SUMPRODUCT(K34:$K$98, X34:$X$98)-K34*$AZ$3)/Z34, 0)</f>
        <v>-1813442.0241608152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-2808005.7406699462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-38988.863900619297</v>
      </c>
      <c r="AC35">
        <f t="shared" ref="AC35:AC69" si="33">S35*Z35</f>
        <v>-36160.947752068467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-16814.23942033085</v>
      </c>
      <c r="AI35">
        <f t="shared" ref="AI35:AI66" si="38">SUM(AE35:AH35)</f>
        <v>-16814.561365432568</v>
      </c>
      <c r="AJ35">
        <f t="shared" ref="AJ35:AJ69" si="39">AB35-AC35</f>
        <v>-2827.9161485508303</v>
      </c>
      <c r="AK35">
        <f t="shared" si="30"/>
        <v>-2729.2204730433509</v>
      </c>
      <c r="AL35">
        <f t="shared" ref="AL35:AL66" si="40">SUM(AI35:AK35)</f>
        <v>-22371.69798702675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-1144.4447823180994</v>
      </c>
      <c r="AR35">
        <f t="shared" ref="AR35:AR69" si="45">AI35*$K35</f>
        <v>-1144.466695196978</v>
      </c>
      <c r="AS35">
        <f t="shared" ref="AS35:AS69" si="46">AJ35*$K35</f>
        <v>-192.47935039683233</v>
      </c>
      <c r="AT35">
        <f t="shared" ref="AT35:AT69" si="47">AK35*$K35</f>
        <v>-185.76172564745951</v>
      </c>
      <c r="AU35">
        <f t="shared" ref="AU35:AU69" si="48">AL35*$K35</f>
        <v>-1522.7077712412699</v>
      </c>
      <c r="AW35">
        <v>32</v>
      </c>
      <c r="AX35">
        <f>IF(Z35&gt;0, (R35*SUMPRODUCT(K35:$K$98, X35:$X$98)-K35*$AZ$3)/Z35, 0)</f>
        <v>-2808005.7406699462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2000000</v>
      </c>
      <c r="S36">
        <f t="shared" si="32"/>
        <v>-4350641.2019865969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-36160.947752068467</v>
      </c>
      <c r="AC36">
        <f t="shared" si="33"/>
        <v>-33166.056043894911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-10251.538034668129</v>
      </c>
      <c r="AI36">
        <f t="shared" si="38"/>
        <v>-10251.728616093395</v>
      </c>
      <c r="AJ36">
        <f t="shared" si="39"/>
        <v>-2994.8917081735563</v>
      </c>
      <c r="AK36">
        <f t="shared" si="30"/>
        <v>-2531.266342644793</v>
      </c>
      <c r="AL36">
        <f t="shared" si="40"/>
        <v>-15777.886666911743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-623.00082394988044</v>
      </c>
      <c r="AR36">
        <f t="shared" si="45"/>
        <v>-623.01240585930407</v>
      </c>
      <c r="AS36">
        <f t="shared" si="46"/>
        <v>-182.00390961073893</v>
      </c>
      <c r="AT36">
        <f t="shared" si="47"/>
        <v>-153.82872421400108</v>
      </c>
      <c r="AU36">
        <f t="shared" si="48"/>
        <v>-958.84503968404408</v>
      </c>
      <c r="AW36">
        <v>33</v>
      </c>
      <c r="AX36">
        <f>IF(Z36&gt;0, (R36*SUMPRODUCT(K36:$K$98, X36:$X$98)-K36*$AZ$3)/Z36, 0)</f>
        <v>-4350641.2019865969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2000000</v>
      </c>
      <c r="S37">
        <f t="shared" si="32"/>
        <v>-6754811.7476439225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-33166.056043894911</v>
      </c>
      <c r="AC37">
        <f t="shared" si="33"/>
        <v>-30093.2207156201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-6183.8906591132118</v>
      </c>
      <c r="AI37">
        <f t="shared" si="38"/>
        <v>-6184.0020360909866</v>
      </c>
      <c r="AJ37">
        <f t="shared" si="39"/>
        <v>-3072.8353282748103</v>
      </c>
      <c r="AK37">
        <f t="shared" si="30"/>
        <v>-2321.6239230726442</v>
      </c>
      <c r="AL37">
        <f t="shared" si="40"/>
        <v>-11578.461287438442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-335.53928364691984</v>
      </c>
      <c r="AR37">
        <f t="shared" si="45"/>
        <v>-335.54532698652548</v>
      </c>
      <c r="AS37">
        <f t="shared" si="46"/>
        <v>-166.73272890017984</v>
      </c>
      <c r="AT37">
        <f t="shared" si="47"/>
        <v>-125.97183084040122</v>
      </c>
      <c r="AU37">
        <f t="shared" si="48"/>
        <v>-628.24988672710663</v>
      </c>
      <c r="AW37">
        <v>34</v>
      </c>
      <c r="AX37">
        <f>IF(Z37&gt;0, (R37*SUMPRODUCT(K37:$K$98, X37:$X$98)-K37*$AZ$3)/Z37, 0)</f>
        <v>-6754811.7476439225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2000000</v>
      </c>
      <c r="S38">
        <f t="shared" si="32"/>
        <v>-10570588.879530042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-30093.2207156201</v>
      </c>
      <c r="AC38">
        <f t="shared" si="33"/>
        <v>-27128.906291923544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-3688.1531466681708</v>
      </c>
      <c r="AI38">
        <f t="shared" si="38"/>
        <v>-3688.2173079618346</v>
      </c>
      <c r="AJ38">
        <f t="shared" si="39"/>
        <v>-2964.3144236965563</v>
      </c>
      <c r="AK38">
        <f t="shared" si="30"/>
        <v>-2106.525450093407</v>
      </c>
      <c r="AL38">
        <f t="shared" si="40"/>
        <v>-8759.0571817517994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-178.67858097402922</v>
      </c>
      <c r="AR38">
        <f t="shared" si="45"/>
        <v>-178.68168937231135</v>
      </c>
      <c r="AS38">
        <f t="shared" si="46"/>
        <v>-143.61103612669538</v>
      </c>
      <c r="AT38">
        <f t="shared" si="47"/>
        <v>-102.05405340838269</v>
      </c>
      <c r="AU38">
        <f t="shared" si="48"/>
        <v>-424.34677890738948</v>
      </c>
      <c r="AW38">
        <v>35</v>
      </c>
      <c r="AX38">
        <f>IF(Z38&gt;0, (R38*SUMPRODUCT(K38:$K$98, X38:$X$98)-K38*$AZ$3)/Z38, 0)</f>
        <v>-10570588.879530042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2000000</v>
      </c>
      <c r="S39">
        <f t="shared" si="32"/>
        <v>-16745303.593709435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-27128.906291923544</v>
      </c>
      <c r="AC39">
        <f t="shared" si="33"/>
        <v>-24361.286919912327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-2171.9482715076838</v>
      </c>
      <c r="AI39">
        <f t="shared" si="38"/>
        <v>-2171.9846418350171</v>
      </c>
      <c r="AJ39">
        <f t="shared" si="39"/>
        <v>-2767.6193720112169</v>
      </c>
      <c r="AK39">
        <f t="shared" si="30"/>
        <v>-1899.0234404346484</v>
      </c>
      <c r="AL39">
        <f t="shared" si="40"/>
        <v>-6838.6274542808824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-93.949614692212791</v>
      </c>
      <c r="AR39">
        <f t="shared" si="45"/>
        <v>-93.951187924082092</v>
      </c>
      <c r="AS39">
        <f t="shared" si="46"/>
        <v>-119.7159145206824</v>
      </c>
      <c r="AT39">
        <f t="shared" si="47"/>
        <v>-82.144000785280369</v>
      </c>
      <c r="AU39">
        <f t="shared" si="48"/>
        <v>-295.81110323004486</v>
      </c>
      <c r="AW39">
        <v>36</v>
      </c>
      <c r="AX39">
        <f>IF(Z39&gt;0, (R39*SUMPRODUCT(K39:$K$98, X39:$X$98)-K39*$AZ$3)/Z39, 0)</f>
        <v>-16745303.593709435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2000000</v>
      </c>
      <c r="S40">
        <f t="shared" si="32"/>
        <v>-26898912.158337612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-24361.286919912327</v>
      </c>
      <c r="AC40">
        <f t="shared" si="33"/>
        <v>-21824.613362296281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-1257.8164682914216</v>
      </c>
      <c r="AI40">
        <f t="shared" si="38"/>
        <v>-1257.836752209628</v>
      </c>
      <c r="AJ40">
        <f t="shared" si="39"/>
        <v>-2536.6735576160463</v>
      </c>
      <c r="AK40">
        <f t="shared" ref="AK40:AK69" si="61">G40*SUM(AB40:AB40, AE40:AF40)</f>
        <v>-1705.290084393863</v>
      </c>
      <c r="AL40">
        <f t="shared" si="40"/>
        <v>-5499.8003942195373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-48.578575947764861</v>
      </c>
      <c r="AR40">
        <f t="shared" si="45"/>
        <v>-48.579359340164267</v>
      </c>
      <c r="AS40">
        <f t="shared" si="46"/>
        <v>-97.969769183199688</v>
      </c>
      <c r="AT40">
        <f t="shared" si="47"/>
        <v>-65.86061318645767</v>
      </c>
      <c r="AU40">
        <f t="shared" si="48"/>
        <v>-212.40974170982162</v>
      </c>
      <c r="AW40">
        <v>37</v>
      </c>
      <c r="AX40">
        <f>IF(Z40&gt;0, (R40*SUMPRODUCT(K40:$K$98, X40:$X$98)-K40*$AZ$3)/Z40, 0)</f>
        <v>-26898912.158337612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2000000</v>
      </c>
      <c r="S41">
        <f t="shared" si="32"/>
        <v>-43926644.552360773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-21824.613362296281</v>
      </c>
      <c r="AC41">
        <f t="shared" si="33"/>
        <v>-19524.421248683102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-717.5305891395127</v>
      </c>
      <c r="AI41">
        <f t="shared" si="38"/>
        <v>-717.54170108617268</v>
      </c>
      <c r="AJ41">
        <f t="shared" si="39"/>
        <v>-2300.1921136131787</v>
      </c>
      <c r="AK41">
        <f t="shared" si="61"/>
        <v>-1527.7229353607397</v>
      </c>
      <c r="AL41">
        <f t="shared" si="40"/>
        <v>-4545.4567500600915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-24.742860159753675</v>
      </c>
      <c r="AR41">
        <f t="shared" si="45"/>
        <v>-24.743243336926152</v>
      </c>
      <c r="AS41">
        <f t="shared" si="46"/>
        <v>-79.318335230769108</v>
      </c>
      <c r="AT41">
        <f t="shared" si="47"/>
        <v>-52.68100834253007</v>
      </c>
      <c r="AU41">
        <f t="shared" si="48"/>
        <v>-156.74258691022536</v>
      </c>
      <c r="AW41">
        <v>38</v>
      </c>
      <c r="AX41">
        <f>IF(Z41&gt;0, (R41*SUMPRODUCT(K41:$K$98, X41:$X$98)-K41*$AZ$3)/Z41, 0)</f>
        <v>-43926644.552360773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2000000</v>
      </c>
      <c r="S42">
        <f t="shared" si="32"/>
        <v>-73054577.723675549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-19524.421248683102</v>
      </c>
      <c r="AC42">
        <f t="shared" si="33"/>
        <v>-17452.047421734871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-402.28509821090734</v>
      </c>
      <c r="AI42">
        <f t="shared" si="38"/>
        <v>-402.29107047437304</v>
      </c>
      <c r="AJ42">
        <f t="shared" si="39"/>
        <v>-2072.373826948231</v>
      </c>
      <c r="AK42">
        <f t="shared" si="61"/>
        <v>-1366.7094874078173</v>
      </c>
      <c r="AL42">
        <f t="shared" si="40"/>
        <v>-3841.3743848304211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-12.385838218760586</v>
      </c>
      <c r="AR42">
        <f t="shared" si="45"/>
        <v>-12.38602209703352</v>
      </c>
      <c r="AS42">
        <f t="shared" si="46"/>
        <v>-63.805711579993563</v>
      </c>
      <c r="AT42">
        <f t="shared" si="47"/>
        <v>-42.079218639621637</v>
      </c>
      <c r="AU42">
        <f t="shared" si="48"/>
        <v>-118.27095231664872</v>
      </c>
      <c r="AW42">
        <v>39</v>
      </c>
      <c r="AX42">
        <f>IF(Z42&gt;0, (R42*SUMPRODUCT(K42:$K$98, X42:$X$98)-K42*$AZ$3)/Z42, 0)</f>
        <v>-73054577.723675549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2000000</v>
      </c>
      <c r="S43">
        <f t="shared" si="32"/>
        <v>-123904953.20347679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-17452.047421734871</v>
      </c>
      <c r="AC43">
        <f t="shared" si="33"/>
        <v>-15592.007646464363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-221.32636022261352</v>
      </c>
      <c r="AI43">
        <f t="shared" si="38"/>
        <v>-221.32950618394182</v>
      </c>
      <c r="AJ43">
        <f t="shared" si="39"/>
        <v>-1860.0397752705085</v>
      </c>
      <c r="AK43">
        <f t="shared" si="61"/>
        <v>-1221.6433195214411</v>
      </c>
      <c r="AL43">
        <f t="shared" si="40"/>
        <v>-3303.0126009758915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-6.0842433625163368</v>
      </c>
      <c r="AR43">
        <f t="shared" si="45"/>
        <v>-6.0843298447334178</v>
      </c>
      <c r="AS43">
        <f t="shared" si="46"/>
        <v>-51.132339795961137</v>
      </c>
      <c r="AT43">
        <f t="shared" si="47"/>
        <v>-33.582873954484008</v>
      </c>
      <c r="AU43">
        <f t="shared" si="48"/>
        <v>-90.799543595178562</v>
      </c>
      <c r="AW43">
        <v>40</v>
      </c>
      <c r="AX43">
        <f>IF(Z43&gt;0, (R43*SUMPRODUCT(K43:$K$98, X43:$X$98)-K43*$AZ$3)/Z43, 0)</f>
        <v>-123904953.20347679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2000000</v>
      </c>
      <c r="S44">
        <f t="shared" si="32"/>
        <v>-214772576.22080535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-15592.007646464363</v>
      </c>
      <c r="AC44">
        <f t="shared" si="33"/>
        <v>-13926.283306354313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-119.47613795436557</v>
      </c>
      <c r="AI44">
        <f t="shared" si="38"/>
        <v>-119.47775900435614</v>
      </c>
      <c r="AJ44">
        <f t="shared" si="39"/>
        <v>-1665.7243401100495</v>
      </c>
      <c r="AK44">
        <f t="shared" si="61"/>
        <v>-1091.4405352525055</v>
      </c>
      <c r="AL44">
        <f t="shared" si="40"/>
        <v>-2876.6426343669109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-2.9324903254244798</v>
      </c>
      <c r="AR44">
        <f t="shared" si="45"/>
        <v>-2.93253011339801</v>
      </c>
      <c r="AS44">
        <f t="shared" si="46"/>
        <v>-40.884486189723809</v>
      </c>
      <c r="AT44">
        <f t="shared" si="47"/>
        <v>-26.788937650684577</v>
      </c>
      <c r="AU44">
        <f t="shared" si="48"/>
        <v>-70.605953953806392</v>
      </c>
      <c r="AW44">
        <v>41</v>
      </c>
      <c r="AX44">
        <f>IF(Z44&gt;0, (R44*SUMPRODUCT(K44:$K$98, X44:$X$98)-K44*$AZ$3)/Z44, 0)</f>
        <v>-214772576.22080535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2000000</v>
      </c>
      <c r="S45">
        <f t="shared" si="32"/>
        <v>-380950181.50496078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-13926.283306354313</v>
      </c>
      <c r="AC45">
        <f t="shared" si="33"/>
        <v>-12436.529561436379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-63.095002088629215</v>
      </c>
      <c r="AI45">
        <f t="shared" si="38"/>
        <v>-63.095818240593779</v>
      </c>
      <c r="AJ45">
        <f t="shared" si="39"/>
        <v>-1489.7537449179345</v>
      </c>
      <c r="AK45">
        <f t="shared" si="61"/>
        <v>-974.83983144480203</v>
      </c>
      <c r="AL45">
        <f t="shared" si="40"/>
        <v>-2527.6893946033306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-1.3827139638171768</v>
      </c>
      <c r="AR45">
        <f t="shared" si="45"/>
        <v>-1.3827318496192316</v>
      </c>
      <c r="AS45">
        <f t="shared" si="46"/>
        <v>-32.647646209020252</v>
      </c>
      <c r="AT45">
        <f t="shared" si="47"/>
        <v>-21.363413944110633</v>
      </c>
      <c r="AU45">
        <f t="shared" si="48"/>
        <v>-55.393792002750125</v>
      </c>
      <c r="AW45">
        <v>42</v>
      </c>
      <c r="AX45">
        <f>IF(Z45&gt;0, (R45*SUMPRODUCT(K45:$K$98, X45:$X$98)-K45*$AZ$3)/Z45, 0)</f>
        <v>-380950181.50496078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2000000</v>
      </c>
      <c r="S46">
        <f t="shared" si="32"/>
        <v>-692857473.9463892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-12436.529561436379</v>
      </c>
      <c r="AC46">
        <f t="shared" si="33"/>
        <v>-11105.156708218623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-32.58312845503292</v>
      </c>
      <c r="AI46">
        <f t="shared" si="38"/>
        <v>-32.583529156372151</v>
      </c>
      <c r="AJ46">
        <f t="shared" si="39"/>
        <v>-1331.3728532177556</v>
      </c>
      <c r="AK46">
        <f t="shared" si="61"/>
        <v>-870.55706930054657</v>
      </c>
      <c r="AL46">
        <f t="shared" si="40"/>
        <v>-2234.5134516746743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-0.63754691350106707</v>
      </c>
      <c r="AR46">
        <f t="shared" si="45"/>
        <v>-0.63755475393610739</v>
      </c>
      <c r="AS46">
        <f t="shared" si="46"/>
        <v>-26.050680015564261</v>
      </c>
      <c r="AT46">
        <f t="shared" si="47"/>
        <v>-17.033998847749295</v>
      </c>
      <c r="AU46">
        <f t="shared" si="48"/>
        <v>-43.722233617249664</v>
      </c>
      <c r="AW46">
        <v>43</v>
      </c>
      <c r="AX46">
        <f>IF(Z46&gt;0, (R46*SUMPRODUCT(K46:$K$98, X46:$X$98)-K46*$AZ$3)/Z46, 0)</f>
        <v>-692857473.9463892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2000000</v>
      </c>
      <c r="S47">
        <f t="shared" si="32"/>
        <v>-1295005025.4403038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-11105.156708218623</v>
      </c>
      <c r="AC47">
        <f t="shared" si="33"/>
        <v>-9915.8339272914345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-16.421576263775695</v>
      </c>
      <c r="AI47">
        <f t="shared" si="38"/>
        <v>-16.421767688398234</v>
      </c>
      <c r="AJ47">
        <f t="shared" si="39"/>
        <v>-1189.3227809271884</v>
      </c>
      <c r="AK47">
        <f t="shared" si="61"/>
        <v>-777.36096957530367</v>
      </c>
      <c r="AL47">
        <f t="shared" si="40"/>
        <v>-1983.1055181908903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-0.28689051222369366</v>
      </c>
      <c r="AR47">
        <f t="shared" si="45"/>
        <v>-0.28689385647683535</v>
      </c>
      <c r="AS47">
        <f t="shared" si="46"/>
        <v>-20.777872741252793</v>
      </c>
      <c r="AT47">
        <f t="shared" si="47"/>
        <v>-13.580760041660531</v>
      </c>
      <c r="AU47">
        <f t="shared" si="48"/>
        <v>-34.645526639390155</v>
      </c>
      <c r="AW47">
        <v>44</v>
      </c>
      <c r="AX47">
        <f>IF(Z47&gt;0, (R47*SUMPRODUCT(K47:$K$98, X47:$X$98)-K47*$AZ$3)/Z47, 0)</f>
        <v>-1295005025.4403038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2000000</v>
      </c>
      <c r="S48">
        <f t="shared" si="32"/>
        <v>-2490708448.5644712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-9915.8339272914345</v>
      </c>
      <c r="AC48">
        <f t="shared" si="33"/>
        <v>-8853.6562393744716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-8.0514823655886101</v>
      </c>
      <c r="AI48">
        <f t="shared" si="38"/>
        <v>-8.0515712324353554</v>
      </c>
      <c r="AJ48">
        <f t="shared" si="39"/>
        <v>-1062.1776879169629</v>
      </c>
      <c r="AK48">
        <f t="shared" si="61"/>
        <v>-694.10837491040047</v>
      </c>
      <c r="AL48">
        <f t="shared" si="40"/>
        <v>-1764.3376340597988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-0.12559118776117761</v>
      </c>
      <c r="AR48">
        <f t="shared" si="45"/>
        <v>-0.12559257395223269</v>
      </c>
      <c r="AS48">
        <f t="shared" si="46"/>
        <v>-16.568397144984676</v>
      </c>
      <c r="AT48">
        <f t="shared" si="47"/>
        <v>-10.827061562297175</v>
      </c>
      <c r="AU48">
        <f t="shared" si="48"/>
        <v>-27.521051281234087</v>
      </c>
      <c r="AW48">
        <v>45</v>
      </c>
      <c r="AX48">
        <f>IF(Z48&gt;0, (R48*SUMPRODUCT(K48:$K$98, X48:$X$98)-K48*$AZ$3)/Z48, 0)</f>
        <v>-2490708448.5644712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2000000</v>
      </c>
      <c r="S49">
        <f t="shared" si="32"/>
        <v>-4940328596.0602226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-8853.6562393744716</v>
      </c>
      <c r="AC49">
        <f t="shared" si="33"/>
        <v>-7905.1527426790326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-3.8380004373723193</v>
      </c>
      <c r="AI49">
        <f t="shared" si="38"/>
        <v>-3.8380404405451296</v>
      </c>
      <c r="AJ49">
        <f t="shared" si="39"/>
        <v>-948.50349669543903</v>
      </c>
      <c r="AK49">
        <f t="shared" si="61"/>
        <v>-619.75593675621303</v>
      </c>
      <c r="AL49">
        <f t="shared" si="40"/>
        <v>-1572.0974738921973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-5.345278267568504E-2</v>
      </c>
      <c r="AR49">
        <f t="shared" si="45"/>
        <v>-5.3453339809780634E-2</v>
      </c>
      <c r="AS49">
        <f t="shared" si="46"/>
        <v>-13.210043120969633</v>
      </c>
      <c r="AT49">
        <f t="shared" si="47"/>
        <v>-8.6314944304895054</v>
      </c>
      <c r="AU49">
        <f t="shared" si="48"/>
        <v>-21.894990891268918</v>
      </c>
      <c r="AW49">
        <v>46</v>
      </c>
      <c r="AX49">
        <f>IF(Z49&gt;0, (R49*SUMPRODUCT(K49:$K$98, X49:$X$98)-K49*$AZ$3)/Z49, 0)</f>
        <v>-4940328596.0602226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2000000</v>
      </c>
      <c r="S50">
        <f t="shared" si="32"/>
        <v>-10117977308.454708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-7905.1527426790326</v>
      </c>
      <c r="AC50">
        <f t="shared" si="33"/>
        <v>-7058.2159384231345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-1.7730680946551329</v>
      </c>
      <c r="AI50">
        <f t="shared" si="38"/>
        <v>-1.7730855344450318</v>
      </c>
      <c r="AJ50">
        <f t="shared" si="39"/>
        <v>-846.9368042558981</v>
      </c>
      <c r="AK50">
        <f t="shared" si="61"/>
        <v>-553.36069198753239</v>
      </c>
      <c r="AL50">
        <f t="shared" si="40"/>
        <v>-1402.0705817778755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-2.2048177234315181E-2</v>
      </c>
      <c r="AR50">
        <f t="shared" si="45"/>
        <v>-2.2048394098844962E-2</v>
      </c>
      <c r="AS50">
        <f t="shared" si="46"/>
        <v>-10.531695213956562</v>
      </c>
      <c r="AT50">
        <f t="shared" si="47"/>
        <v>-6.8810637607335989</v>
      </c>
      <c r="AU50">
        <f t="shared" si="48"/>
        <v>-17.434807368789006</v>
      </c>
      <c r="AW50">
        <v>47</v>
      </c>
      <c r="AX50">
        <f>IF(Z50&gt;0, (R50*SUMPRODUCT(K50:$K$98, X50:$X$98)-K50*$AZ$3)/Z50, 0)</f>
        <v>-10117977308.454708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2000000</v>
      </c>
      <c r="S51">
        <f t="shared" si="32"/>
        <v>-21407159187.478134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-7058.2159384231345</v>
      </c>
      <c r="AC51">
        <f t="shared" si="33"/>
        <v>-6301.9966856730716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-0.7924566766692942</v>
      </c>
      <c r="AI51">
        <f t="shared" si="38"/>
        <v>-0.79246403635283569</v>
      </c>
      <c r="AJ51">
        <f t="shared" si="39"/>
        <v>-756.21925275006288</v>
      </c>
      <c r="AK51">
        <f t="shared" si="61"/>
        <v>-494.07511568961945</v>
      </c>
      <c r="AL51">
        <f t="shared" si="40"/>
        <v>-1251.0868324760352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-8.798421882380926E-3</v>
      </c>
      <c r="AR51">
        <f t="shared" si="45"/>
        <v>-8.7985035948613989E-3</v>
      </c>
      <c r="AS51">
        <f t="shared" si="46"/>
        <v>-8.3960880350441425</v>
      </c>
      <c r="AT51">
        <f t="shared" si="47"/>
        <v>-5.4855759783541416</v>
      </c>
      <c r="AU51">
        <f t="shared" si="48"/>
        <v>-13.890462516993145</v>
      </c>
      <c r="AW51">
        <v>48</v>
      </c>
      <c r="AX51">
        <f>IF(Z51&gt;0, (R51*SUMPRODUCT(K51:$K$98, X51:$X$98)-K51*$AZ$3)/Z51, 0)</f>
        <v>-21407159187.478134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2000000</v>
      </c>
      <c r="S52">
        <f t="shared" si="32"/>
        <v>-46879512069.44632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-6301.9966856730716</v>
      </c>
      <c r="AC52">
        <f t="shared" si="33"/>
        <v>-5626.7900368384371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-0.34283366850275221</v>
      </c>
      <c r="AI52">
        <f t="shared" si="38"/>
        <v>-0.342836669168602</v>
      </c>
      <c r="AJ52">
        <f t="shared" si="39"/>
        <v>-675.20664883463451</v>
      </c>
      <c r="AK52">
        <f t="shared" si="61"/>
        <v>-441.13976799711503</v>
      </c>
      <c r="AL52">
        <f t="shared" si="40"/>
        <v>-1116.6892535009181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-3.3985580850046005E-3</v>
      </c>
      <c r="AR52">
        <f t="shared" si="45"/>
        <v>-3.3985878310246712E-3</v>
      </c>
      <c r="AS52">
        <f t="shared" si="46"/>
        <v>-6.6934179057369549</v>
      </c>
      <c r="AT52">
        <f t="shared" si="47"/>
        <v>-4.3730801927687954</v>
      </c>
      <c r="AU52">
        <f t="shared" si="48"/>
        <v>-11.069896686336774</v>
      </c>
      <c r="AW52">
        <v>49</v>
      </c>
      <c r="AX52">
        <f>IF(Z52&gt;0, (R52*SUMPRODUCT(K52:$K$98, X52:$X$98)-K52*$AZ$3)/Z52, 0)</f>
        <v>-46879512069.44632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2000000</v>
      </c>
      <c r="S53">
        <f t="shared" si="32"/>
        <v>-106457469364.49414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-5626.7900368384371</v>
      </c>
      <c r="AC53">
        <f t="shared" si="33"/>
        <v>-5023.9225003460624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-0.14326908086569015</v>
      </c>
      <c r="AI53">
        <f t="shared" si="38"/>
        <v>-0.14327026066137061</v>
      </c>
      <c r="AJ53">
        <f t="shared" si="39"/>
        <v>-602.86753649237471</v>
      </c>
      <c r="AK53">
        <f t="shared" si="61"/>
        <v>-393.87530257869065</v>
      </c>
      <c r="AL53">
        <f t="shared" si="40"/>
        <v>-996.88610933172663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-1.2680771679042793E-3</v>
      </c>
      <c r="AR53">
        <f t="shared" si="45"/>
        <v>-1.268087610296707E-3</v>
      </c>
      <c r="AS53">
        <f t="shared" si="46"/>
        <v>-5.3359912248851264</v>
      </c>
      <c r="AT53">
        <f t="shared" si="47"/>
        <v>-3.4861972672921504</v>
      </c>
      <c r="AU53">
        <f t="shared" si="48"/>
        <v>-8.8234565797875728</v>
      </c>
      <c r="AW53">
        <v>50</v>
      </c>
      <c r="AX53">
        <f>IF(Z53&gt;0, (R53*SUMPRODUCT(K53:$K$98, X53:$X$98)-K53*$AZ$3)/Z53, 0)</f>
        <v>-106457469364.49414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2000000</v>
      </c>
      <c r="S54">
        <f t="shared" si="32"/>
        <v>-251137636484.14426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-5023.9225003460624</v>
      </c>
      <c r="AC54">
        <f t="shared" si="33"/>
        <v>-4485.6461478424626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-5.7717206095438713E-2</v>
      </c>
      <c r="AI54">
        <f t="shared" si="38"/>
        <v>-5.7717652628086175E-2</v>
      </c>
      <c r="AJ54">
        <f t="shared" si="39"/>
        <v>-538.27635250359981</v>
      </c>
      <c r="AK54">
        <f t="shared" si="61"/>
        <v>-351.6745750242244</v>
      </c>
      <c r="AL54">
        <f t="shared" si="40"/>
        <v>-890.00864518045228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-4.5612143897971882E-4</v>
      </c>
      <c r="AR54">
        <f t="shared" si="45"/>
        <v>-4.5612496779075267E-4</v>
      </c>
      <c r="AS54">
        <f t="shared" si="46"/>
        <v>-4.2538334940661535</v>
      </c>
      <c r="AT54">
        <f t="shared" si="47"/>
        <v>-2.779176679955528</v>
      </c>
      <c r="AU54">
        <f t="shared" si="48"/>
        <v>-7.0334662989894721</v>
      </c>
      <c r="AW54">
        <v>51</v>
      </c>
      <c r="AX54">
        <f>IF(Z54&gt;0, (R54*SUMPRODUCT(K54:$K$98, X54:$X$98)-K54*$AZ$3)/Z54, 0)</f>
        <v>-251137636484.14426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2000000</v>
      </c>
      <c r="S55">
        <f t="shared" si="32"/>
        <v>-616482880839.66614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-4485.6461478424626</v>
      </c>
      <c r="AC55">
        <f t="shared" si="33"/>
        <v>-4005.0415855882156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-2.2372189241201334E-2</v>
      </c>
      <c r="AI55">
        <f t="shared" si="38"/>
        <v>-2.2372351656156805E-2</v>
      </c>
      <c r="AJ55">
        <f t="shared" si="39"/>
        <v>-480.60456225424696</v>
      </c>
      <c r="AK55">
        <f t="shared" si="61"/>
        <v>-313.99523034897243</v>
      </c>
      <c r="AL55">
        <f t="shared" si="40"/>
        <v>-794.62216495487553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-1.5785765508601599E-4</v>
      </c>
      <c r="AR55">
        <f t="shared" si="45"/>
        <v>-1.5785880108222338E-4</v>
      </c>
      <c r="AS55">
        <f t="shared" si="46"/>
        <v>-3.3911347880688107</v>
      </c>
      <c r="AT55">
        <f t="shared" si="47"/>
        <v>-2.2155431565811581</v>
      </c>
      <c r="AU55">
        <f t="shared" si="48"/>
        <v>-5.6068358034510508</v>
      </c>
      <c r="AW55">
        <v>52</v>
      </c>
      <c r="AX55">
        <f>IF(Z55&gt;0, (R55*SUMPRODUCT(K55:$K$98, X55:$X$98)-K55*$AZ$3)/Z55, 0)</f>
        <v>-616482880839.66614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2000000</v>
      </c>
      <c r="S56">
        <f t="shared" si="32"/>
        <v>-1577672997248.7625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-4005.0415855882156</v>
      </c>
      <c r="AC56">
        <f t="shared" si="33"/>
        <v>-3575.9301198961507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-8.3300942584576421E-3</v>
      </c>
      <c r="AI56">
        <f t="shared" si="38"/>
        <v>-8.3301509230853266E-3</v>
      </c>
      <c r="AJ56">
        <f t="shared" si="39"/>
        <v>-429.11146569206494</v>
      </c>
      <c r="AK56">
        <f t="shared" si="61"/>
        <v>-280.35291099117512</v>
      </c>
      <c r="AL56">
        <f t="shared" si="40"/>
        <v>-709.47270683416309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-5.2479423548574424E-5</v>
      </c>
      <c r="AR56">
        <f t="shared" si="45"/>
        <v>-5.2479780534570527E-5</v>
      </c>
      <c r="AS56">
        <f t="shared" si="46"/>
        <v>-2.7033934621735045</v>
      </c>
      <c r="AT56">
        <f t="shared" si="47"/>
        <v>-1.7662176084074472</v>
      </c>
      <c r="AU56">
        <f t="shared" si="48"/>
        <v>-4.4696635503614859</v>
      </c>
      <c r="AW56">
        <v>53</v>
      </c>
      <c r="AX56">
        <f>IF(Z56&gt;0, (R56*SUMPRODUCT(K56:$K$98, X56:$X$98)-K56*$AZ$3)/Z56, 0)</f>
        <v>-1577672997248.7625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2000000</v>
      </c>
      <c r="S57">
        <f t="shared" si="32"/>
        <v>-4218159363405.4858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-3575.9301198961507</v>
      </c>
      <c r="AC57">
        <f t="shared" si="33"/>
        <v>-3192.7947942061824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-2.9740053360561031E-3</v>
      </c>
      <c r="AI57">
        <f t="shared" si="38"/>
        <v>-2.9740242589708105E-3</v>
      </c>
      <c r="AJ57">
        <f t="shared" si="39"/>
        <v>-383.13532568996834</v>
      </c>
      <c r="AK57">
        <f t="shared" si="61"/>
        <v>-250.31510839273056</v>
      </c>
      <c r="AL57">
        <f t="shared" si="40"/>
        <v>-633.4534081069578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-1.6728725735707441E-5</v>
      </c>
      <c r="AR57">
        <f t="shared" si="45"/>
        <v>-1.67288321767573E-5</v>
      </c>
      <c r="AS57">
        <f t="shared" si="46"/>
        <v>-2.1551292142696798</v>
      </c>
      <c r="AT57">
        <f t="shared" si="47"/>
        <v>-1.4080179161208051</v>
      </c>
      <c r="AU57">
        <f t="shared" si="48"/>
        <v>-3.5631638592226613</v>
      </c>
      <c r="AW57">
        <v>54</v>
      </c>
      <c r="AX57">
        <f>IF(Z57&gt;0, (R57*SUMPRODUCT(K57:$K$98, X57:$X$98)-K57*$AZ$3)/Z57, 0)</f>
        <v>-4218159363405.4858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2000000</v>
      </c>
      <c r="S58">
        <f t="shared" si="32"/>
        <v>-11806946748150.563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-3192.7947942061824</v>
      </c>
      <c r="AC58">
        <f t="shared" si="33"/>
        <v>-2850.7096518550939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-1.0158079964731836E-3</v>
      </c>
      <c r="AI58">
        <f t="shared" si="38"/>
        <v>-1.0158140325587878E-3</v>
      </c>
      <c r="AJ58">
        <f t="shared" si="39"/>
        <v>-342.08514235108851</v>
      </c>
      <c r="AK58">
        <f t="shared" si="61"/>
        <v>-223.4956355944328</v>
      </c>
      <c r="AL58">
        <f t="shared" si="40"/>
        <v>-565.58179375955388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-5.1016977145498199E-6</v>
      </c>
      <c r="AR58">
        <f t="shared" si="45"/>
        <v>-5.1017280296135319E-6</v>
      </c>
      <c r="AS58">
        <f t="shared" si="46"/>
        <v>-1.7180559662586494</v>
      </c>
      <c r="AT58">
        <f t="shared" si="47"/>
        <v>-1.1224632777874355</v>
      </c>
      <c r="AU58">
        <f t="shared" si="48"/>
        <v>-2.8405243457741145</v>
      </c>
      <c r="AW58">
        <v>55</v>
      </c>
      <c r="AX58">
        <f>IF(Z58&gt;0, (R58*SUMPRODUCT(K58:$K$98, X58:$X$98)-K58*$AZ$3)/Z58, 0)</f>
        <v>-11806946748150.563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2000000</v>
      </c>
      <c r="S59">
        <f t="shared" si="32"/>
        <v>-34667526089756.246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-2850.7096518550939</v>
      </c>
      <c r="AC59">
        <f t="shared" si="33"/>
        <v>-2545.276479206957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-3.3121874635319299E-4</v>
      </c>
      <c r="AI59">
        <f t="shared" si="38"/>
        <v>-3.3122058184361177E-4</v>
      </c>
      <c r="AJ59">
        <f t="shared" si="39"/>
        <v>-305.43317264813686</v>
      </c>
      <c r="AK59">
        <f t="shared" si="61"/>
        <v>-199.54967562985658</v>
      </c>
      <c r="AL59">
        <f t="shared" si="40"/>
        <v>-504.98317949857528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-1.485251437378752E-6</v>
      </c>
      <c r="AR59">
        <f t="shared" si="45"/>
        <v>-1.4852596680867442E-6</v>
      </c>
      <c r="AS59">
        <f t="shared" si="46"/>
        <v>-1.3696237416920123</v>
      </c>
      <c r="AT59">
        <f t="shared" si="47"/>
        <v>-0.89482085727618732</v>
      </c>
      <c r="AU59">
        <f t="shared" si="48"/>
        <v>-2.2644460842278678</v>
      </c>
      <c r="AW59">
        <v>56</v>
      </c>
      <c r="AX59">
        <f>IF(Z59&gt;0, (R59*SUMPRODUCT(K59:$K$98, X59:$X$98)-K59*$AZ$3)/Z59, 0)</f>
        <v>-34667526089756.246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2000000</v>
      </c>
      <c r="S60">
        <f t="shared" si="32"/>
        <v>-107929168649149.09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-2545.276479206957</v>
      </c>
      <c r="AC60">
        <f t="shared" si="33"/>
        <v>-2272.568286272714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-1.0325862415017583E-4</v>
      </c>
      <c r="AI60">
        <f t="shared" si="38"/>
        <v>-1.0325915055288854E-4</v>
      </c>
      <c r="AJ60">
        <f t="shared" si="39"/>
        <v>-272.70819293424302</v>
      </c>
      <c r="AK60">
        <f t="shared" si="61"/>
        <v>-178.169353544487</v>
      </c>
      <c r="AL60">
        <f t="shared" si="40"/>
        <v>-450.87764973788057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-4.134218096839078E-7</v>
      </c>
      <c r="AR60">
        <f t="shared" si="45"/>
        <v>-4.1342391726924411E-7</v>
      </c>
      <c r="AS60">
        <f t="shared" si="46"/>
        <v>-1.0918556737162475</v>
      </c>
      <c r="AT60">
        <f t="shared" si="47"/>
        <v>-0.71334571014084502</v>
      </c>
      <c r="AU60">
        <f t="shared" si="48"/>
        <v>-1.8052017972810099</v>
      </c>
      <c r="AW60">
        <v>57</v>
      </c>
      <c r="AX60">
        <f>IF(Z60&gt;0, (R60*SUMPRODUCT(K60:$K$98, X60:$X$98)-K60*$AZ$3)/Z60, 0)</f>
        <v>-107929168649149.09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2000000</v>
      </c>
      <c r="S61">
        <f t="shared" si="32"/>
        <v>-357450937871529.81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-2272.568286272714</v>
      </c>
      <c r="AC61">
        <f t="shared" si="33"/>
        <v>-2029.0788273830153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-3.0338046847665409E-5</v>
      </c>
      <c r="AI61">
        <f t="shared" si="38"/>
        <v>-3.033818876076539E-5</v>
      </c>
      <c r="AJ61">
        <f t="shared" si="39"/>
        <v>-243.48945888969865</v>
      </c>
      <c r="AK61">
        <f t="shared" si="61"/>
        <v>-159.07978003909</v>
      </c>
      <c r="AL61">
        <f t="shared" si="40"/>
        <v>-402.56926926697741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-1.0845177005502424E-7</v>
      </c>
      <c r="AR61">
        <f t="shared" si="45"/>
        <v>-1.0845227736279405E-7</v>
      </c>
      <c r="AS61">
        <f t="shared" si="46"/>
        <v>-0.87042066151862219</v>
      </c>
      <c r="AT61">
        <f t="shared" si="47"/>
        <v>-0.56867483301848898</v>
      </c>
      <c r="AU61">
        <f t="shared" si="48"/>
        <v>-1.4390956029893884</v>
      </c>
      <c r="AW61">
        <v>58</v>
      </c>
      <c r="AX61">
        <f>IF(Z61&gt;0, (R61*SUMPRODUCT(K61:$K$98, X61:$X$98)-K61*$AZ$3)/Z61, 0)</f>
        <v>-357450937871529.81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2000000</v>
      </c>
      <c r="S62">
        <f t="shared" si="32"/>
        <v>-1263947317746379.8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-2029.0788273830153</v>
      </c>
      <c r="AC62">
        <f t="shared" si="33"/>
        <v>-1811.6775245422518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-8.3728196758082634E-6</v>
      </c>
      <c r="AI62">
        <f t="shared" si="38"/>
        <v>-8.3728555095312965E-6</v>
      </c>
      <c r="AJ62">
        <f t="shared" si="39"/>
        <v>-217.40130284076349</v>
      </c>
      <c r="AK62">
        <f t="shared" si="61"/>
        <v>-142.03551791681107</v>
      </c>
      <c r="AL62">
        <f t="shared" si="40"/>
        <v>-359.43682913043006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-2.6724078713075497E-8</v>
      </c>
      <c r="AR62">
        <f t="shared" si="45"/>
        <v>-2.6724193085923833E-8</v>
      </c>
      <c r="AS62">
        <f t="shared" si="46"/>
        <v>-0.6938940230885694</v>
      </c>
      <c r="AT62">
        <f t="shared" si="47"/>
        <v>-0.45334409527873687</v>
      </c>
      <c r="AU62">
        <f t="shared" si="48"/>
        <v>-1.1472381450914992</v>
      </c>
      <c r="AW62">
        <v>59</v>
      </c>
      <c r="AX62">
        <f>IF(Z62&gt;0, (R62*SUMPRODUCT(K62:$K$98, X62:$X$98)-K62*$AZ$3)/Z62, 0)</f>
        <v>-1263947317746379.8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2000000</v>
      </c>
      <c r="S63">
        <f t="shared" si="32"/>
        <v>-4790904366246484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-1811.6775245422518</v>
      </c>
      <c r="AC63">
        <f t="shared" si="33"/>
        <v>-1617.5692183643202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-2.1627641109921715E-6</v>
      </c>
      <c r="AI63">
        <f t="shared" si="38"/>
        <v>-2.1627725518265876E-6</v>
      </c>
      <c r="AJ63">
        <f t="shared" si="39"/>
        <v>-194.10830617793158</v>
      </c>
      <c r="AK63">
        <f t="shared" si="61"/>
        <v>-126.81742671795764</v>
      </c>
      <c r="AL63">
        <f t="shared" si="40"/>
        <v>-320.92573505866176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-6.1634252875329334E-9</v>
      </c>
      <c r="AR63">
        <f t="shared" si="45"/>
        <v>-6.1634493421452803E-9</v>
      </c>
      <c r="AS63">
        <f t="shared" si="46"/>
        <v>-0.55316806707524424</v>
      </c>
      <c r="AT63">
        <f t="shared" si="47"/>
        <v>-0.36140313719869382</v>
      </c>
      <c r="AU63">
        <f t="shared" si="48"/>
        <v>-0.91457121043738743</v>
      </c>
      <c r="AW63">
        <v>60</v>
      </c>
      <c r="AX63">
        <f>IF(Z63&gt;0, (R63*SUMPRODUCT(K63:$K$98, X63:$X$98)-K63*$AZ$3)/Z63, 0)</f>
        <v>-4790904366246484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2000000</v>
      </c>
      <c r="S64">
        <f t="shared" si="32"/>
        <v>-1.9553471450276804E+16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-1617.5692183643202</v>
      </c>
      <c r="AC64">
        <f t="shared" si="33"/>
        <v>-1444.2582306877557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-5.2079011415039958E-7</v>
      </c>
      <c r="AI64">
        <f t="shared" si="38"/>
        <v>-5.2079196070004468E-7</v>
      </c>
      <c r="AJ64">
        <f t="shared" si="39"/>
        <v>-173.31098767656454</v>
      </c>
      <c r="AK64">
        <f t="shared" si="61"/>
        <v>-113.22984528550244</v>
      </c>
      <c r="AL64">
        <f t="shared" si="40"/>
        <v>-286.54083348285894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-1.3251275725032438E-9</v>
      </c>
      <c r="AR64">
        <f t="shared" si="45"/>
        <v>-1.325132270967716E-9</v>
      </c>
      <c r="AS64">
        <f t="shared" si="46"/>
        <v>-0.44098219637414632</v>
      </c>
      <c r="AT64">
        <f t="shared" si="47"/>
        <v>-0.288108368306631</v>
      </c>
      <c r="AU64">
        <f t="shared" si="48"/>
        <v>-0.7290905660059096</v>
      </c>
      <c r="AW64">
        <v>61</v>
      </c>
      <c r="AX64">
        <f>IF(Z64&gt;0, (R64*SUMPRODUCT(K64:$K$98, X64:$X$98)-K64*$AZ$3)/Z64, 0)</f>
        <v>-1.9553471450276804E+16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2000000</v>
      </c>
      <c r="S65">
        <f t="shared" si="32"/>
        <v>-8.6403432572629392E+16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-1444.2582306877557</v>
      </c>
      <c r="AC65">
        <f t="shared" si="33"/>
        <v>-1289.5162774009302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-1.1639800391968724E-7</v>
      </c>
      <c r="AI65">
        <f t="shared" si="38"/>
        <v>-1.163983770287869E-7</v>
      </c>
      <c r="AJ65">
        <f t="shared" si="39"/>
        <v>-154.74195328682549</v>
      </c>
      <c r="AK65">
        <f t="shared" si="61"/>
        <v>-101.09807614814291</v>
      </c>
      <c r="AL65">
        <f t="shared" si="40"/>
        <v>-255.8400295513668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-2.6443715072026399E-10</v>
      </c>
      <c r="AR65">
        <f t="shared" si="45"/>
        <v>-2.6443799836286869E-10</v>
      </c>
      <c r="AS65">
        <f t="shared" si="46"/>
        <v>-0.35154830706796431</v>
      </c>
      <c r="AT65">
        <f t="shared" si="47"/>
        <v>-0.22967822728610779</v>
      </c>
      <c r="AU65">
        <f t="shared" si="48"/>
        <v>-0.58122653461851015</v>
      </c>
      <c r="AW65">
        <v>62</v>
      </c>
      <c r="AX65">
        <f>IF(Z65&gt;0, (R65*SUMPRODUCT(K65:$K$98, X65:$X$98)-K65*$AZ$3)/Z65, 0)</f>
        <v>-8.6403432572629392E+16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2000000</v>
      </c>
      <c r="S66">
        <f t="shared" si="32"/>
        <v>-4.1621397891591334E+17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-1289.5162774009302</v>
      </c>
      <c r="AC66">
        <f t="shared" si="33"/>
        <v>-1151.353819108203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-2.4017731563768914E-8</v>
      </c>
      <c r="AI66">
        <f t="shared" si="38"/>
        <v>-2.4017800720133035E-8</v>
      </c>
      <c r="AJ66">
        <f t="shared" si="39"/>
        <v>-138.16245829272725</v>
      </c>
      <c r="AK66">
        <f t="shared" si="61"/>
        <v>-90.266139418065123</v>
      </c>
      <c r="AL66">
        <f t="shared" si="40"/>
        <v>-228.42859773481018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-4.8718162557500113E-11</v>
      </c>
      <c r="AR66">
        <f t="shared" si="45"/>
        <v>-4.8718302835984783E-11</v>
      </c>
      <c r="AS66">
        <f t="shared" si="46"/>
        <v>-0.28025215805987086</v>
      </c>
      <c r="AT66">
        <f t="shared" si="47"/>
        <v>-0.18309807659941987</v>
      </c>
      <c r="AU66">
        <f t="shared" si="48"/>
        <v>-0.46335023470800907</v>
      </c>
      <c r="AW66">
        <v>63</v>
      </c>
      <c r="AX66">
        <f>IF(Z66&gt;0, (R66*SUMPRODUCT(K66:$K$98, X66:$X$98)-K66*$AZ$3)/Z66, 0)</f>
        <v>-4.1621397891591334E+17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2000000</v>
      </c>
      <c r="S67">
        <f t="shared" si="32"/>
        <v>-2.2035594312123658E+18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-1151.353819108203</v>
      </c>
      <c r="AC67">
        <f t="shared" si="33"/>
        <v>-1027.994481346652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-4.5441531730652109E-9</v>
      </c>
      <c r="AI67">
        <f t="shared" ref="AI67:AI69" si="62">SUM(AE67:AH67)</f>
        <v>-4.544164835951026E-9</v>
      </c>
      <c r="AJ67">
        <f t="shared" si="39"/>
        <v>-123.35933776155093</v>
      </c>
      <c r="AK67">
        <f t="shared" si="61"/>
        <v>-80.594767337574211</v>
      </c>
      <c r="AL67">
        <f t="shared" ref="AL67:AL69" si="63">SUM(AI67:AK67)</f>
        <v>-203.95410510366929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-8.2298866354434931E-12</v>
      </c>
      <c r="AR67">
        <f t="shared" si="45"/>
        <v>-8.2299077580211093E-12</v>
      </c>
      <c r="AS67">
        <f t="shared" si="46"/>
        <v>-0.22341530457612913</v>
      </c>
      <c r="AT67">
        <f t="shared" si="47"/>
        <v>-0.14596466565645436</v>
      </c>
      <c r="AU67">
        <f t="shared" si="48"/>
        <v>-0.36937997024081337</v>
      </c>
      <c r="AW67">
        <v>64</v>
      </c>
      <c r="AX67">
        <f>IF(Z67&gt;0, (R67*SUMPRODUCT(K67:$K$98, X67:$X$98)-K67*$AZ$3)/Z67, 0)</f>
        <v>-2.2035594312123658E+18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2000000</v>
      </c>
      <c r="S68">
        <f t="shared" si="32"/>
        <v>-1.2949060819203664E+19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-1027.994481346652</v>
      </c>
      <c r="AC68">
        <f t="shared" si="33"/>
        <v>-917.85221548808943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-7.8193703746337035E-10</v>
      </c>
      <c r="AI68">
        <f t="shared" si="62"/>
        <v>-7.8193880950735931E-10</v>
      </c>
      <c r="AJ68">
        <f t="shared" si="39"/>
        <v>-110.14226585856261</v>
      </c>
      <c r="AK68">
        <f t="shared" si="61"/>
        <v>-71.959613694265656</v>
      </c>
      <c r="AL68">
        <f t="shared" si="63"/>
        <v>-182.10187955361022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-1.2644295964525813E-12</v>
      </c>
      <c r="AR68">
        <f t="shared" si="45"/>
        <v>-1.2644324619324837E-12</v>
      </c>
      <c r="AS68">
        <f t="shared" si="46"/>
        <v>-0.1781053129593432</v>
      </c>
      <c r="AT68">
        <f t="shared" si="47"/>
        <v>-0.1163621378001119</v>
      </c>
      <c r="AU68">
        <f t="shared" si="48"/>
        <v>-0.29446745076071956</v>
      </c>
      <c r="AW68">
        <v>65</v>
      </c>
      <c r="AX68">
        <f>IF(Z68&gt;0, (R68*SUMPRODUCT(K68:$K$98, X68:$X$98)-K68*$AZ$3)/Z68, 0)</f>
        <v>-1.2949060819203664E+19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-917.85221548808943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-917.85221548808943</v>
      </c>
      <c r="AK69">
        <f t="shared" si="61"/>
        <v>-64.249655084166264</v>
      </c>
      <c r="AL69">
        <f t="shared" si="63"/>
        <v>-982.1018705723975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-2.0467713589021465E-13</v>
      </c>
      <c r="AR69">
        <f t="shared" si="45"/>
        <v>-2.0467713589021465E-13</v>
      </c>
      <c r="AS69">
        <f t="shared" si="46"/>
        <v>-1.3251883404714011</v>
      </c>
      <c r="AT69">
        <f t="shared" si="47"/>
        <v>-9.2763183832998086E-2</v>
      </c>
      <c r="AU69">
        <f t="shared" si="48"/>
        <v>-1.4179515243046039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875437.15025586111</v>
      </c>
      <c r="AO71" s="6">
        <f t="shared" si="70"/>
        <v>-87543.71502558612</v>
      </c>
      <c r="AP71" s="6">
        <f t="shared" si="70"/>
        <v>-1704.8702778067968</v>
      </c>
      <c r="AQ71" s="6">
        <f t="shared" si="70"/>
        <v>-567609.80937293614</v>
      </c>
      <c r="AR71" s="6">
        <f t="shared" si="70"/>
        <v>218578.7555795318</v>
      </c>
      <c r="AS71" s="6">
        <f t="shared" si="70"/>
        <v>-30906.853702843488</v>
      </c>
      <c r="AT71" s="6">
        <f t="shared" si="70"/>
        <v>4588.6042585295681</v>
      </c>
      <c r="AU71" s="6">
        <f t="shared" si="70"/>
        <v>192260.50613521805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150.17111725657605</v>
      </c>
      <c r="K3">
        <v>1</v>
      </c>
      <c r="L3" s="2">
        <v>0</v>
      </c>
      <c r="O3">
        <f>$C$3</f>
        <v>150.17111725657605</v>
      </c>
      <c r="P3">
        <f>O3*B5</f>
        <v>120.13689380526085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8.4148247850761617</v>
      </c>
      <c r="AE3">
        <f t="shared" ref="AE3:AE23" si="1">$Z3*O3</f>
        <v>150.17111725657605</v>
      </c>
      <c r="AF3">
        <f t="shared" ref="AF3:AF23" si="2">-$Z3*P3</f>
        <v>-120.13689380526085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-1492.3983635486848</v>
      </c>
      <c r="AJ3">
        <f t="shared" ref="AJ3:AJ23" si="6">AB3-AC3</f>
        <v>-8.4148247850761617</v>
      </c>
      <c r="AL3">
        <f t="shared" ref="AL3:AL23" si="7">SUM(AI3:AK3)</f>
        <v>-1500.813188333761</v>
      </c>
      <c r="AN3">
        <f t="shared" ref="AN3:AN23" si="8">AE3*$K3</f>
        <v>150.17111725657605</v>
      </c>
      <c r="AO3">
        <f t="shared" ref="AO3:AO23" si="9">AF3*$K3</f>
        <v>-120.13689380526085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-1492.3983635486848</v>
      </c>
      <c r="AS3">
        <f t="shared" ref="AS3:AS23" si="13">AJ3*$K3</f>
        <v>-8.4148247850761617</v>
      </c>
      <c r="AT3">
        <f t="shared" ref="AT3:AT23" si="14">AK3*$K3</f>
        <v>0</v>
      </c>
      <c r="AU3">
        <f t="shared" ref="AU3:AU23" si="15">AL3*$K3</f>
        <v>-1500.813188333761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62.376331981509104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8.4148247850761617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8.4148247850761617</v>
      </c>
      <c r="AC4">
        <f t="shared" ref="AC4:AC23" si="27">AX5</f>
        <v>17.037388690450872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-8.6225639053747098</v>
      </c>
      <c r="AK4">
        <f>G4*MAX(0, SUM(AB4:AB4, AE4:AF4))</f>
        <v>0.18428466279316794</v>
      </c>
      <c r="AL4">
        <f t="shared" si="7"/>
        <v>-66.055879242581526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-54.055352284454443</v>
      </c>
      <c r="AR4">
        <f t="shared" si="12"/>
        <v>-54.055352284454443</v>
      </c>
      <c r="AS4">
        <f t="shared" si="13"/>
        <v>-8.0894679663896323</v>
      </c>
      <c r="AT4">
        <f t="shared" si="14"/>
        <v>0.17289113687322255</v>
      </c>
      <c r="AU4">
        <f t="shared" si="15"/>
        <v>-61.971929113970837</v>
      </c>
      <c r="AW4">
        <v>1</v>
      </c>
      <c r="AX4">
        <f>(R4*SUMPRODUCT(K5:$K$23, X5:$X$23)-$AZ$3*SUMPRODUCT(K4:$K$22, W5:$W$23))/Z4</f>
        <v>8.4148247850761617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150.17111725657605</v>
      </c>
      <c r="P5">
        <f t="shared" ref="P5:P23" si="30">O5*$C$5</f>
        <v>7.5085558628288034</v>
      </c>
      <c r="Q5" s="5">
        <f t="shared" ref="Q5:Q23" si="31">$C$8</f>
        <v>25</v>
      </c>
      <c r="R5">
        <f t="shared" si="0"/>
        <v>50000</v>
      </c>
      <c r="S5">
        <f t="shared" si="19"/>
        <v>17.037388690450872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17.037388690450872</v>
      </c>
      <c r="AC5">
        <f t="shared" si="27"/>
        <v>25.648294141553176</v>
      </c>
      <c r="AE5">
        <f t="shared" si="1"/>
        <v>146.83913394122754</v>
      </c>
      <c r="AF5">
        <f t="shared" si="2"/>
        <v>-7.3419566970613772</v>
      </c>
      <c r="AG5">
        <f t="shared" si="3"/>
        <v>-24.445302236505366</v>
      </c>
      <c r="AH5">
        <f t="shared" si="4"/>
        <v>-57.354102989265598</v>
      </c>
      <c r="AI5">
        <f t="shared" si="5"/>
        <v>57.697772018395185</v>
      </c>
      <c r="AJ5">
        <f t="shared" si="6"/>
        <v>-8.6109054511023047</v>
      </c>
      <c r="AK5">
        <f t="shared" ref="AK5:AK23" si="32">G5*SUM(AB5:AB5, AE5:AF5)</f>
        <v>6.4179172033192984</v>
      </c>
      <c r="AL5">
        <f t="shared" si="7"/>
        <v>55.504783770612178</v>
      </c>
      <c r="AN5">
        <f t="shared" si="8"/>
        <v>126.80477133247032</v>
      </c>
      <c r="AO5">
        <f t="shared" si="9"/>
        <v>-6.3402385666235164</v>
      </c>
      <c r="AP5">
        <f t="shared" si="10"/>
        <v>-21.110046600342098</v>
      </c>
      <c r="AQ5">
        <f t="shared" si="11"/>
        <v>-49.528853237745935</v>
      </c>
      <c r="AR5">
        <f t="shared" si="12"/>
        <v>49.825632927758761</v>
      </c>
      <c r="AS5">
        <f t="shared" si="13"/>
        <v>-7.4360551399709642</v>
      </c>
      <c r="AT5">
        <f t="shared" si="14"/>
        <v>5.5422727004325978</v>
      </c>
      <c r="AU5">
        <f t="shared" si="15"/>
        <v>47.931850488220398</v>
      </c>
      <c r="AW5">
        <v>2</v>
      </c>
      <c r="AX5">
        <f>(R5*SUMPRODUCT(K6:$K$23, X6:$X$23)-$AZ$3*SUMPRODUCT(K5:$K$22, W6:$W$23))/Z5</f>
        <v>17.037388690450872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150.17111725657605</v>
      </c>
      <c r="P6">
        <f t="shared" si="30"/>
        <v>7.5085558628288034</v>
      </c>
      <c r="Q6" s="5">
        <f t="shared" si="31"/>
        <v>25</v>
      </c>
      <c r="R6">
        <f t="shared" si="0"/>
        <v>50000</v>
      </c>
      <c r="S6">
        <f t="shared" si="19"/>
        <v>25.648294141553176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25.648294141553176</v>
      </c>
      <c r="AC6">
        <f t="shared" si="27"/>
        <v>33.022876534767903</v>
      </c>
      <c r="AE6">
        <f t="shared" si="1"/>
        <v>145.19901584990146</v>
      </c>
      <c r="AF6">
        <f t="shared" si="2"/>
        <v>-7.2599507924950739</v>
      </c>
      <c r="AG6">
        <f t="shared" si="3"/>
        <v>-24.172260702073046</v>
      </c>
      <c r="AH6">
        <f t="shared" si="4"/>
        <v>-57.17702413453685</v>
      </c>
      <c r="AI6">
        <f t="shared" si="5"/>
        <v>56.589780220796499</v>
      </c>
      <c r="AJ6">
        <f t="shared" si="6"/>
        <v>-7.3745823932147267</v>
      </c>
      <c r="AK6">
        <f t="shared" si="32"/>
        <v>9.569860513139135</v>
      </c>
      <c r="AL6">
        <f t="shared" si="7"/>
        <v>58.785058340720909</v>
      </c>
      <c r="AN6">
        <f t="shared" si="8"/>
        <v>113.08480053564644</v>
      </c>
      <c r="AO6">
        <f t="shared" si="9"/>
        <v>-5.6542400267823227</v>
      </c>
      <c r="AP6">
        <f t="shared" si="10"/>
        <v>-18.82599041039871</v>
      </c>
      <c r="AQ6">
        <f t="shared" si="11"/>
        <v>-44.530965527755193</v>
      </c>
      <c r="AR6">
        <f t="shared" si="12"/>
        <v>44.073604570710216</v>
      </c>
      <c r="AS6">
        <f t="shared" si="13"/>
        <v>-5.7435181229635273</v>
      </c>
      <c r="AT6">
        <f t="shared" si="14"/>
        <v>7.4532582810411148</v>
      </c>
      <c r="AU6">
        <f t="shared" si="15"/>
        <v>45.783344728787803</v>
      </c>
      <c r="AW6">
        <v>3</v>
      </c>
      <c r="AX6">
        <f>(R6*SUMPRODUCT(K7:$K$23, X7:$X$23)-$AZ$3*SUMPRODUCT(K6:$K$22, W7:$W$23))/Z6</f>
        <v>25.648294141553176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150.17111725657605</v>
      </c>
      <c r="P7">
        <f t="shared" si="30"/>
        <v>7.5085558628288034</v>
      </c>
      <c r="Q7" s="5">
        <f t="shared" si="31"/>
        <v>25</v>
      </c>
      <c r="R7">
        <f t="shared" si="0"/>
        <v>50000</v>
      </c>
      <c r="S7">
        <f t="shared" si="19"/>
        <v>33.022876534767903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33.022876534767903</v>
      </c>
      <c r="AC7">
        <f t="shared" si="27"/>
        <v>38.247431462683792</v>
      </c>
      <c r="AE7">
        <f t="shared" si="1"/>
        <v>143.57577637491991</v>
      </c>
      <c r="AF7">
        <f t="shared" si="2"/>
        <v>-7.1787888187459954</v>
      </c>
      <c r="AG7">
        <f t="shared" si="3"/>
        <v>-23.902029064885422</v>
      </c>
      <c r="AH7">
        <f t="shared" si="4"/>
        <v>-57.018060333785343</v>
      </c>
      <c r="AI7">
        <f t="shared" si="5"/>
        <v>55.476898157503143</v>
      </c>
      <c r="AJ7">
        <f t="shared" si="6"/>
        <v>-5.2245549279158894</v>
      </c>
      <c r="AK7">
        <f t="shared" si="32"/>
        <v>8.3185153268652421</v>
      </c>
      <c r="AL7">
        <f t="shared" si="7"/>
        <v>58.570858556452492</v>
      </c>
      <c r="AN7">
        <f t="shared" si="8"/>
        <v>101.22257542555032</v>
      </c>
      <c r="AO7">
        <f t="shared" si="9"/>
        <v>-5.0611287712775157</v>
      </c>
      <c r="AP7">
        <f t="shared" si="10"/>
        <v>-16.851205690340187</v>
      </c>
      <c r="AQ7">
        <f t="shared" si="11"/>
        <v>-40.198389021306696</v>
      </c>
      <c r="AR7">
        <f t="shared" si="12"/>
        <v>39.111851942625918</v>
      </c>
      <c r="AS7">
        <f t="shared" si="13"/>
        <v>-3.683371377877334</v>
      </c>
      <c r="AT7">
        <f t="shared" si="14"/>
        <v>5.8646490819136483</v>
      </c>
      <c r="AU7">
        <f t="shared" si="15"/>
        <v>41.29312964666223</v>
      </c>
      <c r="AW7">
        <v>4</v>
      </c>
      <c r="AX7">
        <f>(R7*SUMPRODUCT(K8:$K$23, X8:$X$23)-$AZ$3*SUMPRODUCT(K7:$K$22, W8:$W$23))/Z7</f>
        <v>33.022876534767903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150.17111725657605</v>
      </c>
      <c r="P8">
        <f t="shared" si="30"/>
        <v>7.5085558628288034</v>
      </c>
      <c r="Q8" s="5">
        <f t="shared" si="31"/>
        <v>25</v>
      </c>
      <c r="R8">
        <f t="shared" si="0"/>
        <v>50000</v>
      </c>
      <c r="S8">
        <f t="shared" si="19"/>
        <v>38.247431462683792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38.247431462683792</v>
      </c>
      <c r="AC8">
        <f t="shared" si="27"/>
        <v>41.864432818419033</v>
      </c>
      <c r="AE8">
        <f t="shared" si="1"/>
        <v>141.96887068627652</v>
      </c>
      <c r="AF8">
        <f t="shared" si="2"/>
        <v>-7.0984435343138266</v>
      </c>
      <c r="AG8">
        <f t="shared" si="3"/>
        <v>-23.63451662341209</v>
      </c>
      <c r="AH8">
        <f t="shared" si="4"/>
        <v>-56.984301648953902</v>
      </c>
      <c r="AI8">
        <f t="shared" si="5"/>
        <v>54.251608879596716</v>
      </c>
      <c r="AJ8">
        <f t="shared" si="6"/>
        <v>-3.6170013557352405</v>
      </c>
      <c r="AK8">
        <f t="shared" si="32"/>
        <v>3.6874103884919704</v>
      </c>
      <c r="AL8">
        <f t="shared" si="7"/>
        <v>54.322017912353445</v>
      </c>
      <c r="AN8">
        <f t="shared" si="8"/>
        <v>93.323718800659293</v>
      </c>
      <c r="AO8">
        <f t="shared" si="9"/>
        <v>-4.6661859400329657</v>
      </c>
      <c r="AP8">
        <f t="shared" si="10"/>
        <v>-15.536229686766317</v>
      </c>
      <c r="AQ8">
        <f t="shared" si="11"/>
        <v>-37.458824018475376</v>
      </c>
      <c r="AR8">
        <f t="shared" si="12"/>
        <v>35.662479155384652</v>
      </c>
      <c r="AS8">
        <f t="shared" si="13"/>
        <v>-2.3776481125229423</v>
      </c>
      <c r="AT8">
        <f t="shared" si="14"/>
        <v>2.4239317290809392</v>
      </c>
      <c r="AU8">
        <f t="shared" si="15"/>
        <v>35.708762771942645</v>
      </c>
      <c r="AW8">
        <v>5</v>
      </c>
      <c r="AX8">
        <f>(R8*SUMPRODUCT(K9:$K$23, X9:$X$23)-$AZ$3*SUMPRODUCT(K8:$K$22, W9:$W$23))/Z8</f>
        <v>38.247431462683792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150.17111725657605</v>
      </c>
      <c r="P9">
        <f t="shared" si="30"/>
        <v>7.5085558628288034</v>
      </c>
      <c r="Q9" s="5">
        <f t="shared" si="31"/>
        <v>25</v>
      </c>
      <c r="R9">
        <f t="shared" si="0"/>
        <v>50000</v>
      </c>
      <c r="S9">
        <f t="shared" si="19"/>
        <v>41.864432818419033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41.864432818419033</v>
      </c>
      <c r="AC9">
        <f t="shared" si="27"/>
        <v>44.672059835552581</v>
      </c>
      <c r="AE9">
        <f t="shared" si="1"/>
        <v>140.37713246046874</v>
      </c>
      <c r="AF9">
        <f t="shared" si="2"/>
        <v>-7.0188566230234377</v>
      </c>
      <c r="AG9">
        <f t="shared" si="3"/>
        <v>-23.369529211903359</v>
      </c>
      <c r="AH9">
        <f t="shared" si="4"/>
        <v>-57.284490549227783</v>
      </c>
      <c r="AI9">
        <f t="shared" si="5"/>
        <v>52.704256076314181</v>
      </c>
      <c r="AJ9">
        <f t="shared" si="6"/>
        <v>-2.807627017133548</v>
      </c>
      <c r="AK9">
        <f t="shared" si="32"/>
        <v>1.0338139810695997</v>
      </c>
      <c r="AL9">
        <f t="shared" si="7"/>
        <v>50.930443040250232</v>
      </c>
      <c r="AN9">
        <f t="shared" si="8"/>
        <v>87.699471847239252</v>
      </c>
      <c r="AO9">
        <f t="shared" si="9"/>
        <v>-4.3849735923619635</v>
      </c>
      <c r="AP9">
        <f t="shared" si="10"/>
        <v>-14.599923315713173</v>
      </c>
      <c r="AQ9">
        <f t="shared" si="11"/>
        <v>-35.788019588020795</v>
      </c>
      <c r="AR9">
        <f t="shared" si="12"/>
        <v>32.926555351143335</v>
      </c>
      <c r="AS9">
        <f t="shared" si="13"/>
        <v>-1.7540421451192658</v>
      </c>
      <c r="AT9">
        <f t="shared" si="14"/>
        <v>0.64586687688343847</v>
      </c>
      <c r="AU9">
        <f t="shared" si="15"/>
        <v>31.81838008290751</v>
      </c>
      <c r="AW9">
        <v>6</v>
      </c>
      <c r="AX9">
        <f>(R9*SUMPRODUCT(K10:$K$23, X10:$X$23)-$AZ$3*SUMPRODUCT(K9:$K$22, W10:$W$23))/Z9</f>
        <v>41.864432818419033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150.17111725657605</v>
      </c>
      <c r="P10">
        <f t="shared" si="30"/>
        <v>7.5085558628288034</v>
      </c>
      <c r="Q10" s="5">
        <f t="shared" si="31"/>
        <v>25</v>
      </c>
      <c r="R10">
        <f t="shared" si="0"/>
        <v>50000</v>
      </c>
      <c r="S10">
        <f t="shared" si="19"/>
        <v>44.672059835552581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44.672059835552581</v>
      </c>
      <c r="AC10">
        <f t="shared" si="27"/>
        <v>46.706264291856428</v>
      </c>
      <c r="AE10">
        <f t="shared" si="1"/>
        <v>138.79994863169026</v>
      </c>
      <c r="AF10">
        <f t="shared" si="2"/>
        <v>-6.9399974315845139</v>
      </c>
      <c r="AG10">
        <f t="shared" si="3"/>
        <v>-23.106964769154395</v>
      </c>
      <c r="AH10">
        <f t="shared" si="4"/>
        <v>-57.738301259856421</v>
      </c>
      <c r="AI10">
        <f t="shared" si="5"/>
        <v>51.014685171094932</v>
      </c>
      <c r="AJ10">
        <f t="shared" si="6"/>
        <v>-2.0342044563038471</v>
      </c>
      <c r="AK10">
        <f t="shared" si="32"/>
        <v>0.72378124524619913</v>
      </c>
      <c r="AL10">
        <f t="shared" si="7"/>
        <v>49.704261960037286</v>
      </c>
      <c r="AN10">
        <f t="shared" si="8"/>
        <v>82.388730714595141</v>
      </c>
      <c r="AO10">
        <f t="shared" si="9"/>
        <v>-4.1194365357297578</v>
      </c>
      <c r="AP10">
        <f t="shared" si="10"/>
        <v>-13.715808375759305</v>
      </c>
      <c r="AQ10">
        <f t="shared" si="11"/>
        <v>-34.272241461985558</v>
      </c>
      <c r="AR10">
        <f t="shared" si="12"/>
        <v>30.281244341120527</v>
      </c>
      <c r="AS10">
        <f t="shared" si="13"/>
        <v>-1.2074609884299505</v>
      </c>
      <c r="AT10">
        <f t="shared" si="14"/>
        <v>0.42962132694369481</v>
      </c>
      <c r="AU10">
        <f t="shared" si="15"/>
        <v>29.503404679634272</v>
      </c>
      <c r="AW10">
        <v>7</v>
      </c>
      <c r="AX10">
        <f>(R10*SUMPRODUCT(K11:$K$23, X11:$X$23)-$AZ$3*SUMPRODUCT(K10:$K$22, W11:$W$23))/Z10</f>
        <v>44.672059835552581</v>
      </c>
    </row>
    <row r="11" spans="1:52" x14ac:dyDescent="0.25">
      <c r="A11" t="s">
        <v>33</v>
      </c>
      <c r="C11" s="24">
        <f>AU25</f>
        <v>-1110.9176067709504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150.17111725657605</v>
      </c>
      <c r="P11">
        <f t="shared" si="30"/>
        <v>7.5085558628288034</v>
      </c>
      <c r="Q11" s="5">
        <f t="shared" si="31"/>
        <v>25</v>
      </c>
      <c r="R11">
        <f t="shared" si="0"/>
        <v>50000</v>
      </c>
      <c r="S11">
        <f t="shared" si="19"/>
        <v>46.706264291856428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46.706264291856428</v>
      </c>
      <c r="AC11">
        <f t="shared" si="27"/>
        <v>47.907793760825065</v>
      </c>
      <c r="AE11">
        <f t="shared" si="1"/>
        <v>137.23729245081185</v>
      </c>
      <c r="AF11">
        <f t="shared" si="2"/>
        <v>-6.861864622540593</v>
      </c>
      <c r="AG11">
        <f t="shared" si="3"/>
        <v>-22.846818842057022</v>
      </c>
      <c r="AH11">
        <f t="shared" si="4"/>
        <v>-58.152558811658253</v>
      </c>
      <c r="AI11">
        <f t="shared" si="5"/>
        <v>49.376050174555985</v>
      </c>
      <c r="AJ11">
        <f t="shared" si="6"/>
        <v>-1.2015294689686371</v>
      </c>
      <c r="AK11">
        <f t="shared" si="32"/>
        <v>0.4249960610883064</v>
      </c>
      <c r="AL11">
        <f t="shared" si="7"/>
        <v>48.599516766675656</v>
      </c>
      <c r="AN11">
        <f t="shared" si="8"/>
        <v>77.471394071682525</v>
      </c>
      <c r="AO11">
        <f t="shared" si="9"/>
        <v>-3.8735697035841263</v>
      </c>
      <c r="AP11">
        <f t="shared" si="10"/>
        <v>-12.897186137883985</v>
      </c>
      <c r="AQ11">
        <f t="shared" si="11"/>
        <v>-32.827518814460696</v>
      </c>
      <c r="AR11">
        <f t="shared" si="12"/>
        <v>27.87311941575372</v>
      </c>
      <c r="AS11">
        <f t="shared" si="13"/>
        <v>-0.67827163678977165</v>
      </c>
      <c r="AT11">
        <f t="shared" si="14"/>
        <v>0.2399131951636683</v>
      </c>
      <c r="AU11">
        <f t="shared" si="15"/>
        <v>27.434760974127617</v>
      </c>
      <c r="AW11">
        <v>8</v>
      </c>
      <c r="AX11">
        <f>(R11*SUMPRODUCT(K12:$K$23, X12:$X$23)-$AZ$3*SUMPRODUCT(K11:$K$22, W12:$W$23))/Z11</f>
        <v>46.706264291856428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150.17111725657605</v>
      </c>
      <c r="P12">
        <f t="shared" si="30"/>
        <v>7.5085558628288034</v>
      </c>
      <c r="Q12" s="5">
        <f t="shared" si="31"/>
        <v>25</v>
      </c>
      <c r="R12">
        <f t="shared" si="0"/>
        <v>50000</v>
      </c>
      <c r="S12">
        <f t="shared" si="19"/>
        <v>47.907793760825065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47.907793760825065</v>
      </c>
      <c r="AC12">
        <f t="shared" si="27"/>
        <v>48.305503105284203</v>
      </c>
      <c r="AE12">
        <f t="shared" si="1"/>
        <v>135.68820620115403</v>
      </c>
      <c r="AF12">
        <f t="shared" si="2"/>
        <v>-6.7844103100577016</v>
      </c>
      <c r="AG12">
        <f t="shared" si="3"/>
        <v>-22.588931993048114</v>
      </c>
      <c r="AH12">
        <f t="shared" si="4"/>
        <v>-58.837321176674074</v>
      </c>
      <c r="AI12">
        <f t="shared" si="5"/>
        <v>47.477542721374157</v>
      </c>
      <c r="AJ12">
        <f t="shared" si="6"/>
        <v>-0.39770934445913753</v>
      </c>
      <c r="AK12">
        <f t="shared" si="32"/>
        <v>0.40666665619941922</v>
      </c>
      <c r="AL12">
        <f t="shared" si="7"/>
        <v>47.486500033114439</v>
      </c>
      <c r="AN12">
        <f t="shared" si="8"/>
        <v>72.817686325061402</v>
      </c>
      <c r="AO12">
        <f t="shared" si="9"/>
        <v>-3.6408843162530697</v>
      </c>
      <c r="AP12">
        <f t="shared" si="10"/>
        <v>-12.12245198266857</v>
      </c>
      <c r="AQ12">
        <f t="shared" si="11"/>
        <v>-31.575313121159869</v>
      </c>
      <c r="AR12">
        <f t="shared" si="12"/>
        <v>25.479036904979893</v>
      </c>
      <c r="AS12">
        <f t="shared" si="13"/>
        <v>-0.21343250901584226</v>
      </c>
      <c r="AT12">
        <f t="shared" si="14"/>
        <v>0.21823949066060422</v>
      </c>
      <c r="AU12">
        <f t="shared" si="15"/>
        <v>25.483843886624655</v>
      </c>
      <c r="AW12">
        <v>9</v>
      </c>
      <c r="AX12">
        <f>(R12*SUMPRODUCT(K13:$K$23, X13:$X$23)-$AZ$3*SUMPRODUCT(K12:$K$22, W13:$W$23))/Z12</f>
        <v>47.907793760825065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150.17111725657605</v>
      </c>
      <c r="P13">
        <f t="shared" si="30"/>
        <v>7.5085558628288034</v>
      </c>
      <c r="Q13" s="5">
        <f t="shared" si="31"/>
        <v>25</v>
      </c>
      <c r="R13">
        <f t="shared" si="0"/>
        <v>50000</v>
      </c>
      <c r="S13">
        <f t="shared" si="19"/>
        <v>48.305503105284203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48.305503105284203</v>
      </c>
      <c r="AC13">
        <f t="shared" si="27"/>
        <v>47.833211444246849</v>
      </c>
      <c r="AE13">
        <f t="shared" si="1"/>
        <v>134.15250553696541</v>
      </c>
      <c r="AF13">
        <f t="shared" si="2"/>
        <v>-6.7076252768482707</v>
      </c>
      <c r="AG13">
        <f t="shared" si="3"/>
        <v>-22.333273532845546</v>
      </c>
      <c r="AH13">
        <f t="shared" si="4"/>
        <v>-59.538280544172721</v>
      </c>
      <c r="AI13">
        <f t="shared" si="5"/>
        <v>45.573326183098857</v>
      </c>
      <c r="AJ13">
        <f t="shared" si="6"/>
        <v>0.47229166103735309</v>
      </c>
      <c r="AK13">
        <f t="shared" si="32"/>
        <v>0.35150076673080272</v>
      </c>
      <c r="AL13">
        <f t="shared" si="7"/>
        <v>46.397118610867011</v>
      </c>
      <c r="AN13">
        <f t="shared" si="8"/>
        <v>68.454450560463698</v>
      </c>
      <c r="AO13">
        <f t="shared" si="9"/>
        <v>-3.4227225280231854</v>
      </c>
      <c r="AP13">
        <f t="shared" si="10"/>
        <v>-11.396074659867068</v>
      </c>
      <c r="AQ13">
        <f t="shared" si="11"/>
        <v>-30.38079882036233</v>
      </c>
      <c r="AR13">
        <f t="shared" si="12"/>
        <v>23.254854552211114</v>
      </c>
      <c r="AS13">
        <f t="shared" si="13"/>
        <v>0.24099785562105797</v>
      </c>
      <c r="AT13">
        <f t="shared" si="14"/>
        <v>0.1793614793985987</v>
      </c>
      <c r="AU13">
        <f t="shared" si="15"/>
        <v>23.675213887230772</v>
      </c>
      <c r="AW13">
        <v>10</v>
      </c>
      <c r="AX13">
        <f>(R13*SUMPRODUCT(K14:$K$23, X14:$X$23)-$AZ$3*SUMPRODUCT(K13:$K$22, W14:$W$23))/Z13</f>
        <v>48.305503105284203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150.17111725657605</v>
      </c>
      <c r="P14">
        <f t="shared" si="30"/>
        <v>7.5085558628288034</v>
      </c>
      <c r="Q14" s="5">
        <f t="shared" si="31"/>
        <v>25</v>
      </c>
      <c r="R14">
        <f t="shared" si="0"/>
        <v>50000</v>
      </c>
      <c r="S14">
        <f t="shared" si="19"/>
        <v>47.833211444246849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47.833211444246849</v>
      </c>
      <c r="AC14">
        <f t="shared" si="27"/>
        <v>46.275994502238404</v>
      </c>
      <c r="AE14">
        <f t="shared" si="1"/>
        <v>132.62940613857151</v>
      </c>
      <c r="AF14">
        <f t="shared" si="2"/>
        <v>-6.6314703069285761</v>
      </c>
      <c r="AG14">
        <f t="shared" si="3"/>
        <v>-22.079712890456573</v>
      </c>
      <c r="AH14">
        <f t="shared" si="4"/>
        <v>-60.455814121036369</v>
      </c>
      <c r="AI14">
        <f t="shared" si="5"/>
        <v>43.462408820149989</v>
      </c>
      <c r="AJ14">
        <f t="shared" si="6"/>
        <v>1.557216942008445</v>
      </c>
      <c r="AK14">
        <f t="shared" si="32"/>
        <v>0.31289606509660162</v>
      </c>
      <c r="AL14">
        <f t="shared" si="7"/>
        <v>45.332521827255036</v>
      </c>
      <c r="AN14">
        <f t="shared" si="8"/>
        <v>64.368702210063788</v>
      </c>
      <c r="AO14">
        <f t="shared" si="9"/>
        <v>-3.2184351105031896</v>
      </c>
      <c r="AP14">
        <f t="shared" si="10"/>
        <v>-10.715892540788342</v>
      </c>
      <c r="AQ14">
        <f t="shared" si="11"/>
        <v>-29.340870997779714</v>
      </c>
      <c r="AR14">
        <f t="shared" si="12"/>
        <v>21.093503560992545</v>
      </c>
      <c r="AS14">
        <f t="shared" si="13"/>
        <v>0.75576025358871712</v>
      </c>
      <c r="AT14">
        <f t="shared" si="14"/>
        <v>0.15185707471132623</v>
      </c>
      <c r="AU14">
        <f t="shared" si="15"/>
        <v>22.001120889292586</v>
      </c>
      <c r="AW14">
        <v>11</v>
      </c>
      <c r="AX14">
        <f>(R14*SUMPRODUCT(K15:$K$23, X15:$X$23)-$AZ$3*SUMPRODUCT(K14:$K$22, W15:$W$23))/Z14</f>
        <v>47.833211444246849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150.17111725657605</v>
      </c>
      <c r="P15">
        <f t="shared" si="30"/>
        <v>7.5085558628288034</v>
      </c>
      <c r="Q15" s="5">
        <f t="shared" si="31"/>
        <v>25</v>
      </c>
      <c r="R15">
        <f t="shared" si="0"/>
        <v>50000</v>
      </c>
      <c r="S15">
        <f t="shared" si="19"/>
        <v>46.275994502238404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46.275994502238404</v>
      </c>
      <c r="AC15">
        <f t="shared" si="27"/>
        <v>43.642693575260829</v>
      </c>
      <c r="AE15">
        <f t="shared" si="1"/>
        <v>131.11707957329494</v>
      </c>
      <c r="AF15">
        <f t="shared" si="2"/>
        <v>-6.5558539786647474</v>
      </c>
      <c r="AG15">
        <f t="shared" si="3"/>
        <v>-21.827945674345923</v>
      </c>
      <c r="AH15">
        <f t="shared" si="4"/>
        <v>-61.940174412172041</v>
      </c>
      <c r="AI15">
        <f t="shared" si="5"/>
        <v>40.793105508112234</v>
      </c>
      <c r="AJ15">
        <f t="shared" si="6"/>
        <v>2.6333009269775758</v>
      </c>
      <c r="AK15">
        <f t="shared" si="32"/>
        <v>0.70043260239716132</v>
      </c>
      <c r="AL15">
        <f t="shared" si="7"/>
        <v>44.126839037486974</v>
      </c>
      <c r="AN15">
        <f t="shared" si="8"/>
        <v>60.495036117669848</v>
      </c>
      <c r="AO15">
        <f t="shared" si="9"/>
        <v>-3.0247518058834926</v>
      </c>
      <c r="AP15">
        <f t="shared" si="10"/>
        <v>-10.071017187398056</v>
      </c>
      <c r="AQ15">
        <f t="shared" si="11"/>
        <v>-28.578070075946812</v>
      </c>
      <c r="AR15">
        <f t="shared" si="12"/>
        <v>18.821197048441487</v>
      </c>
      <c r="AS15">
        <f t="shared" si="13"/>
        <v>1.2149571604601803</v>
      </c>
      <c r="AT15">
        <f t="shared" si="14"/>
        <v>0.32316686520098442</v>
      </c>
      <c r="AU15">
        <f t="shared" si="15"/>
        <v>20.359321074102652</v>
      </c>
      <c r="AW15">
        <v>12</v>
      </c>
      <c r="AX15">
        <f>(R15*SUMPRODUCT(K16:$K$23, X16:$X$23)-$AZ$3*SUMPRODUCT(K15:$K$22, W16:$W$23))/Z15</f>
        <v>46.275994502238404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150.17111725657605</v>
      </c>
      <c r="P16">
        <f t="shared" si="30"/>
        <v>7.5085558628288034</v>
      </c>
      <c r="Q16" s="5">
        <f t="shared" si="31"/>
        <v>25</v>
      </c>
      <c r="R16">
        <f t="shared" si="0"/>
        <v>50000</v>
      </c>
      <c r="S16">
        <f t="shared" si="19"/>
        <v>43.642693575260829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43.642693575260829</v>
      </c>
      <c r="AC16">
        <f t="shared" si="27"/>
        <v>40.14438069666317</v>
      </c>
      <c r="AE16">
        <f t="shared" si="1"/>
        <v>129.61460594277173</v>
      </c>
      <c r="AF16">
        <f t="shared" si="2"/>
        <v>-6.4807302971385869</v>
      </c>
      <c r="AG16">
        <f t="shared" si="3"/>
        <v>-21.577818742820842</v>
      </c>
      <c r="AH16">
        <f t="shared" si="4"/>
        <v>-63.694949563242425</v>
      </c>
      <c r="AI16">
        <f t="shared" si="5"/>
        <v>37.861107339569877</v>
      </c>
      <c r="AJ16">
        <f t="shared" si="6"/>
        <v>3.4983128785976589</v>
      </c>
      <c r="AK16">
        <f t="shared" si="32"/>
        <v>1.1841136414683473</v>
      </c>
      <c r="AL16">
        <f t="shared" si="7"/>
        <v>42.543533859635886</v>
      </c>
      <c r="AN16">
        <f t="shared" si="8"/>
        <v>56.700314883295384</v>
      </c>
      <c r="AO16">
        <f t="shared" si="9"/>
        <v>-2.8350157441647696</v>
      </c>
      <c r="AP16">
        <f t="shared" si="10"/>
        <v>-9.439284317639391</v>
      </c>
      <c r="AQ16">
        <f t="shared" si="11"/>
        <v>-27.863554963134682</v>
      </c>
      <c r="AR16">
        <f t="shared" si="12"/>
        <v>16.56245985835654</v>
      </c>
      <c r="AS16">
        <f t="shared" si="13"/>
        <v>1.5303479136012952</v>
      </c>
      <c r="AT16">
        <f t="shared" si="14"/>
        <v>0.51799421709081728</v>
      </c>
      <c r="AU16">
        <f t="shared" si="15"/>
        <v>18.610801989048657</v>
      </c>
      <c r="AW16">
        <v>13</v>
      </c>
      <c r="AX16">
        <f>(R16*SUMPRODUCT(K17:$K$23, X17:$X$23)-$AZ$3*SUMPRODUCT(K16:$K$22, W17:$W$23))/Z16</f>
        <v>43.642693575260829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150.17111725657605</v>
      </c>
      <c r="P17">
        <f t="shared" si="30"/>
        <v>7.5085558628288034</v>
      </c>
      <c r="Q17" s="5">
        <f t="shared" si="31"/>
        <v>25</v>
      </c>
      <c r="R17">
        <f t="shared" si="0"/>
        <v>50000</v>
      </c>
      <c r="S17">
        <f t="shared" si="19"/>
        <v>40.14438069666317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40.14438069666317</v>
      </c>
      <c r="AC17">
        <f t="shared" si="27"/>
        <v>35.88831798913187</v>
      </c>
      <c r="AE17">
        <f t="shared" si="1"/>
        <v>128.12186705939493</v>
      </c>
      <c r="AF17">
        <f t="shared" si="2"/>
        <v>-6.406093352969747</v>
      </c>
      <c r="AG17">
        <f t="shared" si="3"/>
        <v>-21.329312420392281</v>
      </c>
      <c r="AH17">
        <f t="shared" si="4"/>
        <v>-65.456270000709537</v>
      </c>
      <c r="AI17">
        <f t="shared" si="5"/>
        <v>34.93019128532336</v>
      </c>
      <c r="AJ17">
        <f t="shared" si="6"/>
        <v>4.2560627075312993</v>
      </c>
      <c r="AK17">
        <f t="shared" si="32"/>
        <v>2.2336701307626194</v>
      </c>
      <c r="AL17">
        <f t="shared" si="7"/>
        <v>41.419924123617278</v>
      </c>
      <c r="AN17">
        <f t="shared" si="8"/>
        <v>52.79015879114958</v>
      </c>
      <c r="AO17">
        <f t="shared" si="9"/>
        <v>-2.6395079395574794</v>
      </c>
      <c r="AP17">
        <f t="shared" si="10"/>
        <v>-8.7883342275722924</v>
      </c>
      <c r="AQ17">
        <f t="shared" si="11"/>
        <v>-26.970001035123349</v>
      </c>
      <c r="AR17">
        <f t="shared" si="12"/>
        <v>14.39231558889646</v>
      </c>
      <c r="AS17">
        <f t="shared" si="13"/>
        <v>1.7536290354831516</v>
      </c>
      <c r="AT17">
        <f t="shared" si="14"/>
        <v>0.92034095034958352</v>
      </c>
      <c r="AU17">
        <f t="shared" si="15"/>
        <v>17.066285574729196</v>
      </c>
      <c r="AW17">
        <v>14</v>
      </c>
      <c r="AX17">
        <f>(R17*SUMPRODUCT(K18:$K$23, X18:$X$23)-$AZ$3*SUMPRODUCT(K17:$K$22, W18:$W$23))/Z17</f>
        <v>40.14438069666317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150.17111725657605</v>
      </c>
      <c r="P18">
        <f t="shared" si="30"/>
        <v>7.5085558628288034</v>
      </c>
      <c r="Q18" s="5">
        <f t="shared" si="31"/>
        <v>25</v>
      </c>
      <c r="R18">
        <f t="shared" si="0"/>
        <v>50000</v>
      </c>
      <c r="S18">
        <f t="shared" si="19"/>
        <v>35.88831798913187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35.88831798913187</v>
      </c>
      <c r="AC18">
        <f t="shared" si="27"/>
        <v>30.697692937291894</v>
      </c>
      <c r="AE18">
        <f t="shared" si="1"/>
        <v>126.63851923142833</v>
      </c>
      <c r="AF18">
        <f t="shared" si="2"/>
        <v>-6.3319259615714172</v>
      </c>
      <c r="AG18">
        <f t="shared" si="3"/>
        <v>-21.08236949037595</v>
      </c>
      <c r="AH18">
        <f t="shared" si="4"/>
        <v>-67.299611624816635</v>
      </c>
      <c r="AI18">
        <f t="shared" si="5"/>
        <v>31.924612154664331</v>
      </c>
      <c r="AJ18">
        <f t="shared" si="6"/>
        <v>5.1906250518399766</v>
      </c>
      <c r="AK18">
        <f t="shared" si="32"/>
        <v>3.373810083194158</v>
      </c>
      <c r="AL18">
        <f t="shared" si="7"/>
        <v>40.489047289698462</v>
      </c>
      <c r="AN18">
        <f t="shared" si="8"/>
        <v>48.760838949111381</v>
      </c>
      <c r="AO18">
        <f t="shared" si="9"/>
        <v>-2.4380419474555692</v>
      </c>
      <c r="AP18">
        <f t="shared" si="10"/>
        <v>-8.1175461433440397</v>
      </c>
      <c r="AQ18">
        <f t="shared" si="11"/>
        <v>-25.913012436432734</v>
      </c>
      <c r="AR18">
        <f t="shared" si="12"/>
        <v>12.292238421879041</v>
      </c>
      <c r="AS18">
        <f t="shared" si="13"/>
        <v>1.9985959543277689</v>
      </c>
      <c r="AT18">
        <f t="shared" si="14"/>
        <v>1.2990503293147431</v>
      </c>
      <c r="AU18">
        <f t="shared" si="15"/>
        <v>15.589884705521552</v>
      </c>
      <c r="AW18">
        <v>15</v>
      </c>
      <c r="AX18">
        <f>(R18*SUMPRODUCT(K19:$K$23, X19:$X$23)-$AZ$3*SUMPRODUCT(K18:$K$22, W19:$W$23))/Z18</f>
        <v>35.88831798913187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150.17111725657605</v>
      </c>
      <c r="P19">
        <f t="shared" si="30"/>
        <v>7.5085558628288034</v>
      </c>
      <c r="Q19" s="5">
        <f t="shared" si="31"/>
        <v>25</v>
      </c>
      <c r="R19">
        <f t="shared" si="0"/>
        <v>50000</v>
      </c>
      <c r="S19">
        <f t="shared" si="19"/>
        <v>30.697692937291894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30.697692937291894</v>
      </c>
      <c r="AC19">
        <f t="shared" si="27"/>
        <v>24.131151157976664</v>
      </c>
      <c r="AE19">
        <f t="shared" si="1"/>
        <v>125.16337841838775</v>
      </c>
      <c r="AF19">
        <f t="shared" si="2"/>
        <v>-6.2581689209193883</v>
      </c>
      <c r="AG19">
        <f t="shared" si="3"/>
        <v>-20.836792837556583</v>
      </c>
      <c r="AH19">
        <f t="shared" si="4"/>
        <v>-69.505915831213727</v>
      </c>
      <c r="AI19">
        <f t="shared" si="5"/>
        <v>28.562500828698049</v>
      </c>
      <c r="AJ19">
        <f t="shared" si="6"/>
        <v>6.5665417793152301</v>
      </c>
      <c r="AK19">
        <f t="shared" si="32"/>
        <v>3.3361447242951541</v>
      </c>
      <c r="AL19">
        <f t="shared" si="7"/>
        <v>38.465187332308432</v>
      </c>
      <c r="AN19">
        <f t="shared" si="8"/>
        <v>44.897383443772604</v>
      </c>
      <c r="AO19">
        <f t="shared" si="9"/>
        <v>-2.2448691721886305</v>
      </c>
      <c r="AP19">
        <f t="shared" si="10"/>
        <v>-7.4743706153332434</v>
      </c>
      <c r="AQ19">
        <f t="shared" si="11"/>
        <v>-24.932482600886196</v>
      </c>
      <c r="AR19">
        <f t="shared" si="12"/>
        <v>10.245661055364533</v>
      </c>
      <c r="AS19">
        <f t="shared" si="13"/>
        <v>2.3554856691384787</v>
      </c>
      <c r="AT19">
        <f t="shared" si="14"/>
        <v>1.1967092196082314</v>
      </c>
      <c r="AU19">
        <f t="shared" si="15"/>
        <v>13.797855944111243</v>
      </c>
      <c r="AW19">
        <v>16</v>
      </c>
      <c r="AX19">
        <f>(R19*SUMPRODUCT(K20:$K$23, X20:$X$23)-$AZ$3*SUMPRODUCT(K19:$K$22, W20:$W$23))/Z19</f>
        <v>30.697692937291894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150.17111725657605</v>
      </c>
      <c r="P20">
        <f t="shared" si="30"/>
        <v>7.5085558628288034</v>
      </c>
      <c r="Q20" s="5">
        <f t="shared" si="31"/>
        <v>25</v>
      </c>
      <c r="R20">
        <f t="shared" si="0"/>
        <v>50000</v>
      </c>
      <c r="S20">
        <f t="shared" si="19"/>
        <v>24.131151157976664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24.131151157976664</v>
      </c>
      <c r="AC20">
        <f t="shared" si="27"/>
        <v>16.450594351139475</v>
      </c>
      <c r="AE20">
        <f t="shared" si="1"/>
        <v>123.6967278432161</v>
      </c>
      <c r="AF20">
        <f t="shared" si="2"/>
        <v>-6.1848363921608049</v>
      </c>
      <c r="AG20">
        <f t="shared" si="3"/>
        <v>-20.5926296119701</v>
      </c>
      <c r="AH20">
        <f t="shared" si="4"/>
        <v>-71.590594421834481</v>
      </c>
      <c r="AI20">
        <f t="shared" si="5"/>
        <v>25.328667417250713</v>
      </c>
      <c r="AJ20">
        <f t="shared" si="6"/>
        <v>7.6805568068371883</v>
      </c>
      <c r="AK20">
        <f t="shared" si="32"/>
        <v>0.60906508321883746</v>
      </c>
      <c r="AL20">
        <f t="shared" si="7"/>
        <v>33.618289307306739</v>
      </c>
      <c r="AN20">
        <f t="shared" si="8"/>
        <v>42.086010517109017</v>
      </c>
      <c r="AO20">
        <f t="shared" si="9"/>
        <v>-2.104300525855451</v>
      </c>
      <c r="AP20">
        <f t="shared" si="10"/>
        <v>-7.0063423789413894</v>
      </c>
      <c r="AQ20">
        <f t="shared" si="11"/>
        <v>-24.357657330938462</v>
      </c>
      <c r="AR20">
        <f t="shared" si="12"/>
        <v>8.6177102813737179</v>
      </c>
      <c r="AS20">
        <f t="shared" si="13"/>
        <v>2.6131976179637548</v>
      </c>
      <c r="AT20">
        <f t="shared" si="14"/>
        <v>0.20722552604982</v>
      </c>
      <c r="AU20">
        <f t="shared" si="15"/>
        <v>11.438133425387294</v>
      </c>
      <c r="AW20">
        <v>17</v>
      </c>
      <c r="AX20">
        <f>(R20*SUMPRODUCT(K21:$K$23, X21:$X$23)-$AZ$3*SUMPRODUCT(K20:$K$22, W21:$W$23))/Z20</f>
        <v>24.131151157976664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150.17111725657605</v>
      </c>
      <c r="P21">
        <f t="shared" si="30"/>
        <v>7.5085558628288034</v>
      </c>
      <c r="Q21" s="5">
        <f t="shared" si="31"/>
        <v>25</v>
      </c>
      <c r="R21">
        <f t="shared" si="0"/>
        <v>50000</v>
      </c>
      <c r="S21">
        <f t="shared" si="19"/>
        <v>16.450594351139475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16.450594351139475</v>
      </c>
      <c r="AC21">
        <f t="shared" si="27"/>
        <v>8.2391641952644452</v>
      </c>
      <c r="AE21">
        <f t="shared" si="1"/>
        <v>122.23733343816173</v>
      </c>
      <c r="AF21">
        <f t="shared" si="2"/>
        <v>-6.1118666719080865</v>
      </c>
      <c r="AG21">
        <f t="shared" si="3"/>
        <v>-20.349674370024189</v>
      </c>
      <c r="AH21">
        <f t="shared" si="4"/>
        <v>-74.057891652416444</v>
      </c>
      <c r="AI21">
        <f t="shared" si="5"/>
        <v>21.717900743813004</v>
      </c>
      <c r="AJ21">
        <f t="shared" si="6"/>
        <v>8.2114301558750302</v>
      </c>
      <c r="AK21">
        <f t="shared" si="32"/>
        <v>0.21212169778782899</v>
      </c>
      <c r="AL21">
        <f t="shared" si="7"/>
        <v>30.141452597475862</v>
      </c>
      <c r="AN21">
        <f t="shared" si="8"/>
        <v>39.560042633726276</v>
      </c>
      <c r="AO21">
        <f t="shared" si="9"/>
        <v>-1.9780021316863139</v>
      </c>
      <c r="AP21">
        <f t="shared" si="10"/>
        <v>-6.5858274474537684</v>
      </c>
      <c r="AQ21">
        <f t="shared" si="11"/>
        <v>-23.967582314903733</v>
      </c>
      <c r="AR21">
        <f t="shared" si="12"/>
        <v>7.028630739682459</v>
      </c>
      <c r="AS21">
        <f t="shared" si="13"/>
        <v>2.6574902929686077</v>
      </c>
      <c r="AT21">
        <f t="shared" si="14"/>
        <v>6.8649594784150683E-2</v>
      </c>
      <c r="AU21">
        <f t="shared" si="15"/>
        <v>9.7547706274352173</v>
      </c>
      <c r="AW21">
        <v>18</v>
      </c>
      <c r="AX21">
        <f>(R21*SUMPRODUCT(K22:$K$23, X22:$X$23)-$AZ$3*SUMPRODUCT(K21:$K$22, W22:$W$23))/Z21</f>
        <v>16.450594351139475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150.17111725657605</v>
      </c>
      <c r="P22">
        <f t="shared" si="30"/>
        <v>7.5085558628288034</v>
      </c>
      <c r="Q22" s="5">
        <f t="shared" si="31"/>
        <v>25</v>
      </c>
      <c r="R22">
        <f t="shared" si="0"/>
        <v>50000</v>
      </c>
      <c r="S22">
        <f t="shared" si="19"/>
        <v>8.2391641952644452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8.2391641952644452</v>
      </c>
      <c r="AC22">
        <f t="shared" si="27"/>
        <v>8.3390540461605678</v>
      </c>
      <c r="AE22">
        <f t="shared" si="1"/>
        <v>120.78462792967058</v>
      </c>
      <c r="AF22">
        <f t="shared" si="2"/>
        <v>-6.0392313964835296</v>
      </c>
      <c r="AG22">
        <f t="shared" si="3"/>
        <v>-20.107832673859487</v>
      </c>
      <c r="AH22">
        <f t="shared" si="4"/>
        <v>-76.68990492891939</v>
      </c>
      <c r="AI22">
        <f t="shared" si="5"/>
        <v>17.947658930408167</v>
      </c>
      <c r="AJ22">
        <f t="shared" si="6"/>
        <v>-9.9889850896122567E-2</v>
      </c>
      <c r="AK22">
        <f t="shared" si="32"/>
        <v>2.5826757752974818</v>
      </c>
      <c r="AL22">
        <f t="shared" si="7"/>
        <v>20.430444854809526</v>
      </c>
      <c r="AN22">
        <f t="shared" si="8"/>
        <v>36.53261598165809</v>
      </c>
      <c r="AO22">
        <f t="shared" si="9"/>
        <v>-1.8266307990829045</v>
      </c>
      <c r="AP22">
        <f t="shared" si="10"/>
        <v>-6.0818312883761791</v>
      </c>
      <c r="AQ22">
        <f t="shared" si="11"/>
        <v>-23.195690498541083</v>
      </c>
      <c r="AR22">
        <f t="shared" si="12"/>
        <v>5.4284633956579196</v>
      </c>
      <c r="AS22">
        <f t="shared" si="13"/>
        <v>-3.0212764867545705E-2</v>
      </c>
      <c r="AT22">
        <f t="shared" si="14"/>
        <v>0.78115819803669373</v>
      </c>
      <c r="AU22">
        <f t="shared" si="15"/>
        <v>6.179408828827067</v>
      </c>
      <c r="AW22">
        <v>19</v>
      </c>
      <c r="AX22">
        <f>(R22*SUMPRODUCT(K23:$K$23, X23:$X$23)-$AZ$3*SUMPRODUCT(K22:$K$22, W23:$W$23))/Z22</f>
        <v>8.2391641952644452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150.17111725657605</v>
      </c>
      <c r="P23">
        <f t="shared" si="30"/>
        <v>7.5085558628288034</v>
      </c>
      <c r="Q23" s="5">
        <f t="shared" si="31"/>
        <v>25</v>
      </c>
      <c r="R23">
        <f t="shared" si="0"/>
        <v>50000</v>
      </c>
      <c r="S23">
        <f t="shared" si="19"/>
        <v>8.3390540461605678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8.3390540461605678</v>
      </c>
      <c r="AC23">
        <f t="shared" si="27"/>
        <v>0</v>
      </c>
      <c r="AE23">
        <f t="shared" si="1"/>
        <v>119.33780213772197</v>
      </c>
      <c r="AF23">
        <f t="shared" si="2"/>
        <v>-5.9668901068860993</v>
      </c>
      <c r="AG23">
        <f t="shared" si="3"/>
        <v>-19.866969813813533</v>
      </c>
      <c r="AH23">
        <f t="shared" si="4"/>
        <v>-79.569066614717514</v>
      </c>
      <c r="AI23">
        <f t="shared" si="5"/>
        <v>13.934875602304828</v>
      </c>
      <c r="AJ23">
        <f t="shared" si="6"/>
        <v>8.3390540461605678</v>
      </c>
      <c r="AK23">
        <f t="shared" si="32"/>
        <v>8.5196976253897514</v>
      </c>
      <c r="AL23">
        <f t="shared" si="7"/>
        <v>30.793627273855151</v>
      </c>
      <c r="AN23">
        <f t="shared" si="8"/>
        <v>32.697715269224979</v>
      </c>
      <c r="AO23">
        <f t="shared" si="9"/>
        <v>-1.6348857634612493</v>
      </c>
      <c r="AP23">
        <f t="shared" si="10"/>
        <v>-5.443409469571808</v>
      </c>
      <c r="AQ23">
        <f t="shared" si="11"/>
        <v>-21.801362500404537</v>
      </c>
      <c r="AR23">
        <f t="shared" si="12"/>
        <v>3.8180575357873843</v>
      </c>
      <c r="AS23">
        <f t="shared" si="13"/>
        <v>2.2848419355114635</v>
      </c>
      <c r="AT23">
        <f t="shared" si="14"/>
        <v>2.3343370008892639</v>
      </c>
      <c r="AU23">
        <f t="shared" si="15"/>
        <v>8.437236472188113</v>
      </c>
      <c r="AW23">
        <v>20</v>
      </c>
      <c r="AX23">
        <f>(R23*SUMPRODUCT(K$23:$K24, X$23:$X24)-$AZ$3*SUMPRODUCT(K$22:$K23, W$23:$W24))/Z23</f>
        <v>8.3390540461605678</v>
      </c>
    </row>
    <row r="25" spans="5:50" x14ac:dyDescent="0.25">
      <c r="AN25" s="6">
        <f t="shared" ref="AN25:AU25" si="33">SUM(AN3:AN23)</f>
        <v>1452.3275356667255</v>
      </c>
      <c r="AO25" s="6">
        <f t="shared" si="33"/>
        <v>-185.24471472576829</v>
      </c>
      <c r="AP25" s="6">
        <f t="shared" si="33"/>
        <v>-1739.2113594761579</v>
      </c>
      <c r="AQ25" s="6">
        <f t="shared" si="33"/>
        <v>-647.53656064981806</v>
      </c>
      <c r="AR25" s="6">
        <f t="shared" si="33"/>
        <v>-1119.6650991850186</v>
      </c>
      <c r="AS25" s="6">
        <f t="shared" si="33"/>
        <v>-22.223001860358465</v>
      </c>
      <c r="AT25" s="6">
        <f t="shared" si="33"/>
        <v>30.970494274427139</v>
      </c>
      <c r="AU25" s="7">
        <f t="shared" si="33"/>
        <v>-1110.9176067709504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332.36960418000058</v>
      </c>
      <c r="K3">
        <v>1</v>
      </c>
      <c r="L3" s="2">
        <v>0</v>
      </c>
      <c r="O3">
        <f>$C$3</f>
        <v>332.36960418000058</v>
      </c>
      <c r="P3">
        <f>O3*B5</f>
        <v>265.89568334400047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332.36960418000058</v>
      </c>
      <c r="AF3">
        <f t="shared" ref="AF3:AF23" si="3">-$Z3*P3</f>
        <v>-265.89568334400047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-1455.9586661639999</v>
      </c>
      <c r="AJ3">
        <f t="shared" ref="AJ3:AJ23" si="7">AB3-AC3</f>
        <v>0</v>
      </c>
      <c r="AL3">
        <f t="shared" ref="AL3:AL23" si="8">SUM(AI3:AK3)</f>
        <v>-1455.9586661639999</v>
      </c>
      <c r="AN3">
        <f t="shared" ref="AN3:AN23" si="9">AE3*$K3</f>
        <v>332.36960418000058</v>
      </c>
      <c r="AO3">
        <f t="shared" ref="AO3:AO23" si="10">AF3*$K3</f>
        <v>-265.89568334400047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-1455.9586661639999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-1455.9586661639999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118.01594243139623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56.839941532067265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56.196634804039377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-56.196634804039377</v>
      </c>
      <c r="AK4">
        <f t="shared" ref="AK4:AK23" si="28">H4*SUM(AB4:AB4, AE4:AF4)</f>
        <v>0</v>
      </c>
      <c r="AL4">
        <f t="shared" si="8"/>
        <v>-122.08983480403937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-61.819307627357148</v>
      </c>
      <c r="AR4">
        <f t="shared" si="13"/>
        <v>-61.819307627357148</v>
      </c>
      <c r="AS4">
        <f t="shared" si="14"/>
        <v>-52.722239238239396</v>
      </c>
      <c r="AT4">
        <f t="shared" si="15"/>
        <v>0</v>
      </c>
      <c r="AU4">
        <f t="shared" si="16"/>
        <v>-114.54154686559654</v>
      </c>
      <c r="AW4">
        <v>1</v>
      </c>
      <c r="AX4">
        <f>(R4*SUMPRODUCT(K5:$K$23, X5:$X$23)-$AZ$3*SUMPRODUCT(K4:$K$22, W5:$W$23))/Z4</f>
        <v>56.839941532067265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1.353492E-3</v>
      </c>
      <c r="O5">
        <f t="shared" ref="O5:O23" si="30">$C$3</f>
        <v>332.36960418000058</v>
      </c>
      <c r="P5">
        <f t="shared" ref="P5:P23" si="31">O5*$C$5</f>
        <v>16.61848020900003</v>
      </c>
      <c r="Q5" s="5">
        <f t="shared" ref="Q5:Q23" si="32">$C$8</f>
        <v>25</v>
      </c>
      <c r="R5">
        <f t="shared" si="0"/>
        <v>50000</v>
      </c>
      <c r="S5">
        <f t="shared" si="20"/>
        <v>110.37131955513394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56.196634804039377</v>
      </c>
      <c r="AC5">
        <f t="shared" si="1"/>
        <v>107.8832344914839</v>
      </c>
      <c r="AE5">
        <f t="shared" si="2"/>
        <v>324.87704314961042</v>
      </c>
      <c r="AF5">
        <f t="shared" si="3"/>
        <v>-16.243852157480521</v>
      </c>
      <c r="AG5">
        <f t="shared" si="4"/>
        <v>-24.436428531959528</v>
      </c>
      <c r="AH5">
        <f t="shared" si="5"/>
        <v>-66.908668080945588</v>
      </c>
      <c r="AI5">
        <f t="shared" si="6"/>
        <v>217.28809437922479</v>
      </c>
      <c r="AJ5">
        <f t="shared" si="7"/>
        <v>-51.686599687444527</v>
      </c>
      <c r="AK5">
        <f t="shared" si="28"/>
        <v>31.521296948789026</v>
      </c>
      <c r="AL5">
        <f t="shared" si="8"/>
        <v>197.12279164056929</v>
      </c>
      <c r="AN5">
        <f t="shared" si="9"/>
        <v>280.55163539880419</v>
      </c>
      <c r="AO5">
        <f t="shared" si="10"/>
        <v>-14.027581769940211</v>
      </c>
      <c r="AP5">
        <f t="shared" si="11"/>
        <v>-21.102383601755786</v>
      </c>
      <c r="AQ5">
        <f t="shared" si="12"/>
        <v>-57.779817467190476</v>
      </c>
      <c r="AR5">
        <f t="shared" si="13"/>
        <v>187.64185255991774</v>
      </c>
      <c r="AS5">
        <f t="shared" si="14"/>
        <v>-44.63460985095854</v>
      </c>
      <c r="AT5">
        <f t="shared" si="15"/>
        <v>27.220610367355537</v>
      </c>
      <c r="AU5">
        <f t="shared" si="16"/>
        <v>170.22785307631474</v>
      </c>
      <c r="AW5">
        <v>2</v>
      </c>
      <c r="AX5">
        <f>(R5*SUMPRODUCT(K6:$K$23, X6:$X$23)-$AZ$3*SUMPRODUCT(K5:$K$22, W6:$W$23))/Z5</f>
        <v>110.37131955513394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1.402649E-3</v>
      </c>
      <c r="O6">
        <f t="shared" si="30"/>
        <v>332.36960418000058</v>
      </c>
      <c r="P6">
        <f t="shared" si="31"/>
        <v>16.61848020900003</v>
      </c>
      <c r="Q6" s="5">
        <f t="shared" si="32"/>
        <v>25</v>
      </c>
      <c r="R6">
        <f t="shared" si="0"/>
        <v>50000</v>
      </c>
      <c r="S6">
        <f t="shared" si="20"/>
        <v>159.48300104070904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107.8832344914839</v>
      </c>
      <c r="AC6">
        <f t="shared" si="1"/>
        <v>154.11026443258174</v>
      </c>
      <c r="AE6">
        <f t="shared" si="2"/>
        <v>321.17258425841754</v>
      </c>
      <c r="AF6">
        <f t="shared" si="3"/>
        <v>-16.058629212920877</v>
      </c>
      <c r="AG6">
        <f t="shared" si="4"/>
        <v>-24.157788514596007</v>
      </c>
      <c r="AH6">
        <f t="shared" si="5"/>
        <v>-68.551464087848998</v>
      </c>
      <c r="AI6">
        <f t="shared" si="6"/>
        <v>212.40470244305163</v>
      </c>
      <c r="AJ6">
        <f t="shared" si="7"/>
        <v>-46.22702994109784</v>
      </c>
      <c r="AK6">
        <f t="shared" si="28"/>
        <v>44.934094221623489</v>
      </c>
      <c r="AL6">
        <f t="shared" si="8"/>
        <v>211.11176672357729</v>
      </c>
      <c r="AN6">
        <f t="shared" si="9"/>
        <v>250.13762948590877</v>
      </c>
      <c r="AO6">
        <f t="shared" si="10"/>
        <v>-12.506881474295438</v>
      </c>
      <c r="AP6">
        <f t="shared" si="11"/>
        <v>-18.814719091343441</v>
      </c>
      <c r="AQ6">
        <f t="shared" si="12"/>
        <v>-53.389677591304384</v>
      </c>
      <c r="AR6">
        <f t="shared" si="13"/>
        <v>165.4263513289655</v>
      </c>
      <c r="AS6">
        <f t="shared" si="14"/>
        <v>-36.002822950593384</v>
      </c>
      <c r="AT6">
        <f t="shared" si="15"/>
        <v>34.9958507126182</v>
      </c>
      <c r="AU6">
        <f t="shared" si="16"/>
        <v>164.4193790909903</v>
      </c>
      <c r="AW6">
        <v>3</v>
      </c>
      <c r="AX6">
        <f>(R6*SUMPRODUCT(K7:$K$23, X7:$X$23)-$AZ$3*SUMPRODUCT(K6:$K$22, W7:$W$23))/Z6</f>
        <v>159.48300104070904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1.459023E-3</v>
      </c>
      <c r="O7">
        <f t="shared" si="30"/>
        <v>332.36960418000058</v>
      </c>
      <c r="P7">
        <f t="shared" si="31"/>
        <v>16.61848020900003</v>
      </c>
      <c r="Q7" s="5">
        <f t="shared" si="32"/>
        <v>25</v>
      </c>
      <c r="R7">
        <f t="shared" si="0"/>
        <v>50000</v>
      </c>
      <c r="S7">
        <f t="shared" si="20"/>
        <v>202.28348166644281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154.11026443258174</v>
      </c>
      <c r="AC7">
        <f t="shared" si="1"/>
        <v>193.2289806091112</v>
      </c>
      <c r="AE7">
        <f t="shared" si="2"/>
        <v>317.49226022843089</v>
      </c>
      <c r="AF7">
        <f t="shared" si="3"/>
        <v>-15.874613011421546</v>
      </c>
      <c r="AG7">
        <f t="shared" si="4"/>
        <v>-23.880963860378117</v>
      </c>
      <c r="AH7">
        <f t="shared" si="5"/>
        <v>-70.493538143862821</v>
      </c>
      <c r="AI7">
        <f t="shared" si="6"/>
        <v>207.24314521276838</v>
      </c>
      <c r="AJ7">
        <f t="shared" si="7"/>
        <v>-39.11871617652946</v>
      </c>
      <c r="AK7">
        <f t="shared" si="28"/>
        <v>47.714712349712187</v>
      </c>
      <c r="AL7">
        <f t="shared" si="8"/>
        <v>215.83914138595111</v>
      </c>
      <c r="AN7">
        <f t="shared" si="9"/>
        <v>223.83569895579276</v>
      </c>
      <c r="AO7">
        <f t="shared" si="10"/>
        <v>-11.191784947789639</v>
      </c>
      <c r="AP7">
        <f t="shared" si="11"/>
        <v>-16.836354478625147</v>
      </c>
      <c r="AQ7">
        <f t="shared" si="12"/>
        <v>-49.698756029345851</v>
      </c>
      <c r="AR7">
        <f t="shared" si="13"/>
        <v>146.10880350003211</v>
      </c>
      <c r="AS7">
        <f t="shared" si="14"/>
        <v>-27.579145303658173</v>
      </c>
      <c r="AT7">
        <f t="shared" si="15"/>
        <v>33.639421577042981</v>
      </c>
      <c r="AU7">
        <f t="shared" si="16"/>
        <v>152.16907977341691</v>
      </c>
      <c r="AW7">
        <v>4</v>
      </c>
      <c r="AX7">
        <f>(R7*SUMPRODUCT(K8:$K$23, X8:$X$23)-$AZ$3*SUMPRODUCT(K7:$K$22, W8:$W$23))/Z7</f>
        <v>202.28348166644281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1.516749E-3</v>
      </c>
      <c r="O8">
        <f t="shared" si="30"/>
        <v>332.36960418000058</v>
      </c>
      <c r="P8">
        <f t="shared" si="31"/>
        <v>16.61848020900003</v>
      </c>
      <c r="Q8" s="5">
        <f t="shared" si="32"/>
        <v>25</v>
      </c>
      <c r="R8">
        <f t="shared" si="0"/>
        <v>50000</v>
      </c>
      <c r="S8">
        <f t="shared" si="20"/>
        <v>238.37943089749075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193.2289806091112</v>
      </c>
      <c r="AC8">
        <f t="shared" si="1"/>
        <v>225.08675300685616</v>
      </c>
      <c r="AE8">
        <f t="shared" si="2"/>
        <v>313.83578155793737</v>
      </c>
      <c r="AF8">
        <f t="shared" si="3"/>
        <v>-15.691789077896869</v>
      </c>
      <c r="AG8">
        <f t="shared" si="4"/>
        <v>-23.605932793720068</v>
      </c>
      <c r="AH8">
        <f t="shared" si="5"/>
        <v>-72.442856108529284</v>
      </c>
      <c r="AI8">
        <f t="shared" si="6"/>
        <v>202.09520357779115</v>
      </c>
      <c r="AJ8">
        <f t="shared" si="7"/>
        <v>-31.857772397744952</v>
      </c>
      <c r="AK8">
        <f t="shared" si="28"/>
        <v>35.624540548963502</v>
      </c>
      <c r="AL8">
        <f t="shared" si="8"/>
        <v>205.8619717290097</v>
      </c>
      <c r="AN8">
        <f t="shared" si="9"/>
        <v>206.30101575168234</v>
      </c>
      <c r="AO8">
        <f t="shared" si="10"/>
        <v>-10.315050787584118</v>
      </c>
      <c r="AP8">
        <f t="shared" si="11"/>
        <v>-15.517440009342462</v>
      </c>
      <c r="AQ8">
        <f t="shared" si="12"/>
        <v>-47.620557238415302</v>
      </c>
      <c r="AR8">
        <f t="shared" si="13"/>
        <v>132.84796771634046</v>
      </c>
      <c r="AS8">
        <f t="shared" si="14"/>
        <v>-20.941814768904479</v>
      </c>
      <c r="AT8">
        <f t="shared" si="15"/>
        <v>23.417912592549275</v>
      </c>
      <c r="AU8">
        <f t="shared" si="16"/>
        <v>135.32406553998527</v>
      </c>
      <c r="AW8">
        <v>5</v>
      </c>
      <c r="AX8">
        <f>(R8*SUMPRODUCT(K9:$K$23, X9:$X$23)-$AZ$3*SUMPRODUCT(K8:$K$22, W9:$W$23))/Z8</f>
        <v>238.37943089749075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1.577632E-3</v>
      </c>
      <c r="O9">
        <f t="shared" si="30"/>
        <v>332.36960418000058</v>
      </c>
      <c r="P9">
        <f t="shared" si="31"/>
        <v>16.61848020900003</v>
      </c>
      <c r="Q9" s="5">
        <f t="shared" si="32"/>
        <v>25</v>
      </c>
      <c r="R9">
        <f t="shared" si="0"/>
        <v>50000</v>
      </c>
      <c r="S9">
        <f t="shared" si="20"/>
        <v>269.80062532588073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225.08675300685616</v>
      </c>
      <c r="AC9">
        <f t="shared" si="1"/>
        <v>251.80634806485</v>
      </c>
      <c r="AE9">
        <f t="shared" si="2"/>
        <v>310.20230637062718</v>
      </c>
      <c r="AF9">
        <f t="shared" si="3"/>
        <v>-15.51011531853136</v>
      </c>
      <c r="AG9">
        <f t="shared" si="4"/>
        <v>-23.332631990817646</v>
      </c>
      <c r="AH9">
        <f t="shared" si="5"/>
        <v>-74.482949930444363</v>
      </c>
      <c r="AI9">
        <f t="shared" si="6"/>
        <v>196.87660913083386</v>
      </c>
      <c r="AJ9">
        <f t="shared" si="7"/>
        <v>-26.719595057993843</v>
      </c>
      <c r="AK9">
        <f t="shared" si="28"/>
        <v>27.132460879877296</v>
      </c>
      <c r="AL9">
        <f t="shared" si="8"/>
        <v>197.28947495271731</v>
      </c>
      <c r="AN9">
        <f t="shared" si="9"/>
        <v>193.79636809549817</v>
      </c>
      <c r="AO9">
        <f t="shared" si="10"/>
        <v>-9.6898184047749094</v>
      </c>
      <c r="AP9">
        <f t="shared" si="11"/>
        <v>-14.576872076917144</v>
      </c>
      <c r="AQ9">
        <f t="shared" si="12"/>
        <v>-46.532617215014199</v>
      </c>
      <c r="AR9">
        <f t="shared" si="13"/>
        <v>122.99706039879194</v>
      </c>
      <c r="AS9">
        <f t="shared" si="14"/>
        <v>-16.692849707683362</v>
      </c>
      <c r="AT9">
        <f t="shared" si="15"/>
        <v>16.950784272154905</v>
      </c>
      <c r="AU9">
        <f t="shared" si="16"/>
        <v>123.25499496326348</v>
      </c>
      <c r="AW9">
        <v>6</v>
      </c>
      <c r="AX9">
        <f>(R9*SUMPRODUCT(K10:$K$23, X10:$X$23)-$AZ$3*SUMPRODUCT(K9:$K$22, W10:$W$23))/Z9</f>
        <v>269.80062532588073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1.648437E-3</v>
      </c>
      <c r="O10">
        <f t="shared" si="30"/>
        <v>332.36960418000058</v>
      </c>
      <c r="P10">
        <f t="shared" si="31"/>
        <v>16.61848020900003</v>
      </c>
      <c r="Q10" s="5">
        <f t="shared" si="32"/>
        <v>25</v>
      </c>
      <c r="R10">
        <f t="shared" si="0"/>
        <v>50000</v>
      </c>
      <c r="S10">
        <f t="shared" si="20"/>
        <v>298.07839604942308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251.80634806485</v>
      </c>
      <c r="AC10">
        <f t="shared" si="1"/>
        <v>274.95756726101285</v>
      </c>
      <c r="AE10">
        <f t="shared" si="2"/>
        <v>306.58893434761421</v>
      </c>
      <c r="AF10">
        <f t="shared" si="3"/>
        <v>-15.329446717380712</v>
      </c>
      <c r="AG10">
        <f t="shared" si="4"/>
        <v>-23.06084329702842</v>
      </c>
      <c r="AH10">
        <f t="shared" si="5"/>
        <v>-76.924747762094938</v>
      </c>
      <c r="AI10">
        <f t="shared" si="6"/>
        <v>191.2738965711101</v>
      </c>
      <c r="AJ10">
        <f t="shared" si="7"/>
        <v>-23.151219196162856</v>
      </c>
      <c r="AK10">
        <f t="shared" si="28"/>
        <v>28.510956373991885</v>
      </c>
      <c r="AL10">
        <f t="shared" si="8"/>
        <v>196.63363374893913</v>
      </c>
      <c r="AN10">
        <f t="shared" si="9"/>
        <v>181.98474423839329</v>
      </c>
      <c r="AO10">
        <f t="shared" si="10"/>
        <v>-9.0992372119196645</v>
      </c>
      <c r="AP10">
        <f t="shared" si="11"/>
        <v>-13.688431639783483</v>
      </c>
      <c r="AQ10">
        <f t="shared" si="12"/>
        <v>-45.660912638208202</v>
      </c>
      <c r="AR10">
        <f t="shared" si="13"/>
        <v>113.53616274848191</v>
      </c>
      <c r="AS10">
        <f t="shared" si="14"/>
        <v>-13.742076873015048</v>
      </c>
      <c r="AT10">
        <f t="shared" si="15"/>
        <v>16.923504153056129</v>
      </c>
      <c r="AU10">
        <f t="shared" si="16"/>
        <v>116.71759002852299</v>
      </c>
      <c r="AW10">
        <v>7</v>
      </c>
      <c r="AX10">
        <f>(R10*SUMPRODUCT(K11:$K$23, X11:$X$23)-$AZ$3*SUMPRODUCT(K10:$K$22, W11:$W$23))/Z10</f>
        <v>298.07839604942308</v>
      </c>
    </row>
    <row r="11" spans="1:52" x14ac:dyDescent="0.25">
      <c r="A11" t="s">
        <v>33</v>
      </c>
      <c r="C11" s="24">
        <f>AU25</f>
        <v>-1.204810904799281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1.717889E-3</v>
      </c>
      <c r="O11">
        <f t="shared" si="30"/>
        <v>332.36960418000058</v>
      </c>
      <c r="P11">
        <f t="shared" si="31"/>
        <v>16.61848020900003</v>
      </c>
      <c r="Q11" s="5">
        <f t="shared" si="32"/>
        <v>25</v>
      </c>
      <c r="R11">
        <f t="shared" si="0"/>
        <v>50000</v>
      </c>
      <c r="S11">
        <f t="shared" si="20"/>
        <v>323.4321124292897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274.95756726101285</v>
      </c>
      <c r="AC11">
        <f t="shared" si="1"/>
        <v>294.84872051158447</v>
      </c>
      <c r="AE11">
        <f t="shared" si="2"/>
        <v>302.99635924630059</v>
      </c>
      <c r="AF11">
        <f t="shared" si="3"/>
        <v>-15.14981796231503</v>
      </c>
      <c r="AG11">
        <f t="shared" si="4"/>
        <v>-22.79061889502745</v>
      </c>
      <c r="AH11">
        <f t="shared" si="5"/>
        <v>-79.231938061377718</v>
      </c>
      <c r="AI11">
        <f t="shared" si="6"/>
        <v>185.82398432758043</v>
      </c>
      <c r="AJ11">
        <f t="shared" si="7"/>
        <v>-19.89115325057162</v>
      </c>
      <c r="AK11">
        <f t="shared" si="28"/>
        <v>28.984411590067417</v>
      </c>
      <c r="AL11">
        <f t="shared" si="8"/>
        <v>194.91724266707624</v>
      </c>
      <c r="AN11">
        <f t="shared" si="9"/>
        <v>171.04352563548682</v>
      </c>
      <c r="AO11">
        <f t="shared" si="10"/>
        <v>-8.5521762817743419</v>
      </c>
      <c r="AP11">
        <f t="shared" si="11"/>
        <v>-12.86546088183016</v>
      </c>
      <c r="AQ11">
        <f t="shared" si="12"/>
        <v>-44.726973164500251</v>
      </c>
      <c r="AR11">
        <f t="shared" si="13"/>
        <v>104.8989153073821</v>
      </c>
      <c r="AS11">
        <f t="shared" si="14"/>
        <v>-11.228692613325794</v>
      </c>
      <c r="AT11">
        <f t="shared" si="15"/>
        <v>16.361899394326556</v>
      </c>
      <c r="AU11">
        <f t="shared" si="16"/>
        <v>110.03212208838286</v>
      </c>
      <c r="AW11">
        <v>8</v>
      </c>
      <c r="AX11">
        <f>(R11*SUMPRODUCT(K12:$K$23, X12:$X$23)-$AZ$3*SUMPRODUCT(K11:$K$22, W12:$W$23))/Z11</f>
        <v>323.4321124292897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1.798165E-3</v>
      </c>
      <c r="O12">
        <f t="shared" si="30"/>
        <v>332.36960418000058</v>
      </c>
      <c r="P12">
        <f t="shared" si="31"/>
        <v>16.61848020900003</v>
      </c>
      <c r="Q12" s="5">
        <f t="shared" si="32"/>
        <v>25</v>
      </c>
      <c r="R12">
        <f t="shared" si="0"/>
        <v>50000</v>
      </c>
      <c r="S12">
        <f t="shared" si="20"/>
        <v>345.88405267215796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294.84872051158447</v>
      </c>
      <c r="AC12">
        <f t="shared" si="1"/>
        <v>311.59630937084097</v>
      </c>
      <c r="AE12">
        <f t="shared" si="2"/>
        <v>299.42155820551346</v>
      </c>
      <c r="AF12">
        <f t="shared" si="3"/>
        <v>-14.971077910275673</v>
      </c>
      <c r="AG12">
        <f t="shared" si="4"/>
        <v>-22.521731412851796</v>
      </c>
      <c r="AH12">
        <f t="shared" si="5"/>
        <v>-81.96258645075406</v>
      </c>
      <c r="AI12">
        <f t="shared" si="6"/>
        <v>179.96616243163194</v>
      </c>
      <c r="AJ12">
        <f t="shared" si="7"/>
        <v>-16.747588859256496</v>
      </c>
      <c r="AK12">
        <f t="shared" si="28"/>
        <v>30.065628521874075</v>
      </c>
      <c r="AL12">
        <f t="shared" si="8"/>
        <v>193.28420209424951</v>
      </c>
      <c r="AN12">
        <f t="shared" si="9"/>
        <v>160.68592632175836</v>
      </c>
      <c r="AO12">
        <f t="shared" si="10"/>
        <v>-8.0342963160879179</v>
      </c>
      <c r="AP12">
        <f t="shared" si="11"/>
        <v>-12.086388488967849</v>
      </c>
      <c r="AQ12">
        <f t="shared" si="12"/>
        <v>-43.985590772081231</v>
      </c>
      <c r="AR12">
        <f t="shared" si="13"/>
        <v>96.579650744621361</v>
      </c>
      <c r="AS12">
        <f t="shared" si="14"/>
        <v>-8.9876689094594298</v>
      </c>
      <c r="AT12">
        <f t="shared" si="15"/>
        <v>16.134854812849795</v>
      </c>
      <c r="AU12">
        <f t="shared" si="16"/>
        <v>103.72683664801173</v>
      </c>
      <c r="AW12">
        <v>9</v>
      </c>
      <c r="AX12">
        <f>(R12*SUMPRODUCT(K13:$K$23, X13:$X$23)-$AZ$3*SUMPRODUCT(K12:$K$22, W13:$W$23))/Z12</f>
        <v>345.88405267215796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1.8843029999999999E-3</v>
      </c>
      <c r="O13">
        <f t="shared" si="30"/>
        <v>332.36960418000058</v>
      </c>
      <c r="P13">
        <f t="shared" si="31"/>
        <v>16.61848020900003</v>
      </c>
      <c r="Q13" s="5">
        <f t="shared" si="32"/>
        <v>25</v>
      </c>
      <c r="R13">
        <f t="shared" si="0"/>
        <v>50000</v>
      </c>
      <c r="S13">
        <f t="shared" si="20"/>
        <v>365.4859026252642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311.59630937084097</v>
      </c>
      <c r="AC13">
        <f t="shared" si="1"/>
        <v>325.34204702130467</v>
      </c>
      <c r="AE13">
        <f t="shared" si="2"/>
        <v>295.863141683067</v>
      </c>
      <c r="AF13">
        <f t="shared" si="3"/>
        <v>-14.79315708415335</v>
      </c>
      <c r="AG13">
        <f t="shared" si="4"/>
        <v>-22.254076332656847</v>
      </c>
      <c r="AH13">
        <f t="shared" si="5"/>
        <v>-84.87553213286175</v>
      </c>
      <c r="AI13">
        <f t="shared" si="6"/>
        <v>173.94037613339509</v>
      </c>
      <c r="AJ13">
        <f t="shared" si="7"/>
        <v>-13.745737650463695</v>
      </c>
      <c r="AK13">
        <f t="shared" si="28"/>
        <v>30.640847398236318</v>
      </c>
      <c r="AL13">
        <f t="shared" si="8"/>
        <v>190.8354858811677</v>
      </c>
      <c r="AN13">
        <f t="shared" si="9"/>
        <v>150.97108118809061</v>
      </c>
      <c r="AO13">
        <f t="shared" si="10"/>
        <v>-7.5485540594045304</v>
      </c>
      <c r="AP13">
        <f t="shared" si="11"/>
        <v>-11.355662437947363</v>
      </c>
      <c r="AQ13">
        <f t="shared" si="12"/>
        <v>-43.309723474237103</v>
      </c>
      <c r="AR13">
        <f t="shared" si="13"/>
        <v>88.757141216501623</v>
      </c>
      <c r="AS13">
        <f t="shared" si="14"/>
        <v>-7.0140838193401693</v>
      </c>
      <c r="AT13">
        <f t="shared" si="15"/>
        <v>15.635208339625972</v>
      </c>
      <c r="AU13">
        <f t="shared" si="16"/>
        <v>97.378265736787426</v>
      </c>
      <c r="AW13">
        <v>10</v>
      </c>
      <c r="AX13">
        <f>(R13*SUMPRODUCT(K14:$K$23, X14:$X$23)-$AZ$3*SUMPRODUCT(K13:$K$22, W14:$W$23))/Z13</f>
        <v>365.4859026252642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1.978559E-3</v>
      </c>
      <c r="O14">
        <f t="shared" si="30"/>
        <v>332.36960418000058</v>
      </c>
      <c r="P14">
        <f t="shared" si="31"/>
        <v>16.61848020900003</v>
      </c>
      <c r="Q14" s="5">
        <f t="shared" si="32"/>
        <v>25</v>
      </c>
      <c r="R14">
        <f t="shared" si="0"/>
        <v>50000</v>
      </c>
      <c r="S14">
        <f t="shared" si="20"/>
        <v>382.27291577601301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325.34204702130467</v>
      </c>
      <c r="AC14">
        <f t="shared" si="1"/>
        <v>336.20909924815481</v>
      </c>
      <c r="AE14">
        <f t="shared" si="2"/>
        <v>292.31912758449101</v>
      </c>
      <c r="AF14">
        <f t="shared" si="3"/>
        <v>-14.615956379224553</v>
      </c>
      <c r="AG14">
        <f t="shared" si="4"/>
        <v>-21.987504566315614</v>
      </c>
      <c r="AH14">
        <f t="shared" si="5"/>
        <v>-88.062006029330391</v>
      </c>
      <c r="AI14">
        <f t="shared" si="6"/>
        <v>167.65366060962049</v>
      </c>
      <c r="AJ14">
        <f t="shared" si="7"/>
        <v>-10.867052226850149</v>
      </c>
      <c r="AK14">
        <f t="shared" si="28"/>
        <v>30.996524216845753</v>
      </c>
      <c r="AL14">
        <f t="shared" si="8"/>
        <v>187.7831325996161</v>
      </c>
      <c r="AN14">
        <f t="shared" si="9"/>
        <v>141.87052043445428</v>
      </c>
      <c r="AO14">
        <f t="shared" si="10"/>
        <v>-7.093526021722715</v>
      </c>
      <c r="AP14">
        <f t="shared" si="11"/>
        <v>-10.671141302501734</v>
      </c>
      <c r="AQ14">
        <f t="shared" si="12"/>
        <v>-42.738915955036504</v>
      </c>
      <c r="AR14">
        <f t="shared" si="13"/>
        <v>81.366937155193341</v>
      </c>
      <c r="AS14">
        <f t="shared" si="14"/>
        <v>-5.2740796257542657</v>
      </c>
      <c r="AT14">
        <f t="shared" si="15"/>
        <v>15.04346656560144</v>
      </c>
      <c r="AU14">
        <f t="shared" si="16"/>
        <v>91.136324095040521</v>
      </c>
      <c r="AW14">
        <v>11</v>
      </c>
      <c r="AX14">
        <f>(R14*SUMPRODUCT(K15:$K$23, X15:$X$23)-$AZ$3*SUMPRODUCT(K14:$K$22, W15:$W$23))/Z14</f>
        <v>382.27291577601301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2.0782270000000002E-3</v>
      </c>
      <c r="O15">
        <f t="shared" si="30"/>
        <v>332.36960418000058</v>
      </c>
      <c r="P15">
        <f t="shared" si="31"/>
        <v>16.61848020900003</v>
      </c>
      <c r="Q15" s="5">
        <f t="shared" si="32"/>
        <v>25</v>
      </c>
      <c r="R15">
        <f t="shared" si="0"/>
        <v>50000</v>
      </c>
      <c r="S15">
        <f t="shared" si="20"/>
        <v>396.39423403117991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336.20909924815481</v>
      </c>
      <c r="AC15">
        <f t="shared" si="1"/>
        <v>344.41798343284142</v>
      </c>
      <c r="AE15">
        <f t="shared" si="2"/>
        <v>288.78843080508358</v>
      </c>
      <c r="AF15">
        <f t="shared" si="3"/>
        <v>-14.43942154025418</v>
      </c>
      <c r="AG15">
        <f t="shared" si="4"/>
        <v>-21.721934495000117</v>
      </c>
      <c r="AH15">
        <f t="shared" si="5"/>
        <v>-91.39005130468081</v>
      </c>
      <c r="AI15">
        <f t="shared" si="6"/>
        <v>161.2370234651485</v>
      </c>
      <c r="AJ15">
        <f t="shared" si="7"/>
        <v>-8.2088841846866103</v>
      </c>
      <c r="AK15">
        <f t="shared" si="28"/>
        <v>31.687965831823881</v>
      </c>
      <c r="AL15">
        <f t="shared" si="8"/>
        <v>184.71610511228576</v>
      </c>
      <c r="AN15">
        <f t="shared" si="9"/>
        <v>133.24173028238312</v>
      </c>
      <c r="AO15">
        <f t="shared" si="10"/>
        <v>-6.6620865141191565</v>
      </c>
      <c r="AP15">
        <f t="shared" si="11"/>
        <v>-10.022105557088166</v>
      </c>
      <c r="AQ15">
        <f t="shared" si="12"/>
        <v>-42.165707720646971</v>
      </c>
      <c r="AR15">
        <f t="shared" si="13"/>
        <v>74.391830490528847</v>
      </c>
      <c r="AS15">
        <f t="shared" si="14"/>
        <v>-3.7874298821671499</v>
      </c>
      <c r="AT15">
        <f t="shared" si="15"/>
        <v>14.620251181083416</v>
      </c>
      <c r="AU15">
        <f t="shared" si="16"/>
        <v>85.224651789445105</v>
      </c>
      <c r="AW15">
        <v>12</v>
      </c>
      <c r="AX15">
        <f>(R15*SUMPRODUCT(K16:$K$23, X16:$X$23)-$AZ$3*SUMPRODUCT(K15:$K$22, W16:$W$23))/Z15</f>
        <v>396.39423403117991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2.7284060000000001E-3</v>
      </c>
      <c r="O16">
        <f t="shared" si="30"/>
        <v>332.36960418000058</v>
      </c>
      <c r="P16">
        <f t="shared" si="31"/>
        <v>16.61848020900003</v>
      </c>
      <c r="Q16" s="5">
        <f t="shared" si="32"/>
        <v>25</v>
      </c>
      <c r="R16">
        <f t="shared" si="0"/>
        <v>50000</v>
      </c>
      <c r="S16">
        <f t="shared" si="20"/>
        <v>396.21028200887662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344.41798343284142</v>
      </c>
      <c r="AC16">
        <f t="shared" si="1"/>
        <v>339.87629415827951</v>
      </c>
      <c r="AE16">
        <f t="shared" si="2"/>
        <v>285.11261440969361</v>
      </c>
      <c r="AF16">
        <f t="shared" si="3"/>
        <v>-14.25563072048468</v>
      </c>
      <c r="AG16">
        <f t="shared" si="4"/>
        <v>-21.445448893642354</v>
      </c>
      <c r="AH16">
        <f t="shared" si="5"/>
        <v>-118.53251281553059</v>
      </c>
      <c r="AI16">
        <f t="shared" si="6"/>
        <v>130.87902198003596</v>
      </c>
      <c r="AJ16">
        <f t="shared" si="7"/>
        <v>4.541689274561918</v>
      </c>
      <c r="AK16">
        <f t="shared" si="28"/>
        <v>33.655540701576157</v>
      </c>
      <c r="AL16">
        <f t="shared" si="8"/>
        <v>169.07625195617402</v>
      </c>
      <c r="AN16">
        <f t="shared" si="9"/>
        <v>124.72340517986773</v>
      </c>
      <c r="AO16">
        <f t="shared" si="10"/>
        <v>-6.2361702589933854</v>
      </c>
      <c r="AP16">
        <f t="shared" si="11"/>
        <v>-9.3813787129825492</v>
      </c>
      <c r="AQ16">
        <f t="shared" si="12"/>
        <v>-51.852418573229741</v>
      </c>
      <c r="AR16">
        <f t="shared" si="13"/>
        <v>57.253437634662035</v>
      </c>
      <c r="AS16">
        <f t="shared" si="14"/>
        <v>1.9867761823343111</v>
      </c>
      <c r="AT16">
        <f t="shared" si="15"/>
        <v>14.722721574985833</v>
      </c>
      <c r="AU16">
        <f t="shared" si="16"/>
        <v>73.962935391982171</v>
      </c>
      <c r="AW16">
        <v>13</v>
      </c>
      <c r="AX16">
        <f>(R16*SUMPRODUCT(K17:$K$23, X17:$X$23)-$AZ$3*SUMPRODUCT(K16:$K$22, W17:$W$23))/Z16</f>
        <v>396.21028200887662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3.4724349999999998E-3</v>
      </c>
      <c r="O17">
        <f t="shared" si="30"/>
        <v>332.36960418000058</v>
      </c>
      <c r="P17">
        <f t="shared" si="31"/>
        <v>16.61848020900003</v>
      </c>
      <c r="Q17" s="5">
        <f t="shared" si="32"/>
        <v>25</v>
      </c>
      <c r="R17">
        <f t="shared" si="0"/>
        <v>50000</v>
      </c>
      <c r="S17">
        <f t="shared" si="20"/>
        <v>381.43811225553219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339.87629415827951</v>
      </c>
      <c r="AC17">
        <f t="shared" si="1"/>
        <v>322.79622085659366</v>
      </c>
      <c r="AE17">
        <f t="shared" si="2"/>
        <v>281.2714532443789</v>
      </c>
      <c r="AF17">
        <f t="shared" si="3"/>
        <v>-14.063572662218947</v>
      </c>
      <c r="AG17">
        <f t="shared" si="4"/>
        <v>-21.156526477376932</v>
      </c>
      <c r="AH17">
        <f t="shared" si="5"/>
        <v>-148.93585465798995</v>
      </c>
      <c r="AI17">
        <f t="shared" si="6"/>
        <v>97.115499446793052</v>
      </c>
      <c r="AJ17">
        <f t="shared" si="7"/>
        <v>17.080073301685843</v>
      </c>
      <c r="AK17">
        <f t="shared" si="28"/>
        <v>37.457093581485118</v>
      </c>
      <c r="AL17">
        <f t="shared" si="8"/>
        <v>151.65266632996401</v>
      </c>
      <c r="AN17">
        <f t="shared" si="9"/>
        <v>115.89250938174933</v>
      </c>
      <c r="AO17">
        <f t="shared" si="10"/>
        <v>-5.7946254690874675</v>
      </c>
      <c r="AP17">
        <f t="shared" si="11"/>
        <v>-8.7171410926452921</v>
      </c>
      <c r="AQ17">
        <f t="shared" si="12"/>
        <v>-61.366163306424703</v>
      </c>
      <c r="AR17">
        <f t="shared" si="13"/>
        <v>40.014579513591862</v>
      </c>
      <c r="AS17">
        <f t="shared" si="14"/>
        <v>7.0375167210330876</v>
      </c>
      <c r="AT17">
        <f t="shared" si="15"/>
        <v>15.433477230743749</v>
      </c>
      <c r="AU17">
        <f t="shared" si="16"/>
        <v>62.485573465368695</v>
      </c>
      <c r="AW17">
        <v>14</v>
      </c>
      <c r="AX17">
        <f>(R17*SUMPRODUCT(K18:$K$23, X18:$X$23)-$AZ$3*SUMPRODUCT(K17:$K$22, W18:$W$23))/Z17</f>
        <v>381.43811225553219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4.2593279999999997E-3</v>
      </c>
      <c r="O18">
        <f t="shared" si="30"/>
        <v>332.36960418000058</v>
      </c>
      <c r="P18">
        <f t="shared" si="31"/>
        <v>16.61848020900003</v>
      </c>
      <c r="Q18" s="5">
        <f t="shared" si="32"/>
        <v>25</v>
      </c>
      <c r="R18">
        <f t="shared" si="0"/>
        <v>50000</v>
      </c>
      <c r="S18">
        <f t="shared" si="20"/>
        <v>353.09878227360394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322.79622085659366</v>
      </c>
      <c r="AC18">
        <f t="shared" si="1"/>
        <v>294.55286618769571</v>
      </c>
      <c r="AE18">
        <f t="shared" si="2"/>
        <v>277.26071133553069</v>
      </c>
      <c r="AF18">
        <f t="shared" si="3"/>
        <v>-13.863035566776535</v>
      </c>
      <c r="AG18">
        <f t="shared" si="4"/>
        <v>-20.854848626995331</v>
      </c>
      <c r="AH18">
        <f t="shared" si="5"/>
        <v>-180.22517121566588</v>
      </c>
      <c r="AI18">
        <f t="shared" si="6"/>
        <v>62.317655926092925</v>
      </c>
      <c r="AJ18">
        <f t="shared" si="7"/>
        <v>28.24335466889795</v>
      </c>
      <c r="AK18">
        <f t="shared" si="28"/>
        <v>41.092192153436883</v>
      </c>
      <c r="AL18">
        <f t="shared" si="8"/>
        <v>131.65320274842776</v>
      </c>
      <c r="AN18">
        <f t="shared" si="9"/>
        <v>106.7563406015624</v>
      </c>
      <c r="AO18">
        <f t="shared" si="10"/>
        <v>-5.3378170300781198</v>
      </c>
      <c r="AP18">
        <f t="shared" si="11"/>
        <v>-8.029941611609182</v>
      </c>
      <c r="AQ18">
        <f t="shared" si="12"/>
        <v>-69.393819523137452</v>
      </c>
      <c r="AR18">
        <f t="shared" si="13"/>
        <v>23.994762436737638</v>
      </c>
      <c r="AS18">
        <f t="shared" si="14"/>
        <v>10.874808681835795</v>
      </c>
      <c r="AT18">
        <f t="shared" si="15"/>
        <v>15.822119334781448</v>
      </c>
      <c r="AU18">
        <f t="shared" si="16"/>
        <v>50.69169045335488</v>
      </c>
      <c r="AW18">
        <v>15</v>
      </c>
      <c r="AX18">
        <f>(R18*SUMPRODUCT(K19:$K$23, X19:$X$23)-$AZ$3*SUMPRODUCT(K18:$K$22, W19:$W$23))/Z18</f>
        <v>353.09878227360394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5.1233759999999998E-3</v>
      </c>
      <c r="O19">
        <f t="shared" si="30"/>
        <v>332.36960418000058</v>
      </c>
      <c r="P19">
        <f t="shared" si="31"/>
        <v>16.61848020900003</v>
      </c>
      <c r="Q19" s="5">
        <f t="shared" si="32"/>
        <v>25</v>
      </c>
      <c r="R19">
        <f t="shared" si="0"/>
        <v>50000</v>
      </c>
      <c r="S19">
        <f t="shared" si="20"/>
        <v>311.35800477900671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294.55286618769571</v>
      </c>
      <c r="AC19">
        <f t="shared" si="1"/>
        <v>255.80492308973578</v>
      </c>
      <c r="AE19">
        <f t="shared" si="2"/>
        <v>273.06759334797601</v>
      </c>
      <c r="AF19">
        <f t="shared" si="3"/>
        <v>-13.6533796673988</v>
      </c>
      <c r="AG19">
        <f t="shared" si="4"/>
        <v>-20.539452909786199</v>
      </c>
      <c r="AH19">
        <f t="shared" si="5"/>
        <v>-213.69446187836169</v>
      </c>
      <c r="AI19">
        <f t="shared" si="6"/>
        <v>25.180298892429335</v>
      </c>
      <c r="AJ19">
        <f t="shared" si="7"/>
        <v>38.747943097959933</v>
      </c>
      <c r="AK19">
        <f t="shared" si="28"/>
        <v>40.661183662331233</v>
      </c>
      <c r="AL19">
        <f t="shared" si="8"/>
        <v>104.58942565272051</v>
      </c>
      <c r="AN19">
        <f t="shared" si="9"/>
        <v>97.952137434563923</v>
      </c>
      <c r="AO19">
        <f t="shared" si="10"/>
        <v>-4.897606871728196</v>
      </c>
      <c r="AP19">
        <f t="shared" si="11"/>
        <v>-7.3677117433936754</v>
      </c>
      <c r="AQ19">
        <f t="shared" si="12"/>
        <v>-76.654388176485583</v>
      </c>
      <c r="AR19">
        <f t="shared" si="13"/>
        <v>9.0324306429564736</v>
      </c>
      <c r="AS19">
        <f t="shared" si="14"/>
        <v>13.899283327997901</v>
      </c>
      <c r="AT19">
        <f t="shared" si="15"/>
        <v>14.585582278411488</v>
      </c>
      <c r="AU19">
        <f t="shared" si="16"/>
        <v>37.517296249365863</v>
      </c>
      <c r="AW19">
        <v>16</v>
      </c>
      <c r="AX19">
        <f>(R19*SUMPRODUCT(K20:$K$23, X20:$X$23)-$AZ$3*SUMPRODUCT(K19:$K$22, W20:$W$23))/Z19</f>
        <v>311.35800477900671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6.0505919999999996E-3</v>
      </c>
      <c r="O20">
        <f t="shared" si="30"/>
        <v>332.36960418000058</v>
      </c>
      <c r="P20">
        <f t="shared" si="31"/>
        <v>16.61848020900003</v>
      </c>
      <c r="Q20" s="5">
        <f t="shared" si="32"/>
        <v>25</v>
      </c>
      <c r="R20">
        <f t="shared" si="0"/>
        <v>50000</v>
      </c>
      <c r="S20">
        <f t="shared" si="20"/>
        <v>254.85074386641352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255.80492308973578</v>
      </c>
      <c r="AC20">
        <f t="shared" si="1"/>
        <v>206.01912445847628</v>
      </c>
      <c r="AE20">
        <f t="shared" si="2"/>
        <v>268.68469681872574</v>
      </c>
      <c r="AF20">
        <f t="shared" si="3"/>
        <v>-13.434234840936286</v>
      </c>
      <c r="AG20">
        <f t="shared" si="4"/>
        <v>-20.209782531228008</v>
      </c>
      <c r="AH20">
        <f t="shared" si="5"/>
        <v>-248.55169892065817</v>
      </c>
      <c r="AI20">
        <f t="shared" si="6"/>
        <v>-13.511019474096713</v>
      </c>
      <c r="AJ20">
        <f t="shared" si="7"/>
        <v>49.785798631259496</v>
      </c>
      <c r="AK20">
        <f t="shared" si="28"/>
        <v>27.750307409166616</v>
      </c>
      <c r="AL20">
        <f t="shared" si="8"/>
        <v>64.025086566329406</v>
      </c>
      <c r="AN20">
        <f t="shared" si="9"/>
        <v>91.416055810560366</v>
      </c>
      <c r="AO20">
        <f t="shared" si="10"/>
        <v>-4.5708027905280177</v>
      </c>
      <c r="AP20">
        <f t="shared" si="11"/>
        <v>-6.8760842343041393</v>
      </c>
      <c r="AQ20">
        <f t="shared" si="12"/>
        <v>-84.566096429638279</v>
      </c>
      <c r="AR20">
        <f t="shared" si="13"/>
        <v>-4.5969276439100577</v>
      </c>
      <c r="AS20">
        <f t="shared" si="14"/>
        <v>16.938893059916708</v>
      </c>
      <c r="AT20">
        <f t="shared" si="15"/>
        <v>9.4416380274463805</v>
      </c>
      <c r="AU20">
        <f t="shared" si="16"/>
        <v>21.783603443453032</v>
      </c>
      <c r="AW20">
        <v>17</v>
      </c>
      <c r="AX20">
        <f>(R20*SUMPRODUCT(K21:$K$23, X21:$X$23)-$AZ$3*SUMPRODUCT(K20:$K$22, W21:$W$23))/Z20</f>
        <v>254.85074386641352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7.1181309999999998E-3</v>
      </c>
      <c r="O21">
        <f t="shared" si="30"/>
        <v>332.36960418000058</v>
      </c>
      <c r="P21">
        <f t="shared" si="31"/>
        <v>16.61848020900003</v>
      </c>
      <c r="Q21" s="5">
        <f t="shared" si="32"/>
        <v>25</v>
      </c>
      <c r="R21">
        <f t="shared" si="0"/>
        <v>50000</v>
      </c>
      <c r="S21">
        <f t="shared" si="20"/>
        <v>182.95263003322066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206.01912445847628</v>
      </c>
      <c r="AC21">
        <f t="shared" si="1"/>
        <v>145.36558905261452</v>
      </c>
      <c r="AE21">
        <f t="shared" si="2"/>
        <v>264.08531698088746</v>
      </c>
      <c r="AF21">
        <f t="shared" si="3"/>
        <v>-13.204265849044374</v>
      </c>
      <c r="AG21">
        <f t="shared" si="4"/>
        <v>-19.863828826376935</v>
      </c>
      <c r="AH21">
        <f t="shared" si="5"/>
        <v>-287.7117590775851</v>
      </c>
      <c r="AI21">
        <f t="shared" si="6"/>
        <v>-56.694536772118937</v>
      </c>
      <c r="AJ21">
        <f t="shared" si="7"/>
        <v>60.65353540586176</v>
      </c>
      <c r="AK21">
        <f t="shared" si="28"/>
        <v>23.438979007783388</v>
      </c>
      <c r="AL21">
        <f t="shared" si="8"/>
        <v>27.397977641526211</v>
      </c>
      <c r="AN21">
        <f t="shared" si="9"/>
        <v>85.466740028243024</v>
      </c>
      <c r="AO21">
        <f t="shared" si="10"/>
        <v>-4.273337001412151</v>
      </c>
      <c r="AP21">
        <f t="shared" si="11"/>
        <v>-6.4285917660175853</v>
      </c>
      <c r="AQ21">
        <f t="shared" si="12"/>
        <v>-93.113037851824529</v>
      </c>
      <c r="AR21">
        <f t="shared" si="13"/>
        <v>-18.348226591011247</v>
      </c>
      <c r="AS21">
        <f t="shared" si="14"/>
        <v>19.629489445268135</v>
      </c>
      <c r="AT21">
        <f t="shared" si="15"/>
        <v>7.5856285699164747</v>
      </c>
      <c r="AU21">
        <f t="shared" si="16"/>
        <v>8.8668914241733638</v>
      </c>
      <c r="AW21">
        <v>18</v>
      </c>
      <c r="AX21">
        <f>(R21*SUMPRODUCT(K22:$K$23, X22:$X$23)-$AZ$3*SUMPRODUCT(K21:$K$22, W22:$W$23))/Z21</f>
        <v>182.95263003322066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8.3332130000000008E-3</v>
      </c>
      <c r="O22">
        <f t="shared" si="30"/>
        <v>332.36960418000058</v>
      </c>
      <c r="P22">
        <f t="shared" si="31"/>
        <v>16.61848020900003</v>
      </c>
      <c r="Q22" s="5">
        <f t="shared" si="32"/>
        <v>25</v>
      </c>
      <c r="R22">
        <f t="shared" si="0"/>
        <v>50000</v>
      </c>
      <c r="S22">
        <f t="shared" si="20"/>
        <v>96.899453023242998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145.36558905261452</v>
      </c>
      <c r="AC22">
        <f t="shared" si="1"/>
        <v>75.580259484908851</v>
      </c>
      <c r="AE22">
        <f t="shared" si="2"/>
        <v>259.24378461450436</v>
      </c>
      <c r="AF22">
        <f t="shared" si="3"/>
        <v>-12.962189230725217</v>
      </c>
      <c r="AG22">
        <f t="shared" si="4"/>
        <v>-19.499661021507425</v>
      </c>
      <c r="AH22">
        <f t="shared" si="5"/>
        <v>-331.05903321147804</v>
      </c>
      <c r="AI22">
        <f t="shared" si="6"/>
        <v>-104.27709884920631</v>
      </c>
      <c r="AJ22">
        <f t="shared" si="7"/>
        <v>69.785329567705674</v>
      </c>
      <c r="AK22">
        <f t="shared" si="28"/>
        <v>27.41530291054756</v>
      </c>
      <c r="AL22">
        <f t="shared" si="8"/>
        <v>-7.076466370953078</v>
      </c>
      <c r="AN22">
        <f t="shared" si="9"/>
        <v>78.411084185878153</v>
      </c>
      <c r="AO22">
        <f t="shared" si="10"/>
        <v>-3.9205542092939072</v>
      </c>
      <c r="AP22">
        <f t="shared" si="11"/>
        <v>-5.8978831998889145</v>
      </c>
      <c r="AQ22">
        <f t="shared" si="12"/>
        <v>-100.13238219863682</v>
      </c>
      <c r="AR22">
        <f t="shared" si="13"/>
        <v>-31.53973542194149</v>
      </c>
      <c r="AS22">
        <f t="shared" si="14"/>
        <v>21.107327065948386</v>
      </c>
      <c r="AT22">
        <f t="shared" si="15"/>
        <v>8.2920546299570734</v>
      </c>
      <c r="AU22">
        <f t="shared" si="16"/>
        <v>-2.1403537260360337</v>
      </c>
      <c r="AW22">
        <v>19</v>
      </c>
      <c r="AX22">
        <f>(R22*SUMPRODUCT(K23:$K$23, X23:$X$23)-$AZ$3*SUMPRODUCT(K22:$K$22, W23:$W$23))/Z22</f>
        <v>96.899453023242998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9.6786909999999997E-3</v>
      </c>
      <c r="O23">
        <f t="shared" si="30"/>
        <v>332.36960418000058</v>
      </c>
      <c r="P23">
        <f t="shared" si="31"/>
        <v>16.61848020900003</v>
      </c>
      <c r="Q23" s="5">
        <f t="shared" si="32"/>
        <v>25</v>
      </c>
      <c r="R23">
        <f t="shared" si="0"/>
        <v>50000</v>
      </c>
      <c r="S23">
        <f t="shared" si="20"/>
        <v>98.844585069855896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75.580259484908851</v>
      </c>
      <c r="AC23">
        <f t="shared" si="1"/>
        <v>75.580259484908851</v>
      </c>
      <c r="AE23">
        <f t="shared" si="2"/>
        <v>254.14220628340499</v>
      </c>
      <c r="AF23">
        <f t="shared" si="3"/>
        <v>-12.707110314170251</v>
      </c>
      <c r="AG23">
        <f t="shared" si="4"/>
        <v>-19.115933217660437</v>
      </c>
      <c r="AH23">
        <f t="shared" si="5"/>
        <v>-377.46238726382944</v>
      </c>
      <c r="AI23">
        <f t="shared" si="6"/>
        <v>-155.14322451225513</v>
      </c>
      <c r="AJ23">
        <f t="shared" si="7"/>
        <v>0</v>
      </c>
      <c r="AK23">
        <f t="shared" si="28"/>
        <v>32.937895431685519</v>
      </c>
      <c r="AL23">
        <f t="shared" si="8"/>
        <v>-122.20532908056961</v>
      </c>
      <c r="AN23">
        <f t="shared" si="9"/>
        <v>69.633170295506176</v>
      </c>
      <c r="AO23">
        <f t="shared" si="10"/>
        <v>-3.4816585147753094</v>
      </c>
      <c r="AP23">
        <f t="shared" si="11"/>
        <v>-5.2376307444915389</v>
      </c>
      <c r="AQ23">
        <f t="shared" si="12"/>
        <v>-103.42202925231639</v>
      </c>
      <c r="AR23">
        <f t="shared" si="13"/>
        <v>-42.508148216077061</v>
      </c>
      <c r="AS23">
        <f t="shared" si="14"/>
        <v>0</v>
      </c>
      <c r="AT23">
        <f t="shared" si="15"/>
        <v>9.0247508090508717</v>
      </c>
      <c r="AU23">
        <f t="shared" si="16"/>
        <v>-33.483397407026189</v>
      </c>
      <c r="AW23">
        <v>20</v>
      </c>
      <c r="AX23">
        <f>(R23*SUMPRODUCT(K$23:$K24, X$23:$X24)-$AZ$3*SUMPRODUCT(K$22:$K23, W$23:$W24))/Z23</f>
        <v>98.844585069855896</v>
      </c>
    </row>
    <row r="25" spans="5:50" x14ac:dyDescent="0.25">
      <c r="AN25" s="6">
        <f t="shared" ref="AN25:AU25" si="33">SUM(AN3:AN23)</f>
        <v>3197.0409228861845</v>
      </c>
      <c r="AO25" s="6">
        <f t="shared" si="33"/>
        <v>-409.12924927930965</v>
      </c>
      <c r="AP25" s="6">
        <f t="shared" si="33"/>
        <v>-1737.9059096714361</v>
      </c>
      <c r="AQ25" s="6">
        <f t="shared" si="33"/>
        <v>-1219.9288922050312</v>
      </c>
      <c r="AR25" s="6">
        <f t="shared" si="33"/>
        <v>-169.92312826959204</v>
      </c>
      <c r="AS25" s="6">
        <f t="shared" si="33"/>
        <v>-157.13341905876487</v>
      </c>
      <c r="AT25" s="6">
        <f t="shared" si="33"/>
        <v>325.85173642355755</v>
      </c>
      <c r="AU25" s="7">
        <f t="shared" si="33"/>
        <v>-1.204810904799281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1265.3264767057426</v>
      </c>
      <c r="K3">
        <v>1</v>
      </c>
      <c r="L3" s="2">
        <v>0</v>
      </c>
      <c r="O3">
        <f>$C$3</f>
        <v>1265.3264767057426</v>
      </c>
      <c r="P3">
        <f>O3*B5</f>
        <v>1012.2611813645941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1265.3264767057426</v>
      </c>
      <c r="AF3">
        <f t="shared" ref="AF3:AF23" si="3">-$Z3*P3</f>
        <v>-1012.2611813645941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-1269.3672916588516</v>
      </c>
      <c r="AJ3">
        <f t="shared" ref="AJ3:AJ23" si="7">AB3-AC3</f>
        <v>0</v>
      </c>
      <c r="AL3">
        <f t="shared" ref="AL3:AL23" si="8">SUM(AI3:AK3)</f>
        <v>-1269.3672916588516</v>
      </c>
      <c r="AN3">
        <f t="shared" ref="AN3:AN23" si="9">AE3*$K3</f>
        <v>1265.3264767057426</v>
      </c>
      <c r="AO3">
        <f t="shared" ref="AO3:AO23" si="10">AF3*$K3</f>
        <v>-1012.2611813645941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-1269.3672916588516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-1269.3672916588516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425.33348492210013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336.55324633323642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332.52182341539219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-332.52182341539219</v>
      </c>
      <c r="AK4">
        <f t="shared" ref="AK4:AK23" si="28">H4*SUM(AB4:AB4, AE4:AF4)</f>
        <v>0</v>
      </c>
      <c r="AL4">
        <f t="shared" si="8"/>
        <v>-431.4497734153922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-92.811661506707935</v>
      </c>
      <c r="AR4">
        <f t="shared" si="13"/>
        <v>-92.811661506707935</v>
      </c>
      <c r="AS4">
        <f t="shared" si="14"/>
        <v>-311.96343316952073</v>
      </c>
      <c r="AT4">
        <f t="shared" si="15"/>
        <v>0</v>
      </c>
      <c r="AU4">
        <f t="shared" si="16"/>
        <v>-404.77509467622866</v>
      </c>
      <c r="AW4">
        <v>1</v>
      </c>
      <c r="AX4">
        <f>(R4*SUMPRODUCT(K5:$K$23, X5:$X$23)-$AZ$3*SUMPRODUCT(K4:$K$22, W5:$W$23))/Z4</f>
        <v>336.55324633323642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2.0782270000000002E-3</v>
      </c>
      <c r="O5">
        <f t="shared" ref="O5:O23" si="30">$C$3</f>
        <v>1265.3264767057426</v>
      </c>
      <c r="P5">
        <f t="shared" ref="P5:P23" si="31">O5*$C$5</f>
        <v>63.266323835287132</v>
      </c>
      <c r="Q5" s="5">
        <f t="shared" ref="Q5:Q23" si="32">$C$8</f>
        <v>25</v>
      </c>
      <c r="R5">
        <f t="shared" si="0"/>
        <v>50000</v>
      </c>
      <c r="S5">
        <f t="shared" si="20"/>
        <v>653.75241997830949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332.52182341539219</v>
      </c>
      <c r="AC5">
        <f t="shared" si="1"/>
        <v>638.11982265368897</v>
      </c>
      <c r="AE5">
        <f t="shared" si="2"/>
        <v>1235.069855559808</v>
      </c>
      <c r="AF5">
        <f t="shared" si="3"/>
        <v>-61.753492777990402</v>
      </c>
      <c r="AG5">
        <f t="shared" si="4"/>
        <v>-24.402197343868373</v>
      </c>
      <c r="AH5">
        <f t="shared" si="5"/>
        <v>-102.66664176325536</v>
      </c>
      <c r="AI5">
        <f t="shared" si="6"/>
        <v>1046.2475236746939</v>
      </c>
      <c r="AJ5">
        <f t="shared" si="7"/>
        <v>-305.59799923829678</v>
      </c>
      <c r="AK5">
        <f t="shared" si="28"/>
        <v>130.10441928743893</v>
      </c>
      <c r="AL5">
        <f t="shared" si="8"/>
        <v>870.75394372383607</v>
      </c>
      <c r="AN5">
        <f t="shared" si="9"/>
        <v>1066.5600266790798</v>
      </c>
      <c r="AO5">
        <f t="shared" si="10"/>
        <v>-53.328001333953985</v>
      </c>
      <c r="AP5">
        <f t="shared" si="11"/>
        <v>-21.072822830986905</v>
      </c>
      <c r="AQ5">
        <f t="shared" si="12"/>
        <v>-88.659063036104214</v>
      </c>
      <c r="AR5">
        <f t="shared" si="13"/>
        <v>903.50013947803461</v>
      </c>
      <c r="AS5">
        <f t="shared" si="14"/>
        <v>-263.90297581421919</v>
      </c>
      <c r="AT5">
        <f t="shared" si="15"/>
        <v>112.35329911228443</v>
      </c>
      <c r="AU5">
        <f t="shared" si="16"/>
        <v>751.95046277609993</v>
      </c>
      <c r="AW5">
        <v>2</v>
      </c>
      <c r="AX5">
        <f>(R5*SUMPRODUCT(K6:$K$23, X6:$X$23)-$AZ$3*SUMPRODUCT(K5:$K$22, W6:$W$23))/Z5</f>
        <v>653.75241997830949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2.7284060000000001E-3</v>
      </c>
      <c r="O6">
        <f t="shared" si="30"/>
        <v>1265.3264767057426</v>
      </c>
      <c r="P6">
        <f t="shared" si="31"/>
        <v>63.266323835287132</v>
      </c>
      <c r="Q6" s="5">
        <f t="shared" si="32"/>
        <v>25</v>
      </c>
      <c r="R6">
        <f t="shared" si="0"/>
        <v>50000</v>
      </c>
      <c r="S6">
        <f t="shared" si="20"/>
        <v>926.60091879055938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638.11982265368897</v>
      </c>
      <c r="AC6">
        <f t="shared" si="1"/>
        <v>892.93180951143995</v>
      </c>
      <c r="AE6">
        <f t="shared" si="2"/>
        <v>1219.3493849998813</v>
      </c>
      <c r="AF6">
        <f t="shared" si="3"/>
        <v>-60.967469249994068</v>
      </c>
      <c r="AG6">
        <f t="shared" si="4"/>
        <v>-24.091596268783494</v>
      </c>
      <c r="AH6">
        <f t="shared" si="5"/>
        <v>-133.15820329238906</v>
      </c>
      <c r="AI6">
        <f t="shared" si="6"/>
        <v>1001.1321161887147</v>
      </c>
      <c r="AJ6">
        <f t="shared" si="7"/>
        <v>-254.81198685775098</v>
      </c>
      <c r="AK6">
        <f t="shared" si="28"/>
        <v>195.45938913830909</v>
      </c>
      <c r="AL6">
        <f t="shared" si="8"/>
        <v>941.77951846927283</v>
      </c>
      <c r="AN6">
        <f t="shared" si="9"/>
        <v>949.66127131686278</v>
      </c>
      <c r="AO6">
        <f t="shared" si="10"/>
        <v>-47.483063565843139</v>
      </c>
      <c r="AP6">
        <f t="shared" si="11"/>
        <v>-18.763166834801616</v>
      </c>
      <c r="AQ6">
        <f t="shared" si="12"/>
        <v>-103.70710001623675</v>
      </c>
      <c r="AR6">
        <f t="shared" si="13"/>
        <v>779.70794089998128</v>
      </c>
      <c r="AS6">
        <f t="shared" si="14"/>
        <v>-198.45425631319861</v>
      </c>
      <c r="AT6">
        <f t="shared" si="15"/>
        <v>152.22889703587467</v>
      </c>
      <c r="AU6">
        <f t="shared" si="16"/>
        <v>733.48258162265734</v>
      </c>
      <c r="AW6">
        <v>3</v>
      </c>
      <c r="AX6">
        <f>(R6*SUMPRODUCT(K7:$K$23, X7:$X$23)-$AZ$3*SUMPRODUCT(K6:$K$22, W7:$W$23))/Z6</f>
        <v>926.60091879055938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3.4724349999999998E-3</v>
      </c>
      <c r="O7">
        <f t="shared" si="30"/>
        <v>1265.3264767057426</v>
      </c>
      <c r="P7">
        <f t="shared" si="31"/>
        <v>63.266323835287132</v>
      </c>
      <c r="Q7" s="5">
        <f t="shared" si="32"/>
        <v>25</v>
      </c>
      <c r="R7">
        <f t="shared" si="0"/>
        <v>50000</v>
      </c>
      <c r="S7">
        <f t="shared" si="20"/>
        <v>1150.9627264711978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892.93180951143995</v>
      </c>
      <c r="AC7">
        <f t="shared" si="1"/>
        <v>1094.1983407025873</v>
      </c>
      <c r="AE7">
        <f t="shared" si="2"/>
        <v>1202.9217796681805</v>
      </c>
      <c r="AF7">
        <f t="shared" si="3"/>
        <v>-60.146088983409022</v>
      </c>
      <c r="AG7">
        <f t="shared" si="4"/>
        <v>-23.767023804006065</v>
      </c>
      <c r="AH7">
        <f t="shared" si="5"/>
        <v>-167.31300417918641</v>
      </c>
      <c r="AI7">
        <f t="shared" si="6"/>
        <v>951.69566270157884</v>
      </c>
      <c r="AJ7">
        <f t="shared" si="7"/>
        <v>-201.26653119114735</v>
      </c>
      <c r="AK7">
        <f t="shared" si="28"/>
        <v>213.13857527054333</v>
      </c>
      <c r="AL7">
        <f t="shared" si="8"/>
        <v>963.56770678097485</v>
      </c>
      <c r="AN7">
        <f t="shared" si="9"/>
        <v>848.07370468636657</v>
      </c>
      <c r="AO7">
        <f t="shared" si="10"/>
        <v>-42.403685234318324</v>
      </c>
      <c r="AP7">
        <f t="shared" si="11"/>
        <v>-16.756025427016922</v>
      </c>
      <c r="AQ7">
        <f t="shared" si="12"/>
        <v>-117.95759432969014</v>
      </c>
      <c r="AR7">
        <f t="shared" si="13"/>
        <v>670.95639969534102</v>
      </c>
      <c r="AS7">
        <f t="shared" si="14"/>
        <v>-141.89522180214749</v>
      </c>
      <c r="AT7">
        <f t="shared" si="15"/>
        <v>150.26514956868149</v>
      </c>
      <c r="AU7">
        <f t="shared" si="16"/>
        <v>679.32632746187505</v>
      </c>
      <c r="AW7">
        <v>4</v>
      </c>
      <c r="AX7">
        <f>(R7*SUMPRODUCT(K8:$K$23, X8:$X$23)-$AZ$3*SUMPRODUCT(K7:$K$22, W8:$W$23))/Z7</f>
        <v>1150.9627264711978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4.2593279999999997E-3</v>
      </c>
      <c r="O8">
        <f t="shared" si="30"/>
        <v>1265.3264767057426</v>
      </c>
      <c r="P8">
        <f t="shared" si="31"/>
        <v>63.266323835287132</v>
      </c>
      <c r="Q8" s="5">
        <f t="shared" si="32"/>
        <v>25</v>
      </c>
      <c r="R8">
        <f t="shared" si="0"/>
        <v>50000</v>
      </c>
      <c r="S8">
        <f t="shared" si="20"/>
        <v>1329.7955356306559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1094.1983407025873</v>
      </c>
      <c r="AC8">
        <f t="shared" si="1"/>
        <v>1246.1844826035331</v>
      </c>
      <c r="AE8">
        <f t="shared" si="2"/>
        <v>1185.768923453548</v>
      </c>
      <c r="AF8">
        <f t="shared" si="3"/>
        <v>-59.288446172677403</v>
      </c>
      <c r="AG8">
        <f t="shared" si="4"/>
        <v>-23.428122016000934</v>
      </c>
      <c r="AH8">
        <f t="shared" si="5"/>
        <v>-202.46309993013907</v>
      </c>
      <c r="AI8">
        <f t="shared" si="6"/>
        <v>900.58925533473064</v>
      </c>
      <c r="AJ8">
        <f t="shared" si="7"/>
        <v>-151.98614190094577</v>
      </c>
      <c r="AK8">
        <f t="shared" si="28"/>
        <v>160.99921430380073</v>
      </c>
      <c r="AL8">
        <f t="shared" si="8"/>
        <v>909.6023277375856</v>
      </c>
      <c r="AN8">
        <f t="shared" si="9"/>
        <v>779.46922476742964</v>
      </c>
      <c r="AO8">
        <f t="shared" si="10"/>
        <v>-38.973461238371485</v>
      </c>
      <c r="AP8">
        <f t="shared" si="11"/>
        <v>-15.400555491353611</v>
      </c>
      <c r="AQ8">
        <f t="shared" si="12"/>
        <v>-133.08980563171119</v>
      </c>
      <c r="AR8">
        <f t="shared" si="13"/>
        <v>592.00540240599332</v>
      </c>
      <c r="AS8">
        <f t="shared" si="14"/>
        <v>-99.908606019023992</v>
      </c>
      <c r="AT8">
        <f t="shared" si="15"/>
        <v>105.83337974151672</v>
      </c>
      <c r="AU8">
        <f t="shared" si="16"/>
        <v>597.9301761284861</v>
      </c>
      <c r="AW8">
        <v>5</v>
      </c>
      <c r="AX8">
        <f>(R8*SUMPRODUCT(K9:$K$23, X9:$X$23)-$AZ$3*SUMPRODUCT(K8:$K$22, W9:$W$23))/Z8</f>
        <v>1329.7955356306559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5.1233759999999998E-3</v>
      </c>
      <c r="O9">
        <f t="shared" si="30"/>
        <v>1265.3264767057426</v>
      </c>
      <c r="P9">
        <f t="shared" si="31"/>
        <v>63.266323835287132</v>
      </c>
      <c r="Q9" s="5">
        <f t="shared" si="32"/>
        <v>25</v>
      </c>
      <c r="R9">
        <f t="shared" si="0"/>
        <v>50000</v>
      </c>
      <c r="S9">
        <f t="shared" si="20"/>
        <v>1471.606224792856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1246.1844826035331</v>
      </c>
      <c r="AC9">
        <f t="shared" si="1"/>
        <v>1358.2224804147831</v>
      </c>
      <c r="AE9">
        <f t="shared" si="2"/>
        <v>1167.836094175045</v>
      </c>
      <c r="AF9">
        <f t="shared" si="3"/>
        <v>-58.391804708752247</v>
      </c>
      <c r="AG9">
        <f t="shared" si="4"/>
        <v>-23.073809717779074</v>
      </c>
      <c r="AH9">
        <f t="shared" si="5"/>
        <v>-240.06215612370158</v>
      </c>
      <c r="AI9">
        <f t="shared" si="6"/>
        <v>846.30832362481203</v>
      </c>
      <c r="AJ9">
        <f t="shared" si="7"/>
        <v>-112.03799781125008</v>
      </c>
      <c r="AK9">
        <f t="shared" si="28"/>
        <v>122.96382190204493</v>
      </c>
      <c r="AL9">
        <f t="shared" si="8"/>
        <v>857.23414771560692</v>
      </c>
      <c r="AN9">
        <f t="shared" si="9"/>
        <v>729.59610207265109</v>
      </c>
      <c r="AO9">
        <f t="shared" si="10"/>
        <v>-36.47980510363255</v>
      </c>
      <c r="AP9">
        <f t="shared" si="11"/>
        <v>-14.415174966782937</v>
      </c>
      <c r="AQ9">
        <f t="shared" si="12"/>
        <v>-149.97687966369378</v>
      </c>
      <c r="AR9">
        <f t="shared" si="13"/>
        <v>528.72424233854179</v>
      </c>
      <c r="AS9">
        <f t="shared" si="14"/>
        <v>-69.994827951310114</v>
      </c>
      <c r="AT9">
        <f t="shared" si="15"/>
        <v>76.820647694624682</v>
      </c>
      <c r="AU9">
        <f t="shared" si="16"/>
        <v>535.55006208185637</v>
      </c>
      <c r="AW9">
        <v>6</v>
      </c>
      <c r="AX9">
        <f>(R9*SUMPRODUCT(K10:$K$23, X10:$X$23)-$AZ$3*SUMPRODUCT(K9:$K$22, W10:$W$23))/Z9</f>
        <v>1471.606224792856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6.0505919999999996E-3</v>
      </c>
      <c r="O10">
        <f t="shared" si="30"/>
        <v>1265.3264767057426</v>
      </c>
      <c r="P10">
        <f t="shared" si="31"/>
        <v>63.266323835287132</v>
      </c>
      <c r="Q10" s="5">
        <f t="shared" si="32"/>
        <v>25</v>
      </c>
      <c r="R10">
        <f t="shared" si="0"/>
        <v>50000</v>
      </c>
      <c r="S10">
        <f t="shared" si="20"/>
        <v>1583.1653934167005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1358.2224804147831</v>
      </c>
      <c r="AC10">
        <f t="shared" si="1"/>
        <v>1437.7333767371736</v>
      </c>
      <c r="AE10">
        <f t="shared" si="2"/>
        <v>1149.0916335045677</v>
      </c>
      <c r="AF10">
        <f t="shared" si="3"/>
        <v>-57.454581675228383</v>
      </c>
      <c r="AG10">
        <f t="shared" si="4"/>
        <v>-22.70346141211337</v>
      </c>
      <c r="AH10">
        <f t="shared" si="5"/>
        <v>-279.22041697583262</v>
      </c>
      <c r="AI10">
        <f t="shared" si="6"/>
        <v>789.71317344139311</v>
      </c>
      <c r="AJ10">
        <f t="shared" si="7"/>
        <v>-79.510896322390408</v>
      </c>
      <c r="AK10">
        <f t="shared" si="28"/>
        <v>128.61762544281643</v>
      </c>
      <c r="AL10">
        <f t="shared" si="8"/>
        <v>838.81990256181916</v>
      </c>
      <c r="AN10">
        <f t="shared" si="9"/>
        <v>682.07662965652491</v>
      </c>
      <c r="AO10">
        <f t="shared" si="10"/>
        <v>-34.103831482826244</v>
      </c>
      <c r="AP10">
        <f t="shared" si="11"/>
        <v>-13.476297268201893</v>
      </c>
      <c r="AQ10">
        <f t="shared" si="12"/>
        <v>-165.7393678529541</v>
      </c>
      <c r="AR10">
        <f t="shared" si="13"/>
        <v>468.7571330525426</v>
      </c>
      <c r="AS10">
        <f t="shared" si="14"/>
        <v>-47.19599604005807</v>
      </c>
      <c r="AT10">
        <f t="shared" si="15"/>
        <v>76.344717791483973</v>
      </c>
      <c r="AU10">
        <f t="shared" si="16"/>
        <v>497.90585480396851</v>
      </c>
      <c r="AW10">
        <v>7</v>
      </c>
      <c r="AX10">
        <f>(R10*SUMPRODUCT(K11:$K$23, X11:$X$23)-$AZ$3*SUMPRODUCT(K10:$K$22, W11:$W$23))/Z10</f>
        <v>1583.1653934167005</v>
      </c>
    </row>
    <row r="11" spans="1:52" x14ac:dyDescent="0.25">
      <c r="A11" t="s">
        <v>33</v>
      </c>
      <c r="C11" s="24">
        <f>AU25</f>
        <v>4823.3739463234924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7.1181309999999998E-3</v>
      </c>
      <c r="O11">
        <f t="shared" si="30"/>
        <v>1265.3264767057426</v>
      </c>
      <c r="P11">
        <f t="shared" si="31"/>
        <v>63.266323835287132</v>
      </c>
      <c r="Q11" s="5">
        <f t="shared" si="32"/>
        <v>25</v>
      </c>
      <c r="R11">
        <f t="shared" si="0"/>
        <v>50000</v>
      </c>
      <c r="S11">
        <f t="shared" si="20"/>
        <v>1663.1934779787791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1437.7333767371736</v>
      </c>
      <c r="AC11">
        <f t="shared" si="1"/>
        <v>1484.5545624032982</v>
      </c>
      <c r="AE11">
        <f t="shared" si="2"/>
        <v>1129.4213323912325</v>
      </c>
      <c r="AF11">
        <f t="shared" si="3"/>
        <v>-56.471066619561626</v>
      </c>
      <c r="AG11">
        <f t="shared" si="4"/>
        <v>-22.314820585507366</v>
      </c>
      <c r="AH11">
        <f t="shared" si="5"/>
        <v>-323.21242496973588</v>
      </c>
      <c r="AI11">
        <f t="shared" si="6"/>
        <v>727.42302021642763</v>
      </c>
      <c r="AJ11">
        <f t="shared" si="7"/>
        <v>-46.82118566612462</v>
      </c>
      <c r="AK11">
        <f t="shared" si="28"/>
        <v>129.30020758920551</v>
      </c>
      <c r="AL11">
        <f t="shared" si="8"/>
        <v>809.90204213950847</v>
      </c>
      <c r="AN11">
        <f t="shared" si="9"/>
        <v>637.56609848599714</v>
      </c>
      <c r="AO11">
        <f t="shared" si="10"/>
        <v>-31.878304924299858</v>
      </c>
      <c r="AP11">
        <f t="shared" si="11"/>
        <v>-12.596869468540056</v>
      </c>
      <c r="AQ11">
        <f t="shared" si="12"/>
        <v>-182.45563357109501</v>
      </c>
      <c r="AR11">
        <f t="shared" si="13"/>
        <v>410.63529052206229</v>
      </c>
      <c r="AS11">
        <f t="shared" si="14"/>
        <v>-26.430880855098767</v>
      </c>
      <c r="AT11">
        <f t="shared" si="15"/>
        <v>72.990855159023056</v>
      </c>
      <c r="AU11">
        <f t="shared" si="16"/>
        <v>457.1952648259865</v>
      </c>
      <c r="AW11">
        <v>8</v>
      </c>
      <c r="AX11">
        <f>(R11*SUMPRODUCT(K12:$K$23, X12:$X$23)-$AZ$3*SUMPRODUCT(K11:$K$22, W12:$W$23))/Z11</f>
        <v>1663.1934779787791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8.3332130000000008E-3</v>
      </c>
      <c r="O12">
        <f t="shared" si="30"/>
        <v>1265.3264767057426</v>
      </c>
      <c r="P12">
        <f t="shared" si="31"/>
        <v>63.266323835287132</v>
      </c>
      <c r="Q12" s="5">
        <f t="shared" si="32"/>
        <v>25</v>
      </c>
      <c r="R12">
        <f t="shared" si="0"/>
        <v>50000</v>
      </c>
      <c r="S12">
        <f t="shared" si="20"/>
        <v>1711.0636328544681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1484.5545624032982</v>
      </c>
      <c r="AC12">
        <f t="shared" si="1"/>
        <v>1499.2831123675667</v>
      </c>
      <c r="AE12">
        <f t="shared" si="2"/>
        <v>1108.7154105377604</v>
      </c>
      <c r="AF12">
        <f t="shared" si="3"/>
        <v>-55.435770526888014</v>
      </c>
      <c r="AG12">
        <f t="shared" si="4"/>
        <v>-21.905718226656475</v>
      </c>
      <c r="AH12">
        <f t="shared" si="5"/>
        <v>-371.90830599163525</v>
      </c>
      <c r="AI12">
        <f t="shared" si="6"/>
        <v>659.46561579258059</v>
      </c>
      <c r="AJ12">
        <f t="shared" si="7"/>
        <v>-14.728549964268495</v>
      </c>
      <c r="AK12">
        <f t="shared" si="28"/>
        <v>131.71359510529547</v>
      </c>
      <c r="AL12">
        <f t="shared" si="8"/>
        <v>776.45066093360754</v>
      </c>
      <c r="AN12">
        <f t="shared" si="9"/>
        <v>594.99711322452174</v>
      </c>
      <c r="AO12">
        <f t="shared" si="10"/>
        <v>-29.749855661226089</v>
      </c>
      <c r="AP12">
        <f t="shared" si="11"/>
        <v>-11.755802241125691</v>
      </c>
      <c r="AQ12">
        <f t="shared" si="12"/>
        <v>-199.58626564224946</v>
      </c>
      <c r="AR12">
        <f t="shared" si="13"/>
        <v>353.90518967992057</v>
      </c>
      <c r="AS12">
        <f t="shared" si="14"/>
        <v>-7.9041426027192623</v>
      </c>
      <c r="AT12">
        <f t="shared" si="15"/>
        <v>70.684693398518633</v>
      </c>
      <c r="AU12">
        <f t="shared" si="16"/>
        <v>416.68574047571991</v>
      </c>
      <c r="AW12">
        <v>9</v>
      </c>
      <c r="AX12">
        <f>(R12*SUMPRODUCT(K13:$K$23, X13:$X$23)-$AZ$3*SUMPRODUCT(K12:$K$22, W13:$W$23))/Z12</f>
        <v>1711.0636328544681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9.6786909999999997E-3</v>
      </c>
      <c r="O13">
        <f t="shared" si="30"/>
        <v>1265.3264767057426</v>
      </c>
      <c r="P13">
        <f t="shared" si="31"/>
        <v>63.266323835287132</v>
      </c>
      <c r="Q13" s="5">
        <f t="shared" si="32"/>
        <v>25</v>
      </c>
      <c r="R13">
        <f t="shared" si="0"/>
        <v>50000</v>
      </c>
      <c r="S13">
        <f t="shared" si="20"/>
        <v>1726.3542410356297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1499.2831123675667</v>
      </c>
      <c r="AC13">
        <f t="shared" si="1"/>
        <v>1482.913596968061</v>
      </c>
      <c r="AE13">
        <f t="shared" si="2"/>
        <v>1086.8973425668494</v>
      </c>
      <c r="AF13">
        <f t="shared" si="3"/>
        <v>-54.344867128342472</v>
      </c>
      <c r="AG13">
        <f t="shared" si="4"/>
        <v>-21.474642366541033</v>
      </c>
      <c r="AH13">
        <f t="shared" si="5"/>
        <v>-424.03735569775199</v>
      </c>
      <c r="AI13">
        <f t="shared" si="6"/>
        <v>587.04047737421388</v>
      </c>
      <c r="AJ13">
        <f t="shared" si="7"/>
        <v>16.369515399505644</v>
      </c>
      <c r="AK13">
        <f t="shared" si="28"/>
        <v>130.895899889574</v>
      </c>
      <c r="AL13">
        <f t="shared" si="8"/>
        <v>734.30589266329355</v>
      </c>
      <c r="AN13">
        <f t="shared" si="9"/>
        <v>554.61476551058684</v>
      </c>
      <c r="AO13">
        <f t="shared" si="10"/>
        <v>-27.730738275529344</v>
      </c>
      <c r="AP13">
        <f t="shared" si="11"/>
        <v>-10.957938044466548</v>
      </c>
      <c r="AQ13">
        <f t="shared" si="12"/>
        <v>-216.37496881042699</v>
      </c>
      <c r="AR13">
        <f t="shared" si="13"/>
        <v>299.55112038016398</v>
      </c>
      <c r="AS13">
        <f t="shared" si="14"/>
        <v>8.3529277230341332</v>
      </c>
      <c r="AT13">
        <f t="shared" si="15"/>
        <v>66.792691434967125</v>
      </c>
      <c r="AU13">
        <f t="shared" si="16"/>
        <v>374.69673953816522</v>
      </c>
      <c r="AW13">
        <v>10</v>
      </c>
      <c r="AX13">
        <f>(R13*SUMPRODUCT(K14:$K$23, X14:$X$23)-$AZ$3*SUMPRODUCT(K13:$K$22, W14:$W$23))/Z13</f>
        <v>1726.3542410356297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1.1206003000000001E-2</v>
      </c>
      <c r="O14">
        <f t="shared" si="30"/>
        <v>1265.3264767057426</v>
      </c>
      <c r="P14">
        <f t="shared" si="31"/>
        <v>63.266323835287132</v>
      </c>
      <c r="Q14" s="5">
        <f t="shared" si="32"/>
        <v>25</v>
      </c>
      <c r="R14">
        <f t="shared" si="0"/>
        <v>50000</v>
      </c>
      <c r="S14">
        <f t="shared" si="20"/>
        <v>1707.6744512241344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1482.913596968061</v>
      </c>
      <c r="AC14">
        <f t="shared" si="1"/>
        <v>1435.7615191280452</v>
      </c>
      <c r="AE14">
        <f t="shared" si="2"/>
        <v>1063.8485942596849</v>
      </c>
      <c r="AF14">
        <f t="shared" si="3"/>
        <v>-53.192429712984243</v>
      </c>
      <c r="AG14">
        <f t="shared" si="4"/>
        <v>-21.019251036092239</v>
      </c>
      <c r="AH14">
        <f t="shared" si="5"/>
        <v>-481.2898135667719</v>
      </c>
      <c r="AI14">
        <f t="shared" si="6"/>
        <v>508.34709994383655</v>
      </c>
      <c r="AJ14">
        <f t="shared" si="7"/>
        <v>47.152077840015863</v>
      </c>
      <c r="AK14">
        <f t="shared" si="28"/>
        <v>128.16948574185875</v>
      </c>
      <c r="AL14">
        <f t="shared" si="8"/>
        <v>683.66866352571128</v>
      </c>
      <c r="AN14">
        <f t="shared" si="9"/>
        <v>516.31501153635634</v>
      </c>
      <c r="AO14">
        <f t="shared" si="10"/>
        <v>-25.815750576817813</v>
      </c>
      <c r="AP14">
        <f t="shared" si="11"/>
        <v>-10.201221207363302</v>
      </c>
      <c r="AQ14">
        <f t="shared" si="12"/>
        <v>-233.58319688055215</v>
      </c>
      <c r="AR14">
        <f t="shared" si="13"/>
        <v>246.71484287162306</v>
      </c>
      <c r="AS14">
        <f t="shared" si="14"/>
        <v>22.884201516356264</v>
      </c>
      <c r="AT14">
        <f t="shared" si="15"/>
        <v>62.204180055778849</v>
      </c>
      <c r="AU14">
        <f t="shared" si="16"/>
        <v>331.80322444375821</v>
      </c>
      <c r="AW14">
        <v>11</v>
      </c>
      <c r="AX14">
        <f>(R14*SUMPRODUCT(K15:$K$23, X15:$X$23)-$AZ$3*SUMPRODUCT(K14:$K$22, W15:$W$23))/Z14</f>
        <v>1707.6744512241344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1.2937709E-2</v>
      </c>
      <c r="O15">
        <f t="shared" si="30"/>
        <v>1265.3264767057426</v>
      </c>
      <c r="P15">
        <f t="shared" si="31"/>
        <v>63.266323835287132</v>
      </c>
      <c r="Q15" s="5">
        <f t="shared" si="32"/>
        <v>25</v>
      </c>
      <c r="R15">
        <f t="shared" si="0"/>
        <v>50000</v>
      </c>
      <c r="S15">
        <f t="shared" si="20"/>
        <v>1653.5683889473607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1435.7615191280452</v>
      </c>
      <c r="AC15">
        <f t="shared" si="1"/>
        <v>1358.3811367145188</v>
      </c>
      <c r="AE15">
        <f t="shared" si="2"/>
        <v>1039.4463447844971</v>
      </c>
      <c r="AF15">
        <f t="shared" si="3"/>
        <v>-51.97231723922485</v>
      </c>
      <c r="AG15">
        <f t="shared" si="4"/>
        <v>-20.537117572428404</v>
      </c>
      <c r="AH15">
        <f t="shared" si="5"/>
        <v>-543.88190660581972</v>
      </c>
      <c r="AI15">
        <f t="shared" si="6"/>
        <v>423.05500336702414</v>
      </c>
      <c r="AJ15">
        <f t="shared" si="7"/>
        <v>77.380382413526377</v>
      </c>
      <c r="AK15">
        <f t="shared" si="28"/>
        <v>125.76592487234515</v>
      </c>
      <c r="AL15">
        <f t="shared" si="8"/>
        <v>626.2013106528957</v>
      </c>
      <c r="AN15">
        <f t="shared" si="9"/>
        <v>479.5816408873502</v>
      </c>
      <c r="AO15">
        <f t="shared" si="10"/>
        <v>-23.979082044367509</v>
      </c>
      <c r="AP15">
        <f t="shared" si="11"/>
        <v>-9.4754525752107348</v>
      </c>
      <c r="AQ15">
        <f t="shared" si="12"/>
        <v>-250.93722107708913</v>
      </c>
      <c r="AR15">
        <f t="shared" si="13"/>
        <v>195.18988519068282</v>
      </c>
      <c r="AS15">
        <f t="shared" si="14"/>
        <v>35.701901263661185</v>
      </c>
      <c r="AT15">
        <f t="shared" si="15"/>
        <v>58.02611065076119</v>
      </c>
      <c r="AU15">
        <f t="shared" si="16"/>
        <v>288.91789710510523</v>
      </c>
      <c r="AW15">
        <v>12</v>
      </c>
      <c r="AX15">
        <f>(R15*SUMPRODUCT(K16:$K$23, X16:$X$23)-$AZ$3*SUMPRODUCT(K15:$K$22, W16:$W$23))/Z15</f>
        <v>1653.5683889473607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1.4742959999999999E-2</v>
      </c>
      <c r="O16">
        <f t="shared" si="30"/>
        <v>1265.3264767057426</v>
      </c>
      <c r="P16">
        <f t="shared" si="31"/>
        <v>63.266323835287132</v>
      </c>
      <c r="Q16" s="5">
        <f t="shared" si="32"/>
        <v>25</v>
      </c>
      <c r="R16">
        <f t="shared" si="0"/>
        <v>50000</v>
      </c>
      <c r="S16">
        <f t="shared" si="20"/>
        <v>1566.0915662231398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1358.3811367145188</v>
      </c>
      <c r="AC16">
        <f t="shared" si="1"/>
        <v>1254.6879455327262</v>
      </c>
      <c r="AE16">
        <f t="shared" si="2"/>
        <v>1013.7273654533481</v>
      </c>
      <c r="AF16">
        <f t="shared" si="3"/>
        <v>-50.686368272667401</v>
      </c>
      <c r="AG16">
        <f t="shared" si="4"/>
        <v>-20.02896849381851</v>
      </c>
      <c r="AH16">
        <f t="shared" si="5"/>
        <v>-605.55580577121816</v>
      </c>
      <c r="AI16">
        <f t="shared" si="6"/>
        <v>337.45622291564393</v>
      </c>
      <c r="AJ16">
        <f t="shared" si="7"/>
        <v>103.6931911817926</v>
      </c>
      <c r="AK16">
        <f t="shared" si="28"/>
        <v>126.98179072406741</v>
      </c>
      <c r="AL16">
        <f t="shared" si="8"/>
        <v>568.13120482150396</v>
      </c>
      <c r="AN16">
        <f t="shared" si="9"/>
        <v>443.45820757574683</v>
      </c>
      <c r="AO16">
        <f t="shared" si="10"/>
        <v>-22.172910378787339</v>
      </c>
      <c r="AP16">
        <f t="shared" si="11"/>
        <v>-8.7617349304640175</v>
      </c>
      <c r="AQ16">
        <f t="shared" si="12"/>
        <v>-264.90228178293137</v>
      </c>
      <c r="AR16">
        <f t="shared" si="13"/>
        <v>147.62128048356402</v>
      </c>
      <c r="AS16">
        <f t="shared" si="14"/>
        <v>45.360910898092115</v>
      </c>
      <c r="AT16">
        <f t="shared" si="15"/>
        <v>55.548581628819583</v>
      </c>
      <c r="AU16">
        <f t="shared" si="16"/>
        <v>248.53077301047574</v>
      </c>
      <c r="AW16">
        <v>13</v>
      </c>
      <c r="AX16">
        <f>(R16*SUMPRODUCT(K17:$K$23, X17:$X$23)-$AZ$3*SUMPRODUCT(K16:$K$22, W17:$W$23))/Z16</f>
        <v>1566.0915662231398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1.6674095999999999E-2</v>
      </c>
      <c r="O17">
        <f t="shared" si="30"/>
        <v>1265.3264767057426</v>
      </c>
      <c r="P17">
        <f t="shared" si="31"/>
        <v>63.266323835287132</v>
      </c>
      <c r="Q17" s="5">
        <f t="shared" si="32"/>
        <v>25</v>
      </c>
      <c r="R17">
        <f t="shared" si="0"/>
        <v>50000</v>
      </c>
      <c r="S17">
        <f t="shared" si="20"/>
        <v>1447.2469562604072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1254.6879455327262</v>
      </c>
      <c r="AC17">
        <f t="shared" si="1"/>
        <v>1128.5466121966431</v>
      </c>
      <c r="AE17">
        <f t="shared" si="2"/>
        <v>986.68710438941844</v>
      </c>
      <c r="AF17">
        <f t="shared" si="3"/>
        <v>-49.334355219470922</v>
      </c>
      <c r="AG17">
        <f t="shared" si="4"/>
        <v>-19.494713865433422</v>
      </c>
      <c r="AH17">
        <f t="shared" si="5"/>
        <v>-667.92988689381048</v>
      </c>
      <c r="AI17">
        <f t="shared" si="6"/>
        <v>249.92814841070367</v>
      </c>
      <c r="AJ17">
        <f t="shared" si="7"/>
        <v>126.14133333608311</v>
      </c>
      <c r="AK17">
        <f t="shared" si="28"/>
        <v>135.24891086315498</v>
      </c>
      <c r="AL17">
        <f t="shared" si="8"/>
        <v>511.31839260994172</v>
      </c>
      <c r="AN17">
        <f t="shared" si="9"/>
        <v>406.54550322584856</v>
      </c>
      <c r="AO17">
        <f t="shared" si="10"/>
        <v>-20.32727516129243</v>
      </c>
      <c r="AP17">
        <f t="shared" si="11"/>
        <v>-8.0324230684772235</v>
      </c>
      <c r="AQ17">
        <f t="shared" si="12"/>
        <v>-275.20770341360145</v>
      </c>
      <c r="AR17">
        <f t="shared" si="13"/>
        <v>102.97810158247748</v>
      </c>
      <c r="AS17">
        <f t="shared" si="14"/>
        <v>51.974117844006742</v>
      </c>
      <c r="AT17">
        <f t="shared" si="15"/>
        <v>55.726720540890199</v>
      </c>
      <c r="AU17">
        <f t="shared" si="16"/>
        <v>210.67893996737442</v>
      </c>
      <c r="AW17">
        <v>14</v>
      </c>
      <c r="AX17">
        <f>(R17*SUMPRODUCT(K18:$K$23, X18:$X$23)-$AZ$3*SUMPRODUCT(K17:$K$22, W18:$W$23))/Z17</f>
        <v>1447.2469562604072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1.8802857999999999E-2</v>
      </c>
      <c r="O18">
        <f t="shared" si="30"/>
        <v>1265.3264767057426</v>
      </c>
      <c r="P18">
        <f t="shared" si="31"/>
        <v>63.266323835287132</v>
      </c>
      <c r="Q18" s="5">
        <f t="shared" si="32"/>
        <v>25</v>
      </c>
      <c r="R18">
        <f t="shared" si="0"/>
        <v>50000</v>
      </c>
      <c r="S18">
        <f t="shared" si="20"/>
        <v>1297.8881488885238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1128.5466121966431</v>
      </c>
      <c r="AC18">
        <f t="shared" si="1"/>
        <v>982.9275754350133</v>
      </c>
      <c r="AE18">
        <f t="shared" si="2"/>
        <v>958.26769583125883</v>
      </c>
      <c r="AF18">
        <f t="shared" si="3"/>
        <v>-47.91338479156294</v>
      </c>
      <c r="AG18">
        <f t="shared" si="4"/>
        <v>-18.933210390216711</v>
      </c>
      <c r="AH18">
        <f t="shared" si="5"/>
        <v>-733.11267312475138</v>
      </c>
      <c r="AI18">
        <f t="shared" si="6"/>
        <v>158.30842752472779</v>
      </c>
      <c r="AJ18">
        <f t="shared" si="7"/>
        <v>145.61903676162979</v>
      </c>
      <c r="AK18">
        <f t="shared" si="28"/>
        <v>142.92695471886736</v>
      </c>
      <c r="AL18">
        <f t="shared" si="8"/>
        <v>446.85441900522494</v>
      </c>
      <c r="AN18">
        <f t="shared" si="9"/>
        <v>368.97096610213617</v>
      </c>
      <c r="AO18">
        <f t="shared" si="10"/>
        <v>-18.448548305106808</v>
      </c>
      <c r="AP18">
        <f t="shared" si="11"/>
        <v>-7.2900348821978778</v>
      </c>
      <c r="AQ18">
        <f t="shared" si="12"/>
        <v>-282.27737660499298</v>
      </c>
      <c r="AR18">
        <f t="shared" si="13"/>
        <v>60.955006309838538</v>
      </c>
      <c r="AS18">
        <f t="shared" si="14"/>
        <v>56.069088951384408</v>
      </c>
      <c r="AT18">
        <f t="shared" si="15"/>
        <v>55.032530882626162</v>
      </c>
      <c r="AU18">
        <f t="shared" si="16"/>
        <v>172.05662614384912</v>
      </c>
      <c r="AW18">
        <v>15</v>
      </c>
      <c r="AX18">
        <f>(R18*SUMPRODUCT(K19:$K$23, X19:$X$23)-$AZ$3*SUMPRODUCT(K18:$K$22, W19:$W$23))/Z18</f>
        <v>1297.8881488885238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2.1348979000000001E-2</v>
      </c>
      <c r="O19">
        <f t="shared" si="30"/>
        <v>1265.3264767057426</v>
      </c>
      <c r="P19">
        <f t="shared" si="31"/>
        <v>63.266323835287132</v>
      </c>
      <c r="Q19" s="5">
        <f t="shared" si="32"/>
        <v>25</v>
      </c>
      <c r="R19">
        <f t="shared" si="0"/>
        <v>50000</v>
      </c>
      <c r="S19">
        <f t="shared" si="20"/>
        <v>1113.6657984977182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982.9275754350133</v>
      </c>
      <c r="AC19">
        <f t="shared" si="1"/>
        <v>816.97068865656831</v>
      </c>
      <c r="AE19">
        <f t="shared" si="2"/>
        <v>928.22698195826626</v>
      </c>
      <c r="AF19">
        <f t="shared" si="3"/>
        <v>-46.411349097913316</v>
      </c>
      <c r="AG19">
        <f t="shared" si="4"/>
        <v>-18.339673575291226</v>
      </c>
      <c r="AH19">
        <f t="shared" si="5"/>
        <v>-808.40942204663679</v>
      </c>
      <c r="AI19">
        <f t="shared" si="6"/>
        <v>55.066537238424871</v>
      </c>
      <c r="AJ19">
        <f t="shared" si="7"/>
        <v>165.95688677844498</v>
      </c>
      <c r="AK19">
        <f t="shared" si="28"/>
        <v>136.87215148887989</v>
      </c>
      <c r="AL19">
        <f t="shared" si="8"/>
        <v>357.89557550574978</v>
      </c>
      <c r="AN19">
        <f t="shared" si="9"/>
        <v>332.96450813693923</v>
      </c>
      <c r="AO19">
        <f t="shared" si="10"/>
        <v>-16.648225406846965</v>
      </c>
      <c r="AP19">
        <f t="shared" si="11"/>
        <v>-6.5786284067137961</v>
      </c>
      <c r="AQ19">
        <f t="shared" si="12"/>
        <v>-289.98472444440091</v>
      </c>
      <c r="AR19">
        <f t="shared" si="13"/>
        <v>19.752929878977543</v>
      </c>
      <c r="AS19">
        <f t="shared" si="14"/>
        <v>59.530431944077101</v>
      </c>
      <c r="AT19">
        <f t="shared" si="15"/>
        <v>49.097440048546822</v>
      </c>
      <c r="AU19">
        <f t="shared" si="16"/>
        <v>128.38080187160148</v>
      </c>
      <c r="AW19">
        <v>16</v>
      </c>
      <c r="AX19">
        <f>(R19*SUMPRODUCT(K20:$K$23, X20:$X$23)-$AZ$3*SUMPRODUCT(K19:$K$22, W20:$W$23))/Z19</f>
        <v>1113.6657984977182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2.4063398E-2</v>
      </c>
      <c r="O20">
        <f t="shared" si="30"/>
        <v>1265.3264767057426</v>
      </c>
      <c r="P20">
        <f t="shared" si="31"/>
        <v>63.266323835287132</v>
      </c>
      <c r="Q20" s="5">
        <f t="shared" si="32"/>
        <v>25</v>
      </c>
      <c r="R20">
        <f t="shared" si="0"/>
        <v>50000</v>
      </c>
      <c r="S20">
        <f t="shared" si="20"/>
        <v>887.09365280715508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816.97068865656831</v>
      </c>
      <c r="AC20">
        <f t="shared" si="1"/>
        <v>628.59321311346548</v>
      </c>
      <c r="AE20">
        <f t="shared" si="2"/>
        <v>896.60841683748311</v>
      </c>
      <c r="AF20">
        <f t="shared" si="3"/>
        <v>-44.830420841874158</v>
      </c>
      <c r="AG20">
        <f t="shared" si="4"/>
        <v>-17.714961975106</v>
      </c>
      <c r="AH20">
        <f t="shared" si="5"/>
        <v>-882.6297288646316</v>
      </c>
      <c r="AI20">
        <f t="shared" si="6"/>
        <v>-48.566694844128619</v>
      </c>
      <c r="AJ20">
        <f t="shared" si="7"/>
        <v>188.37747554310283</v>
      </c>
      <c r="AK20">
        <f t="shared" si="28"/>
        <v>90.613053576613225</v>
      </c>
      <c r="AL20">
        <f t="shared" si="8"/>
        <v>230.42383427558744</v>
      </c>
      <c r="AN20">
        <f t="shared" si="9"/>
        <v>305.05795843345959</v>
      </c>
      <c r="AO20">
        <f t="shared" si="10"/>
        <v>-15.252897921672981</v>
      </c>
      <c r="AP20">
        <f t="shared" si="11"/>
        <v>-6.0272578668327794</v>
      </c>
      <c r="AQ20">
        <f t="shared" si="12"/>
        <v>-300.30191339250683</v>
      </c>
      <c r="AR20">
        <f t="shared" si="13"/>
        <v>-16.524110747552967</v>
      </c>
      <c r="AS20">
        <f t="shared" si="14"/>
        <v>64.092693114260669</v>
      </c>
      <c r="AT20">
        <f t="shared" si="15"/>
        <v>30.829772074862959</v>
      </c>
      <c r="AU20">
        <f t="shared" si="16"/>
        <v>78.39835444157066</v>
      </c>
      <c r="AW20">
        <v>17</v>
      </c>
      <c r="AX20">
        <f>(R20*SUMPRODUCT(K21:$K$23, X21:$X$23)-$AZ$3*SUMPRODUCT(K20:$K$22, W21:$W$23))/Z20</f>
        <v>887.09365280715508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2.6767890999999999E-2</v>
      </c>
      <c r="O21">
        <f t="shared" si="30"/>
        <v>1265.3264767057426</v>
      </c>
      <c r="P21">
        <f t="shared" si="31"/>
        <v>63.266323835287132</v>
      </c>
      <c r="Q21" s="5">
        <f t="shared" si="32"/>
        <v>25</v>
      </c>
      <c r="R21">
        <f t="shared" si="0"/>
        <v>50000</v>
      </c>
      <c r="S21">
        <f t="shared" si="20"/>
        <v>621.51006441044206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628.59321311346548</v>
      </c>
      <c r="AC21">
        <f t="shared" si="1"/>
        <v>424.20846718871132</v>
      </c>
      <c r="AE21">
        <f t="shared" si="2"/>
        <v>863.64201629751994</v>
      </c>
      <c r="AF21">
        <f t="shared" si="3"/>
        <v>-43.182100814876001</v>
      </c>
      <c r="AG21">
        <f t="shared" si="4"/>
        <v>-17.063620184136159</v>
      </c>
      <c r="AH21">
        <f t="shared" si="5"/>
        <v>-948.38434243756433</v>
      </c>
      <c r="AI21">
        <f t="shared" si="6"/>
        <v>-144.98804713905656</v>
      </c>
      <c r="AJ21">
        <f t="shared" si="7"/>
        <v>204.38474592475416</v>
      </c>
      <c r="AK21">
        <f t="shared" si="28"/>
        <v>74.336425496980425</v>
      </c>
      <c r="AL21">
        <f t="shared" si="8"/>
        <v>133.73312428267803</v>
      </c>
      <c r="AN21">
        <f t="shared" si="9"/>
        <v>279.5031110711459</v>
      </c>
      <c r="AO21">
        <f t="shared" si="10"/>
        <v>-13.975155553557295</v>
      </c>
      <c r="AP21">
        <f t="shared" si="11"/>
        <v>-5.5223516660859699</v>
      </c>
      <c r="AQ21">
        <f t="shared" si="12"/>
        <v>-306.92852964571938</v>
      </c>
      <c r="AR21">
        <f t="shared" si="13"/>
        <v>-46.922925794216752</v>
      </c>
      <c r="AS21">
        <f t="shared" si="14"/>
        <v>66.145661354408716</v>
      </c>
      <c r="AT21">
        <f t="shared" si="15"/>
        <v>24.057725076169554</v>
      </c>
      <c r="AU21">
        <f t="shared" si="16"/>
        <v>43.280460636361532</v>
      </c>
      <c r="AW21">
        <v>18</v>
      </c>
      <c r="AX21">
        <f>(R21*SUMPRODUCT(K22:$K$23, X22:$X$23)-$AZ$3*SUMPRODUCT(K21:$K$22, W22:$W$23))/Z21</f>
        <v>621.51006441044206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2.9742653000000001E-2</v>
      </c>
      <c r="O22">
        <f t="shared" si="30"/>
        <v>1265.3264767057426</v>
      </c>
      <c r="P22">
        <f t="shared" si="31"/>
        <v>63.266323835287132</v>
      </c>
      <c r="Q22" s="5">
        <f t="shared" si="32"/>
        <v>25</v>
      </c>
      <c r="R22">
        <f t="shared" si="0"/>
        <v>50000</v>
      </c>
      <c r="S22">
        <f t="shared" si="20"/>
        <v>322.16645167390402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424.20846718871132</v>
      </c>
      <c r="AC22">
        <f t="shared" si="1"/>
        <v>211.15390596330886</v>
      </c>
      <c r="AE22">
        <f t="shared" si="2"/>
        <v>829.31859132758723</v>
      </c>
      <c r="AF22">
        <f t="shared" si="3"/>
        <v>-41.465929566379366</v>
      </c>
      <c r="AG22">
        <f t="shared" si="4"/>
        <v>-16.385466648234235</v>
      </c>
      <c r="AH22">
        <f t="shared" si="5"/>
        <v>-1015.0346681211158</v>
      </c>
      <c r="AI22">
        <f t="shared" si="6"/>
        <v>-243.5674730081422</v>
      </c>
      <c r="AJ22">
        <f t="shared" si="7"/>
        <v>213.05456122540247</v>
      </c>
      <c r="AK22">
        <f t="shared" si="28"/>
        <v>84.844279026494348</v>
      </c>
      <c r="AL22">
        <f t="shared" si="8"/>
        <v>54.331367243754613</v>
      </c>
      <c r="AN22">
        <f t="shared" si="9"/>
        <v>250.83637001441576</v>
      </c>
      <c r="AO22">
        <f t="shared" si="10"/>
        <v>-12.541818500720789</v>
      </c>
      <c r="AP22">
        <f t="shared" si="11"/>
        <v>-4.955961458015647</v>
      </c>
      <c r="AQ22">
        <f t="shared" si="12"/>
        <v>-307.00820438947079</v>
      </c>
      <c r="AR22">
        <f t="shared" si="13"/>
        <v>-73.669614333791486</v>
      </c>
      <c r="AS22">
        <f t="shared" si="14"/>
        <v>64.440654425995035</v>
      </c>
      <c r="AT22">
        <f t="shared" si="15"/>
        <v>25.662069064950582</v>
      </c>
      <c r="AU22">
        <f t="shared" si="16"/>
        <v>16.433109157154135</v>
      </c>
      <c r="AW22">
        <v>19</v>
      </c>
      <c r="AX22">
        <f>(R22*SUMPRODUCT(K23:$K$23, X23:$X$23)-$AZ$3*SUMPRODUCT(K22:$K$22, W23:$W$23))/Z22</f>
        <v>322.16645167390402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3.2906918E-2</v>
      </c>
      <c r="O23">
        <f t="shared" si="30"/>
        <v>1265.3264767057426</v>
      </c>
      <c r="P23">
        <f t="shared" si="31"/>
        <v>63.266323835287132</v>
      </c>
      <c r="Q23" s="5">
        <f t="shared" si="32"/>
        <v>25</v>
      </c>
      <c r="R23">
        <f t="shared" si="0"/>
        <v>50000</v>
      </c>
      <c r="S23">
        <f t="shared" si="20"/>
        <v>336.60932017258489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211.15390596330886</v>
      </c>
      <c r="AC23">
        <f t="shared" si="1"/>
        <v>211.15390596330886</v>
      </c>
      <c r="AE23">
        <f t="shared" si="2"/>
        <v>793.73508653361887</v>
      </c>
      <c r="AF23">
        <f t="shared" si="3"/>
        <v>-39.686754326680941</v>
      </c>
      <c r="AG23">
        <f t="shared" si="4"/>
        <v>-15.682416774366715</v>
      </c>
      <c r="AH23">
        <f t="shared" si="5"/>
        <v>-1078.3904147703577</v>
      </c>
      <c r="AI23">
        <f t="shared" si="6"/>
        <v>-340.02449933778644</v>
      </c>
      <c r="AJ23">
        <f t="shared" si="7"/>
        <v>0</v>
      </c>
      <c r="AK23">
        <f t="shared" si="28"/>
        <v>100.28451254588865</v>
      </c>
      <c r="AL23">
        <f t="shared" si="8"/>
        <v>-239.73998679189779</v>
      </c>
      <c r="AN23">
        <f t="shared" si="9"/>
        <v>217.47780999618584</v>
      </c>
      <c r="AO23">
        <f t="shared" si="10"/>
        <v>-10.873890499809292</v>
      </c>
      <c r="AP23">
        <f t="shared" si="11"/>
        <v>-4.2968714794142668</v>
      </c>
      <c r="AQ23">
        <f t="shared" si="12"/>
        <v>-295.47136028640517</v>
      </c>
      <c r="AR23">
        <f t="shared" si="13"/>
        <v>-93.164312269442888</v>
      </c>
      <c r="AS23">
        <f t="shared" si="14"/>
        <v>0</v>
      </c>
      <c r="AT23">
        <f t="shared" si="15"/>
        <v>27.477248435950465</v>
      </c>
      <c r="AU23">
        <f t="shared" si="16"/>
        <v>-65.687063833492417</v>
      </c>
      <c r="AW23">
        <v>20</v>
      </c>
      <c r="AX23">
        <f>(R23*SUMPRODUCT(K$23:$K24, X$23:$X24)-$AZ$3*SUMPRODUCT(K$22:$K23, W$23:$W24))/Z23</f>
        <v>336.60932017258489</v>
      </c>
    </row>
    <row r="25" spans="5:50" x14ac:dyDescent="0.25">
      <c r="AN25" s="6">
        <f t="shared" ref="AN25:AU25" si="33">SUM(AN3:AN23)</f>
        <v>11708.652500085349</v>
      </c>
      <c r="AO25" s="6">
        <f t="shared" si="33"/>
        <v>-1534.4274825335742</v>
      </c>
      <c r="AP25" s="6">
        <f t="shared" si="33"/>
        <v>-1728.7691771140519</v>
      </c>
      <c r="AQ25" s="6">
        <f t="shared" si="33"/>
        <v>-4256.9608519785388</v>
      </c>
      <c r="AR25" s="6">
        <f t="shared" si="33"/>
        <v>4188.4949884591806</v>
      </c>
      <c r="AS25" s="6">
        <f t="shared" si="33"/>
        <v>-693.09775153201986</v>
      </c>
      <c r="AT25" s="6">
        <f t="shared" si="33"/>
        <v>1327.9767093963314</v>
      </c>
      <c r="AU25" s="7">
        <f t="shared" si="33"/>
        <v>4823.3739463234924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4017.4505362314671</v>
      </c>
      <c r="K3">
        <v>1</v>
      </c>
      <c r="L3" s="2">
        <v>0</v>
      </c>
      <c r="O3">
        <f>$C$3</f>
        <v>4017.4505362314671</v>
      </c>
      <c r="P3">
        <f>O3*B5</f>
        <v>3213.9604289851741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4017.4505362314671</v>
      </c>
      <c r="AF3">
        <f t="shared" ref="AF3:AF23" si="3">-$Z3*P3</f>
        <v>-3213.9604289851741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-718.94247975370695</v>
      </c>
      <c r="AJ3">
        <f t="shared" ref="AJ3:AJ23" si="7">AB3-AC3</f>
        <v>0</v>
      </c>
      <c r="AL3">
        <f t="shared" ref="AL3:AL23" si="8">SUM(AI3:AK3)</f>
        <v>-718.94247975370695</v>
      </c>
      <c r="AN3">
        <f t="shared" ref="AN3:AN23" si="9">AE3*$K3</f>
        <v>4017.4505362314671</v>
      </c>
      <c r="AO3">
        <f t="shared" ref="AO3:AO23" si="10">AF3*$K3</f>
        <v>-3213.9604289851741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-718.94247975370695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-718.94247975370695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1327.1677039064966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818.87353026504138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801.50849572562038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-801.50849572562038</v>
      </c>
      <c r="AK4">
        <f t="shared" ref="AK4:AK23" si="28">H4*SUM(AB4:AB4, AE4:AF4)</f>
        <v>0</v>
      </c>
      <c r="AL4">
        <f t="shared" si="8"/>
        <v>-1361.8086457256204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-525.65920818088</v>
      </c>
      <c r="AR4">
        <f t="shared" si="13"/>
        <v>-525.65920818088</v>
      </c>
      <c r="AS4">
        <f t="shared" si="14"/>
        <v>-751.95468217057908</v>
      </c>
      <c r="AT4">
        <f t="shared" si="15"/>
        <v>0</v>
      </c>
      <c r="AU4">
        <f t="shared" si="16"/>
        <v>-1277.6138903514591</v>
      </c>
      <c r="AW4">
        <v>1</v>
      </c>
      <c r="AX4">
        <f>(R4*SUMPRODUCT(K5:$K$23, X5:$X$23)-$AZ$3*SUMPRODUCT(K4:$K$22, W5:$W$23))/Z4</f>
        <v>818.87353026504138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1.2937709E-2</v>
      </c>
      <c r="O5">
        <f t="shared" ref="O5:O23" si="30">$C$3</f>
        <v>4017.4505362314671</v>
      </c>
      <c r="P5">
        <f t="shared" ref="P5:P23" si="31">O5*$C$5</f>
        <v>200.87252681157338</v>
      </c>
      <c r="Q5" s="5">
        <f t="shared" ref="Q5:Q23" si="32">$C$8</f>
        <v>25</v>
      </c>
      <c r="R5">
        <f t="shared" si="0"/>
        <v>50000</v>
      </c>
      <c r="S5">
        <f t="shared" si="20"/>
        <v>1540.7023366551566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801.50849572562038</v>
      </c>
      <c r="AC5">
        <f t="shared" si="1"/>
        <v>1473.4394404305367</v>
      </c>
      <c r="AE5">
        <f t="shared" si="2"/>
        <v>3842.0595135289664</v>
      </c>
      <c r="AF5">
        <f t="shared" si="3"/>
        <v>-192.10297567644835</v>
      </c>
      <c r="AG5">
        <f t="shared" si="4"/>
        <v>-23.908567628146677</v>
      </c>
      <c r="AH5">
        <f t="shared" si="5"/>
        <v>-633.16759520664368</v>
      </c>
      <c r="AI5">
        <f t="shared" si="6"/>
        <v>2992.8803750177276</v>
      </c>
      <c r="AJ5">
        <f t="shared" si="7"/>
        <v>-671.93094470491633</v>
      </c>
      <c r="AK5">
        <f t="shared" si="28"/>
        <v>384.60657890115112</v>
      </c>
      <c r="AL5">
        <f t="shared" si="8"/>
        <v>2705.5560092139622</v>
      </c>
      <c r="AN5">
        <f t="shared" si="9"/>
        <v>3317.8585638742697</v>
      </c>
      <c r="AO5">
        <f t="shared" si="10"/>
        <v>-165.89292819371352</v>
      </c>
      <c r="AP5">
        <f t="shared" si="11"/>
        <v>-20.646542713793789</v>
      </c>
      <c r="AQ5">
        <f t="shared" si="12"/>
        <v>-546.77979888824586</v>
      </c>
      <c r="AR5">
        <f t="shared" si="13"/>
        <v>2584.5392940785168</v>
      </c>
      <c r="AS5">
        <f t="shared" si="14"/>
        <v>-580.25437434560638</v>
      </c>
      <c r="AT5">
        <f t="shared" si="15"/>
        <v>332.13182331928203</v>
      </c>
      <c r="AU5">
        <f t="shared" si="16"/>
        <v>2336.416743052192</v>
      </c>
      <c r="AW5">
        <v>2</v>
      </c>
      <c r="AX5">
        <f>(R5*SUMPRODUCT(K6:$K$23, X6:$X$23)-$AZ$3*SUMPRODUCT(K5:$K$22, W6:$W$23))/Z5</f>
        <v>1540.7023366551566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1.4742959999999999E-2</v>
      </c>
      <c r="O6">
        <f t="shared" si="30"/>
        <v>4017.4505362314671</v>
      </c>
      <c r="P6">
        <f t="shared" si="31"/>
        <v>200.87252681157338</v>
      </c>
      <c r="Q6" s="5">
        <f t="shared" si="32"/>
        <v>25</v>
      </c>
      <c r="R6">
        <f t="shared" si="0"/>
        <v>50000</v>
      </c>
      <c r="S6">
        <f t="shared" si="20"/>
        <v>2166.2847189522063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1473.4394404305367</v>
      </c>
      <c r="AC6">
        <f t="shared" si="1"/>
        <v>2020.450335980282</v>
      </c>
      <c r="AE6">
        <f t="shared" si="2"/>
        <v>3746.9955886681</v>
      </c>
      <c r="AF6">
        <f t="shared" si="3"/>
        <v>-187.34977943340502</v>
      </c>
      <c r="AG6">
        <f t="shared" si="4"/>
        <v>-23.316998895666149</v>
      </c>
      <c r="AH6">
        <f t="shared" si="5"/>
        <v>-704.96611239812262</v>
      </c>
      <c r="AI6">
        <f t="shared" si="6"/>
        <v>2831.3626979409064</v>
      </c>
      <c r="AJ6">
        <f t="shared" si="7"/>
        <v>-547.01089554974533</v>
      </c>
      <c r="AK6">
        <f t="shared" si="28"/>
        <v>547.59967516357722</v>
      </c>
      <c r="AL6">
        <f t="shared" si="8"/>
        <v>2831.9514775547382</v>
      </c>
      <c r="AN6">
        <f t="shared" si="9"/>
        <v>2918.2584074158294</v>
      </c>
      <c r="AO6">
        <f t="shared" si="10"/>
        <v>-145.91292037079148</v>
      </c>
      <c r="AP6">
        <f t="shared" si="11"/>
        <v>-18.159890091349293</v>
      </c>
      <c r="AQ6">
        <f t="shared" si="12"/>
        <v>-549.04609193317685</v>
      </c>
      <c r="AR6">
        <f t="shared" si="13"/>
        <v>2205.1395050205119</v>
      </c>
      <c r="AS6">
        <f t="shared" si="14"/>
        <v>-426.0264276034365</v>
      </c>
      <c r="AT6">
        <f t="shared" si="15"/>
        <v>426.48498460397752</v>
      </c>
      <c r="AU6">
        <f t="shared" si="16"/>
        <v>2205.5980620210526</v>
      </c>
      <c r="AW6">
        <v>3</v>
      </c>
      <c r="AX6">
        <f>(R6*SUMPRODUCT(K7:$K$23, X7:$X$23)-$AZ$3*SUMPRODUCT(K6:$K$22, W7:$W$23))/Z6</f>
        <v>2166.2847189522063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1.6674095999999999E-2</v>
      </c>
      <c r="O7">
        <f t="shared" si="30"/>
        <v>4017.4505362314671</v>
      </c>
      <c r="P7">
        <f t="shared" si="31"/>
        <v>200.87252681157338</v>
      </c>
      <c r="Q7" s="5">
        <f t="shared" si="32"/>
        <v>25</v>
      </c>
      <c r="R7">
        <f t="shared" si="0"/>
        <v>50000</v>
      </c>
      <c r="S7">
        <f t="shared" si="20"/>
        <v>2683.7323759860883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2020.450335980282</v>
      </c>
      <c r="AC7">
        <f t="shared" si="1"/>
        <v>2436.2964406226638</v>
      </c>
      <c r="AE7">
        <f t="shared" si="2"/>
        <v>3647.047868624391</v>
      </c>
      <c r="AF7">
        <f t="shared" si="3"/>
        <v>-182.35239343121955</v>
      </c>
      <c r="AG7">
        <f t="shared" si="4"/>
        <v>-22.695039028691259</v>
      </c>
      <c r="AH7">
        <f t="shared" si="5"/>
        <v>-777.57975603646275</v>
      </c>
      <c r="AI7">
        <f t="shared" si="6"/>
        <v>2664.4206801280175</v>
      </c>
      <c r="AJ7">
        <f t="shared" si="7"/>
        <v>-415.84610464238176</v>
      </c>
      <c r="AK7">
        <f t="shared" si="28"/>
        <v>574.2947664298606</v>
      </c>
      <c r="AL7">
        <f t="shared" si="8"/>
        <v>2822.8693419154961</v>
      </c>
      <c r="AN7">
        <f t="shared" si="9"/>
        <v>2571.2107382127388</v>
      </c>
      <c r="AO7">
        <f t="shared" si="10"/>
        <v>-128.56053691063696</v>
      </c>
      <c r="AP7">
        <f t="shared" si="11"/>
        <v>-16.000263817962519</v>
      </c>
      <c r="AQ7">
        <f t="shared" si="12"/>
        <v>-548.2026807868325</v>
      </c>
      <c r="AR7">
        <f t="shared" si="13"/>
        <v>1878.447256697307</v>
      </c>
      <c r="AS7">
        <f t="shared" si="14"/>
        <v>-293.17629167936485</v>
      </c>
      <c r="AT7">
        <f t="shared" si="15"/>
        <v>404.88442256196572</v>
      </c>
      <c r="AU7">
        <f t="shared" si="16"/>
        <v>1990.1553875799077</v>
      </c>
      <c r="AW7">
        <v>4</v>
      </c>
      <c r="AX7">
        <f>(R7*SUMPRODUCT(K8:$K$23, X8:$X$23)-$AZ$3*SUMPRODUCT(K7:$K$22, W8:$W$23))/Z7</f>
        <v>2683.7323759860883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1.8802857999999999E-2</v>
      </c>
      <c r="O8">
        <f t="shared" si="30"/>
        <v>4017.4505362314671</v>
      </c>
      <c r="P8">
        <f t="shared" si="31"/>
        <v>200.87252681157338</v>
      </c>
      <c r="Q8" s="5">
        <f t="shared" si="32"/>
        <v>25</v>
      </c>
      <c r="R8">
        <f t="shared" si="0"/>
        <v>50000</v>
      </c>
      <c r="S8">
        <f t="shared" si="20"/>
        <v>3090.4073262449529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2436.2964406226638</v>
      </c>
      <c r="AC8">
        <f t="shared" si="1"/>
        <v>2724.6708513491922</v>
      </c>
      <c r="AE8">
        <f t="shared" si="2"/>
        <v>3542.0024667451999</v>
      </c>
      <c r="AF8">
        <f t="shared" si="3"/>
        <v>-177.10012333726002</v>
      </c>
      <c r="AG8">
        <f t="shared" si="4"/>
        <v>-22.041357042243405</v>
      </c>
      <c r="AH8">
        <f t="shared" si="5"/>
        <v>-853.46319232187921</v>
      </c>
      <c r="AI8">
        <f t="shared" si="6"/>
        <v>2489.3977940438172</v>
      </c>
      <c r="AJ8">
        <f t="shared" si="7"/>
        <v>-288.37441072652837</v>
      </c>
      <c r="AK8">
        <f t="shared" si="28"/>
        <v>420.5869118422188</v>
      </c>
      <c r="AL8">
        <f t="shared" si="8"/>
        <v>2621.6102951595076</v>
      </c>
      <c r="AN8">
        <f t="shared" si="9"/>
        <v>2328.3473383980622</v>
      </c>
      <c r="AO8">
        <f t="shared" si="10"/>
        <v>-116.41736691990313</v>
      </c>
      <c r="AP8">
        <f t="shared" si="11"/>
        <v>-14.488960831003455</v>
      </c>
      <c r="AQ8">
        <f t="shared" si="12"/>
        <v>-561.02692500081503</v>
      </c>
      <c r="AR8">
        <f t="shared" si="13"/>
        <v>1636.4140856463407</v>
      </c>
      <c r="AS8">
        <f t="shared" si="14"/>
        <v>-189.5638972533564</v>
      </c>
      <c r="AT8">
        <f t="shared" si="15"/>
        <v>276.47423341654502</v>
      </c>
      <c r="AU8">
        <f t="shared" si="16"/>
        <v>1723.3244218095292</v>
      </c>
      <c r="AW8">
        <v>5</v>
      </c>
      <c r="AX8">
        <f>(R8*SUMPRODUCT(K9:$K$23, X9:$X$23)-$AZ$3*SUMPRODUCT(K8:$K$22, W9:$W$23))/Z8</f>
        <v>3090.4073262449529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2.1348979000000001E-2</v>
      </c>
      <c r="O9">
        <f t="shared" si="30"/>
        <v>4017.4505362314671</v>
      </c>
      <c r="P9">
        <f t="shared" si="31"/>
        <v>200.87252681157338</v>
      </c>
      <c r="Q9" s="5">
        <f t="shared" si="32"/>
        <v>25</v>
      </c>
      <c r="R9">
        <f t="shared" si="0"/>
        <v>50000</v>
      </c>
      <c r="S9">
        <f t="shared" si="20"/>
        <v>3402.613941897027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2724.6708513491922</v>
      </c>
      <c r="AC9">
        <f t="shared" si="1"/>
        <v>2905.8844348604525</v>
      </c>
      <c r="AE9">
        <f t="shared" si="2"/>
        <v>3430.9643057972562</v>
      </c>
      <c r="AF9">
        <f t="shared" si="3"/>
        <v>-171.54821528986284</v>
      </c>
      <c r="AG9">
        <f t="shared" si="4"/>
        <v>-21.350383003194615</v>
      </c>
      <c r="AH9">
        <f t="shared" si="5"/>
        <v>-941.12093725271325</v>
      </c>
      <c r="AI9">
        <f t="shared" si="6"/>
        <v>2296.9447702514854</v>
      </c>
      <c r="AJ9">
        <f t="shared" si="7"/>
        <v>-181.21358351126037</v>
      </c>
      <c r="AK9">
        <f t="shared" si="28"/>
        <v>312.3693383649138</v>
      </c>
      <c r="AL9">
        <f t="shared" si="8"/>
        <v>2428.1005251051388</v>
      </c>
      <c r="AN9">
        <f t="shared" si="9"/>
        <v>2143.4670467419842</v>
      </c>
      <c r="AO9">
        <f t="shared" si="10"/>
        <v>-107.17335233709922</v>
      </c>
      <c r="AP9">
        <f t="shared" si="11"/>
        <v>-13.338478143110157</v>
      </c>
      <c r="AQ9">
        <f t="shared" si="12"/>
        <v>-587.95765161170004</v>
      </c>
      <c r="AR9">
        <f t="shared" si="13"/>
        <v>1434.9975646500745</v>
      </c>
      <c r="AS9">
        <f t="shared" si="14"/>
        <v>-113.211712527028</v>
      </c>
      <c r="AT9">
        <f t="shared" si="15"/>
        <v>195.15020370991724</v>
      </c>
      <c r="AU9">
        <f t="shared" si="16"/>
        <v>1516.9360558329638</v>
      </c>
      <c r="AW9">
        <v>6</v>
      </c>
      <c r="AX9">
        <f>(R9*SUMPRODUCT(K10:$K$23, X10:$X$23)-$AZ$3*SUMPRODUCT(K9:$K$22, W10:$W$23))/Z9</f>
        <v>3402.613941897027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2.4063398E-2</v>
      </c>
      <c r="O10">
        <f t="shared" si="30"/>
        <v>4017.4505362314671</v>
      </c>
      <c r="P10">
        <f t="shared" si="31"/>
        <v>200.87252681157338</v>
      </c>
      <c r="Q10" s="5">
        <f t="shared" si="32"/>
        <v>25</v>
      </c>
      <c r="R10">
        <f t="shared" si="0"/>
        <v>50000</v>
      </c>
      <c r="S10">
        <f t="shared" si="20"/>
        <v>3641.6207985157394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2905.8844348604525</v>
      </c>
      <c r="AC10">
        <f t="shared" si="1"/>
        <v>3004.0627858824928</v>
      </c>
      <c r="AE10">
        <f t="shared" si="2"/>
        <v>3314.0940031250907</v>
      </c>
      <c r="AF10">
        <f t="shared" si="3"/>
        <v>-165.70470015625455</v>
      </c>
      <c r="AG10">
        <f t="shared" si="4"/>
        <v>-20.623116409504362</v>
      </c>
      <c r="AH10">
        <f t="shared" si="5"/>
        <v>-1027.5255273166144</v>
      </c>
      <c r="AI10">
        <f t="shared" si="6"/>
        <v>2100.2406592427174</v>
      </c>
      <c r="AJ10">
        <f t="shared" si="7"/>
        <v>-98.17835102204026</v>
      </c>
      <c r="AK10">
        <f t="shared" si="28"/>
        <v>317.84937123603765</v>
      </c>
      <c r="AL10">
        <f t="shared" si="8"/>
        <v>2319.9116794567149</v>
      </c>
      <c r="AN10">
        <f t="shared" si="9"/>
        <v>1967.176508911095</v>
      </c>
      <c r="AO10">
        <f t="shared" si="10"/>
        <v>-98.358825445554757</v>
      </c>
      <c r="AP10">
        <f t="shared" si="11"/>
        <v>-12.241448221764461</v>
      </c>
      <c r="AQ10">
        <f t="shared" si="12"/>
        <v>-609.91754540990144</v>
      </c>
      <c r="AR10">
        <f t="shared" si="13"/>
        <v>1246.6586898338742</v>
      </c>
      <c r="AS10">
        <f t="shared" si="14"/>
        <v>-58.276604596026999</v>
      </c>
      <c r="AT10">
        <f t="shared" si="15"/>
        <v>188.66870278214446</v>
      </c>
      <c r="AU10">
        <f t="shared" si="16"/>
        <v>1377.0507880199918</v>
      </c>
      <c r="AW10">
        <v>7</v>
      </c>
      <c r="AX10">
        <f>(R10*SUMPRODUCT(K11:$K$23, X11:$X$23)-$AZ$3*SUMPRODUCT(K10:$K$22, W11:$W$23))/Z10</f>
        <v>3641.6207985157394</v>
      </c>
    </row>
    <row r="11" spans="1:52" x14ac:dyDescent="0.25">
      <c r="A11" t="s">
        <v>33</v>
      </c>
      <c r="C11" s="24">
        <f>AU25</f>
        <v>16164.643753328839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2.6767890999999999E-2</v>
      </c>
      <c r="O11">
        <f t="shared" si="30"/>
        <v>4017.4505362314671</v>
      </c>
      <c r="P11">
        <f t="shared" si="31"/>
        <v>200.87252681157338</v>
      </c>
      <c r="Q11" s="5">
        <f t="shared" si="32"/>
        <v>25</v>
      </c>
      <c r="R11">
        <f t="shared" si="0"/>
        <v>50000</v>
      </c>
      <c r="S11">
        <f t="shared" si="20"/>
        <v>3814.1032566864592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3004.0627858824928</v>
      </c>
      <c r="AC11">
        <f t="shared" si="1"/>
        <v>3030.663244784806</v>
      </c>
      <c r="AE11">
        <f t="shared" si="2"/>
        <v>3192.2417560544336</v>
      </c>
      <c r="AF11">
        <f t="shared" si="3"/>
        <v>-159.6120878027217</v>
      </c>
      <c r="AG11">
        <f t="shared" si="4"/>
        <v>-19.864847913279394</v>
      </c>
      <c r="AH11">
        <f t="shared" si="5"/>
        <v>-1104.0746642598483</v>
      </c>
      <c r="AI11">
        <f t="shared" si="6"/>
        <v>1908.6901560785841</v>
      </c>
      <c r="AJ11">
        <f t="shared" si="7"/>
        <v>-26.600458902313221</v>
      </c>
      <c r="AK11">
        <f t="shared" si="28"/>
        <v>310.88966138791159</v>
      </c>
      <c r="AL11">
        <f t="shared" si="8"/>
        <v>2192.9793585641823</v>
      </c>
      <c r="AN11">
        <f t="shared" si="9"/>
        <v>1802.0423941547228</v>
      </c>
      <c r="AO11">
        <f t="shared" si="10"/>
        <v>-90.102119707736151</v>
      </c>
      <c r="AP11">
        <f t="shared" si="11"/>
        <v>-11.213843069771261</v>
      </c>
      <c r="AQ11">
        <f t="shared" si="12"/>
        <v>-623.25773025646197</v>
      </c>
      <c r="AR11">
        <f t="shared" si="13"/>
        <v>1077.4687011207534</v>
      </c>
      <c r="AS11">
        <f t="shared" si="14"/>
        <v>-15.016141730188384</v>
      </c>
      <c r="AT11">
        <f t="shared" si="15"/>
        <v>175.49934890202914</v>
      </c>
      <c r="AU11">
        <f t="shared" si="16"/>
        <v>1237.951908292594</v>
      </c>
      <c r="AW11">
        <v>8</v>
      </c>
      <c r="AX11">
        <f>(R11*SUMPRODUCT(K12:$K$23, X12:$X$23)-$AZ$3*SUMPRODUCT(K11:$K$22, W12:$W$23))/Z11</f>
        <v>3814.1032566864592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2.9742653000000001E-2</v>
      </c>
      <c r="O12">
        <f t="shared" si="30"/>
        <v>4017.4505362314671</v>
      </c>
      <c r="P12">
        <f t="shared" si="31"/>
        <v>200.87252681157338</v>
      </c>
      <c r="Q12" s="5">
        <f t="shared" si="32"/>
        <v>25</v>
      </c>
      <c r="R12">
        <f t="shared" si="0"/>
        <v>50000</v>
      </c>
      <c r="S12">
        <f t="shared" si="20"/>
        <v>3921.0552508556466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3030.663244784806</v>
      </c>
      <c r="AC12">
        <f t="shared" si="1"/>
        <v>2991.8225850821254</v>
      </c>
      <c r="AE12">
        <f t="shared" si="2"/>
        <v>3065.3735996514515</v>
      </c>
      <c r="AF12">
        <f t="shared" si="3"/>
        <v>-153.26867998257259</v>
      </c>
      <c r="AG12">
        <f t="shared" si="4"/>
        <v>-19.075366155764158</v>
      </c>
      <c r="AH12">
        <f t="shared" si="5"/>
        <v>-1181.6665567648863</v>
      </c>
      <c r="AI12">
        <f t="shared" si="6"/>
        <v>1711.3629967482286</v>
      </c>
      <c r="AJ12">
        <f t="shared" si="7"/>
        <v>38.840659702680568</v>
      </c>
      <c r="AK12">
        <f t="shared" si="28"/>
        <v>308.42966773514627</v>
      </c>
      <c r="AL12">
        <f t="shared" si="8"/>
        <v>2058.6333241860557</v>
      </c>
      <c r="AN12">
        <f t="shared" si="9"/>
        <v>1645.0465335037004</v>
      </c>
      <c r="AO12">
        <f t="shared" si="10"/>
        <v>-82.252326675185017</v>
      </c>
      <c r="AP12">
        <f t="shared" si="11"/>
        <v>-10.236881068402782</v>
      </c>
      <c r="AQ12">
        <f t="shared" si="12"/>
        <v>-634.14667405772684</v>
      </c>
      <c r="AR12">
        <f t="shared" si="13"/>
        <v>918.41065170238585</v>
      </c>
      <c r="AS12">
        <f t="shared" si="14"/>
        <v>20.844014775281121</v>
      </c>
      <c r="AT12">
        <f t="shared" si="15"/>
        <v>165.52016882871709</v>
      </c>
      <c r="AU12">
        <f t="shared" si="16"/>
        <v>1104.7748353063841</v>
      </c>
      <c r="AW12">
        <v>9</v>
      </c>
      <c r="AX12">
        <f>(R12*SUMPRODUCT(K13:$K$23, X13:$X$23)-$AZ$3*SUMPRODUCT(K12:$K$22, W13:$W$23))/Z12</f>
        <v>3921.0552508556466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3.2906918E-2</v>
      </c>
      <c r="O13">
        <f t="shared" si="30"/>
        <v>4017.4505362314671</v>
      </c>
      <c r="P13">
        <f t="shared" si="31"/>
        <v>200.87252681157338</v>
      </c>
      <c r="Q13" s="5">
        <f t="shared" si="32"/>
        <v>25</v>
      </c>
      <c r="R13">
        <f t="shared" si="0"/>
        <v>50000</v>
      </c>
      <c r="S13">
        <f t="shared" si="20"/>
        <v>3963.7833047063564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2991.8225850821254</v>
      </c>
      <c r="AC13">
        <f t="shared" si="1"/>
        <v>2894.6559726896267</v>
      </c>
      <c r="AE13">
        <f t="shared" si="2"/>
        <v>2933.8478659718421</v>
      </c>
      <c r="AF13">
        <f t="shared" si="3"/>
        <v>-146.69239329859212</v>
      </c>
      <c r="AG13">
        <f t="shared" si="4"/>
        <v>-18.256900984298809</v>
      </c>
      <c r="AH13">
        <f t="shared" si="5"/>
        <v>-1255.4230198154125</v>
      </c>
      <c r="AI13">
        <f t="shared" si="6"/>
        <v>1513.475551873539</v>
      </c>
      <c r="AJ13">
        <f t="shared" si="7"/>
        <v>97.166612392498791</v>
      </c>
      <c r="AK13">
        <f t="shared" si="28"/>
        <v>298.77316558595294</v>
      </c>
      <c r="AL13">
        <f t="shared" si="8"/>
        <v>1909.4153298519907</v>
      </c>
      <c r="AN13">
        <f t="shared" si="9"/>
        <v>1497.0644259622256</v>
      </c>
      <c r="AO13">
        <f t="shared" si="10"/>
        <v>-74.853221298111293</v>
      </c>
      <c r="AP13">
        <f t="shared" si="11"/>
        <v>-9.3160103183655707</v>
      </c>
      <c r="AQ13">
        <f t="shared" si="12"/>
        <v>-640.60893010113648</v>
      </c>
      <c r="AR13">
        <f t="shared" si="13"/>
        <v>772.28626424461243</v>
      </c>
      <c r="AS13">
        <f t="shared" si="14"/>
        <v>49.581534370353204</v>
      </c>
      <c r="AT13">
        <f t="shared" si="15"/>
        <v>152.45598888021703</v>
      </c>
      <c r="AU13">
        <f t="shared" si="16"/>
        <v>974.32378749518261</v>
      </c>
      <c r="AW13">
        <v>10</v>
      </c>
      <c r="AX13">
        <f>(R13*SUMPRODUCT(K14:$K$23, X14:$X$23)-$AZ$3*SUMPRODUCT(K13:$K$22, W14:$W$23))/Z13</f>
        <v>3963.7833047063564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3.6429437000000002E-2</v>
      </c>
      <c r="O14">
        <f t="shared" si="30"/>
        <v>4017.4505362314671</v>
      </c>
      <c r="P14">
        <f t="shared" si="31"/>
        <v>200.87252681157338</v>
      </c>
      <c r="Q14" s="5">
        <f t="shared" si="32"/>
        <v>25</v>
      </c>
      <c r="R14">
        <f t="shared" si="0"/>
        <v>50000</v>
      </c>
      <c r="S14">
        <f t="shared" si="20"/>
        <v>3939.91944215681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2894.6559726896267</v>
      </c>
      <c r="AC14">
        <f t="shared" si="1"/>
        <v>2743.6406539528971</v>
      </c>
      <c r="AE14">
        <f t="shared" si="2"/>
        <v>2797.630961311118</v>
      </c>
      <c r="AF14">
        <f t="shared" si="3"/>
        <v>-139.8815480655559</v>
      </c>
      <c r="AG14">
        <f t="shared" si="4"/>
        <v>-17.409243350233069</v>
      </c>
      <c r="AH14">
        <f t="shared" si="5"/>
        <v>-1330.177248445503</v>
      </c>
      <c r="AI14">
        <f t="shared" si="6"/>
        <v>1310.1629214498259</v>
      </c>
      <c r="AJ14">
        <f t="shared" si="7"/>
        <v>151.01531873672957</v>
      </c>
      <c r="AK14">
        <f t="shared" si="28"/>
        <v>285.3936368370687</v>
      </c>
      <c r="AL14">
        <f t="shared" si="8"/>
        <v>1746.5718770236242</v>
      </c>
      <c r="AN14">
        <f t="shared" si="9"/>
        <v>1357.767326908951</v>
      </c>
      <c r="AO14">
        <f t="shared" si="10"/>
        <v>-67.888366345447551</v>
      </c>
      <c r="AP14">
        <f t="shared" si="11"/>
        <v>-8.4491850905437165</v>
      </c>
      <c r="AQ14">
        <f t="shared" si="12"/>
        <v>-645.5716396885075</v>
      </c>
      <c r="AR14">
        <f t="shared" si="13"/>
        <v>635.85813578445209</v>
      </c>
      <c r="AS14">
        <f t="shared" si="14"/>
        <v>73.29189177523908</v>
      </c>
      <c r="AT14">
        <f t="shared" si="15"/>
        <v>138.50938910952306</v>
      </c>
      <c r="AU14">
        <f t="shared" si="16"/>
        <v>847.65941666921424</v>
      </c>
      <c r="AW14">
        <v>11</v>
      </c>
      <c r="AX14">
        <f>(R14*SUMPRODUCT(K15:$K$23, X15:$X$23)-$AZ$3*SUMPRODUCT(K14:$K$22, W15:$W$23))/Z14</f>
        <v>3939.91944215681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4.0492944000000003E-2</v>
      </c>
      <c r="O15">
        <f t="shared" si="30"/>
        <v>4017.4505362314671</v>
      </c>
      <c r="P15">
        <f t="shared" si="31"/>
        <v>200.87252681157338</v>
      </c>
      <c r="Q15" s="5">
        <f t="shared" si="32"/>
        <v>25</v>
      </c>
      <c r="R15">
        <f t="shared" si="0"/>
        <v>50000</v>
      </c>
      <c r="S15">
        <f t="shared" si="20"/>
        <v>3843.9894096683583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2743.6406539528971</v>
      </c>
      <c r="AC15">
        <f t="shared" si="1"/>
        <v>2541.6764574348658</v>
      </c>
      <c r="AE15">
        <f t="shared" si="2"/>
        <v>2656.3703378489695</v>
      </c>
      <c r="AF15">
        <f t="shared" si="3"/>
        <v>-132.81851689244849</v>
      </c>
      <c r="AG15">
        <f t="shared" si="4"/>
        <v>-16.530199400667378</v>
      </c>
      <c r="AH15">
        <f t="shared" si="5"/>
        <v>-1409.9030321267203</v>
      </c>
      <c r="AI15">
        <f t="shared" si="6"/>
        <v>1097.1185894291336</v>
      </c>
      <c r="AJ15">
        <f t="shared" si="7"/>
        <v>201.96419651803126</v>
      </c>
      <c r="AK15">
        <f t="shared" si="28"/>
        <v>273.36728944779878</v>
      </c>
      <c r="AL15">
        <f t="shared" si="8"/>
        <v>1572.4500753949637</v>
      </c>
      <c r="AN15">
        <f t="shared" si="9"/>
        <v>1225.6009671131358</v>
      </c>
      <c r="AO15">
        <f t="shared" si="10"/>
        <v>-61.280048355656795</v>
      </c>
      <c r="AP15">
        <f t="shared" si="11"/>
        <v>-7.6267333975865172</v>
      </c>
      <c r="AQ15">
        <f t="shared" si="12"/>
        <v>-650.50361957794792</v>
      </c>
      <c r="AR15">
        <f t="shared" si="13"/>
        <v>506.19056578194471</v>
      </c>
      <c r="AS15">
        <f t="shared" si="14"/>
        <v>93.182607503125922</v>
      </c>
      <c r="AT15">
        <f t="shared" si="15"/>
        <v>126.12669609751066</v>
      </c>
      <c r="AU15">
        <f t="shared" si="16"/>
        <v>725.49986938258132</v>
      </c>
      <c r="AW15">
        <v>12</v>
      </c>
      <c r="AX15">
        <f>(R15*SUMPRODUCT(K16:$K$23, X16:$X$23)-$AZ$3*SUMPRODUCT(K15:$K$22, W16:$W$23))/Z15</f>
        <v>3843.9894096683583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4.4837097999999999E-2</v>
      </c>
      <c r="O16">
        <f t="shared" si="30"/>
        <v>4017.4505362314671</v>
      </c>
      <c r="P16">
        <f t="shared" si="31"/>
        <v>200.87252681157338</v>
      </c>
      <c r="Q16" s="5">
        <f t="shared" si="32"/>
        <v>25</v>
      </c>
      <c r="R16">
        <f t="shared" si="0"/>
        <v>50000</v>
      </c>
      <c r="S16">
        <f t="shared" si="20"/>
        <v>3677.2645288108088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2541.6764574348658</v>
      </c>
      <c r="AC16">
        <f t="shared" si="1"/>
        <v>2298.1037072981617</v>
      </c>
      <c r="AE16">
        <f t="shared" si="2"/>
        <v>2510.7026973080524</v>
      </c>
      <c r="AF16">
        <f t="shared" si="3"/>
        <v>-125.53513486540264</v>
      </c>
      <c r="AG16">
        <f t="shared" si="4"/>
        <v>-15.623731236173441</v>
      </c>
      <c r="AH16">
        <f t="shared" si="5"/>
        <v>-1482.332340974529</v>
      </c>
      <c r="AI16">
        <f t="shared" si="6"/>
        <v>887.21149023194721</v>
      </c>
      <c r="AJ16">
        <f t="shared" si="7"/>
        <v>243.57275013670414</v>
      </c>
      <c r="AK16">
        <f t="shared" si="28"/>
        <v>269.49836788730011</v>
      </c>
      <c r="AL16">
        <f t="shared" si="8"/>
        <v>1400.2826082559513</v>
      </c>
      <c r="AN16">
        <f t="shared" si="9"/>
        <v>1098.3147499484764</v>
      </c>
      <c r="AO16">
        <f t="shared" si="10"/>
        <v>-54.915737497423827</v>
      </c>
      <c r="AP16">
        <f t="shared" si="11"/>
        <v>-6.8346501098352075</v>
      </c>
      <c r="AQ16">
        <f t="shared" si="12"/>
        <v>-648.45092019998037</v>
      </c>
      <c r="AR16">
        <f t="shared" si="13"/>
        <v>388.11344214123687</v>
      </c>
      <c r="AS16">
        <f t="shared" si="14"/>
        <v>106.55166159158885</v>
      </c>
      <c r="AT16">
        <f t="shared" si="15"/>
        <v>117.89290418774952</v>
      </c>
      <c r="AU16">
        <f t="shared" si="16"/>
        <v>612.55800792057516</v>
      </c>
      <c r="AW16">
        <v>13</v>
      </c>
      <c r="AX16">
        <f>(R16*SUMPRODUCT(K17:$K$23, X17:$X$23)-$AZ$3*SUMPRODUCT(K16:$K$22, W17:$W$23))/Z16</f>
        <v>3677.2645288108088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4.9451519999999999E-2</v>
      </c>
      <c r="O17">
        <f t="shared" si="30"/>
        <v>4017.4505362314671</v>
      </c>
      <c r="P17">
        <f t="shared" si="31"/>
        <v>200.87252681157338</v>
      </c>
      <c r="Q17" s="5">
        <f t="shared" si="32"/>
        <v>25</v>
      </c>
      <c r="R17">
        <f t="shared" si="0"/>
        <v>50000</v>
      </c>
      <c r="S17">
        <f t="shared" si="20"/>
        <v>3443.7997921622145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2298.1037072981617</v>
      </c>
      <c r="AC17">
        <f t="shared" si="1"/>
        <v>2024.2485283441595</v>
      </c>
      <c r="AE17">
        <f t="shared" si="2"/>
        <v>2361.4376056849887</v>
      </c>
      <c r="AF17">
        <f t="shared" si="3"/>
        <v>-118.07188028424946</v>
      </c>
      <c r="AG17">
        <f t="shared" si="4"/>
        <v>-14.694876666111451</v>
      </c>
      <c r="AH17">
        <f t="shared" si="5"/>
        <v>-1545.2345154005111</v>
      </c>
      <c r="AI17">
        <f t="shared" si="6"/>
        <v>683.43633333411663</v>
      </c>
      <c r="AJ17">
        <f t="shared" si="7"/>
        <v>273.85517895400221</v>
      </c>
      <c r="AK17">
        <f t="shared" si="28"/>
        <v>280.20866399752219</v>
      </c>
      <c r="AL17">
        <f t="shared" si="8"/>
        <v>1237.5001762856409</v>
      </c>
      <c r="AN17">
        <f t="shared" si="9"/>
        <v>972.98508865557073</v>
      </c>
      <c r="AO17">
        <f t="shared" si="10"/>
        <v>-48.649254432778548</v>
      </c>
      <c r="AP17">
        <f t="shared" si="11"/>
        <v>-6.0547421796527621</v>
      </c>
      <c r="AQ17">
        <f t="shared" si="12"/>
        <v>-636.68425468497298</v>
      </c>
      <c r="AR17">
        <f t="shared" si="13"/>
        <v>281.5968373581664</v>
      </c>
      <c r="AS17">
        <f t="shared" si="14"/>
        <v>112.83677575552758</v>
      </c>
      <c r="AT17">
        <f t="shared" si="15"/>
        <v>115.45460744985598</v>
      </c>
      <c r="AU17">
        <f t="shared" si="16"/>
        <v>509.88822056354996</v>
      </c>
      <c r="AW17">
        <v>14</v>
      </c>
      <c r="AX17">
        <f>(R17*SUMPRODUCT(K18:$K$23, X18:$X$23)-$AZ$3*SUMPRODUCT(K17:$K$22, W18:$W$23))/Z17</f>
        <v>3443.7997921622145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5.4649795000000001E-2</v>
      </c>
      <c r="O18">
        <f t="shared" si="30"/>
        <v>4017.4505362314671</v>
      </c>
      <c r="P18">
        <f t="shared" si="31"/>
        <v>200.87252681157338</v>
      </c>
      <c r="Q18" s="5">
        <f t="shared" si="32"/>
        <v>25</v>
      </c>
      <c r="R18">
        <f t="shared" si="0"/>
        <v>50000</v>
      </c>
      <c r="S18">
        <f t="shared" si="20"/>
        <v>3141.6224086089455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2024.2485283441595</v>
      </c>
      <c r="AC18">
        <f t="shared" si="1"/>
        <v>1727.2458922051619</v>
      </c>
      <c r="AE18">
        <f t="shared" si="2"/>
        <v>2208.7711485721634</v>
      </c>
      <c r="AF18">
        <f t="shared" si="3"/>
        <v>-110.43855742860818</v>
      </c>
      <c r="AG18">
        <f t="shared" si="4"/>
        <v>-13.744855902097061</v>
      </c>
      <c r="AH18">
        <f t="shared" si="5"/>
        <v>-1606.1439947065485</v>
      </c>
      <c r="AI18">
        <f t="shared" si="6"/>
        <v>478.44374053490969</v>
      </c>
      <c r="AJ18">
        <f t="shared" si="7"/>
        <v>297.00263613899756</v>
      </c>
      <c r="AK18">
        <f t="shared" si="28"/>
        <v>288.9929364760888</v>
      </c>
      <c r="AL18">
        <f t="shared" si="8"/>
        <v>1064.439313149996</v>
      </c>
      <c r="AN18">
        <f t="shared" si="9"/>
        <v>850.4642576730505</v>
      </c>
      <c r="AO18">
        <f t="shared" si="10"/>
        <v>-42.523212883652526</v>
      </c>
      <c r="AP18">
        <f t="shared" si="11"/>
        <v>-5.2923131847120439</v>
      </c>
      <c r="AQ18">
        <f t="shared" si="12"/>
        <v>-618.4289671916207</v>
      </c>
      <c r="AR18">
        <f t="shared" si="13"/>
        <v>184.21976441306529</v>
      </c>
      <c r="AS18">
        <f t="shared" si="14"/>
        <v>114.35776252065584</v>
      </c>
      <c r="AT18">
        <f t="shared" si="15"/>
        <v>111.27371133572285</v>
      </c>
      <c r="AU18">
        <f t="shared" si="16"/>
        <v>409.85123826944397</v>
      </c>
      <c r="AW18">
        <v>15</v>
      </c>
      <c r="AX18">
        <f>(R18*SUMPRODUCT(K19:$K$23, X19:$X$23)-$AZ$3*SUMPRODUCT(K18:$K$22, W19:$W$23))/Z18</f>
        <v>3141.6224086089455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6.0510883000000001E-2</v>
      </c>
      <c r="O19">
        <f t="shared" si="30"/>
        <v>4017.4505362314671</v>
      </c>
      <c r="P19">
        <f t="shared" si="31"/>
        <v>200.87252681157338</v>
      </c>
      <c r="Q19" s="5">
        <f t="shared" si="32"/>
        <v>25</v>
      </c>
      <c r="R19">
        <f t="shared" si="0"/>
        <v>50000</v>
      </c>
      <c r="S19">
        <f t="shared" si="20"/>
        <v>2762.0988821723249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1727.2458922051619</v>
      </c>
      <c r="AC19">
        <f t="shared" si="1"/>
        <v>1411.5092019738508</v>
      </c>
      <c r="AE19">
        <f t="shared" si="2"/>
        <v>2053.0287445414165</v>
      </c>
      <c r="AF19">
        <f t="shared" si="3"/>
        <v>-102.65143722707083</v>
      </c>
      <c r="AG19">
        <f t="shared" si="4"/>
        <v>-12.775693975732437</v>
      </c>
      <c r="AH19">
        <f t="shared" si="5"/>
        <v>-1663.4267346873094</v>
      </c>
      <c r="AI19">
        <f t="shared" si="6"/>
        <v>274.17487865130397</v>
      </c>
      <c r="AJ19">
        <f t="shared" si="7"/>
        <v>315.73669023131106</v>
      </c>
      <c r="AK19">
        <f t="shared" si="28"/>
        <v>269.93754284473187</v>
      </c>
      <c r="AL19">
        <f t="shared" si="8"/>
        <v>859.84911172734689</v>
      </c>
      <c r="AN19">
        <f t="shared" si="9"/>
        <v>736.44239976204994</v>
      </c>
      <c r="AO19">
        <f t="shared" si="10"/>
        <v>-36.8221199881025</v>
      </c>
      <c r="AP19">
        <f t="shared" si="11"/>
        <v>-4.5827720411267521</v>
      </c>
      <c r="AQ19">
        <f t="shared" si="12"/>
        <v>-596.68817573964566</v>
      </c>
      <c r="AR19">
        <f t="shared" si="13"/>
        <v>98.349331993175042</v>
      </c>
      <c r="AS19">
        <f t="shared" si="14"/>
        <v>113.25797871320694</v>
      </c>
      <c r="AT19">
        <f t="shared" si="15"/>
        <v>96.829356319046497</v>
      </c>
      <c r="AU19">
        <f t="shared" si="16"/>
        <v>308.43666702542851</v>
      </c>
      <c r="AW19">
        <v>16</v>
      </c>
      <c r="AX19">
        <f>(R19*SUMPRODUCT(K20:$K$23, X20:$X$23)-$AZ$3*SUMPRODUCT(K19:$K$22, W20:$W$23))/Z19</f>
        <v>2762.0988821723249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6.7218873999999998E-2</v>
      </c>
      <c r="O20">
        <f t="shared" si="30"/>
        <v>4017.4505362314671</v>
      </c>
      <c r="P20">
        <f t="shared" si="31"/>
        <v>200.87252681157338</v>
      </c>
      <c r="Q20" s="5">
        <f t="shared" si="32"/>
        <v>25</v>
      </c>
      <c r="R20">
        <f t="shared" si="0"/>
        <v>50000</v>
      </c>
      <c r="S20">
        <f t="shared" si="20"/>
        <v>2269.9373569129625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1411.5092019738508</v>
      </c>
      <c r="AC20">
        <f t="shared" si="1"/>
        <v>1070.4270295318147</v>
      </c>
      <c r="AE20">
        <f t="shared" si="2"/>
        <v>1894.4961765982944</v>
      </c>
      <c r="AF20">
        <f t="shared" si="3"/>
        <v>-94.724808829914735</v>
      </c>
      <c r="AG20">
        <f t="shared" si="4"/>
        <v>-11.789169272357796</v>
      </c>
      <c r="AH20">
        <f t="shared" si="5"/>
        <v>-1717.5355272346358</v>
      </c>
      <c r="AI20">
        <f t="shared" si="6"/>
        <v>70.446671261385973</v>
      </c>
      <c r="AJ20">
        <f t="shared" si="7"/>
        <v>341.08217244203615</v>
      </c>
      <c r="AK20">
        <f t="shared" si="28"/>
        <v>174.37253493700311</v>
      </c>
      <c r="AL20">
        <f t="shared" si="8"/>
        <v>585.90137864042526</v>
      </c>
      <c r="AN20">
        <f t="shared" si="9"/>
        <v>644.5747385815863</v>
      </c>
      <c r="AO20">
        <f t="shared" si="10"/>
        <v>-32.228736929079318</v>
      </c>
      <c r="AP20">
        <f t="shared" si="11"/>
        <v>-4.0110931843993765</v>
      </c>
      <c r="AQ20">
        <f t="shared" si="12"/>
        <v>-584.36645433599926</v>
      </c>
      <c r="AR20">
        <f t="shared" si="13"/>
        <v>23.968454132108324</v>
      </c>
      <c r="AS20">
        <f t="shared" si="14"/>
        <v>116.04824272141153</v>
      </c>
      <c r="AT20">
        <f t="shared" si="15"/>
        <v>59.327715997106274</v>
      </c>
      <c r="AU20">
        <f t="shared" si="16"/>
        <v>199.34441285062613</v>
      </c>
      <c r="AW20">
        <v>17</v>
      </c>
      <c r="AX20">
        <f>(R20*SUMPRODUCT(K21:$K$23, X21:$X$23)-$AZ$3*SUMPRODUCT(K20:$K$22, W21:$W$23))/Z20</f>
        <v>2269.9373569129625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7.4959660999999997E-2</v>
      </c>
      <c r="O21">
        <f t="shared" si="30"/>
        <v>4017.4505362314671</v>
      </c>
      <c r="P21">
        <f t="shared" si="31"/>
        <v>200.87252681157338</v>
      </c>
      <c r="Q21" s="5">
        <f t="shared" si="32"/>
        <v>25</v>
      </c>
      <c r="R21">
        <f t="shared" si="0"/>
        <v>50000</v>
      </c>
      <c r="S21">
        <f t="shared" si="20"/>
        <v>1648.5782589156279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1070.4270295318147</v>
      </c>
      <c r="AC21">
        <f t="shared" si="1"/>
        <v>711.3658345355567</v>
      </c>
      <c r="AE21">
        <f t="shared" si="2"/>
        <v>1733.5404236687073</v>
      </c>
      <c r="AF21">
        <f t="shared" si="3"/>
        <v>-86.677021183435372</v>
      </c>
      <c r="AG21">
        <f t="shared" si="4"/>
        <v>-10.787565447506662</v>
      </c>
      <c r="AH21">
        <f t="shared" si="5"/>
        <v>-1767.4242642551139</v>
      </c>
      <c r="AI21">
        <f t="shared" si="6"/>
        <v>-131.34842721734867</v>
      </c>
      <c r="AJ21">
        <f t="shared" si="7"/>
        <v>359.061194996258</v>
      </c>
      <c r="AK21">
        <f t="shared" si="28"/>
        <v>139.39699916247656</v>
      </c>
      <c r="AL21">
        <f t="shared" si="8"/>
        <v>367.10976694138589</v>
      </c>
      <c r="AN21">
        <f t="shared" si="9"/>
        <v>561.03099714879795</v>
      </c>
      <c r="AO21">
        <f t="shared" si="10"/>
        <v>-28.051549857439898</v>
      </c>
      <c r="AP21">
        <f t="shared" si="11"/>
        <v>-3.4912128481055795</v>
      </c>
      <c r="AQ21">
        <f t="shared" si="12"/>
        <v>-571.99692826403077</v>
      </c>
      <c r="AR21">
        <f t="shared" si="13"/>
        <v>-42.508693820778333</v>
      </c>
      <c r="AS21">
        <f t="shared" si="14"/>
        <v>116.20407434161291</v>
      </c>
      <c r="AT21">
        <f t="shared" si="15"/>
        <v>45.113477812167901</v>
      </c>
      <c r="AU21">
        <f t="shared" si="16"/>
        <v>118.80885833300248</v>
      </c>
      <c r="AW21">
        <v>18</v>
      </c>
      <c r="AX21">
        <f>(R21*SUMPRODUCT(K22:$K$23, X22:$X$23)-$AZ$3*SUMPRODUCT(K21:$K$22, W22:$W$23))/Z21</f>
        <v>1648.5782589156279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8.3883494000000003E-2</v>
      </c>
      <c r="O22">
        <f t="shared" si="30"/>
        <v>4017.4505362314671</v>
      </c>
      <c r="P22">
        <f t="shared" si="31"/>
        <v>200.87252681157338</v>
      </c>
      <c r="Q22" s="5">
        <f t="shared" si="32"/>
        <v>25</v>
      </c>
      <c r="R22">
        <f t="shared" si="0"/>
        <v>50000</v>
      </c>
      <c r="S22">
        <f t="shared" si="20"/>
        <v>893.3952092706113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711.3658345355567</v>
      </c>
      <c r="AC22">
        <f t="shared" si="1"/>
        <v>349.31006202686956</v>
      </c>
      <c r="AE22">
        <f t="shared" si="2"/>
        <v>1570.7895917044489</v>
      </c>
      <c r="AF22">
        <f t="shared" si="3"/>
        <v>-78.539479585222452</v>
      </c>
      <c r="AG22">
        <f t="shared" si="4"/>
        <v>-9.7747911115410631</v>
      </c>
      <c r="AH22">
        <f t="shared" si="5"/>
        <v>-1809.7973629810647</v>
      </c>
      <c r="AI22">
        <f t="shared" si="6"/>
        <v>-327.32204197337933</v>
      </c>
      <c r="AJ22">
        <f t="shared" si="7"/>
        <v>362.05577250868714</v>
      </c>
      <c r="AK22">
        <f t="shared" si="28"/>
        <v>154.25311626583482</v>
      </c>
      <c r="AL22">
        <f t="shared" si="8"/>
        <v>188.98684680114263</v>
      </c>
      <c r="AN22">
        <f t="shared" si="9"/>
        <v>475.1022868169764</v>
      </c>
      <c r="AO22">
        <f t="shared" si="10"/>
        <v>-23.755114340848824</v>
      </c>
      <c r="AP22">
        <f t="shared" si="11"/>
        <v>-2.9564912033904083</v>
      </c>
      <c r="AQ22">
        <f t="shared" si="12"/>
        <v>-547.39277008745285</v>
      </c>
      <c r="AR22">
        <f t="shared" si="13"/>
        <v>-99.002088814715705</v>
      </c>
      <c r="AS22">
        <f t="shared" si="14"/>
        <v>109.50768096668759</v>
      </c>
      <c r="AT22">
        <f t="shared" si="15"/>
        <v>46.655521957604208</v>
      </c>
      <c r="AU22">
        <f t="shared" si="16"/>
        <v>57.161114109576097</v>
      </c>
      <c r="AW22">
        <v>19</v>
      </c>
      <c r="AX22">
        <f>(R22*SUMPRODUCT(K23:$K$23, X23:$X$23)-$AZ$3*SUMPRODUCT(K22:$K$22, W23:$W$23))/Z22</f>
        <v>893.3952092706113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9.4514217999999997E-2</v>
      </c>
      <c r="O23">
        <f t="shared" si="30"/>
        <v>4017.4505362314671</v>
      </c>
      <c r="P23">
        <f t="shared" si="31"/>
        <v>200.87252681157338</v>
      </c>
      <c r="Q23" s="5">
        <f t="shared" si="32"/>
        <v>25</v>
      </c>
      <c r="R23">
        <f t="shared" si="0"/>
        <v>50000</v>
      </c>
      <c r="S23">
        <f t="shared" si="20"/>
        <v>997.66543168924511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349.31006202686956</v>
      </c>
      <c r="AC23">
        <f t="shared" si="1"/>
        <v>349.31006202686956</v>
      </c>
      <c r="AE23">
        <f t="shared" si="2"/>
        <v>1406.6197458849192</v>
      </c>
      <c r="AF23">
        <f t="shared" si="3"/>
        <v>-70.330987294245958</v>
      </c>
      <c r="AG23">
        <f t="shared" si="4"/>
        <v>-8.7531864624049973</v>
      </c>
      <c r="AH23">
        <f t="shared" si="5"/>
        <v>-1847.7134760413087</v>
      </c>
      <c r="AI23">
        <f t="shared" si="6"/>
        <v>-520.17790391304038</v>
      </c>
      <c r="AJ23">
        <f t="shared" si="7"/>
        <v>0</v>
      </c>
      <c r="AK23">
        <f t="shared" si="28"/>
        <v>175.13371746216274</v>
      </c>
      <c r="AL23">
        <f t="shared" si="8"/>
        <v>-345.04418645087765</v>
      </c>
      <c r="AN23">
        <f t="shared" si="9"/>
        <v>385.40387973574457</v>
      </c>
      <c r="AO23">
        <f t="shared" si="10"/>
        <v>-19.270193986787227</v>
      </c>
      <c r="AP23">
        <f t="shared" si="11"/>
        <v>-2.3983112938166324</v>
      </c>
      <c r="AQ23">
        <f t="shared" si="12"/>
        <v>-506.26044770780572</v>
      </c>
      <c r="AR23">
        <f t="shared" si="13"/>
        <v>-142.52507325266498</v>
      </c>
      <c r="AS23">
        <f t="shared" si="14"/>
        <v>0</v>
      </c>
      <c r="AT23">
        <f t="shared" si="15"/>
        <v>47.985402152873974</v>
      </c>
      <c r="AU23">
        <f t="shared" si="16"/>
        <v>-94.539671099791022</v>
      </c>
      <c r="AW23">
        <v>20</v>
      </c>
      <c r="AX23">
        <f>(R23*SUMPRODUCT(K$23:$K24, X$23:$X24)-$AZ$3*SUMPRODUCT(K$22:$K23, W$23:$W24))/Z23</f>
        <v>997.66543168924511</v>
      </c>
    </row>
    <row r="25" spans="5:50" x14ac:dyDescent="0.25">
      <c r="AN25" s="6">
        <f t="shared" ref="AN25:AU25" si="33">SUM(AN3:AN23)</f>
        <v>32515.609185750436</v>
      </c>
      <c r="AO25" s="6">
        <f t="shared" si="33"/>
        <v>-4638.8683614611218</v>
      </c>
      <c r="AP25" s="6">
        <f t="shared" si="33"/>
        <v>-1699.7724098086924</v>
      </c>
      <c r="AQ25" s="6">
        <f t="shared" si="33"/>
        <v>-11832.947413704842</v>
      </c>
      <c r="AR25" s="6">
        <f t="shared" si="33"/>
        <v>14344.02100077578</v>
      </c>
      <c r="AS25" s="6">
        <f t="shared" si="33"/>
        <v>-1401.8159068708965</v>
      </c>
      <c r="AT25" s="6">
        <f t="shared" si="33"/>
        <v>3222.4386594239559</v>
      </c>
      <c r="AU25" s="7">
        <f t="shared" si="33"/>
        <v>16164.643753328839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291.64769790327068</v>
      </c>
      <c r="K3">
        <v>1</v>
      </c>
      <c r="L3" s="2">
        <v>0</v>
      </c>
      <c r="O3">
        <f>$C$3</f>
        <v>291.64769790327068</v>
      </c>
      <c r="P3">
        <f>O3*B5</f>
        <v>233.31815832261657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291.64769790327068</v>
      </c>
      <c r="AF3">
        <f t="shared" ref="AF3:AF23" si="4">-$Z3*P3</f>
        <v>-233.31815832261657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-1464.1030474193458</v>
      </c>
      <c r="AJ3">
        <f t="shared" ref="AJ3:AJ23" si="8">AB3-AC3</f>
        <v>0</v>
      </c>
      <c r="AL3">
        <f t="shared" ref="AL3:AL23" si="9">SUM(AI3:AK3)</f>
        <v>-1464.1030474193458</v>
      </c>
      <c r="AN3">
        <f t="shared" ref="AN3:AN23" si="10">AE3*$K3</f>
        <v>291.64769790327068</v>
      </c>
      <c r="AO3">
        <f t="shared" ref="AO3:AO23" si="11">AF3*$K3</f>
        <v>-233.31815832261657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-1464.1030474193458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-1464.1030474193458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124.75266396301821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16.829649570152323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16.641959394109335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-16.641959394109335</v>
      </c>
      <c r="AK4">
        <f>G4*MAX(0, SUM(AB4, AE4:AF4))</f>
        <v>0</v>
      </c>
      <c r="AL4">
        <f t="shared" si="9"/>
        <v>-131.87715939410933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-108.11070456890889</v>
      </c>
      <c r="AR4">
        <f t="shared" si="14"/>
        <v>-108.11070456890889</v>
      </c>
      <c r="AS4">
        <f t="shared" si="15"/>
        <v>-15.613058818002941</v>
      </c>
      <c r="AT4">
        <f t="shared" si="16"/>
        <v>0</v>
      </c>
      <c r="AU4">
        <f t="shared" si="17"/>
        <v>-123.72376338691183</v>
      </c>
      <c r="AW4">
        <v>1</v>
      </c>
      <c r="AX4">
        <f>(R4*SUMPRODUCT(K5:$K$23, X5:$X$23)-$AZ$3*SUMPRODUCT(K4:$K$22, W5:$W$23))/Z4</f>
        <v>16.829649570152323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291.64769790327068</v>
      </c>
      <c r="P5">
        <f t="shared" ref="P5:P23" si="30">O5*$C$5</f>
        <v>14.582384895163536</v>
      </c>
      <c r="Q5" s="5">
        <f t="shared" ref="Q5:Q23" si="31">$C$8</f>
        <v>25</v>
      </c>
      <c r="R5">
        <f t="shared" si="0"/>
        <v>100000</v>
      </c>
      <c r="S5">
        <f t="shared" si="1"/>
        <v>34.074777380901743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16.641959394109335</v>
      </c>
      <c r="AC5">
        <f t="shared" si="2"/>
        <v>33.318729268711195</v>
      </c>
      <c r="AE5">
        <f t="shared" si="3"/>
        <v>285.17664487305859</v>
      </c>
      <c r="AF5">
        <f t="shared" si="4"/>
        <v>-14.258832243652931</v>
      </c>
      <c r="AG5">
        <f t="shared" si="5"/>
        <v>-24.445302236505366</v>
      </c>
      <c r="AH5">
        <f t="shared" si="6"/>
        <v>-114.7082059785312</v>
      </c>
      <c r="AI5">
        <f t="shared" si="7"/>
        <v>131.76430441436909</v>
      </c>
      <c r="AJ5">
        <f t="shared" si="8"/>
        <v>-16.67676987460186</v>
      </c>
      <c r="AK5">
        <f>G5*SUM(AB5, AE5:AF5)</f>
        <v>11.789950652964116</v>
      </c>
      <c r="AL5">
        <f t="shared" si="9"/>
        <v>126.87748519273134</v>
      </c>
      <c r="AN5">
        <f t="shared" si="10"/>
        <v>246.26785974482155</v>
      </c>
      <c r="AO5">
        <f t="shared" si="11"/>
        <v>-12.313392987241079</v>
      </c>
      <c r="AP5">
        <f t="shared" si="12"/>
        <v>-21.110046600342098</v>
      </c>
      <c r="AQ5">
        <f t="shared" si="13"/>
        <v>-99.057706475491869</v>
      </c>
      <c r="AR5">
        <f t="shared" si="14"/>
        <v>113.78671368174651</v>
      </c>
      <c r="AS5">
        <f t="shared" si="15"/>
        <v>-14.401433281127401</v>
      </c>
      <c r="AT5">
        <f t="shared" si="16"/>
        <v>10.181359399522252</v>
      </c>
      <c r="AU5">
        <f t="shared" si="17"/>
        <v>109.56663980014135</v>
      </c>
      <c r="AW5">
        <v>2</v>
      </c>
      <c r="AX5">
        <f>(R5*SUMPRODUCT(K6:$K$23, X6:$X$23)-$AZ$3*SUMPRODUCT(K5:$K$22, W6:$W$23))/Z5</f>
        <v>34.074777380901743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291.64769790327068</v>
      </c>
      <c r="P6">
        <f t="shared" si="30"/>
        <v>14.582384895163536</v>
      </c>
      <c r="Q6" s="5">
        <f t="shared" si="31"/>
        <v>25</v>
      </c>
      <c r="R6">
        <f t="shared" si="0"/>
        <v>100000</v>
      </c>
      <c r="S6">
        <f t="shared" si="1"/>
        <v>51.296588283106352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33.318729268711195</v>
      </c>
      <c r="AC6">
        <f t="shared" si="2"/>
        <v>49.598180204246091</v>
      </c>
      <c r="AE6">
        <f t="shared" si="3"/>
        <v>281.99136747509203</v>
      </c>
      <c r="AF6">
        <f t="shared" si="4"/>
        <v>-14.099568373754604</v>
      </c>
      <c r="AG6">
        <f t="shared" si="5"/>
        <v>-24.172260702073046</v>
      </c>
      <c r="AH6">
        <f t="shared" si="6"/>
        <v>-114.3540482690737</v>
      </c>
      <c r="AI6">
        <f t="shared" si="7"/>
        <v>129.36549013019066</v>
      </c>
      <c r="AJ6">
        <f t="shared" si="8"/>
        <v>-16.279450935534896</v>
      </c>
      <c r="AK6">
        <f>G6*SUM(AB6, AE6:AF6)</f>
        <v>17.620815909647845</v>
      </c>
      <c r="AL6">
        <f t="shared" si="9"/>
        <v>130.7068551043036</v>
      </c>
      <c r="AN6">
        <f t="shared" si="10"/>
        <v>219.62227055767335</v>
      </c>
      <c r="AO6">
        <f t="shared" si="11"/>
        <v>-10.981113527883668</v>
      </c>
      <c r="AP6">
        <f t="shared" si="12"/>
        <v>-18.82599041039871</v>
      </c>
      <c r="AQ6">
        <f t="shared" si="13"/>
        <v>-89.061931055510385</v>
      </c>
      <c r="AR6">
        <f t="shared" si="14"/>
        <v>100.75323556388057</v>
      </c>
      <c r="AS6">
        <f t="shared" si="15"/>
        <v>-12.678863221620492</v>
      </c>
      <c r="AT6">
        <f t="shared" si="16"/>
        <v>13.723553432881097</v>
      </c>
      <c r="AU6">
        <f t="shared" si="17"/>
        <v>101.79792577514115</v>
      </c>
      <c r="AW6">
        <v>3</v>
      </c>
      <c r="AX6">
        <f>(R6*SUMPRODUCT(K7:$K$23, X7:$X$23)-$AZ$3*SUMPRODUCT(K6:$K$22, W7:$W$23))/Z6</f>
        <v>51.296588283106352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291.64769790327068</v>
      </c>
      <c r="P7">
        <f t="shared" si="30"/>
        <v>14.582384895163536</v>
      </c>
      <c r="Q7" s="5">
        <f t="shared" si="31"/>
        <v>25</v>
      </c>
      <c r="R7">
        <f t="shared" si="0"/>
        <v>100000</v>
      </c>
      <c r="S7">
        <f t="shared" si="1"/>
        <v>66.045753069535806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49.598180204246091</v>
      </c>
      <c r="AC7">
        <f t="shared" si="2"/>
        <v>63.145100379211613</v>
      </c>
      <c r="AE7">
        <f t="shared" si="3"/>
        <v>278.83887007963597</v>
      </c>
      <c r="AF7">
        <f t="shared" si="4"/>
        <v>-13.941943503981799</v>
      </c>
      <c r="AG7">
        <f t="shared" si="5"/>
        <v>-23.902029064885422</v>
      </c>
      <c r="AH7">
        <f t="shared" si="6"/>
        <v>-114.03612066757069</v>
      </c>
      <c r="AI7">
        <f t="shared" si="7"/>
        <v>126.95877684319805</v>
      </c>
      <c r="AJ7">
        <f t="shared" si="8"/>
        <v>-13.546920174965521</v>
      </c>
      <c r="AK7">
        <f>G7*SUM(AB7, AE7:AF7)</f>
        <v>15.441709742893101</v>
      </c>
      <c r="AL7">
        <f t="shared" si="9"/>
        <v>128.85356641112563</v>
      </c>
      <c r="AN7">
        <f t="shared" si="10"/>
        <v>196.58461385928842</v>
      </c>
      <c r="AO7">
        <f t="shared" si="11"/>
        <v>-9.8292306929644226</v>
      </c>
      <c r="AP7">
        <f t="shared" si="12"/>
        <v>-16.851205690340187</v>
      </c>
      <c r="AQ7">
        <f t="shared" si="13"/>
        <v>-80.396778042613391</v>
      </c>
      <c r="AR7">
        <f t="shared" si="14"/>
        <v>89.507399433370423</v>
      </c>
      <c r="AS7">
        <f t="shared" si="15"/>
        <v>-9.5507346978476111</v>
      </c>
      <c r="AT7">
        <f t="shared" si="16"/>
        <v>10.886583159180386</v>
      </c>
      <c r="AU7">
        <f t="shared" si="17"/>
        <v>90.843247894703197</v>
      </c>
      <c r="AW7">
        <v>4</v>
      </c>
      <c r="AX7">
        <f>(R7*SUMPRODUCT(K8:$K$23, X8:$X$23)-$AZ$3*SUMPRODUCT(K7:$K$22, W8:$W$23))/Z7</f>
        <v>66.045753069535806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291.64769790327068</v>
      </c>
      <c r="P8">
        <f t="shared" si="30"/>
        <v>14.582384895163536</v>
      </c>
      <c r="Q8" s="5">
        <f t="shared" si="31"/>
        <v>25</v>
      </c>
      <c r="R8">
        <f t="shared" si="0"/>
        <v>100000</v>
      </c>
      <c r="S8">
        <f t="shared" si="1"/>
        <v>76.494862925367585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63.145100379211613</v>
      </c>
      <c r="AC8">
        <f t="shared" si="2"/>
        <v>72.316764376609171</v>
      </c>
      <c r="AE8">
        <f t="shared" si="3"/>
        <v>275.71809457098874</v>
      </c>
      <c r="AF8">
        <f t="shared" si="4"/>
        <v>-13.785904728549438</v>
      </c>
      <c r="AG8">
        <f t="shared" si="5"/>
        <v>-23.63451662341209</v>
      </c>
      <c r="AH8">
        <f t="shared" si="6"/>
        <v>-113.9686032979078</v>
      </c>
      <c r="AI8">
        <f t="shared" si="7"/>
        <v>124.32906992111941</v>
      </c>
      <c r="AJ8">
        <f t="shared" si="8"/>
        <v>-9.1716639973975589</v>
      </c>
      <c r="AK8">
        <f t="shared" ref="AK8:AK23" si="32">G8*SUM(AB8:AB8, AE8:AF8)</f>
        <v>6.9241462817211641</v>
      </c>
      <c r="AL8">
        <f t="shared" si="9"/>
        <v>122.08155220544302</v>
      </c>
      <c r="AN8">
        <f t="shared" si="10"/>
        <v>181.24422488967394</v>
      </c>
      <c r="AO8">
        <f t="shared" si="11"/>
        <v>-9.0622112444836986</v>
      </c>
      <c r="AP8">
        <f t="shared" si="12"/>
        <v>-15.536229686766317</v>
      </c>
      <c r="AQ8">
        <f t="shared" si="13"/>
        <v>-74.917648036950752</v>
      </c>
      <c r="AR8">
        <f t="shared" si="14"/>
        <v>81.728135921473182</v>
      </c>
      <c r="AS8">
        <f t="shared" si="15"/>
        <v>-6.0290244452159314</v>
      </c>
      <c r="AT8">
        <f t="shared" si="16"/>
        <v>4.5516110497062687</v>
      </c>
      <c r="AU8">
        <f t="shared" si="17"/>
        <v>80.250722525963511</v>
      </c>
      <c r="AW8">
        <v>5</v>
      </c>
      <c r="AX8">
        <f>(R8*SUMPRODUCT(K9:$K$23, X9:$X$23)-$AZ$3*SUMPRODUCT(K8:$K$22, W9:$W$23))/Z8</f>
        <v>76.494862925367585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291.64769790327068</v>
      </c>
      <c r="P9">
        <f t="shared" si="30"/>
        <v>14.582384895163536</v>
      </c>
      <c r="Q9" s="5">
        <f t="shared" si="31"/>
        <v>25</v>
      </c>
      <c r="R9">
        <f t="shared" si="0"/>
        <v>100000</v>
      </c>
      <c r="S9">
        <f t="shared" si="1"/>
        <v>83.728865636838066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72.316764376609171</v>
      </c>
      <c r="AC9">
        <f t="shared" si="2"/>
        <v>78.268166855184745</v>
      </c>
      <c r="AE9">
        <f t="shared" si="3"/>
        <v>272.62677582939403</v>
      </c>
      <c r="AF9">
        <f t="shared" si="4"/>
        <v>-13.631338791469702</v>
      </c>
      <c r="AG9">
        <f t="shared" si="5"/>
        <v>-23.369529211903359</v>
      </c>
      <c r="AH9">
        <f t="shared" si="6"/>
        <v>-114.56898109845557</v>
      </c>
      <c r="AI9">
        <f t="shared" si="7"/>
        <v>121.05692672756538</v>
      </c>
      <c r="AJ9">
        <f t="shared" si="8"/>
        <v>-5.9514024785755737</v>
      </c>
      <c r="AK9">
        <f t="shared" si="32"/>
        <v>1.9547419883457475</v>
      </c>
      <c r="AL9">
        <f t="shared" si="9"/>
        <v>117.06026623733555</v>
      </c>
      <c r="AN9">
        <f t="shared" si="10"/>
        <v>170.32136098368136</v>
      </c>
      <c r="AO9">
        <f t="shared" si="11"/>
        <v>-8.5160680491840672</v>
      </c>
      <c r="AP9">
        <f t="shared" si="12"/>
        <v>-14.599923315713173</v>
      </c>
      <c r="AQ9">
        <f t="shared" si="13"/>
        <v>-71.57603917604159</v>
      </c>
      <c r="AR9">
        <f t="shared" si="14"/>
        <v>75.6293304427425</v>
      </c>
      <c r="AS9">
        <f t="shared" si="15"/>
        <v>-3.7180902969962664</v>
      </c>
      <c r="AT9">
        <f t="shared" si="16"/>
        <v>1.2212091597170951</v>
      </c>
      <c r="AU9">
        <f t="shared" si="17"/>
        <v>73.132449305463339</v>
      </c>
      <c r="AW9">
        <v>6</v>
      </c>
      <c r="AX9">
        <f>(R9*SUMPRODUCT(K10:$K$23, X10:$X$23)-$AZ$3*SUMPRODUCT(K9:$K$22, W10:$W$23))/Z9</f>
        <v>83.728865636838066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291.64769790327068</v>
      </c>
      <c r="P10">
        <f t="shared" si="30"/>
        <v>14.582384895163536</v>
      </c>
      <c r="Q10" s="5">
        <f t="shared" si="31"/>
        <v>25</v>
      </c>
      <c r="R10">
        <f t="shared" si="0"/>
        <v>100000</v>
      </c>
      <c r="S10">
        <f t="shared" si="1"/>
        <v>89.344119671105162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78.268166855184745</v>
      </c>
      <c r="AC10">
        <f t="shared" si="2"/>
        <v>82.57885702285364</v>
      </c>
      <c r="AE10">
        <f t="shared" si="3"/>
        <v>269.56372321823437</v>
      </c>
      <c r="AF10">
        <f t="shared" si="4"/>
        <v>-13.47818616091172</v>
      </c>
      <c r="AG10">
        <f t="shared" si="5"/>
        <v>-23.106964769154395</v>
      </c>
      <c r="AH10">
        <f t="shared" si="6"/>
        <v>-115.47660251971284</v>
      </c>
      <c r="AI10">
        <f t="shared" si="7"/>
        <v>117.50196976845542</v>
      </c>
      <c r="AJ10">
        <f t="shared" si="8"/>
        <v>-4.3106901676688949</v>
      </c>
      <c r="AK10">
        <f t="shared" si="32"/>
        <v>1.3708501860412805</v>
      </c>
      <c r="AL10">
        <f t="shared" si="9"/>
        <v>114.56212978682781</v>
      </c>
      <c r="AN10">
        <f t="shared" si="10"/>
        <v>160.00735750690399</v>
      </c>
      <c r="AO10">
        <f t="shared" si="11"/>
        <v>-8.0003678753451997</v>
      </c>
      <c r="AP10">
        <f t="shared" si="12"/>
        <v>-13.715808375759305</v>
      </c>
      <c r="AQ10">
        <f t="shared" si="13"/>
        <v>-68.544482923971117</v>
      </c>
      <c r="AR10">
        <f t="shared" si="14"/>
        <v>69.74669833182837</v>
      </c>
      <c r="AS10">
        <f t="shared" si="15"/>
        <v>-2.5587350349857307</v>
      </c>
      <c r="AT10">
        <f t="shared" si="16"/>
        <v>0.81370784313115452</v>
      </c>
      <c r="AU10">
        <f t="shared" si="17"/>
        <v>68.001671139973794</v>
      </c>
      <c r="AW10">
        <v>7</v>
      </c>
      <c r="AX10">
        <f>(R10*SUMPRODUCT(K11:$K$23, X11:$X$23)-$AZ$3*SUMPRODUCT(K10:$K$22, W11:$W$23))/Z10</f>
        <v>89.344119671105162</v>
      </c>
    </row>
    <row r="11" spans="1:52" x14ac:dyDescent="0.25">
      <c r="A11" t="s">
        <v>33</v>
      </c>
      <c r="C11" s="24">
        <f>AU25</f>
        <v>-556.00964907964658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291.64769790327068</v>
      </c>
      <c r="P11">
        <f t="shared" si="30"/>
        <v>14.582384895163536</v>
      </c>
      <c r="Q11" s="5">
        <f t="shared" si="31"/>
        <v>25</v>
      </c>
      <c r="R11">
        <f t="shared" si="0"/>
        <v>100000</v>
      </c>
      <c r="S11">
        <f t="shared" si="1"/>
        <v>93.412528583712856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82.57885702285364</v>
      </c>
      <c r="AC11">
        <f t="shared" si="2"/>
        <v>85.367164725222437</v>
      </c>
      <c r="AE11">
        <f t="shared" si="3"/>
        <v>266.52888478795995</v>
      </c>
      <c r="AF11">
        <f t="shared" si="4"/>
        <v>-13.326444239397999</v>
      </c>
      <c r="AG11">
        <f t="shared" si="5"/>
        <v>-22.846818842057022</v>
      </c>
      <c r="AH11">
        <f t="shared" si="6"/>
        <v>-116.30511762331651</v>
      </c>
      <c r="AI11">
        <f t="shared" si="7"/>
        <v>114.05050408318843</v>
      </c>
      <c r="AJ11">
        <f t="shared" si="8"/>
        <v>-2.7883077023687974</v>
      </c>
      <c r="AK11">
        <f t="shared" si="32"/>
        <v>0.80587511417139746</v>
      </c>
      <c r="AL11">
        <f t="shared" si="9"/>
        <v>112.06807149499103</v>
      </c>
      <c r="AN11">
        <f t="shared" si="10"/>
        <v>150.45738586175355</v>
      </c>
      <c r="AO11">
        <f t="shared" si="11"/>
        <v>-7.5228692930876777</v>
      </c>
      <c r="AP11">
        <f t="shared" si="12"/>
        <v>-12.897186137883985</v>
      </c>
      <c r="AQ11">
        <f t="shared" si="13"/>
        <v>-65.655037628921392</v>
      </c>
      <c r="AR11">
        <f t="shared" si="14"/>
        <v>64.382292801860501</v>
      </c>
      <c r="AS11">
        <f t="shared" si="15"/>
        <v>-1.574018846814133</v>
      </c>
      <c r="AT11">
        <f t="shared" si="16"/>
        <v>0.45492203633288125</v>
      </c>
      <c r="AU11">
        <f t="shared" si="17"/>
        <v>63.263195991379241</v>
      </c>
      <c r="AW11">
        <v>8</v>
      </c>
      <c r="AX11">
        <f>(R11*SUMPRODUCT(K12:$K$23, X12:$X$23)-$AZ$3*SUMPRODUCT(K11:$K$22, W12:$W$23))/Z11</f>
        <v>93.412528583712856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291.64769790327068</v>
      </c>
      <c r="P12">
        <f t="shared" si="30"/>
        <v>14.582384895163536</v>
      </c>
      <c r="Q12" s="5">
        <f t="shared" si="31"/>
        <v>25</v>
      </c>
      <c r="R12">
        <f t="shared" si="0"/>
        <v>100000</v>
      </c>
      <c r="S12">
        <f t="shared" si="1"/>
        <v>95.81558752165013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85.367164725222437</v>
      </c>
      <c r="AC12">
        <f t="shared" si="2"/>
        <v>86.574871616020175</v>
      </c>
      <c r="AE12">
        <f t="shared" si="3"/>
        <v>263.5204005546409</v>
      </c>
      <c r="AF12">
        <f t="shared" si="4"/>
        <v>-13.176020027732047</v>
      </c>
      <c r="AG12">
        <f t="shared" si="5"/>
        <v>-22.588931993048114</v>
      </c>
      <c r="AH12">
        <f t="shared" si="6"/>
        <v>-117.67464235334815</v>
      </c>
      <c r="AI12">
        <f t="shared" si="7"/>
        <v>110.0808061805126</v>
      </c>
      <c r="AJ12">
        <f t="shared" si="8"/>
        <v>-1.2077068907977377</v>
      </c>
      <c r="AK12">
        <f t="shared" si="32"/>
        <v>0.772136554079902</v>
      </c>
      <c r="AL12">
        <f t="shared" si="9"/>
        <v>109.64523584379477</v>
      </c>
      <c r="AN12">
        <f t="shared" si="10"/>
        <v>141.41940854752912</v>
      </c>
      <c r="AO12">
        <f t="shared" si="11"/>
        <v>-7.0709704273764569</v>
      </c>
      <c r="AP12">
        <f t="shared" si="12"/>
        <v>-12.12245198266857</v>
      </c>
      <c r="AQ12">
        <f t="shared" si="13"/>
        <v>-63.150626242319738</v>
      </c>
      <c r="AR12">
        <f t="shared" si="14"/>
        <v>59.075359895164354</v>
      </c>
      <c r="AS12">
        <f t="shared" si="15"/>
        <v>-0.64812133647306547</v>
      </c>
      <c r="AT12">
        <f t="shared" si="16"/>
        <v>0.4143705556233222</v>
      </c>
      <c r="AU12">
        <f t="shared" si="17"/>
        <v>58.841609114314615</v>
      </c>
      <c r="AW12">
        <v>9</v>
      </c>
      <c r="AX12">
        <f>(R12*SUMPRODUCT(K13:$K$23, X13:$X$23)-$AZ$3*SUMPRODUCT(K12:$K$22, W13:$W$23))/Z12</f>
        <v>95.81558752165013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291.64769790327068</v>
      </c>
      <c r="P13">
        <f t="shared" si="30"/>
        <v>14.582384895163536</v>
      </c>
      <c r="Q13" s="5">
        <f t="shared" si="31"/>
        <v>25</v>
      </c>
      <c r="R13">
        <f t="shared" si="0"/>
        <v>100000</v>
      </c>
      <c r="S13">
        <f t="shared" si="1"/>
        <v>96.611006210568405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86.574871616020175</v>
      </c>
      <c r="AC13">
        <f t="shared" si="2"/>
        <v>86.305601119362564</v>
      </c>
      <c r="AE13">
        <f t="shared" si="3"/>
        <v>260.53791249993793</v>
      </c>
      <c r="AF13">
        <f t="shared" si="4"/>
        <v>-13.026895624996898</v>
      </c>
      <c r="AG13">
        <f t="shared" si="5"/>
        <v>-22.333273532845546</v>
      </c>
      <c r="AH13">
        <f t="shared" si="6"/>
        <v>-119.07656108834544</v>
      </c>
      <c r="AI13">
        <f t="shared" si="7"/>
        <v>106.10118225375004</v>
      </c>
      <c r="AJ13">
        <f t="shared" si="8"/>
        <v>0.2692704966576116</v>
      </c>
      <c r="AK13">
        <f t="shared" si="32"/>
        <v>0.66817177698192243</v>
      </c>
      <c r="AL13">
        <f t="shared" si="9"/>
        <v>107.03862452738957</v>
      </c>
      <c r="AN13">
        <f t="shared" si="10"/>
        <v>132.94555758736115</v>
      </c>
      <c r="AO13">
        <f t="shared" si="11"/>
        <v>-6.6472778793680583</v>
      </c>
      <c r="AP13">
        <f t="shared" si="12"/>
        <v>-11.396074659867068</v>
      </c>
      <c r="AQ13">
        <f t="shared" si="13"/>
        <v>-60.761597640724659</v>
      </c>
      <c r="AR13">
        <f t="shared" si="14"/>
        <v>54.140607407401355</v>
      </c>
      <c r="AS13">
        <f t="shared" si="15"/>
        <v>0.1374015626995567</v>
      </c>
      <c r="AT13">
        <f t="shared" si="16"/>
        <v>0.34095026172062676</v>
      </c>
      <c r="AU13">
        <f t="shared" si="17"/>
        <v>54.618959231821542</v>
      </c>
      <c r="AW13">
        <v>10</v>
      </c>
      <c r="AX13">
        <f>(R13*SUMPRODUCT(K14:$K$23, X14:$X$23)-$AZ$3*SUMPRODUCT(K13:$K$22, W14:$W$23))/Z13</f>
        <v>96.611006210568405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291.64769790327068</v>
      </c>
      <c r="P14">
        <f t="shared" si="30"/>
        <v>14.582384895163536</v>
      </c>
      <c r="Q14" s="5">
        <f t="shared" si="31"/>
        <v>25</v>
      </c>
      <c r="R14">
        <f t="shared" si="0"/>
        <v>100000</v>
      </c>
      <c r="S14">
        <f t="shared" si="1"/>
        <v>95.666422888493699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86.305601119362564</v>
      </c>
      <c r="AC14">
        <f t="shared" si="2"/>
        <v>84.491486025397762</v>
      </c>
      <c r="AE14">
        <f t="shared" si="3"/>
        <v>257.5798973946732</v>
      </c>
      <c r="AF14">
        <f t="shared" si="4"/>
        <v>-12.878994869733662</v>
      </c>
      <c r="AG14">
        <f t="shared" si="5"/>
        <v>-22.079712890456573</v>
      </c>
      <c r="AH14">
        <f t="shared" si="6"/>
        <v>-120.91162824207274</v>
      </c>
      <c r="AI14">
        <f t="shared" si="7"/>
        <v>101.70956139241022</v>
      </c>
      <c r="AJ14">
        <f t="shared" si="8"/>
        <v>1.8141150939648014</v>
      </c>
      <c r="AK14">
        <f t="shared" si="32"/>
        <v>0.59581170655974369</v>
      </c>
      <c r="AL14">
        <f t="shared" si="9"/>
        <v>104.11948819293477</v>
      </c>
      <c r="AN14">
        <f t="shared" si="10"/>
        <v>125.01061561998999</v>
      </c>
      <c r="AO14">
        <f t="shared" si="11"/>
        <v>-6.250530780999501</v>
      </c>
      <c r="AP14">
        <f t="shared" si="12"/>
        <v>-10.715892540788342</v>
      </c>
      <c r="AQ14">
        <f t="shared" si="13"/>
        <v>-58.681741995559427</v>
      </c>
      <c r="AR14">
        <f t="shared" si="14"/>
        <v>49.362450302642728</v>
      </c>
      <c r="AS14">
        <f t="shared" si="15"/>
        <v>0.88043999937840556</v>
      </c>
      <c r="AT14">
        <f t="shared" si="16"/>
        <v>0.28916382444436328</v>
      </c>
      <c r="AU14">
        <f t="shared" si="17"/>
        <v>50.532054126465496</v>
      </c>
      <c r="AW14">
        <v>11</v>
      </c>
      <c r="AX14">
        <f>(R14*SUMPRODUCT(K15:$K$23, X15:$X$23)-$AZ$3*SUMPRODUCT(K14:$K$22, W15:$W$23))/Z14</f>
        <v>95.666422888493699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291.64769790327068</v>
      </c>
      <c r="P15">
        <f t="shared" si="30"/>
        <v>14.582384895163536</v>
      </c>
      <c r="Q15" s="5">
        <f t="shared" si="31"/>
        <v>25</v>
      </c>
      <c r="R15">
        <f t="shared" si="0"/>
        <v>100000</v>
      </c>
      <c r="S15">
        <f t="shared" si="1"/>
        <v>92.551989004476809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84.491486025397762</v>
      </c>
      <c r="AC15">
        <f t="shared" si="2"/>
        <v>80.808791521695241</v>
      </c>
      <c r="AE15">
        <f t="shared" si="3"/>
        <v>254.64280423522575</v>
      </c>
      <c r="AF15">
        <f t="shared" si="4"/>
        <v>-12.732140211761289</v>
      </c>
      <c r="AG15">
        <f t="shared" si="5"/>
        <v>-21.827945674345923</v>
      </c>
      <c r="AH15">
        <f t="shared" si="6"/>
        <v>-123.88034882434408</v>
      </c>
      <c r="AI15">
        <f t="shared" si="7"/>
        <v>96.202369524774468</v>
      </c>
      <c r="AJ15">
        <f t="shared" si="8"/>
        <v>3.6826945037025212</v>
      </c>
      <c r="AK15">
        <f t="shared" si="32"/>
        <v>1.3382488152003351</v>
      </c>
      <c r="AL15">
        <f t="shared" si="9"/>
        <v>101.22331284367732</v>
      </c>
      <c r="AN15">
        <f t="shared" si="10"/>
        <v>117.48755912995659</v>
      </c>
      <c r="AO15">
        <f t="shared" si="11"/>
        <v>-5.8743779564978302</v>
      </c>
      <c r="AP15">
        <f t="shared" si="12"/>
        <v>-10.071017187398056</v>
      </c>
      <c r="AQ15">
        <f t="shared" si="13"/>
        <v>-57.156140151893624</v>
      </c>
      <c r="AR15">
        <f t="shared" si="14"/>
        <v>44.386023834167091</v>
      </c>
      <c r="AS15">
        <f t="shared" si="15"/>
        <v>1.69912827327191</v>
      </c>
      <c r="AT15">
        <f t="shared" si="16"/>
        <v>0.61744366693827757</v>
      </c>
      <c r="AU15">
        <f t="shared" si="17"/>
        <v>46.702595774377279</v>
      </c>
      <c r="AW15">
        <v>12</v>
      </c>
      <c r="AX15">
        <f>(R15*SUMPRODUCT(K16:$K$23, X16:$X$23)-$AZ$3*SUMPRODUCT(K15:$K$22, W16:$W$23))/Z15</f>
        <v>92.551989004476809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291.64769790327068</v>
      </c>
      <c r="P16">
        <f t="shared" si="30"/>
        <v>14.582384895163536</v>
      </c>
      <c r="Q16" s="5">
        <f t="shared" si="31"/>
        <v>25</v>
      </c>
      <c r="R16">
        <f t="shared" si="0"/>
        <v>100000</v>
      </c>
      <c r="S16">
        <f t="shared" si="1"/>
        <v>87.285387150521657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80.808791521695241</v>
      </c>
      <c r="AC16">
        <f t="shared" si="2"/>
        <v>75.337130513235991</v>
      </c>
      <c r="AE16">
        <f t="shared" si="3"/>
        <v>251.72484648470979</v>
      </c>
      <c r="AF16">
        <f t="shared" si="4"/>
        <v>-12.58624232423549</v>
      </c>
      <c r="AG16">
        <f t="shared" si="5"/>
        <v>-21.577818742820842</v>
      </c>
      <c r="AH16">
        <f t="shared" si="6"/>
        <v>-127.38989912648485</v>
      </c>
      <c r="AI16">
        <f t="shared" si="7"/>
        <v>90.1708862911686</v>
      </c>
      <c r="AJ16">
        <f t="shared" si="8"/>
        <v>5.4716610084592503</v>
      </c>
      <c r="AK16">
        <f t="shared" si="32"/>
        <v>2.2716265093434034</v>
      </c>
      <c r="AL16">
        <f t="shared" si="9"/>
        <v>97.914173808971256</v>
      </c>
      <c r="AN16">
        <f t="shared" si="10"/>
        <v>110.11782164375896</v>
      </c>
      <c r="AO16">
        <f t="shared" si="11"/>
        <v>-5.5058910821879481</v>
      </c>
      <c r="AP16">
        <f t="shared" si="12"/>
        <v>-9.439284317639391</v>
      </c>
      <c r="AQ16">
        <f t="shared" si="13"/>
        <v>-55.727109926269364</v>
      </c>
      <c r="AR16">
        <f t="shared" si="14"/>
        <v>39.445536317662246</v>
      </c>
      <c r="AS16">
        <f t="shared" si="15"/>
        <v>2.3935952268471223</v>
      </c>
      <c r="AT16">
        <f t="shared" si="16"/>
        <v>0.99373012354704515</v>
      </c>
      <c r="AU16">
        <f t="shared" si="17"/>
        <v>42.83286166805641</v>
      </c>
      <c r="AW16">
        <v>13</v>
      </c>
      <c r="AX16">
        <f>(R16*SUMPRODUCT(K17:$K$23, X17:$X$23)-$AZ$3*SUMPRODUCT(K16:$K$22, W17:$W$23))/Z16</f>
        <v>87.285387150521657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291.64769790327068</v>
      </c>
      <c r="P17">
        <f t="shared" si="30"/>
        <v>14.582384895163536</v>
      </c>
      <c r="Q17" s="5">
        <f t="shared" si="31"/>
        <v>25</v>
      </c>
      <c r="R17">
        <f t="shared" si="0"/>
        <v>100000</v>
      </c>
      <c r="S17">
        <f t="shared" si="1"/>
        <v>80.28876139332634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75.337130513235991</v>
      </c>
      <c r="AC17">
        <f t="shared" si="2"/>
        <v>68.500163024183507</v>
      </c>
      <c r="AE17">
        <f t="shared" si="3"/>
        <v>248.82579461068187</v>
      </c>
      <c r="AF17">
        <f t="shared" si="4"/>
        <v>-12.441289730534095</v>
      </c>
      <c r="AG17">
        <f t="shared" si="5"/>
        <v>-21.329312420392281</v>
      </c>
      <c r="AH17">
        <f t="shared" si="6"/>
        <v>-130.91254000141907</v>
      </c>
      <c r="AI17">
        <f t="shared" si="7"/>
        <v>84.142652458336414</v>
      </c>
      <c r="AJ17">
        <f t="shared" si="8"/>
        <v>6.8369674890524834</v>
      </c>
      <c r="AK17">
        <f t="shared" si="32"/>
        <v>4.3017585684286956</v>
      </c>
      <c r="AL17">
        <f t="shared" si="9"/>
        <v>95.281378515817593</v>
      </c>
      <c r="AN17">
        <f t="shared" si="10"/>
        <v>102.52389783503911</v>
      </c>
      <c r="AO17">
        <f t="shared" si="11"/>
        <v>-5.1261948917519558</v>
      </c>
      <c r="AP17">
        <f t="shared" si="12"/>
        <v>-8.7883342275722924</v>
      </c>
      <c r="AQ17">
        <f t="shared" si="13"/>
        <v>-53.940002070246699</v>
      </c>
      <c r="AR17">
        <f t="shared" si="14"/>
        <v>34.669366645468159</v>
      </c>
      <c r="AS17">
        <f t="shared" si="15"/>
        <v>2.8170413660120164</v>
      </c>
      <c r="AT17">
        <f t="shared" si="16"/>
        <v>1.7724571388213082</v>
      </c>
      <c r="AU17">
        <f t="shared" si="17"/>
        <v>39.258865150301482</v>
      </c>
      <c r="AW17">
        <v>14</v>
      </c>
      <c r="AX17">
        <f>(R17*SUMPRODUCT(K18:$K$23, X18:$X$23)-$AZ$3*SUMPRODUCT(K17:$K$22, W18:$W$23))/Z17</f>
        <v>80.28876139332634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291.64769790327068</v>
      </c>
      <c r="P18">
        <f t="shared" si="30"/>
        <v>14.582384895163536</v>
      </c>
      <c r="Q18" s="5">
        <f t="shared" si="31"/>
        <v>25</v>
      </c>
      <c r="R18">
        <f t="shared" si="0"/>
        <v>100000</v>
      </c>
      <c r="S18">
        <f t="shared" si="1"/>
        <v>71.776635978263741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68.500163024183507</v>
      </c>
      <c r="AC18">
        <f t="shared" si="2"/>
        <v>60.528862418798724</v>
      </c>
      <c r="AE18">
        <f t="shared" si="3"/>
        <v>245.94498112857181</v>
      </c>
      <c r="AF18">
        <f t="shared" si="4"/>
        <v>-12.297249056428592</v>
      </c>
      <c r="AG18">
        <f t="shared" si="5"/>
        <v>-21.08236949037595</v>
      </c>
      <c r="AH18">
        <f t="shared" si="6"/>
        <v>-134.59922324963327</v>
      </c>
      <c r="AI18">
        <f t="shared" si="7"/>
        <v>77.966139332133992</v>
      </c>
      <c r="AJ18">
        <f t="shared" si="8"/>
        <v>7.9713006053847835</v>
      </c>
      <c r="AK18">
        <f t="shared" si="32"/>
        <v>6.5263945340806577</v>
      </c>
      <c r="AL18">
        <f t="shared" si="9"/>
        <v>92.463834471599426</v>
      </c>
      <c r="AN18">
        <f t="shared" si="10"/>
        <v>94.698545813194499</v>
      </c>
      <c r="AO18">
        <f t="shared" si="11"/>
        <v>-4.7349272906597255</v>
      </c>
      <c r="AP18">
        <f t="shared" si="12"/>
        <v>-8.1175461433440397</v>
      </c>
      <c r="AQ18">
        <f t="shared" si="13"/>
        <v>-51.826024872865467</v>
      </c>
      <c r="AR18">
        <f t="shared" si="14"/>
        <v>30.020047506325263</v>
      </c>
      <c r="AS18">
        <f t="shared" si="15"/>
        <v>3.0692660289544791</v>
      </c>
      <c r="AT18">
        <f t="shared" si="16"/>
        <v>2.512920039858543</v>
      </c>
      <c r="AU18">
        <f t="shared" si="17"/>
        <v>35.602233575138285</v>
      </c>
      <c r="AW18">
        <v>15</v>
      </c>
      <c r="AX18">
        <f>(R18*SUMPRODUCT(K19:$K$23, X19:$X$23)-$AZ$3*SUMPRODUCT(K18:$K$22, W19:$W$23))/Z18</f>
        <v>71.776635978263741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291.64769790327068</v>
      </c>
      <c r="P19">
        <f t="shared" si="30"/>
        <v>14.582384895163536</v>
      </c>
      <c r="Q19" s="5">
        <f t="shared" si="31"/>
        <v>25</v>
      </c>
      <c r="R19">
        <f t="shared" si="0"/>
        <v>100000</v>
      </c>
      <c r="S19">
        <f t="shared" si="1"/>
        <v>61.395385874583788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60.528862418798724</v>
      </c>
      <c r="AC19">
        <f t="shared" si="2"/>
        <v>51.171317466022003</v>
      </c>
      <c r="AE19">
        <f t="shared" si="3"/>
        <v>243.08010651042946</v>
      </c>
      <c r="AF19">
        <f t="shared" si="4"/>
        <v>-12.154005325521474</v>
      </c>
      <c r="AG19">
        <f t="shared" si="5"/>
        <v>-20.836792837556583</v>
      </c>
      <c r="AH19">
        <f t="shared" si="6"/>
        <v>-139.01183166242745</v>
      </c>
      <c r="AI19">
        <f t="shared" si="7"/>
        <v>71.077476684923965</v>
      </c>
      <c r="AJ19">
        <f t="shared" si="8"/>
        <v>9.3575449527767205</v>
      </c>
      <c r="AK19">
        <f t="shared" si="32"/>
        <v>6.499445688362659</v>
      </c>
      <c r="AL19">
        <f t="shared" si="9"/>
        <v>86.934467326063341</v>
      </c>
      <c r="AN19">
        <f t="shared" si="10"/>
        <v>87.195319329511733</v>
      </c>
      <c r="AO19">
        <f t="shared" si="11"/>
        <v>-4.359765966475587</v>
      </c>
      <c r="AP19">
        <f t="shared" si="12"/>
        <v>-7.4743706153332434</v>
      </c>
      <c r="AQ19">
        <f t="shared" si="13"/>
        <v>-49.864965201772392</v>
      </c>
      <c r="AR19">
        <f t="shared" si="14"/>
        <v>25.496217545930513</v>
      </c>
      <c r="AS19">
        <f t="shared" si="15"/>
        <v>3.3566470412198002</v>
      </c>
      <c r="AT19">
        <f t="shared" si="16"/>
        <v>2.3314176153583541</v>
      </c>
      <c r="AU19">
        <f t="shared" si="17"/>
        <v>31.184282202508669</v>
      </c>
      <c r="AW19">
        <v>16</v>
      </c>
      <c r="AX19">
        <f>(R19*SUMPRODUCT(K20:$K$23, X20:$X$23)-$AZ$3*SUMPRODUCT(K19:$K$22, W20:$W$23))/Z19</f>
        <v>61.395385874583788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291.64769790327068</v>
      </c>
      <c r="P20">
        <f t="shared" si="30"/>
        <v>14.582384895163536</v>
      </c>
      <c r="Q20" s="5">
        <f t="shared" si="31"/>
        <v>25</v>
      </c>
      <c r="R20">
        <f t="shared" si="0"/>
        <v>100000</v>
      </c>
      <c r="S20">
        <f t="shared" si="1"/>
        <v>48.262302315953328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51.171317466022003</v>
      </c>
      <c r="AC20">
        <f t="shared" si="2"/>
        <v>39.753908632534149</v>
      </c>
      <c r="AE20">
        <f t="shared" si="3"/>
        <v>240.23172080423208</v>
      </c>
      <c r="AF20">
        <f t="shared" si="4"/>
        <v>-12.011586040211606</v>
      </c>
      <c r="AG20">
        <f t="shared" si="5"/>
        <v>-20.5926296119701</v>
      </c>
      <c r="AH20">
        <f t="shared" si="6"/>
        <v>-143.18118884366896</v>
      </c>
      <c r="AI20">
        <f t="shared" si="7"/>
        <v>64.446316308381427</v>
      </c>
      <c r="AJ20">
        <f t="shared" si="8"/>
        <v>11.417408833487855</v>
      </c>
      <c r="AK20">
        <f t="shared" si="32"/>
        <v>1.2013832445891828</v>
      </c>
      <c r="AL20">
        <f t="shared" si="9"/>
        <v>77.065108386458462</v>
      </c>
      <c r="AN20">
        <f t="shared" si="10"/>
        <v>81.735345021615245</v>
      </c>
      <c r="AO20">
        <f t="shared" si="11"/>
        <v>-4.0867672510807633</v>
      </c>
      <c r="AP20">
        <f t="shared" si="12"/>
        <v>-7.0063423789413894</v>
      </c>
      <c r="AQ20">
        <f t="shared" si="13"/>
        <v>-48.715314661876924</v>
      </c>
      <c r="AR20">
        <f t="shared" si="14"/>
        <v>21.926920729716176</v>
      </c>
      <c r="AS20">
        <f t="shared" si="15"/>
        <v>3.8846071082280131</v>
      </c>
      <c r="AT20">
        <f t="shared" si="16"/>
        <v>0.40875315579038451</v>
      </c>
      <c r="AU20">
        <f t="shared" si="17"/>
        <v>26.220280993734573</v>
      </c>
      <c r="AW20">
        <v>17</v>
      </c>
      <c r="AX20">
        <f>(R20*SUMPRODUCT(K21:$K$23, X21:$X$23)-$AZ$3*SUMPRODUCT(K20:$K$22, W21:$W$23))/Z20</f>
        <v>48.262302315953328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291.64769790327068</v>
      </c>
      <c r="P21">
        <f t="shared" si="30"/>
        <v>14.582384895163536</v>
      </c>
      <c r="Q21" s="5">
        <f t="shared" si="31"/>
        <v>25</v>
      </c>
      <c r="R21">
        <f t="shared" si="0"/>
        <v>100000</v>
      </c>
      <c r="S21">
        <f t="shared" si="1"/>
        <v>32.901188702278951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39.753908632534149</v>
      </c>
      <c r="AC21">
        <f t="shared" si="2"/>
        <v>26.781139059123817</v>
      </c>
      <c r="AE21">
        <f t="shared" si="3"/>
        <v>237.39742732394981</v>
      </c>
      <c r="AF21">
        <f t="shared" si="4"/>
        <v>-11.869871366197492</v>
      </c>
      <c r="AG21">
        <f t="shared" si="5"/>
        <v>-20.349674370024189</v>
      </c>
      <c r="AH21">
        <f t="shared" si="6"/>
        <v>-148.11578330483289</v>
      </c>
      <c r="AI21">
        <f t="shared" si="7"/>
        <v>57.062098282895249</v>
      </c>
      <c r="AJ21">
        <f t="shared" si="8"/>
        <v>12.972769573410332</v>
      </c>
      <c r="AK21">
        <f t="shared" si="32"/>
        <v>0.42445034334445836</v>
      </c>
      <c r="AL21">
        <f t="shared" si="9"/>
        <v>70.459318199650042</v>
      </c>
      <c r="AN21">
        <f t="shared" si="10"/>
        <v>76.829656553522611</v>
      </c>
      <c r="AO21">
        <f t="shared" si="11"/>
        <v>-3.8414828276761304</v>
      </c>
      <c r="AP21">
        <f t="shared" si="12"/>
        <v>-6.5858274474537684</v>
      </c>
      <c r="AQ21">
        <f t="shared" si="13"/>
        <v>-47.935164629807467</v>
      </c>
      <c r="AR21">
        <f t="shared" si="14"/>
        <v>18.467181648585239</v>
      </c>
      <c r="AS21">
        <f t="shared" si="15"/>
        <v>4.1984171526552698</v>
      </c>
      <c r="AT21">
        <f t="shared" si="16"/>
        <v>0.13736616470859955</v>
      </c>
      <c r="AU21">
        <f t="shared" si="17"/>
        <v>22.802964965949108</v>
      </c>
      <c r="AW21">
        <v>18</v>
      </c>
      <c r="AX21">
        <f>(R21*SUMPRODUCT(K22:$K$23, X22:$X$23)-$AZ$3*SUMPRODUCT(K21:$K$22, W22:$W$23))/Z21</f>
        <v>32.901188702278951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291.64769790327068</v>
      </c>
      <c r="P22">
        <f t="shared" si="30"/>
        <v>14.582384895163536</v>
      </c>
      <c r="Q22" s="5">
        <f t="shared" si="31"/>
        <v>25</v>
      </c>
      <c r="R22">
        <f t="shared" si="0"/>
        <v>100000</v>
      </c>
      <c r="S22">
        <f t="shared" si="1"/>
        <v>16.47832839052889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26.781139059123817</v>
      </c>
      <c r="AC22">
        <f t="shared" si="2"/>
        <v>13.253738800866531</v>
      </c>
      <c r="AE22">
        <f t="shared" si="3"/>
        <v>234.5761243662115</v>
      </c>
      <c r="AF22">
        <f t="shared" si="4"/>
        <v>-11.728806218310575</v>
      </c>
      <c r="AG22">
        <f t="shared" si="5"/>
        <v>-20.107832673859487</v>
      </c>
      <c r="AH22">
        <f t="shared" si="6"/>
        <v>-153.37980985783878</v>
      </c>
      <c r="AI22">
        <f t="shared" si="7"/>
        <v>49.359675616202651</v>
      </c>
      <c r="AJ22">
        <f t="shared" si="8"/>
        <v>13.527400258257286</v>
      </c>
      <c r="AK22">
        <f t="shared" si="32"/>
        <v>5.2421976013475193</v>
      </c>
      <c r="AL22">
        <f t="shared" si="9"/>
        <v>68.129273475807452</v>
      </c>
      <c r="AN22">
        <f t="shared" si="10"/>
        <v>70.950083771639811</v>
      </c>
      <c r="AO22">
        <f t="shared" si="11"/>
        <v>-3.5475041885819909</v>
      </c>
      <c r="AP22">
        <f t="shared" si="12"/>
        <v>-6.0818312883761791</v>
      </c>
      <c r="AQ22">
        <f t="shared" si="13"/>
        <v>-46.391380997082166</v>
      </c>
      <c r="AR22">
        <f t="shared" si="14"/>
        <v>14.929367297599473</v>
      </c>
      <c r="AS22">
        <f t="shared" si="15"/>
        <v>4.0915083925485058</v>
      </c>
      <c r="AT22">
        <f t="shared" si="16"/>
        <v>1.5855593145636839</v>
      </c>
      <c r="AU22">
        <f t="shared" si="17"/>
        <v>20.606435004711663</v>
      </c>
      <c r="AW22">
        <v>19</v>
      </c>
      <c r="AX22">
        <f>(R22*SUMPRODUCT(K23:$K$23, X23:$X$23)-$AZ$3*SUMPRODUCT(K22:$K$22, W23:$W$23))/Z22</f>
        <v>16.47832839052889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291.64769790327068</v>
      </c>
      <c r="P23">
        <f t="shared" si="30"/>
        <v>14.582384895163536</v>
      </c>
      <c r="Q23" s="5">
        <f t="shared" si="31"/>
        <v>25</v>
      </c>
      <c r="R23">
        <f t="shared" si="0"/>
        <v>100000</v>
      </c>
      <c r="S23">
        <f t="shared" si="1"/>
        <v>16.678108092321136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13.253738800866531</v>
      </c>
      <c r="AC23">
        <f t="shared" si="2"/>
        <v>13.253738800866529</v>
      </c>
      <c r="AE23">
        <f t="shared" si="3"/>
        <v>231.76624042049949</v>
      </c>
      <c r="AF23">
        <f t="shared" si="4"/>
        <v>-11.588312021024976</v>
      </c>
      <c r="AG23">
        <f t="shared" si="5"/>
        <v>-19.866969813813533</v>
      </c>
      <c r="AH23">
        <f t="shared" si="6"/>
        <v>-159.13813322943503</v>
      </c>
      <c r="AI23">
        <f t="shared" si="7"/>
        <v>41.172825356225957</v>
      </c>
      <c r="AJ23">
        <f t="shared" si="8"/>
        <v>0</v>
      </c>
      <c r="AK23">
        <f t="shared" si="32"/>
        <v>16.340216704023874</v>
      </c>
      <c r="AL23">
        <f t="shared" si="9"/>
        <v>57.51304206024983</v>
      </c>
      <c r="AN23">
        <f t="shared" si="10"/>
        <v>63.502313621819262</v>
      </c>
      <c r="AO23">
        <f t="shared" si="11"/>
        <v>-3.1751156810909635</v>
      </c>
      <c r="AP23">
        <f t="shared" si="12"/>
        <v>-5.443409469571808</v>
      </c>
      <c r="AQ23">
        <f t="shared" si="13"/>
        <v>-43.602725000809073</v>
      </c>
      <c r="AR23">
        <f t="shared" si="14"/>
        <v>11.281063470347414</v>
      </c>
      <c r="AS23">
        <f t="shared" si="15"/>
        <v>0</v>
      </c>
      <c r="AT23">
        <f t="shared" si="16"/>
        <v>4.4771040161189735</v>
      </c>
      <c r="AU23">
        <f t="shared" si="17"/>
        <v>15.758167486466387</v>
      </c>
      <c r="AW23">
        <v>20</v>
      </c>
      <c r="AX23">
        <f>(R23*SUMPRODUCT(K$23:$K24, X$23:$X24)-$AZ$3*SUMPRODUCT(K$22:$K23, W$23:$W24))/Z23</f>
        <v>16.678108092321136</v>
      </c>
    </row>
    <row r="25" spans="5:50" x14ac:dyDescent="0.25">
      <c r="AN25" s="6">
        <f t="shared" ref="AN25:AU25" si="33">SUM(AN3:AN23)</f>
        <v>2820.5688957820043</v>
      </c>
      <c r="AO25" s="6">
        <f t="shared" si="33"/>
        <v>-359.76421821655322</v>
      </c>
      <c r="AP25" s="6">
        <f t="shared" si="33"/>
        <v>-1739.2113594761579</v>
      </c>
      <c r="AQ25" s="6">
        <f t="shared" si="33"/>
        <v>-1295.0731212996361</v>
      </c>
      <c r="AR25" s="6">
        <f t="shared" si="33"/>
        <v>-573.47980321034265</v>
      </c>
      <c r="AS25" s="6">
        <f t="shared" si="33"/>
        <v>-40.244027827268496</v>
      </c>
      <c r="AT25" s="6">
        <f t="shared" si="33"/>
        <v>57.71418195796462</v>
      </c>
      <c r="AU25" s="7">
        <f t="shared" si="33"/>
        <v>-556.00964907964658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696.84111165201</v>
      </c>
      <c r="K3">
        <v>1</v>
      </c>
      <c r="L3" s="2">
        <v>0</v>
      </c>
      <c r="O3">
        <f>$C$3</f>
        <v>696.84111165201</v>
      </c>
      <c r="P3">
        <f>O3*B5</f>
        <v>557.47288932160802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696.84111165201</v>
      </c>
      <c r="AF3">
        <f t="shared" ref="AF3:AF23" si="4">-$Z3*P3</f>
        <v>-557.47288932160802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-1383.064364669598</v>
      </c>
      <c r="AJ3">
        <f t="shared" ref="AJ3:AJ23" si="8">AB3-AC3</f>
        <v>0</v>
      </c>
      <c r="AL3">
        <f t="shared" ref="AL3:AL23" si="9">SUM(AI3:AK3)</f>
        <v>-1383.064364669598</v>
      </c>
      <c r="AN3">
        <f t="shared" ref="AN3:AN23" si="10">AE3*$K3</f>
        <v>696.84111165201</v>
      </c>
      <c r="AO3">
        <f t="shared" ref="AO3:AO23" si="11">AF3*$K3</f>
        <v>-557.47288932160802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-1383.064364669598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-1383.064364669598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236.03188486279245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113.67988306413453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112.39326960807875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-112.39326960807875</v>
      </c>
      <c r="AK4">
        <f>G4*MAX(0, SUM(AB4, AE4:AF4))</f>
        <v>0</v>
      </c>
      <c r="AL4">
        <f t="shared" si="9"/>
        <v>-244.17966960807874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-123.6386152547143</v>
      </c>
      <c r="AR4">
        <f t="shared" si="14"/>
        <v>-123.6386152547143</v>
      </c>
      <c r="AS4">
        <f t="shared" si="15"/>
        <v>-105.44447847647879</v>
      </c>
      <c r="AT4">
        <f t="shared" si="16"/>
        <v>0</v>
      </c>
      <c r="AU4">
        <f t="shared" si="17"/>
        <v>-229.08309373119309</v>
      </c>
      <c r="AW4">
        <v>1</v>
      </c>
      <c r="AX4">
        <f>(R4*SUMPRODUCT(K5:$K$23, X5:$X$23)-$AZ$3*SUMPRODUCT(K4:$K$22, W5:$W$23))/Z4</f>
        <v>113.67988306413453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696.84111165201</v>
      </c>
      <c r="P5">
        <f t="shared" ref="P5:P23" si="30">O5*$C$5</f>
        <v>34.842055582600501</v>
      </c>
      <c r="Q5" s="5">
        <f t="shared" ref="Q5:Q23" si="31">$C$8</f>
        <v>25</v>
      </c>
      <c r="R5">
        <f t="shared" si="0"/>
        <v>100000</v>
      </c>
      <c r="S5">
        <f t="shared" si="1"/>
        <v>220.74263911026787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112.39326960807875</v>
      </c>
      <c r="AC5">
        <f t="shared" si="2"/>
        <v>215.76646898296781</v>
      </c>
      <c r="AE5">
        <f t="shared" si="3"/>
        <v>681.13232092062287</v>
      </c>
      <c r="AF5">
        <f t="shared" si="4"/>
        <v>-34.056616046031145</v>
      </c>
      <c r="AG5">
        <f t="shared" si="5"/>
        <v>-24.436428531959528</v>
      </c>
      <c r="AH5">
        <f t="shared" si="6"/>
        <v>-133.81733616189118</v>
      </c>
      <c r="AI5">
        <f t="shared" si="7"/>
        <v>488.82194018074097</v>
      </c>
      <c r="AJ5">
        <f t="shared" si="8"/>
        <v>-103.37319937488905</v>
      </c>
      <c r="AK5">
        <f>G5*SUM(AB5, AE5:AF5)</f>
        <v>31.138227953789489</v>
      </c>
      <c r="AL5">
        <f t="shared" si="9"/>
        <v>416.58696875964142</v>
      </c>
      <c r="AN5">
        <f t="shared" si="10"/>
        <v>588.20033790218588</v>
      </c>
      <c r="AO5">
        <f t="shared" si="11"/>
        <v>-29.410016895109298</v>
      </c>
      <c r="AP5">
        <f t="shared" si="12"/>
        <v>-21.102383601755786</v>
      </c>
      <c r="AQ5">
        <f t="shared" si="13"/>
        <v>-115.55963493438095</v>
      </c>
      <c r="AR5">
        <f t="shared" si="14"/>
        <v>422.12830247093984</v>
      </c>
      <c r="AS5">
        <f t="shared" si="15"/>
        <v>-89.269219701917081</v>
      </c>
      <c r="AT5">
        <f t="shared" si="16"/>
        <v>26.889806343852392</v>
      </c>
      <c r="AU5">
        <f t="shared" si="17"/>
        <v>359.74888911287513</v>
      </c>
      <c r="AW5">
        <v>2</v>
      </c>
      <c r="AX5">
        <f>(R5*SUMPRODUCT(K6:$K$23, X6:$X$23)-$AZ$3*SUMPRODUCT(K5:$K$22, W6:$W$23))/Z5</f>
        <v>220.74263911026787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696.84111165201</v>
      </c>
      <c r="P6">
        <f t="shared" si="30"/>
        <v>34.842055582600501</v>
      </c>
      <c r="Q6" s="5">
        <f t="shared" si="31"/>
        <v>25</v>
      </c>
      <c r="R6">
        <f t="shared" si="0"/>
        <v>100000</v>
      </c>
      <c r="S6">
        <f t="shared" si="1"/>
        <v>318.96600208141808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215.76646898296781</v>
      </c>
      <c r="AC6">
        <f t="shared" si="2"/>
        <v>308.22052886516349</v>
      </c>
      <c r="AE6">
        <f t="shared" si="3"/>
        <v>673.36560814260963</v>
      </c>
      <c r="AF6">
        <f t="shared" si="4"/>
        <v>-33.668280407130482</v>
      </c>
      <c r="AG6">
        <f t="shared" si="5"/>
        <v>-24.157788514596007</v>
      </c>
      <c r="AH6">
        <f t="shared" si="6"/>
        <v>-137.102928175698</v>
      </c>
      <c r="AI6">
        <f t="shared" si="7"/>
        <v>478.43661104518515</v>
      </c>
      <c r="AJ6">
        <f t="shared" si="8"/>
        <v>-92.454059882195679</v>
      </c>
      <c r="AK6">
        <f>G6*SUM(AB6, AE6:AF6)</f>
        <v>50.044632108029148</v>
      </c>
      <c r="AL6">
        <f t="shared" si="9"/>
        <v>436.0271832710186</v>
      </c>
      <c r="AN6">
        <f t="shared" si="10"/>
        <v>524.43479068128238</v>
      </c>
      <c r="AO6">
        <f t="shared" si="11"/>
        <v>-26.221739534064117</v>
      </c>
      <c r="AP6">
        <f t="shared" si="12"/>
        <v>-18.814719091343441</v>
      </c>
      <c r="AQ6">
        <f t="shared" si="13"/>
        <v>-106.77935518260877</v>
      </c>
      <c r="AR6">
        <f t="shared" si="14"/>
        <v>372.61897687326604</v>
      </c>
      <c r="AS6">
        <f t="shared" si="15"/>
        <v>-72.005645901186767</v>
      </c>
      <c r="AT6">
        <f t="shared" si="16"/>
        <v>38.976071612403594</v>
      </c>
      <c r="AU6">
        <f t="shared" si="17"/>
        <v>339.58940258448285</v>
      </c>
      <c r="AW6">
        <v>3</v>
      </c>
      <c r="AX6">
        <f>(R6*SUMPRODUCT(K7:$K$23, X7:$X$23)-$AZ$3*SUMPRODUCT(K6:$K$22, W7:$W$23))/Z6</f>
        <v>318.96600208141808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696.84111165201</v>
      </c>
      <c r="P7">
        <f t="shared" si="30"/>
        <v>34.842055582600501</v>
      </c>
      <c r="Q7" s="5">
        <f t="shared" si="31"/>
        <v>25</v>
      </c>
      <c r="R7">
        <f t="shared" si="0"/>
        <v>100000</v>
      </c>
      <c r="S7">
        <f t="shared" si="1"/>
        <v>404.56696333288562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308.22052886516349</v>
      </c>
      <c r="AC7">
        <f t="shared" si="2"/>
        <v>386.45796121822241</v>
      </c>
      <c r="AE7">
        <f t="shared" si="3"/>
        <v>665.64949615149453</v>
      </c>
      <c r="AF7">
        <f t="shared" si="4"/>
        <v>-33.282474807574722</v>
      </c>
      <c r="AG7">
        <f t="shared" si="5"/>
        <v>-23.880963860378117</v>
      </c>
      <c r="AH7">
        <f t="shared" si="6"/>
        <v>-140.98707628772564</v>
      </c>
      <c r="AI7">
        <f t="shared" si="7"/>
        <v>467.49898119581604</v>
      </c>
      <c r="AJ7">
        <f t="shared" si="8"/>
        <v>-78.237432353058921</v>
      </c>
      <c r="AK7">
        <f>G7*SUM(AB7, AE7:AF7)</f>
        <v>46.182848715265983</v>
      </c>
      <c r="AL7">
        <f t="shared" si="9"/>
        <v>435.44439755802313</v>
      </c>
      <c r="AN7">
        <f t="shared" si="10"/>
        <v>469.29055884209777</v>
      </c>
      <c r="AO7">
        <f t="shared" si="11"/>
        <v>-23.464527942104883</v>
      </c>
      <c r="AP7">
        <f t="shared" si="12"/>
        <v>-16.836354478625147</v>
      </c>
      <c r="AQ7">
        <f t="shared" si="13"/>
        <v>-99.397512058691703</v>
      </c>
      <c r="AR7">
        <f t="shared" si="14"/>
        <v>329.59216436267604</v>
      </c>
      <c r="AS7">
        <f t="shared" si="15"/>
        <v>-55.158290607316346</v>
      </c>
      <c r="AT7">
        <f t="shared" si="16"/>
        <v>32.559440077416738</v>
      </c>
      <c r="AU7">
        <f t="shared" si="17"/>
        <v>306.99331383277644</v>
      </c>
      <c r="AW7">
        <v>4</v>
      </c>
      <c r="AX7">
        <f>(R7*SUMPRODUCT(K8:$K$23, X8:$X$23)-$AZ$3*SUMPRODUCT(K7:$K$22, W8:$W$23))/Z7</f>
        <v>404.56696333288562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696.84111165201</v>
      </c>
      <c r="P8">
        <f t="shared" si="30"/>
        <v>34.842055582600501</v>
      </c>
      <c r="Q8" s="5">
        <f t="shared" si="31"/>
        <v>25</v>
      </c>
      <c r="R8">
        <f t="shared" si="0"/>
        <v>100000</v>
      </c>
      <c r="S8">
        <f t="shared" si="1"/>
        <v>476.7588617949815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386.45796121822241</v>
      </c>
      <c r="AC8">
        <f t="shared" si="2"/>
        <v>450.17350601371231</v>
      </c>
      <c r="AE8">
        <f t="shared" si="3"/>
        <v>657.98337798234127</v>
      </c>
      <c r="AF8">
        <f t="shared" si="4"/>
        <v>-32.899168899117065</v>
      </c>
      <c r="AG8">
        <f t="shared" si="5"/>
        <v>-23.605932793720068</v>
      </c>
      <c r="AH8">
        <f t="shared" si="6"/>
        <v>-144.88571221705857</v>
      </c>
      <c r="AI8">
        <f t="shared" si="7"/>
        <v>456.59256407244561</v>
      </c>
      <c r="AJ8">
        <f t="shared" si="8"/>
        <v>-63.715544795489905</v>
      </c>
      <c r="AK8">
        <f t="shared" ref="AK8:AK23" si="32">G8*SUM(AB8:AB8, AE8:AF8)</f>
        <v>21.545848227420809</v>
      </c>
      <c r="AL8">
        <f t="shared" si="9"/>
        <v>414.42286750437654</v>
      </c>
      <c r="AN8">
        <f t="shared" si="10"/>
        <v>432.52760584414312</v>
      </c>
      <c r="AO8">
        <f t="shared" si="11"/>
        <v>-21.626380292207159</v>
      </c>
      <c r="AP8">
        <f t="shared" si="12"/>
        <v>-15.517440009342462</v>
      </c>
      <c r="AQ8">
        <f t="shared" si="13"/>
        <v>-95.241114476830603</v>
      </c>
      <c r="AR8">
        <f t="shared" si="14"/>
        <v>300.14267106576295</v>
      </c>
      <c r="AS8">
        <f t="shared" si="15"/>
        <v>-41.883629537808957</v>
      </c>
      <c r="AT8">
        <f t="shared" si="16"/>
        <v>14.163236430476671</v>
      </c>
      <c r="AU8">
        <f t="shared" si="17"/>
        <v>272.4222779584307</v>
      </c>
      <c r="AW8">
        <v>5</v>
      </c>
      <c r="AX8">
        <f>(R8*SUMPRODUCT(K9:$K$23, X9:$X$23)-$AZ$3*SUMPRODUCT(K8:$K$22, W9:$W$23))/Z8</f>
        <v>476.7588617949815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696.84111165201</v>
      </c>
      <c r="P9">
        <f t="shared" si="30"/>
        <v>34.842055582600501</v>
      </c>
      <c r="Q9" s="5">
        <f t="shared" si="31"/>
        <v>25</v>
      </c>
      <c r="R9">
        <f t="shared" si="0"/>
        <v>100000</v>
      </c>
      <c r="S9">
        <f t="shared" si="1"/>
        <v>539.60125065176146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450.17350601371231</v>
      </c>
      <c r="AC9">
        <f t="shared" si="2"/>
        <v>503.6126961297</v>
      </c>
      <c r="AE9">
        <f t="shared" si="3"/>
        <v>650.36548856994477</v>
      </c>
      <c r="AF9">
        <f t="shared" si="4"/>
        <v>-32.518274428497243</v>
      </c>
      <c r="AG9">
        <f t="shared" si="5"/>
        <v>-23.332631990817646</v>
      </c>
      <c r="AH9">
        <f t="shared" si="6"/>
        <v>-148.96589986088873</v>
      </c>
      <c r="AI9">
        <f t="shared" si="7"/>
        <v>445.54868228974124</v>
      </c>
      <c r="AJ9">
        <f t="shared" si="8"/>
        <v>-53.439190115987685</v>
      </c>
      <c r="AK9">
        <f t="shared" si="32"/>
        <v>6.3013222489154428</v>
      </c>
      <c r="AL9">
        <f t="shared" si="9"/>
        <v>398.41081442266898</v>
      </c>
      <c r="AN9">
        <f t="shared" si="10"/>
        <v>406.31054969952351</v>
      </c>
      <c r="AO9">
        <f t="shared" si="11"/>
        <v>-20.315527484976176</v>
      </c>
      <c r="AP9">
        <f t="shared" si="12"/>
        <v>-14.576872076917144</v>
      </c>
      <c r="AQ9">
        <f t="shared" si="13"/>
        <v>-93.065234430028397</v>
      </c>
      <c r="AR9">
        <f t="shared" si="14"/>
        <v>278.35291570760182</v>
      </c>
      <c r="AS9">
        <f t="shared" si="15"/>
        <v>-33.385699415366723</v>
      </c>
      <c r="AT9">
        <f t="shared" si="16"/>
        <v>3.9366998276928395</v>
      </c>
      <c r="AU9">
        <f t="shared" si="17"/>
        <v>248.90391611992791</v>
      </c>
      <c r="AW9">
        <v>6</v>
      </c>
      <c r="AX9">
        <f>(R9*SUMPRODUCT(K10:$K$23, X10:$X$23)-$AZ$3*SUMPRODUCT(K9:$K$22, W10:$W$23))/Z9</f>
        <v>539.60125065176146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696.84111165201</v>
      </c>
      <c r="P10">
        <f t="shared" si="30"/>
        <v>34.842055582600501</v>
      </c>
      <c r="Q10" s="5">
        <f t="shared" si="31"/>
        <v>25</v>
      </c>
      <c r="R10">
        <f t="shared" si="0"/>
        <v>100000</v>
      </c>
      <c r="S10">
        <f t="shared" si="1"/>
        <v>596.15679209884615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503.6126961297</v>
      </c>
      <c r="AC10">
        <f t="shared" si="2"/>
        <v>549.91513452202571</v>
      </c>
      <c r="AE10">
        <f t="shared" si="3"/>
        <v>642.78974714936351</v>
      </c>
      <c r="AF10">
        <f t="shared" si="4"/>
        <v>-32.139487357468177</v>
      </c>
      <c r="AG10">
        <f t="shared" si="5"/>
        <v>-23.06084329702842</v>
      </c>
      <c r="AH10">
        <f t="shared" si="6"/>
        <v>-153.84949552418988</v>
      </c>
      <c r="AI10">
        <f t="shared" si="7"/>
        <v>433.73992097067702</v>
      </c>
      <c r="AJ10">
        <f t="shared" si="8"/>
        <v>-46.302438392325712</v>
      </c>
      <c r="AK10">
        <f t="shared" si="32"/>
        <v>4.5684781192785406</v>
      </c>
      <c r="AL10">
        <f t="shared" si="9"/>
        <v>392.00596069762986</v>
      </c>
      <c r="AN10">
        <f t="shared" si="10"/>
        <v>381.54647682557072</v>
      </c>
      <c r="AO10">
        <f t="shared" si="11"/>
        <v>-19.077323841278538</v>
      </c>
      <c r="AP10">
        <f t="shared" si="12"/>
        <v>-13.688431639783483</v>
      </c>
      <c r="AQ10">
        <f t="shared" si="13"/>
        <v>-91.321825276416405</v>
      </c>
      <c r="AR10">
        <f t="shared" si="14"/>
        <v>257.45889606809226</v>
      </c>
      <c r="AS10">
        <f t="shared" si="15"/>
        <v>-27.484153746030096</v>
      </c>
      <c r="AT10">
        <f t="shared" si="16"/>
        <v>2.7117525420958524</v>
      </c>
      <c r="AU10">
        <f t="shared" si="17"/>
        <v>232.68649486415805</v>
      </c>
      <c r="AW10">
        <v>7</v>
      </c>
      <c r="AX10">
        <f>(R10*SUMPRODUCT(K11:$K$23, X11:$X$23)-$AZ$3*SUMPRODUCT(K10:$K$22, W11:$W$23))/Z10</f>
        <v>596.15679209884615</v>
      </c>
    </row>
    <row r="11" spans="1:52" x14ac:dyDescent="0.25">
      <c r="A11" t="s">
        <v>33</v>
      </c>
      <c r="C11" s="24">
        <f>AU25</f>
        <v>1529.7314098780923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696.84111165201</v>
      </c>
      <c r="P11">
        <f t="shared" si="30"/>
        <v>34.842055582600501</v>
      </c>
      <c r="Q11" s="5">
        <f t="shared" si="31"/>
        <v>25</v>
      </c>
      <c r="R11">
        <f t="shared" si="0"/>
        <v>100000</v>
      </c>
      <c r="S11">
        <f t="shared" si="1"/>
        <v>646.86422485857941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549.91513452202571</v>
      </c>
      <c r="AC11">
        <f t="shared" si="2"/>
        <v>589.69744102316895</v>
      </c>
      <c r="AE11">
        <f t="shared" si="3"/>
        <v>635.25760824192923</v>
      </c>
      <c r="AF11">
        <f t="shared" si="4"/>
        <v>-31.762880412096461</v>
      </c>
      <c r="AG11">
        <f t="shared" si="5"/>
        <v>-22.79061889502745</v>
      </c>
      <c r="AH11">
        <f t="shared" si="6"/>
        <v>-158.46387612275544</v>
      </c>
      <c r="AI11">
        <f t="shared" si="7"/>
        <v>422.24023281204984</v>
      </c>
      <c r="AJ11">
        <f t="shared" si="8"/>
        <v>-39.782306501143239</v>
      </c>
      <c r="AK11">
        <f t="shared" si="32"/>
        <v>2.7681836696444599</v>
      </c>
      <c r="AL11">
        <f t="shared" si="9"/>
        <v>385.22610998055109</v>
      </c>
      <c r="AN11">
        <f t="shared" si="10"/>
        <v>358.60728251239902</v>
      </c>
      <c r="AO11">
        <f t="shared" si="11"/>
        <v>-17.930364125619953</v>
      </c>
      <c r="AP11">
        <f t="shared" si="12"/>
        <v>-12.86546088183016</v>
      </c>
      <c r="AQ11">
        <f t="shared" si="13"/>
        <v>-89.453946329000502</v>
      </c>
      <c r="AR11">
        <f t="shared" si="14"/>
        <v>238.35751117594842</v>
      </c>
      <c r="AS11">
        <f t="shared" si="15"/>
        <v>-22.457385226651589</v>
      </c>
      <c r="AT11">
        <f t="shared" si="16"/>
        <v>1.5626586921385561</v>
      </c>
      <c r="AU11">
        <f t="shared" si="17"/>
        <v>217.46278464143541</v>
      </c>
      <c r="AW11">
        <v>8</v>
      </c>
      <c r="AX11">
        <f>(R11*SUMPRODUCT(K12:$K$23, X12:$X$23)-$AZ$3*SUMPRODUCT(K11:$K$22, W12:$W$23))/Z11</f>
        <v>646.86422485857941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696.84111165201</v>
      </c>
      <c r="P12">
        <f t="shared" si="30"/>
        <v>34.842055582600501</v>
      </c>
      <c r="Q12" s="5">
        <f t="shared" si="31"/>
        <v>25</v>
      </c>
      <c r="R12">
        <f t="shared" si="0"/>
        <v>100000</v>
      </c>
      <c r="S12">
        <f t="shared" si="1"/>
        <v>691.76810534431593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589.69744102316895</v>
      </c>
      <c r="AC12">
        <f t="shared" si="2"/>
        <v>623.19261874168194</v>
      </c>
      <c r="AE12">
        <f t="shared" si="3"/>
        <v>627.76273416238553</v>
      </c>
      <c r="AF12">
        <f t="shared" si="4"/>
        <v>-31.38813670811928</v>
      </c>
      <c r="AG12">
        <f t="shared" si="5"/>
        <v>-22.521731412851796</v>
      </c>
      <c r="AH12">
        <f t="shared" si="6"/>
        <v>-163.92517290150812</v>
      </c>
      <c r="AI12">
        <f t="shared" si="7"/>
        <v>409.92769313990635</v>
      </c>
      <c r="AJ12">
        <f t="shared" si="8"/>
        <v>-33.495177718512991</v>
      </c>
      <c r="AK12">
        <f t="shared" si="32"/>
        <v>2.7279656884981009</v>
      </c>
      <c r="AL12">
        <f t="shared" si="9"/>
        <v>379.16048110989146</v>
      </c>
      <c r="AN12">
        <f t="shared" si="10"/>
        <v>336.8916956204165</v>
      </c>
      <c r="AO12">
        <f t="shared" si="11"/>
        <v>-16.844584781020828</v>
      </c>
      <c r="AP12">
        <f t="shared" si="12"/>
        <v>-12.086388488967849</v>
      </c>
      <c r="AQ12">
        <f t="shared" si="13"/>
        <v>-87.971181544162462</v>
      </c>
      <c r="AR12">
        <f t="shared" si="14"/>
        <v>219.98954080626535</v>
      </c>
      <c r="AS12">
        <f t="shared" si="15"/>
        <v>-17.97533781891886</v>
      </c>
      <c r="AT12">
        <f t="shared" si="16"/>
        <v>1.4639750599702113</v>
      </c>
      <c r="AU12">
        <f t="shared" si="17"/>
        <v>203.4781780473167</v>
      </c>
      <c r="AW12">
        <v>9</v>
      </c>
      <c r="AX12">
        <f>(R12*SUMPRODUCT(K13:$K$23, X13:$X$23)-$AZ$3*SUMPRODUCT(K12:$K$22, W13:$W$23))/Z12</f>
        <v>691.76810534431593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696.84111165201</v>
      </c>
      <c r="P13">
        <f t="shared" si="30"/>
        <v>34.842055582600501</v>
      </c>
      <c r="Q13" s="5">
        <f t="shared" si="31"/>
        <v>25</v>
      </c>
      <c r="R13">
        <f t="shared" si="0"/>
        <v>100000</v>
      </c>
      <c r="S13">
        <f t="shared" si="1"/>
        <v>730.9718052505284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623.19261874168194</v>
      </c>
      <c r="AC13">
        <f t="shared" si="2"/>
        <v>650.68409404260933</v>
      </c>
      <c r="AE13">
        <f t="shared" si="3"/>
        <v>620.30221161749137</v>
      </c>
      <c r="AF13">
        <f t="shared" si="4"/>
        <v>-31.015110580874566</v>
      </c>
      <c r="AG13">
        <f t="shared" si="5"/>
        <v>-22.254076332656847</v>
      </c>
      <c r="AH13">
        <f t="shared" si="6"/>
        <v>-169.7510642657235</v>
      </c>
      <c r="AI13">
        <f t="shared" si="7"/>
        <v>397.28196043823652</v>
      </c>
      <c r="AJ13">
        <f t="shared" si="8"/>
        <v>-27.491475300927391</v>
      </c>
      <c r="AK13">
        <f t="shared" si="32"/>
        <v>2.4249594395565972</v>
      </c>
      <c r="AL13">
        <f t="shared" si="9"/>
        <v>372.21544457686571</v>
      </c>
      <c r="AN13">
        <f t="shared" si="10"/>
        <v>316.52369747216858</v>
      </c>
      <c r="AO13">
        <f t="shared" si="11"/>
        <v>-15.826184873608428</v>
      </c>
      <c r="AP13">
        <f t="shared" si="12"/>
        <v>-11.355662437947363</v>
      </c>
      <c r="AQ13">
        <f t="shared" si="13"/>
        <v>-86.619446948474206</v>
      </c>
      <c r="AR13">
        <f t="shared" si="14"/>
        <v>202.7224032121386</v>
      </c>
      <c r="AS13">
        <f t="shared" si="15"/>
        <v>-14.028167638680339</v>
      </c>
      <c r="AT13">
        <f t="shared" si="16"/>
        <v>1.2373922156863193</v>
      </c>
      <c r="AU13">
        <f t="shared" si="17"/>
        <v>189.93162778914458</v>
      </c>
      <c r="AW13">
        <v>10</v>
      </c>
      <c r="AX13">
        <f>(R13*SUMPRODUCT(K14:$K$23, X14:$X$23)-$AZ$3*SUMPRODUCT(K13:$K$22, W14:$W$23))/Z13</f>
        <v>730.9718052505284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696.84111165201</v>
      </c>
      <c r="P14">
        <f t="shared" si="30"/>
        <v>34.842055582600501</v>
      </c>
      <c r="Q14" s="5">
        <f t="shared" si="31"/>
        <v>25</v>
      </c>
      <c r="R14">
        <f t="shared" si="0"/>
        <v>100000</v>
      </c>
      <c r="S14">
        <f t="shared" si="1"/>
        <v>764.54583155202602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650.68409404260933</v>
      </c>
      <c r="AC14">
        <f t="shared" si="2"/>
        <v>672.41819849630963</v>
      </c>
      <c r="AE14">
        <f t="shared" si="3"/>
        <v>612.87188497780073</v>
      </c>
      <c r="AF14">
        <f t="shared" si="4"/>
        <v>-30.643594248890036</v>
      </c>
      <c r="AG14">
        <f t="shared" si="5"/>
        <v>-21.987504566315614</v>
      </c>
      <c r="AH14">
        <f t="shared" si="6"/>
        <v>-176.12401205866078</v>
      </c>
      <c r="AI14">
        <f t="shared" si="7"/>
        <v>384.11677410393429</v>
      </c>
      <c r="AJ14">
        <f t="shared" si="8"/>
        <v>-21.734104453700297</v>
      </c>
      <c r="AK14">
        <f t="shared" si="32"/>
        <v>2.2192422925887363</v>
      </c>
      <c r="AL14">
        <f t="shared" si="9"/>
        <v>364.60191194282271</v>
      </c>
      <c r="AN14">
        <f t="shared" si="10"/>
        <v>297.44359871323945</v>
      </c>
      <c r="AO14">
        <f t="shared" si="11"/>
        <v>-14.872179935661972</v>
      </c>
      <c r="AP14">
        <f t="shared" si="12"/>
        <v>-10.671141302501734</v>
      </c>
      <c r="AQ14">
        <f t="shared" si="13"/>
        <v>-85.477831910073007</v>
      </c>
      <c r="AR14">
        <f t="shared" si="14"/>
        <v>186.42244556500276</v>
      </c>
      <c r="AS14">
        <f t="shared" si="15"/>
        <v>-10.548159251508531</v>
      </c>
      <c r="AT14">
        <f t="shared" si="16"/>
        <v>1.07705938239951</v>
      </c>
      <c r="AU14">
        <f t="shared" si="17"/>
        <v>176.95134569589371</v>
      </c>
      <c r="AW14">
        <v>11</v>
      </c>
      <c r="AX14">
        <f>(R14*SUMPRODUCT(K15:$K$23, X15:$X$23)-$AZ$3*SUMPRODUCT(K14:$K$22, W15:$W$23))/Z14</f>
        <v>764.54583155202602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696.84111165201</v>
      </c>
      <c r="P15">
        <f t="shared" si="30"/>
        <v>34.842055582600501</v>
      </c>
      <c r="Q15" s="5">
        <f t="shared" si="31"/>
        <v>25</v>
      </c>
      <c r="R15">
        <f t="shared" si="0"/>
        <v>100000</v>
      </c>
      <c r="S15">
        <f t="shared" si="1"/>
        <v>792.78846806235981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672.41819849630963</v>
      </c>
      <c r="AC15">
        <f t="shared" si="2"/>
        <v>688.83596686568285</v>
      </c>
      <c r="AE15">
        <f t="shared" si="3"/>
        <v>605.46947922912091</v>
      </c>
      <c r="AF15">
        <f t="shared" si="4"/>
        <v>-30.273473961456048</v>
      </c>
      <c r="AG15">
        <f t="shared" si="5"/>
        <v>-21.721934495000117</v>
      </c>
      <c r="AH15">
        <f t="shared" si="6"/>
        <v>-182.78010260936162</v>
      </c>
      <c r="AI15">
        <f t="shared" si="7"/>
        <v>370.69396816330311</v>
      </c>
      <c r="AJ15">
        <f t="shared" si="8"/>
        <v>-16.417768369373221</v>
      </c>
      <c r="AK15">
        <f t="shared" si="32"/>
        <v>5.1152182354322946</v>
      </c>
      <c r="AL15">
        <f t="shared" si="9"/>
        <v>359.39141802936217</v>
      </c>
      <c r="AN15">
        <f t="shared" si="10"/>
        <v>279.35260709980417</v>
      </c>
      <c r="AO15">
        <f t="shared" si="11"/>
        <v>-13.967630354990209</v>
      </c>
      <c r="AP15">
        <f t="shared" si="12"/>
        <v>-10.022105557088166</v>
      </c>
      <c r="AQ15">
        <f t="shared" si="13"/>
        <v>-84.331415441293942</v>
      </c>
      <c r="AR15">
        <f t="shared" si="14"/>
        <v>171.03145574643185</v>
      </c>
      <c r="AS15">
        <f t="shared" si="15"/>
        <v>-7.5748597643342999</v>
      </c>
      <c r="AT15">
        <f t="shared" si="16"/>
        <v>2.3600686722835293</v>
      </c>
      <c r="AU15">
        <f t="shared" si="17"/>
        <v>165.81666465438107</v>
      </c>
      <c r="AW15">
        <v>12</v>
      </c>
      <c r="AX15">
        <f>(R15*SUMPRODUCT(K16:$K$23, X16:$X$23)-$AZ$3*SUMPRODUCT(K15:$K$22, W16:$W$23))/Z15</f>
        <v>792.78846806235981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696.84111165201</v>
      </c>
      <c r="P16">
        <f t="shared" si="30"/>
        <v>34.842055582600501</v>
      </c>
      <c r="Q16" s="5">
        <f t="shared" si="31"/>
        <v>25</v>
      </c>
      <c r="R16">
        <f t="shared" si="0"/>
        <v>100000</v>
      </c>
      <c r="S16">
        <f t="shared" si="1"/>
        <v>792.42056401775324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688.83596686568285</v>
      </c>
      <c r="AC16">
        <f t="shared" si="2"/>
        <v>679.75258831655901</v>
      </c>
      <c r="AE16">
        <f t="shared" si="3"/>
        <v>597.76281787688413</v>
      </c>
      <c r="AF16">
        <f t="shared" si="4"/>
        <v>-29.888140893844209</v>
      </c>
      <c r="AG16">
        <f t="shared" si="5"/>
        <v>-21.445448893642354</v>
      </c>
      <c r="AH16">
        <f t="shared" si="6"/>
        <v>-237.06502563106119</v>
      </c>
      <c r="AI16">
        <f t="shared" si="7"/>
        <v>309.36420245833631</v>
      </c>
      <c r="AJ16">
        <f t="shared" si="8"/>
        <v>9.0833785491238359</v>
      </c>
      <c r="AK16">
        <f t="shared" si="32"/>
        <v>8.9226455713259334</v>
      </c>
      <c r="AL16">
        <f t="shared" si="9"/>
        <v>327.37022657878606</v>
      </c>
      <c r="AN16">
        <f t="shared" si="10"/>
        <v>261.49321484733048</v>
      </c>
      <c r="AO16">
        <f t="shared" si="11"/>
        <v>-13.074660742366524</v>
      </c>
      <c r="AP16">
        <f t="shared" si="12"/>
        <v>-9.3813787129825492</v>
      </c>
      <c r="AQ16">
        <f t="shared" si="13"/>
        <v>-103.70483714645948</v>
      </c>
      <c r="AR16">
        <f t="shared" si="14"/>
        <v>135.33233824552187</v>
      </c>
      <c r="AS16">
        <f t="shared" si="15"/>
        <v>3.9735523646686222</v>
      </c>
      <c r="AT16">
        <f t="shared" si="16"/>
        <v>3.9032392206600321</v>
      </c>
      <c r="AU16">
        <f t="shared" si="17"/>
        <v>143.20912983085051</v>
      </c>
      <c r="AW16">
        <v>13</v>
      </c>
      <c r="AX16">
        <f>(R16*SUMPRODUCT(K17:$K$23, X17:$X$23)-$AZ$3*SUMPRODUCT(K16:$K$22, W17:$W$23))/Z16</f>
        <v>792.42056401775324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696.84111165201</v>
      </c>
      <c r="P17">
        <f t="shared" si="30"/>
        <v>34.842055582600501</v>
      </c>
      <c r="Q17" s="5">
        <f t="shared" si="31"/>
        <v>25</v>
      </c>
      <c r="R17">
        <f t="shared" si="0"/>
        <v>100000</v>
      </c>
      <c r="S17">
        <f t="shared" si="1"/>
        <v>762.87622451106438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679.75258831655901</v>
      </c>
      <c r="AC17">
        <f t="shared" si="2"/>
        <v>645.59244171318733</v>
      </c>
      <c r="AE17">
        <f t="shared" si="3"/>
        <v>589.70949716762095</v>
      </c>
      <c r="AF17">
        <f t="shared" si="4"/>
        <v>-29.48547485838105</v>
      </c>
      <c r="AG17">
        <f t="shared" si="5"/>
        <v>-21.156526477376932</v>
      </c>
      <c r="AH17">
        <f t="shared" si="6"/>
        <v>-297.8717093159799</v>
      </c>
      <c r="AI17">
        <f t="shared" si="7"/>
        <v>241.19578651588307</v>
      </c>
      <c r="AJ17">
        <f t="shared" si="8"/>
        <v>34.160146603371686</v>
      </c>
      <c r="AK17">
        <f t="shared" si="32"/>
        <v>17.111677226636029</v>
      </c>
      <c r="AL17">
        <f t="shared" si="9"/>
        <v>292.46761034589076</v>
      </c>
      <c r="AN17">
        <f t="shared" si="10"/>
        <v>242.97849157705448</v>
      </c>
      <c r="AO17">
        <f t="shared" si="11"/>
        <v>-12.148924578852725</v>
      </c>
      <c r="AP17">
        <f t="shared" si="12"/>
        <v>-8.7171410926452921</v>
      </c>
      <c r="AQ17">
        <f t="shared" si="13"/>
        <v>-122.73232661284941</v>
      </c>
      <c r="AR17">
        <f t="shared" si="14"/>
        <v>99.380099292707072</v>
      </c>
      <c r="AS17">
        <f t="shared" si="15"/>
        <v>14.075033442066175</v>
      </c>
      <c r="AT17">
        <f t="shared" si="16"/>
        <v>7.0505385123543967</v>
      </c>
      <c r="AU17">
        <f t="shared" si="17"/>
        <v>120.50567124712762</v>
      </c>
      <c r="AW17">
        <v>14</v>
      </c>
      <c r="AX17">
        <f>(R17*SUMPRODUCT(K18:$K$23, X18:$X$23)-$AZ$3*SUMPRODUCT(K17:$K$22, W18:$W$23))/Z17</f>
        <v>762.87622451106438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696.84111165201</v>
      </c>
      <c r="P18">
        <f t="shared" si="30"/>
        <v>34.842055582600501</v>
      </c>
      <c r="Q18" s="5">
        <f t="shared" si="31"/>
        <v>25</v>
      </c>
      <c r="R18">
        <f t="shared" si="0"/>
        <v>100000</v>
      </c>
      <c r="S18">
        <f t="shared" si="1"/>
        <v>706.19756454720789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645.59244171318733</v>
      </c>
      <c r="AC18">
        <f t="shared" si="2"/>
        <v>589.10573237539143</v>
      </c>
      <c r="AE18">
        <f t="shared" si="3"/>
        <v>581.3006360227929</v>
      </c>
      <c r="AF18">
        <f t="shared" si="4"/>
        <v>-29.065031801139643</v>
      </c>
      <c r="AG18">
        <f t="shared" si="5"/>
        <v>-20.854848626995331</v>
      </c>
      <c r="AH18">
        <f t="shared" si="6"/>
        <v>-360.45034243133176</v>
      </c>
      <c r="AI18">
        <f t="shared" si="7"/>
        <v>170.93041316332614</v>
      </c>
      <c r="AJ18">
        <f t="shared" si="8"/>
        <v>56.486709337795901</v>
      </c>
      <c r="AK18">
        <f t="shared" si="32"/>
        <v>25.873085792192555</v>
      </c>
      <c r="AL18">
        <f t="shared" si="9"/>
        <v>253.29020829331461</v>
      </c>
      <c r="AN18">
        <f t="shared" si="10"/>
        <v>223.82373756537902</v>
      </c>
      <c r="AO18">
        <f t="shared" si="11"/>
        <v>-11.191186878268951</v>
      </c>
      <c r="AP18">
        <f t="shared" si="12"/>
        <v>-8.029941611609182</v>
      </c>
      <c r="AQ18">
        <f t="shared" si="13"/>
        <v>-138.7876390462749</v>
      </c>
      <c r="AR18">
        <f t="shared" si="14"/>
        <v>65.814970029225989</v>
      </c>
      <c r="AS18">
        <f t="shared" si="15"/>
        <v>21.749617363671589</v>
      </c>
      <c r="AT18">
        <f t="shared" si="16"/>
        <v>9.9621614109694114</v>
      </c>
      <c r="AU18">
        <f t="shared" si="17"/>
        <v>97.526748803866994</v>
      </c>
      <c r="AW18">
        <v>15</v>
      </c>
      <c r="AX18">
        <f>(R18*SUMPRODUCT(K19:$K$23, X19:$X$23)-$AZ$3*SUMPRODUCT(K18:$K$22, W19:$W$23))/Z18</f>
        <v>706.19756454720789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696.84111165201</v>
      </c>
      <c r="P19">
        <f t="shared" si="30"/>
        <v>34.842055582600501</v>
      </c>
      <c r="Q19" s="5">
        <f t="shared" si="31"/>
        <v>25</v>
      </c>
      <c r="R19">
        <f t="shared" si="0"/>
        <v>100000</v>
      </c>
      <c r="S19">
        <f t="shared" si="1"/>
        <v>622.71600955801341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589.10573237539143</v>
      </c>
      <c r="AC19">
        <f t="shared" si="2"/>
        <v>511.60984617947156</v>
      </c>
      <c r="AE19">
        <f t="shared" si="3"/>
        <v>572.509407935181</v>
      </c>
      <c r="AF19">
        <f t="shared" si="4"/>
        <v>-28.625470396759052</v>
      </c>
      <c r="AG19">
        <f t="shared" si="5"/>
        <v>-20.539452909786199</v>
      </c>
      <c r="AH19">
        <f t="shared" si="6"/>
        <v>-427.38892375672339</v>
      </c>
      <c r="AI19">
        <f t="shared" si="7"/>
        <v>95.955560871912382</v>
      </c>
      <c r="AJ19">
        <f t="shared" si="8"/>
        <v>77.495886195919866</v>
      </c>
      <c r="AK19">
        <f t="shared" si="32"/>
        <v>25.265669639078038</v>
      </c>
      <c r="AL19">
        <f t="shared" si="9"/>
        <v>198.71711670691028</v>
      </c>
      <c r="AN19">
        <f t="shared" si="10"/>
        <v>205.36497766392068</v>
      </c>
      <c r="AO19">
        <f t="shared" si="11"/>
        <v>-10.268248883196033</v>
      </c>
      <c r="AP19">
        <f t="shared" si="12"/>
        <v>-7.3677117433936754</v>
      </c>
      <c r="AQ19">
        <f t="shared" si="13"/>
        <v>-153.30877635297117</v>
      </c>
      <c r="AR19">
        <f t="shared" si="14"/>
        <v>34.420240684359811</v>
      </c>
      <c r="AS19">
        <f t="shared" si="15"/>
        <v>27.798566655995803</v>
      </c>
      <c r="AT19">
        <f t="shared" si="16"/>
        <v>9.0630540025653481</v>
      </c>
      <c r="AU19">
        <f t="shared" si="17"/>
        <v>71.281861342920962</v>
      </c>
      <c r="AW19">
        <v>16</v>
      </c>
      <c r="AX19">
        <f>(R19*SUMPRODUCT(K20:$K$23, X20:$X$23)-$AZ$3*SUMPRODUCT(K19:$K$22, W20:$W$23))/Z19</f>
        <v>622.71600955801341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696.84111165201</v>
      </c>
      <c r="P20">
        <f t="shared" si="30"/>
        <v>34.842055582600501</v>
      </c>
      <c r="Q20" s="5">
        <f t="shared" si="31"/>
        <v>25</v>
      </c>
      <c r="R20">
        <f t="shared" si="0"/>
        <v>100000</v>
      </c>
      <c r="S20">
        <f t="shared" si="1"/>
        <v>509.70148773282705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511.60984617947156</v>
      </c>
      <c r="AC20">
        <f t="shared" si="2"/>
        <v>412.03824891695257</v>
      </c>
      <c r="AE20">
        <f t="shared" si="3"/>
        <v>563.32029301225191</v>
      </c>
      <c r="AF20">
        <f t="shared" si="4"/>
        <v>-28.166014650612595</v>
      </c>
      <c r="AG20">
        <f t="shared" si="5"/>
        <v>-20.209782531228008</v>
      </c>
      <c r="AH20">
        <f t="shared" si="6"/>
        <v>-497.10339784131634</v>
      </c>
      <c r="AI20">
        <f t="shared" si="7"/>
        <v>17.841097989094919</v>
      </c>
      <c r="AJ20">
        <f t="shared" si="8"/>
        <v>99.571597262518992</v>
      </c>
      <c r="AK20">
        <f t="shared" si="32"/>
        <v>4.5010857355267762</v>
      </c>
      <c r="AL20">
        <f t="shared" si="9"/>
        <v>121.91378098714068</v>
      </c>
      <c r="AN20">
        <f t="shared" si="10"/>
        <v>191.66152726581427</v>
      </c>
      <c r="AO20">
        <f t="shared" si="11"/>
        <v>-9.5830763632907132</v>
      </c>
      <c r="AP20">
        <f t="shared" si="12"/>
        <v>-6.8760842343041393</v>
      </c>
      <c r="AQ20">
        <f t="shared" si="13"/>
        <v>-169.13219285927656</v>
      </c>
      <c r="AR20">
        <f t="shared" si="14"/>
        <v>6.0701738089428439</v>
      </c>
      <c r="AS20">
        <f t="shared" si="15"/>
        <v>33.877786119833416</v>
      </c>
      <c r="AT20">
        <f t="shared" si="16"/>
        <v>1.5314288818043165</v>
      </c>
      <c r="AU20">
        <f t="shared" si="17"/>
        <v>41.479388810580573</v>
      </c>
      <c r="AW20">
        <v>17</v>
      </c>
      <c r="AX20">
        <f>(R20*SUMPRODUCT(K21:$K$23, X21:$X$23)-$AZ$3*SUMPRODUCT(K20:$K$22, W21:$W$23))/Z20</f>
        <v>509.70148773282705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696.84111165201</v>
      </c>
      <c r="P21">
        <f t="shared" si="30"/>
        <v>34.842055582600501</v>
      </c>
      <c r="Q21" s="5">
        <f t="shared" si="31"/>
        <v>25</v>
      </c>
      <c r="R21">
        <f t="shared" si="0"/>
        <v>100000</v>
      </c>
      <c r="S21">
        <f t="shared" si="1"/>
        <v>365.90526006644131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412.03824891695257</v>
      </c>
      <c r="AC21">
        <f t="shared" si="2"/>
        <v>290.73117810522905</v>
      </c>
      <c r="AE21">
        <f t="shared" si="3"/>
        <v>553.67730244150971</v>
      </c>
      <c r="AF21">
        <f t="shared" si="4"/>
        <v>-27.683865122075488</v>
      </c>
      <c r="AG21">
        <f t="shared" si="5"/>
        <v>-19.863828826376935</v>
      </c>
      <c r="AH21">
        <f t="shared" si="6"/>
        <v>-575.4235181551702</v>
      </c>
      <c r="AI21">
        <f t="shared" si="7"/>
        <v>-69.293909662112981</v>
      </c>
      <c r="AJ21">
        <f t="shared" si="8"/>
        <v>121.30707081172352</v>
      </c>
      <c r="AK21">
        <f t="shared" si="32"/>
        <v>1.500850697978219</v>
      </c>
      <c r="AL21">
        <f t="shared" si="9"/>
        <v>53.514011847588762</v>
      </c>
      <c r="AN21">
        <f t="shared" si="10"/>
        <v>179.18828130354606</v>
      </c>
      <c r="AO21">
        <f t="shared" si="11"/>
        <v>-8.9594140651773042</v>
      </c>
      <c r="AP21">
        <f t="shared" si="12"/>
        <v>-6.4285917660175853</v>
      </c>
      <c r="AQ21">
        <f t="shared" si="13"/>
        <v>-186.22607570364906</v>
      </c>
      <c r="AR21">
        <f t="shared" si="14"/>
        <v>-22.425800231297906</v>
      </c>
      <c r="AS21">
        <f t="shared" si="15"/>
        <v>39.25897889053627</v>
      </c>
      <c r="AT21">
        <f t="shared" si="16"/>
        <v>0.48572490849460959</v>
      </c>
      <c r="AU21">
        <f t="shared" si="17"/>
        <v>17.318903567732974</v>
      </c>
      <c r="AW21">
        <v>18</v>
      </c>
      <c r="AX21">
        <f>(R21*SUMPRODUCT(K22:$K$23, X22:$X$23)-$AZ$3*SUMPRODUCT(K21:$K$22, W22:$W$23))/Z21</f>
        <v>365.90526006644131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696.84111165201</v>
      </c>
      <c r="P22">
        <f t="shared" si="30"/>
        <v>34.842055582600501</v>
      </c>
      <c r="Q22" s="5">
        <f t="shared" si="31"/>
        <v>25</v>
      </c>
      <c r="R22">
        <f t="shared" si="0"/>
        <v>100000</v>
      </c>
      <c r="S22">
        <f t="shared" si="1"/>
        <v>193.798906046486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290.73117810522905</v>
      </c>
      <c r="AC22">
        <f t="shared" si="2"/>
        <v>151.1605189698177</v>
      </c>
      <c r="AE22">
        <f t="shared" si="3"/>
        <v>543.52661852258416</v>
      </c>
      <c r="AF22">
        <f t="shared" si="4"/>
        <v>-27.176330926129207</v>
      </c>
      <c r="AG22">
        <f t="shared" si="5"/>
        <v>-19.499661021507425</v>
      </c>
      <c r="AH22">
        <f t="shared" si="6"/>
        <v>-662.11806642295608</v>
      </c>
      <c r="AI22">
        <f t="shared" si="7"/>
        <v>-165.26743984800862</v>
      </c>
      <c r="AJ22">
        <f t="shared" si="8"/>
        <v>139.57065913541135</v>
      </c>
      <c r="AK22">
        <f t="shared" si="32"/>
        <v>16.948710779735364</v>
      </c>
      <c r="AL22">
        <f t="shared" si="9"/>
        <v>-8.7480699328619096</v>
      </c>
      <c r="AN22">
        <f t="shared" si="10"/>
        <v>164.39549941617221</v>
      </c>
      <c r="AO22">
        <f t="shared" si="11"/>
        <v>-8.2197749708086096</v>
      </c>
      <c r="AP22">
        <f t="shared" si="12"/>
        <v>-5.8978831998889145</v>
      </c>
      <c r="AQ22">
        <f t="shared" si="13"/>
        <v>-200.26476439727364</v>
      </c>
      <c r="AR22">
        <f t="shared" si="14"/>
        <v>-49.986923151798983</v>
      </c>
      <c r="AS22">
        <f t="shared" si="15"/>
        <v>42.214654131896772</v>
      </c>
      <c r="AT22">
        <f t="shared" si="16"/>
        <v>5.1263207323103401</v>
      </c>
      <c r="AU22">
        <f t="shared" si="17"/>
        <v>-2.6459482875918749</v>
      </c>
      <c r="AW22">
        <v>19</v>
      </c>
      <c r="AX22">
        <f>(R22*SUMPRODUCT(K23:$K$23, X23:$X$23)-$AZ$3*SUMPRODUCT(K22:$K$22, W23:$W$23))/Z22</f>
        <v>193.798906046486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696.84111165201</v>
      </c>
      <c r="P23">
        <f t="shared" si="30"/>
        <v>34.842055582600501</v>
      </c>
      <c r="Q23" s="5">
        <f t="shared" si="31"/>
        <v>25</v>
      </c>
      <c r="R23">
        <f t="shared" si="0"/>
        <v>100000</v>
      </c>
      <c r="S23">
        <f t="shared" si="1"/>
        <v>197.68917013971179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151.1605189698177</v>
      </c>
      <c r="AC23">
        <f t="shared" si="2"/>
        <v>151.1605189698177</v>
      </c>
      <c r="AE23">
        <f t="shared" si="3"/>
        <v>532.83072614640332</v>
      </c>
      <c r="AF23">
        <f t="shared" si="4"/>
        <v>-26.64153630732017</v>
      </c>
      <c r="AG23">
        <f t="shared" si="5"/>
        <v>-19.115933217660437</v>
      </c>
      <c r="AH23">
        <f t="shared" si="6"/>
        <v>-754.92477452765888</v>
      </c>
      <c r="AI23">
        <f t="shared" si="7"/>
        <v>-267.85151790623615</v>
      </c>
      <c r="AJ23">
        <f t="shared" si="8"/>
        <v>0</v>
      </c>
      <c r="AK23">
        <f t="shared" si="32"/>
        <v>46.014479616623071</v>
      </c>
      <c r="AL23">
        <f t="shared" si="9"/>
        <v>-221.83703828961308</v>
      </c>
      <c r="AN23">
        <f t="shared" si="10"/>
        <v>145.99185721656914</v>
      </c>
      <c r="AO23">
        <f t="shared" si="11"/>
        <v>-7.2995928608284579</v>
      </c>
      <c r="AP23">
        <f t="shared" si="12"/>
        <v>-5.2376307444915389</v>
      </c>
      <c r="AQ23">
        <f t="shared" si="13"/>
        <v>-206.84405850463278</v>
      </c>
      <c r="AR23">
        <f t="shared" si="14"/>
        <v>-73.389424893383648</v>
      </c>
      <c r="AS23">
        <f t="shared" si="15"/>
        <v>0</v>
      </c>
      <c r="AT23">
        <f t="shared" si="16"/>
        <v>12.607642555956815</v>
      </c>
      <c r="AU23">
        <f t="shared" si="17"/>
        <v>-60.781782337426833</v>
      </c>
      <c r="AW23">
        <v>20</v>
      </c>
      <c r="AX23">
        <f>(R23*SUMPRODUCT(K$23:$K24, X$23:$X24)-$AZ$3*SUMPRODUCT(K$22:$K23, W$23:$W24))/Z23</f>
        <v>197.68917013971179</v>
      </c>
    </row>
    <row r="25" spans="5:50" x14ac:dyDescent="0.25">
      <c r="AN25" s="6">
        <f t="shared" ref="AN25:AU25" si="33">SUM(AN3:AN23)</f>
        <v>6702.8678997206271</v>
      </c>
      <c r="AO25" s="6">
        <f t="shared" si="33"/>
        <v>-857.77422872503882</v>
      </c>
      <c r="AP25" s="6">
        <f t="shared" si="33"/>
        <v>-1737.9059096714361</v>
      </c>
      <c r="AQ25" s="6">
        <f t="shared" si="33"/>
        <v>-2439.8577844100623</v>
      </c>
      <c r="AR25" s="6">
        <f t="shared" si="33"/>
        <v>1667.329976914091</v>
      </c>
      <c r="AS25" s="6">
        <f t="shared" si="33"/>
        <v>-314.26683811752974</v>
      </c>
      <c r="AT25" s="6">
        <f t="shared" si="33"/>
        <v>176.66827108153143</v>
      </c>
      <c r="AU25" s="7">
        <f t="shared" si="33"/>
        <v>1529.7314098780923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2467.7314376833911</v>
      </c>
      <c r="K3">
        <v>1</v>
      </c>
      <c r="L3" s="2">
        <v>0</v>
      </c>
      <c r="O3">
        <f>$C$3</f>
        <v>2467.7314376833911</v>
      </c>
      <c r="P3">
        <f>O3*B5</f>
        <v>1974.1851501467129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2467.7314376833911</v>
      </c>
      <c r="AF3">
        <f t="shared" ref="AF3:AF23" si="4">-$Z3*P3</f>
        <v>-1974.1851501467129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-1028.8862994633218</v>
      </c>
      <c r="AJ3">
        <f t="shared" ref="AJ3:AJ23" si="8">AB3-AC3</f>
        <v>0</v>
      </c>
      <c r="AL3">
        <f t="shared" ref="AL3:AL23" si="9">SUM(AI3:AK3)</f>
        <v>-1028.8862994633218</v>
      </c>
      <c r="AN3">
        <f t="shared" ref="AN3:AN23" si="10">AE3*$K3</f>
        <v>2467.7314376833911</v>
      </c>
      <c r="AO3">
        <f t="shared" ref="AO3:AO23" si="11">AF3*$K3</f>
        <v>-1974.1851501467129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-1028.8862994633218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-1028.8862994633218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850.66696984420025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673.10649266647283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665.04364683078438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-665.04364683078438</v>
      </c>
      <c r="AK4">
        <f>H4*SUM(AB4, AE4:AF4)</f>
        <v>0</v>
      </c>
      <c r="AL4">
        <f t="shared" si="9"/>
        <v>-862.8995468307844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-185.62332301341587</v>
      </c>
      <c r="AR4">
        <f t="shared" si="14"/>
        <v>-185.62332301341587</v>
      </c>
      <c r="AS4">
        <f t="shared" si="15"/>
        <v>-623.92686633904145</v>
      </c>
      <c r="AT4">
        <f t="shared" si="16"/>
        <v>0</v>
      </c>
      <c r="AU4">
        <f t="shared" si="17"/>
        <v>-809.55018935245732</v>
      </c>
      <c r="AW4">
        <v>1</v>
      </c>
      <c r="AX4">
        <f>(R4*SUMPRODUCT(K5:$K$23, X5:$X$23)-$AZ$3*SUMPRODUCT(K4:$K$22, W5:$W$23))/Z4</f>
        <v>673.10649266647283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2467.7314376833911</v>
      </c>
      <c r="P5">
        <f t="shared" ref="P5:P23" si="30">O5*$C$5</f>
        <v>123.38657188416956</v>
      </c>
      <c r="Q5" s="5">
        <f t="shared" ref="Q5:Q23" si="31">$C$8</f>
        <v>25</v>
      </c>
      <c r="R5">
        <f t="shared" si="0"/>
        <v>100000</v>
      </c>
      <c r="S5">
        <f t="shared" si="1"/>
        <v>1307.504839956619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665.04364683078438</v>
      </c>
      <c r="AC5">
        <f t="shared" si="2"/>
        <v>1276.2396453073779</v>
      </c>
      <c r="AE5">
        <f t="shared" si="3"/>
        <v>2408.7227813607251</v>
      </c>
      <c r="AF5">
        <f t="shared" si="4"/>
        <v>-120.43613906803625</v>
      </c>
      <c r="AG5">
        <f t="shared" si="5"/>
        <v>-24.402197343868373</v>
      </c>
      <c r="AH5">
        <f t="shared" si="6"/>
        <v>-205.33328352651071</v>
      </c>
      <c r="AI5">
        <f t="shared" si="7"/>
        <v>2058.5511614223101</v>
      </c>
      <c r="AJ5">
        <f t="shared" si="8"/>
        <v>-611.19599847659356</v>
      </c>
      <c r="AK5">
        <f>H5*SUM(AB5, AE5:AF5)</f>
        <v>255.16773698026813</v>
      </c>
      <c r="AL5">
        <f t="shared" si="9"/>
        <v>1702.5228999259846</v>
      </c>
      <c r="AN5">
        <f t="shared" si="10"/>
        <v>2080.0826952303482</v>
      </c>
      <c r="AO5">
        <f t="shared" si="11"/>
        <v>-104.00413476151741</v>
      </c>
      <c r="AP5">
        <f t="shared" si="12"/>
        <v>-21.072822830986905</v>
      </c>
      <c r="AQ5">
        <f t="shared" si="13"/>
        <v>-177.31812607220843</v>
      </c>
      <c r="AR5">
        <f t="shared" si="14"/>
        <v>1777.6876115656355</v>
      </c>
      <c r="AS5">
        <f t="shared" si="15"/>
        <v>-527.80595162843838</v>
      </c>
      <c r="AT5">
        <f t="shared" si="16"/>
        <v>220.35329186943812</v>
      </c>
      <c r="AU5">
        <f t="shared" si="17"/>
        <v>1470.2349518066353</v>
      </c>
      <c r="AW5">
        <v>2</v>
      </c>
      <c r="AX5">
        <f>(R5*SUMPRODUCT(K6:$K$23, X6:$X$23)-$AZ$3*SUMPRODUCT(K5:$K$22, W6:$W$23))/Z5</f>
        <v>1307.504839956619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2467.7314376833911</v>
      </c>
      <c r="P6">
        <f t="shared" si="30"/>
        <v>123.38657188416956</v>
      </c>
      <c r="Q6" s="5">
        <f t="shared" si="31"/>
        <v>25</v>
      </c>
      <c r="R6">
        <f t="shared" si="0"/>
        <v>100000</v>
      </c>
      <c r="S6">
        <f t="shared" si="1"/>
        <v>1853.2018375811188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1276.2396453073779</v>
      </c>
      <c r="AC6">
        <f t="shared" si="2"/>
        <v>1785.8636190228799</v>
      </c>
      <c r="AE6">
        <f t="shared" si="3"/>
        <v>2378.0635798581166</v>
      </c>
      <c r="AF6">
        <f t="shared" si="4"/>
        <v>-118.90317899290582</v>
      </c>
      <c r="AG6">
        <f t="shared" si="5"/>
        <v>-24.091596268783494</v>
      </c>
      <c r="AH6">
        <f t="shared" si="6"/>
        <v>-266.31640658477812</v>
      </c>
      <c r="AI6">
        <f t="shared" si="7"/>
        <v>1968.7523980116489</v>
      </c>
      <c r="AJ6">
        <f t="shared" si="8"/>
        <v>-509.62397371550196</v>
      </c>
      <c r="AK6">
        <f>H6*SUM(AB6, AE6:AF6)</f>
        <v>384.65152502357768</v>
      </c>
      <c r="AL6">
        <f t="shared" si="9"/>
        <v>1843.7799493197247</v>
      </c>
      <c r="AN6">
        <f t="shared" si="10"/>
        <v>1852.0982667495327</v>
      </c>
      <c r="AO6">
        <f t="shared" si="11"/>
        <v>-92.604913337476631</v>
      </c>
      <c r="AP6">
        <f t="shared" si="12"/>
        <v>-18.763166834801616</v>
      </c>
      <c r="AQ6">
        <f t="shared" si="13"/>
        <v>-207.4142000324735</v>
      </c>
      <c r="AR6">
        <f t="shared" si="14"/>
        <v>1533.3159865447808</v>
      </c>
      <c r="AS6">
        <f t="shared" si="15"/>
        <v>-396.90851262639723</v>
      </c>
      <c r="AT6">
        <f t="shared" si="16"/>
        <v>299.57669291635915</v>
      </c>
      <c r="AU6">
        <f t="shared" si="17"/>
        <v>1435.9841668347428</v>
      </c>
      <c r="AW6">
        <v>3</v>
      </c>
      <c r="AX6">
        <f>(R6*SUMPRODUCT(K7:$K$23, X7:$X$23)-$AZ$3*SUMPRODUCT(K6:$K$22, W7:$W$23))/Z6</f>
        <v>1853.2018375811188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2467.7314376833911</v>
      </c>
      <c r="P7">
        <f t="shared" si="30"/>
        <v>123.38657188416956</v>
      </c>
      <c r="Q7" s="5">
        <f t="shared" si="31"/>
        <v>25</v>
      </c>
      <c r="R7">
        <f t="shared" si="0"/>
        <v>100000</v>
      </c>
      <c r="S7">
        <f t="shared" si="1"/>
        <v>2301.9254529423956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1785.8636190228799</v>
      </c>
      <c r="AC7">
        <f t="shared" si="2"/>
        <v>2188.3966814051746</v>
      </c>
      <c r="AE7">
        <f t="shared" si="3"/>
        <v>2346.0252728526107</v>
      </c>
      <c r="AF7">
        <f t="shared" si="4"/>
        <v>-117.30126364263053</v>
      </c>
      <c r="AG7">
        <f t="shared" si="5"/>
        <v>-23.767023804006065</v>
      </c>
      <c r="AH7">
        <f t="shared" si="6"/>
        <v>-334.62600835837281</v>
      </c>
      <c r="AI7">
        <f t="shared" si="7"/>
        <v>1870.3309770476012</v>
      </c>
      <c r="AJ7">
        <f t="shared" si="8"/>
        <v>-402.5330623822947</v>
      </c>
      <c r="AK7">
        <f>H7*SUM(AB7, AE7:AF7)</f>
        <v>420.32732467598049</v>
      </c>
      <c r="AL7">
        <f t="shared" si="9"/>
        <v>1888.1252393412869</v>
      </c>
      <c r="AN7">
        <f t="shared" si="10"/>
        <v>1653.9748286748772</v>
      </c>
      <c r="AO7">
        <f t="shared" si="11"/>
        <v>-82.698741433743862</v>
      </c>
      <c r="AP7">
        <f t="shared" si="12"/>
        <v>-16.756025427016922</v>
      </c>
      <c r="AQ7">
        <f t="shared" si="13"/>
        <v>-235.91518865938028</v>
      </c>
      <c r="AR7">
        <f t="shared" si="14"/>
        <v>1318.6048731547362</v>
      </c>
      <c r="AS7">
        <f t="shared" si="15"/>
        <v>-283.79044360429498</v>
      </c>
      <c r="AT7">
        <f t="shared" si="16"/>
        <v>296.33560339825078</v>
      </c>
      <c r="AU7">
        <f t="shared" si="17"/>
        <v>1331.1500329486919</v>
      </c>
      <c r="AW7">
        <v>4</v>
      </c>
      <c r="AX7">
        <f>(R7*SUMPRODUCT(K8:$K$23, X8:$X$23)-$AZ$3*SUMPRODUCT(K7:$K$22, W8:$W$23))/Z7</f>
        <v>2301.9254529423956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2467.7314376833911</v>
      </c>
      <c r="P8">
        <f t="shared" si="30"/>
        <v>123.38657188416956</v>
      </c>
      <c r="Q8" s="5">
        <f t="shared" si="31"/>
        <v>25</v>
      </c>
      <c r="R8">
        <f t="shared" si="0"/>
        <v>100000</v>
      </c>
      <c r="S8">
        <f t="shared" si="1"/>
        <v>2659.5910712613118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2188.3966814051746</v>
      </c>
      <c r="AC8">
        <f t="shared" si="2"/>
        <v>2492.3689652070661</v>
      </c>
      <c r="AE8">
        <f t="shared" si="3"/>
        <v>2312.5725289907159</v>
      </c>
      <c r="AF8">
        <f t="shared" si="4"/>
        <v>-115.62862644953579</v>
      </c>
      <c r="AG8">
        <f t="shared" si="5"/>
        <v>-23.428122016000934</v>
      </c>
      <c r="AH8">
        <f t="shared" si="6"/>
        <v>-404.92619986027813</v>
      </c>
      <c r="AI8">
        <f t="shared" si="7"/>
        <v>1768.5895806649012</v>
      </c>
      <c r="AJ8">
        <f t="shared" si="8"/>
        <v>-303.97228380189154</v>
      </c>
      <c r="AK8">
        <f t="shared" ref="AK8:AK23" si="32">H8*SUM(AB8:AB8, AE8:AF8)</f>
        <v>317.93719233611074</v>
      </c>
      <c r="AL8">
        <f t="shared" si="9"/>
        <v>1782.5544891991203</v>
      </c>
      <c r="AN8">
        <f t="shared" si="10"/>
        <v>1520.1773977520356</v>
      </c>
      <c r="AO8">
        <f t="shared" si="11"/>
        <v>-76.008869887601776</v>
      </c>
      <c r="AP8">
        <f t="shared" si="12"/>
        <v>-15.400555491353611</v>
      </c>
      <c r="AQ8">
        <f t="shared" si="13"/>
        <v>-266.17961126342237</v>
      </c>
      <c r="AR8">
        <f t="shared" si="14"/>
        <v>1162.5883611096581</v>
      </c>
      <c r="AS8">
        <f t="shared" si="15"/>
        <v>-199.81721203804798</v>
      </c>
      <c r="AT8">
        <f t="shared" si="16"/>
        <v>208.99709204149144</v>
      </c>
      <c r="AU8">
        <f t="shared" si="17"/>
        <v>1171.7682411131013</v>
      </c>
      <c r="AW8">
        <v>5</v>
      </c>
      <c r="AX8">
        <f>(R8*SUMPRODUCT(K9:$K$23, X9:$X$23)-$AZ$3*SUMPRODUCT(K8:$K$22, W9:$W$23))/Z8</f>
        <v>2659.5910712613118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2467.7314376833911</v>
      </c>
      <c r="P9">
        <f t="shared" si="30"/>
        <v>123.38657188416956</v>
      </c>
      <c r="Q9" s="5">
        <f t="shared" si="31"/>
        <v>25</v>
      </c>
      <c r="R9">
        <f t="shared" si="0"/>
        <v>100000</v>
      </c>
      <c r="S9">
        <f t="shared" si="1"/>
        <v>2943.212449585712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2492.3689652070661</v>
      </c>
      <c r="AC9">
        <f t="shared" si="2"/>
        <v>2716.4449608295663</v>
      </c>
      <c r="AE9">
        <f t="shared" si="3"/>
        <v>2277.5986251075183</v>
      </c>
      <c r="AF9">
        <f t="shared" si="4"/>
        <v>-113.87993125537592</v>
      </c>
      <c r="AG9">
        <f t="shared" si="5"/>
        <v>-23.073809717779074</v>
      </c>
      <c r="AH9">
        <f t="shared" si="6"/>
        <v>-480.12431224740317</v>
      </c>
      <c r="AI9">
        <f t="shared" si="7"/>
        <v>1660.5205718869599</v>
      </c>
      <c r="AJ9">
        <f t="shared" si="8"/>
        <v>-224.07599562250016</v>
      </c>
      <c r="AK9">
        <f t="shared" si="32"/>
        <v>243.04777580289073</v>
      </c>
      <c r="AL9">
        <f t="shared" si="9"/>
        <v>1679.4923520673506</v>
      </c>
      <c r="AN9">
        <f t="shared" si="10"/>
        <v>1422.9112178094756</v>
      </c>
      <c r="AO9">
        <f t="shared" si="11"/>
        <v>-71.145560890473789</v>
      </c>
      <c r="AP9">
        <f t="shared" si="12"/>
        <v>-14.415174966782937</v>
      </c>
      <c r="AQ9">
        <f t="shared" si="13"/>
        <v>-299.95375932738756</v>
      </c>
      <c r="AR9">
        <f t="shared" si="14"/>
        <v>1037.3967226248312</v>
      </c>
      <c r="AS9">
        <f t="shared" si="15"/>
        <v>-139.98965590262023</v>
      </c>
      <c r="AT9">
        <f t="shared" si="16"/>
        <v>151.84212127685572</v>
      </c>
      <c r="AU9">
        <f t="shared" si="17"/>
        <v>1049.2491879990666</v>
      </c>
      <c r="AW9">
        <v>6</v>
      </c>
      <c r="AX9">
        <f>(R9*SUMPRODUCT(K10:$K$23, X10:$X$23)-$AZ$3*SUMPRODUCT(K9:$K$22, W10:$W$23))/Z9</f>
        <v>2943.212449585712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2467.7314376833911</v>
      </c>
      <c r="P10">
        <f t="shared" si="30"/>
        <v>123.38657188416956</v>
      </c>
      <c r="Q10" s="5">
        <f t="shared" si="31"/>
        <v>25</v>
      </c>
      <c r="R10">
        <f t="shared" si="0"/>
        <v>100000</v>
      </c>
      <c r="S10">
        <f t="shared" si="1"/>
        <v>3166.3307868334009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2716.4449608295663</v>
      </c>
      <c r="AC10">
        <f t="shared" si="2"/>
        <v>2875.4667534743471</v>
      </c>
      <c r="AE10">
        <f t="shared" si="3"/>
        <v>2241.0418188361564</v>
      </c>
      <c r="AF10">
        <f t="shared" si="4"/>
        <v>-112.05209094180783</v>
      </c>
      <c r="AG10">
        <f t="shared" si="5"/>
        <v>-22.70346141211337</v>
      </c>
      <c r="AH10">
        <f t="shared" si="6"/>
        <v>-558.44083395166524</v>
      </c>
      <c r="AI10">
        <f t="shared" si="7"/>
        <v>1547.8454325305697</v>
      </c>
      <c r="AJ10">
        <f t="shared" si="8"/>
        <v>-159.02179264478082</v>
      </c>
      <c r="AK10">
        <f t="shared" si="32"/>
        <v>254.38532115800552</v>
      </c>
      <c r="AL10">
        <f t="shared" si="9"/>
        <v>1643.2089610437945</v>
      </c>
      <c r="AN10">
        <f t="shared" si="10"/>
        <v>1330.2352972923443</v>
      </c>
      <c r="AO10">
        <f t="shared" si="11"/>
        <v>-66.51176486461722</v>
      </c>
      <c r="AP10">
        <f t="shared" si="12"/>
        <v>-13.476297268201893</v>
      </c>
      <c r="AQ10">
        <f t="shared" si="13"/>
        <v>-331.47873570590821</v>
      </c>
      <c r="AR10">
        <f t="shared" si="14"/>
        <v>918.76849945361687</v>
      </c>
      <c r="AS10">
        <f t="shared" si="15"/>
        <v>-94.39199208011614</v>
      </c>
      <c r="AT10">
        <f t="shared" si="16"/>
        <v>150.99777722718522</v>
      </c>
      <c r="AU10">
        <f t="shared" si="17"/>
        <v>975.374284600686</v>
      </c>
      <c r="AW10">
        <v>7</v>
      </c>
      <c r="AX10">
        <f>(R10*SUMPRODUCT(K11:$K$23, X11:$X$23)-$AZ$3*SUMPRODUCT(K10:$K$22, W11:$W$23))/Z10</f>
        <v>3166.3307868334009</v>
      </c>
    </row>
    <row r="11" spans="1:52" x14ac:dyDescent="0.25">
      <c r="A11" t="s">
        <v>33</v>
      </c>
      <c r="C11" s="24">
        <f>AU25</f>
        <v>10835.130440294341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2467.7314376833911</v>
      </c>
      <c r="P11">
        <f t="shared" si="30"/>
        <v>123.38657188416956</v>
      </c>
      <c r="Q11" s="5">
        <f t="shared" si="31"/>
        <v>25</v>
      </c>
      <c r="R11">
        <f t="shared" si="0"/>
        <v>100000</v>
      </c>
      <c r="S11">
        <f t="shared" si="1"/>
        <v>3326.3869559575583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2875.4667534743471</v>
      </c>
      <c r="AC11">
        <f t="shared" si="2"/>
        <v>2969.1091248065964</v>
      </c>
      <c r="AE11">
        <f t="shared" si="3"/>
        <v>2202.6793714048408</v>
      </c>
      <c r="AF11">
        <f t="shared" si="4"/>
        <v>-110.13396857024205</v>
      </c>
      <c r="AG11">
        <f t="shared" si="5"/>
        <v>-22.314820585507366</v>
      </c>
      <c r="AH11">
        <f t="shared" si="6"/>
        <v>-646.42484993947176</v>
      </c>
      <c r="AI11">
        <f t="shared" si="7"/>
        <v>1423.80573230962</v>
      </c>
      <c r="AJ11">
        <f t="shared" si="8"/>
        <v>-93.64237133224924</v>
      </c>
      <c r="AK11">
        <f t="shared" si="32"/>
        <v>255.8526260499107</v>
      </c>
      <c r="AL11">
        <f t="shared" si="9"/>
        <v>1586.0159870272814</v>
      </c>
      <c r="AN11">
        <f t="shared" si="10"/>
        <v>1243.4276321564146</v>
      </c>
      <c r="AO11">
        <f t="shared" si="11"/>
        <v>-62.171381607820734</v>
      </c>
      <c r="AP11">
        <f t="shared" si="12"/>
        <v>-12.596869468540056</v>
      </c>
      <c r="AQ11">
        <f t="shared" si="13"/>
        <v>-364.91126714219001</v>
      </c>
      <c r="AR11">
        <f t="shared" si="14"/>
        <v>803.74811393786399</v>
      </c>
      <c r="AS11">
        <f t="shared" si="15"/>
        <v>-52.861761710197534</v>
      </c>
      <c r="AT11">
        <f t="shared" si="16"/>
        <v>144.43056448444383</v>
      </c>
      <c r="AU11">
        <f t="shared" si="17"/>
        <v>895.31691671211024</v>
      </c>
      <c r="AW11">
        <v>8</v>
      </c>
      <c r="AX11">
        <f>(R11*SUMPRODUCT(K12:$K$23, X12:$X$23)-$AZ$3*SUMPRODUCT(K11:$K$22, W12:$W$23))/Z11</f>
        <v>3326.3869559575583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2467.7314376833911</v>
      </c>
      <c r="P12">
        <f t="shared" si="30"/>
        <v>123.38657188416956</v>
      </c>
      <c r="Q12" s="5">
        <f t="shared" si="31"/>
        <v>25</v>
      </c>
      <c r="R12">
        <f t="shared" si="0"/>
        <v>100000</v>
      </c>
      <c r="S12">
        <f t="shared" si="1"/>
        <v>3422.1272657089362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2969.1091248065964</v>
      </c>
      <c r="AC12">
        <f t="shared" si="2"/>
        <v>2998.5662247351333</v>
      </c>
      <c r="AE12">
        <f t="shared" si="3"/>
        <v>2162.2971813181698</v>
      </c>
      <c r="AF12">
        <f t="shared" si="4"/>
        <v>-108.1148590659085</v>
      </c>
      <c r="AG12">
        <f t="shared" si="5"/>
        <v>-21.905718226656475</v>
      </c>
      <c r="AH12">
        <f t="shared" si="6"/>
        <v>-743.81661198327049</v>
      </c>
      <c r="AI12">
        <f t="shared" si="7"/>
        <v>1288.4599920423343</v>
      </c>
      <c r="AJ12">
        <f t="shared" si="8"/>
        <v>-29.457099928536991</v>
      </c>
      <c r="AK12">
        <f t="shared" si="32"/>
        <v>260.70882610235469</v>
      </c>
      <c r="AL12">
        <f t="shared" si="9"/>
        <v>1519.7117182161519</v>
      </c>
      <c r="AN12">
        <f t="shared" si="10"/>
        <v>1160.4065106245891</v>
      </c>
      <c r="AO12">
        <f t="shared" si="11"/>
        <v>-58.020325531229467</v>
      </c>
      <c r="AP12">
        <f t="shared" si="12"/>
        <v>-11.755802241125691</v>
      </c>
      <c r="AQ12">
        <f t="shared" si="13"/>
        <v>-399.17253128449892</v>
      </c>
      <c r="AR12">
        <f t="shared" si="14"/>
        <v>691.45785156773513</v>
      </c>
      <c r="AS12">
        <f t="shared" si="15"/>
        <v>-15.808285205438525</v>
      </c>
      <c r="AT12">
        <f t="shared" si="16"/>
        <v>139.91056446831251</v>
      </c>
      <c r="AU12">
        <f t="shared" si="17"/>
        <v>815.56013083060907</v>
      </c>
      <c r="AW12">
        <v>9</v>
      </c>
      <c r="AX12">
        <f>(R12*SUMPRODUCT(K13:$K$23, X13:$X$23)-$AZ$3*SUMPRODUCT(K12:$K$22, W13:$W$23))/Z12</f>
        <v>3422.1272657089362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2467.7314376833911</v>
      </c>
      <c r="P13">
        <f t="shared" si="30"/>
        <v>123.38657188416956</v>
      </c>
      <c r="Q13" s="5">
        <f t="shared" si="31"/>
        <v>25</v>
      </c>
      <c r="R13">
        <f t="shared" si="0"/>
        <v>100000</v>
      </c>
      <c r="S13">
        <f t="shared" si="1"/>
        <v>3452.7084820712594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2998.5662247351333</v>
      </c>
      <c r="AC13">
        <f t="shared" si="2"/>
        <v>2965.8271939361221</v>
      </c>
      <c r="AE13">
        <f t="shared" si="3"/>
        <v>2119.7460032368385</v>
      </c>
      <c r="AF13">
        <f t="shared" si="4"/>
        <v>-105.98730016184193</v>
      </c>
      <c r="AG13">
        <f t="shared" si="5"/>
        <v>-21.474642366541033</v>
      </c>
      <c r="AH13">
        <f t="shared" si="6"/>
        <v>-848.07471139550398</v>
      </c>
      <c r="AI13">
        <f t="shared" si="7"/>
        <v>1144.2093493129516</v>
      </c>
      <c r="AJ13">
        <f t="shared" si="8"/>
        <v>32.739030799011289</v>
      </c>
      <c r="AK13">
        <f t="shared" si="32"/>
        <v>259.13719876778373</v>
      </c>
      <c r="AL13">
        <f t="shared" si="9"/>
        <v>1436.0855788797467</v>
      </c>
      <c r="AN13">
        <f t="shared" si="10"/>
        <v>1081.6499281806784</v>
      </c>
      <c r="AO13">
        <f t="shared" si="11"/>
        <v>-54.082496409033922</v>
      </c>
      <c r="AP13">
        <f t="shared" si="12"/>
        <v>-10.957938044466548</v>
      </c>
      <c r="AQ13">
        <f t="shared" si="13"/>
        <v>-432.74993762085398</v>
      </c>
      <c r="AR13">
        <f t="shared" si="14"/>
        <v>583.85955610632402</v>
      </c>
      <c r="AS13">
        <f t="shared" si="15"/>
        <v>16.705855446068266</v>
      </c>
      <c r="AT13">
        <f t="shared" si="16"/>
        <v>132.23081067642335</v>
      </c>
      <c r="AU13">
        <f t="shared" si="17"/>
        <v>732.79622222881562</v>
      </c>
      <c r="AW13">
        <v>10</v>
      </c>
      <c r="AX13">
        <f>(R13*SUMPRODUCT(K14:$K$23, X14:$X$23)-$AZ$3*SUMPRODUCT(K13:$K$22, W14:$W$23))/Z13</f>
        <v>3452.7084820712594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2467.7314376833911</v>
      </c>
      <c r="P14">
        <f t="shared" si="30"/>
        <v>123.38657188416956</v>
      </c>
      <c r="Q14" s="5">
        <f t="shared" si="31"/>
        <v>25</v>
      </c>
      <c r="R14">
        <f t="shared" si="0"/>
        <v>100000</v>
      </c>
      <c r="S14">
        <f t="shared" si="1"/>
        <v>3415.3489024482687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2965.8271939361221</v>
      </c>
      <c r="AC14">
        <f t="shared" si="2"/>
        <v>2871.5230382560903</v>
      </c>
      <c r="AE14">
        <f t="shared" si="3"/>
        <v>2074.7946631329601</v>
      </c>
      <c r="AF14">
        <f t="shared" si="4"/>
        <v>-103.73973315664801</v>
      </c>
      <c r="AG14">
        <f t="shared" si="5"/>
        <v>-21.019251036092239</v>
      </c>
      <c r="AH14">
        <f t="shared" si="6"/>
        <v>-962.5796271335438</v>
      </c>
      <c r="AI14">
        <f t="shared" si="7"/>
        <v>987.45605180667587</v>
      </c>
      <c r="AJ14">
        <f t="shared" si="8"/>
        <v>94.304155680031727</v>
      </c>
      <c r="AK14">
        <f t="shared" si="32"/>
        <v>253.75574116909908</v>
      </c>
      <c r="AL14">
        <f t="shared" si="9"/>
        <v>1335.5159486558068</v>
      </c>
      <c r="AN14">
        <f t="shared" si="10"/>
        <v>1006.9549710469174</v>
      </c>
      <c r="AO14">
        <f t="shared" si="11"/>
        <v>-50.347748552345877</v>
      </c>
      <c r="AP14">
        <f t="shared" si="12"/>
        <v>-10.201221207363302</v>
      </c>
      <c r="AQ14">
        <f t="shared" si="13"/>
        <v>-467.1663937611043</v>
      </c>
      <c r="AR14">
        <f t="shared" si="14"/>
        <v>479.23960752610384</v>
      </c>
      <c r="AS14">
        <f t="shared" si="15"/>
        <v>45.768403032712527</v>
      </c>
      <c r="AT14">
        <f t="shared" si="16"/>
        <v>123.1546473211381</v>
      </c>
      <c r="AU14">
        <f t="shared" si="17"/>
        <v>648.16265787995451</v>
      </c>
      <c r="AW14">
        <v>11</v>
      </c>
      <c r="AX14">
        <f>(R14*SUMPRODUCT(K15:$K$23, X15:$X$23)-$AZ$3*SUMPRODUCT(K14:$K$22, W15:$W$23))/Z14</f>
        <v>3415.3489024482687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2467.7314376833911</v>
      </c>
      <c r="P15">
        <f t="shared" si="30"/>
        <v>123.38657188416956</v>
      </c>
      <c r="Q15" s="5">
        <f t="shared" si="31"/>
        <v>25</v>
      </c>
      <c r="R15">
        <f t="shared" si="0"/>
        <v>100000</v>
      </c>
      <c r="S15">
        <f t="shared" si="1"/>
        <v>3307.1367778947215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2871.5230382560903</v>
      </c>
      <c r="AC15">
        <f t="shared" si="2"/>
        <v>2716.7622734290376</v>
      </c>
      <c r="AE15">
        <f t="shared" si="3"/>
        <v>2027.2036269152632</v>
      </c>
      <c r="AF15">
        <f t="shared" si="4"/>
        <v>-101.36018134576317</v>
      </c>
      <c r="AG15">
        <f t="shared" si="5"/>
        <v>-20.537117572428404</v>
      </c>
      <c r="AH15">
        <f t="shared" si="6"/>
        <v>-1087.7638132116394</v>
      </c>
      <c r="AI15">
        <f t="shared" si="7"/>
        <v>817.54251478543233</v>
      </c>
      <c r="AJ15">
        <f t="shared" si="8"/>
        <v>154.76076482705275</v>
      </c>
      <c r="AK15">
        <f t="shared" si="32"/>
        <v>248.98332051054814</v>
      </c>
      <c r="AL15">
        <f t="shared" si="9"/>
        <v>1221.2866001230332</v>
      </c>
      <c r="AN15">
        <f t="shared" si="10"/>
        <v>935.3148882450231</v>
      </c>
      <c r="AO15">
        <f t="shared" si="11"/>
        <v>-46.765744412251159</v>
      </c>
      <c r="AP15">
        <f t="shared" si="12"/>
        <v>-9.4754525752107348</v>
      </c>
      <c r="AQ15">
        <f t="shared" si="13"/>
        <v>-501.87444215417827</v>
      </c>
      <c r="AR15">
        <f t="shared" si="14"/>
        <v>377.19924910338295</v>
      </c>
      <c r="AS15">
        <f t="shared" si="15"/>
        <v>71.40380252732237</v>
      </c>
      <c r="AT15">
        <f t="shared" si="16"/>
        <v>114.87637625854167</v>
      </c>
      <c r="AU15">
        <f t="shared" si="17"/>
        <v>563.47942788924695</v>
      </c>
      <c r="AW15">
        <v>12</v>
      </c>
      <c r="AX15">
        <f>(R15*SUMPRODUCT(K16:$K$23, X16:$X$23)-$AZ$3*SUMPRODUCT(K15:$K$22, W16:$W$23))/Z15</f>
        <v>3307.1367778947215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2467.7314376833911</v>
      </c>
      <c r="P16">
        <f t="shared" si="30"/>
        <v>123.38657188416956</v>
      </c>
      <c r="Q16" s="5">
        <f t="shared" si="31"/>
        <v>25</v>
      </c>
      <c r="R16">
        <f t="shared" si="0"/>
        <v>100000</v>
      </c>
      <c r="S16">
        <f t="shared" si="1"/>
        <v>3132.1831324462796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2716.7622734290376</v>
      </c>
      <c r="AC16">
        <f t="shared" si="2"/>
        <v>2509.3758910654524</v>
      </c>
      <c r="AE16">
        <f t="shared" si="3"/>
        <v>1977.0446086626439</v>
      </c>
      <c r="AF16">
        <f t="shared" si="4"/>
        <v>-98.852230433132192</v>
      </c>
      <c r="AG16">
        <f t="shared" si="5"/>
        <v>-20.02896849381851</v>
      </c>
      <c r="AH16">
        <f t="shared" si="6"/>
        <v>-1211.1116115424363</v>
      </c>
      <c r="AI16">
        <f t="shared" si="7"/>
        <v>647.0517981932569</v>
      </c>
      <c r="AJ16">
        <f t="shared" si="8"/>
        <v>207.3863823635852</v>
      </c>
      <c r="AK16">
        <f t="shared" si="32"/>
        <v>251.34401944572269</v>
      </c>
      <c r="AL16">
        <f t="shared" si="9"/>
        <v>1105.7822000025649</v>
      </c>
      <c r="AN16">
        <f t="shared" si="10"/>
        <v>864.86434946219026</v>
      </c>
      <c r="AO16">
        <f t="shared" si="11"/>
        <v>-43.24321747310951</v>
      </c>
      <c r="AP16">
        <f t="shared" si="12"/>
        <v>-8.7617349304640175</v>
      </c>
      <c r="AQ16">
        <f t="shared" si="13"/>
        <v>-529.80456356586274</v>
      </c>
      <c r="AR16">
        <f t="shared" si="14"/>
        <v>283.05483349275391</v>
      </c>
      <c r="AS16">
        <f t="shared" si="15"/>
        <v>90.72182179618423</v>
      </c>
      <c r="AT16">
        <f t="shared" si="16"/>
        <v>109.95122766409453</v>
      </c>
      <c r="AU16">
        <f t="shared" si="17"/>
        <v>483.72788295303275</v>
      </c>
      <c r="AW16">
        <v>13</v>
      </c>
      <c r="AX16">
        <f>(R16*SUMPRODUCT(K17:$K$23, X17:$X$23)-$AZ$3*SUMPRODUCT(K16:$K$22, W17:$W$23))/Z16</f>
        <v>3132.1831324462796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2467.7314376833911</v>
      </c>
      <c r="P17">
        <f t="shared" si="30"/>
        <v>123.38657188416956</v>
      </c>
      <c r="Q17" s="5">
        <f t="shared" si="31"/>
        <v>25</v>
      </c>
      <c r="R17">
        <f t="shared" si="0"/>
        <v>100000</v>
      </c>
      <c r="S17">
        <f t="shared" si="1"/>
        <v>2894.4939125208143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2509.3758910654524</v>
      </c>
      <c r="AC17">
        <f t="shared" si="2"/>
        <v>2257.0932243932862</v>
      </c>
      <c r="AE17">
        <f t="shared" si="3"/>
        <v>1924.3087309748942</v>
      </c>
      <c r="AF17">
        <f t="shared" si="4"/>
        <v>-96.215436548744719</v>
      </c>
      <c r="AG17">
        <f t="shared" si="5"/>
        <v>-19.494713865433422</v>
      </c>
      <c r="AH17">
        <f t="shared" si="6"/>
        <v>-1335.859773787621</v>
      </c>
      <c r="AI17">
        <f t="shared" si="7"/>
        <v>472.73880677309512</v>
      </c>
      <c r="AJ17">
        <f t="shared" si="8"/>
        <v>252.28266667216621</v>
      </c>
      <c r="AK17">
        <f t="shared" si="32"/>
        <v>267.62184874483188</v>
      </c>
      <c r="AL17">
        <f t="shared" si="9"/>
        <v>992.64332219009316</v>
      </c>
      <c r="AN17">
        <f t="shared" si="10"/>
        <v>792.87451707418131</v>
      </c>
      <c r="AO17">
        <f t="shared" si="11"/>
        <v>-39.643725853709064</v>
      </c>
      <c r="AP17">
        <f t="shared" si="12"/>
        <v>-8.0324230684772235</v>
      </c>
      <c r="AQ17">
        <f t="shared" si="13"/>
        <v>-550.4154068272029</v>
      </c>
      <c r="AR17">
        <f t="shared" si="14"/>
        <v>194.78296132479204</v>
      </c>
      <c r="AS17">
        <f t="shared" si="15"/>
        <v>103.94823568801348</v>
      </c>
      <c r="AT17">
        <f t="shared" si="16"/>
        <v>110.26845155691731</v>
      </c>
      <c r="AU17">
        <f t="shared" si="17"/>
        <v>408.99964856972281</v>
      </c>
      <c r="AW17">
        <v>14</v>
      </c>
      <c r="AX17">
        <f>(R17*SUMPRODUCT(K18:$K$23, X18:$X$23)-$AZ$3*SUMPRODUCT(K17:$K$22, W18:$W$23))/Z17</f>
        <v>2894.4939125208143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2467.7314376833911</v>
      </c>
      <c r="P18">
        <f t="shared" si="30"/>
        <v>123.38657188416956</v>
      </c>
      <c r="Q18" s="5">
        <f t="shared" si="31"/>
        <v>25</v>
      </c>
      <c r="R18">
        <f t="shared" si="0"/>
        <v>100000</v>
      </c>
      <c r="S18">
        <f t="shared" si="1"/>
        <v>2595.7762977770476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2257.0932243932862</v>
      </c>
      <c r="AC18">
        <f t="shared" si="2"/>
        <v>1965.8551508700266</v>
      </c>
      <c r="AE18">
        <f t="shared" si="3"/>
        <v>1868.8831398484642</v>
      </c>
      <c r="AF18">
        <f t="shared" si="4"/>
        <v>-93.444156992423217</v>
      </c>
      <c r="AG18">
        <f t="shared" si="5"/>
        <v>-18.933210390216711</v>
      </c>
      <c r="AH18">
        <f t="shared" si="6"/>
        <v>-1466.2253462495028</v>
      </c>
      <c r="AI18">
        <f t="shared" si="7"/>
        <v>290.28042621632153</v>
      </c>
      <c r="AJ18">
        <f t="shared" si="8"/>
        <v>291.23807352325957</v>
      </c>
      <c r="AK18">
        <f t="shared" si="32"/>
        <v>282.68050772817782</v>
      </c>
      <c r="AL18">
        <f t="shared" si="9"/>
        <v>864.19900746775897</v>
      </c>
      <c r="AN18">
        <f t="shared" si="10"/>
        <v>719.59393042432964</v>
      </c>
      <c r="AO18">
        <f t="shared" si="11"/>
        <v>-35.979696521216482</v>
      </c>
      <c r="AP18">
        <f t="shared" si="12"/>
        <v>-7.2900348821978778</v>
      </c>
      <c r="AQ18">
        <f t="shared" si="13"/>
        <v>-564.55475320998596</v>
      </c>
      <c r="AR18">
        <f t="shared" si="14"/>
        <v>111.76944581092935</v>
      </c>
      <c r="AS18">
        <f t="shared" si="15"/>
        <v>112.13817790276882</v>
      </c>
      <c r="AT18">
        <f t="shared" si="16"/>
        <v>108.84317658671702</v>
      </c>
      <c r="AU18">
        <f t="shared" si="17"/>
        <v>332.75080030041522</v>
      </c>
      <c r="AW18">
        <v>15</v>
      </c>
      <c r="AX18">
        <f>(R18*SUMPRODUCT(K19:$K$23, X19:$X$23)-$AZ$3*SUMPRODUCT(K18:$K$22, W19:$W$23))/Z18</f>
        <v>2595.7762977770476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2467.7314376833911</v>
      </c>
      <c r="P19">
        <f t="shared" si="30"/>
        <v>123.38657188416956</v>
      </c>
      <c r="Q19" s="5">
        <f t="shared" si="31"/>
        <v>25</v>
      </c>
      <c r="R19">
        <f t="shared" si="0"/>
        <v>100000</v>
      </c>
      <c r="S19">
        <f t="shared" si="1"/>
        <v>2227.3315969954365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1965.8551508700266</v>
      </c>
      <c r="AC19">
        <f t="shared" si="2"/>
        <v>1633.9413773131366</v>
      </c>
      <c r="AE19">
        <f t="shared" si="3"/>
        <v>1810.2955615439007</v>
      </c>
      <c r="AF19">
        <f t="shared" si="4"/>
        <v>-90.514778077195032</v>
      </c>
      <c r="AG19">
        <f t="shared" si="5"/>
        <v>-18.339673575291226</v>
      </c>
      <c r="AH19">
        <f t="shared" si="6"/>
        <v>-1616.8188440932736</v>
      </c>
      <c r="AI19">
        <f t="shared" si="7"/>
        <v>84.622265798140916</v>
      </c>
      <c r="AJ19">
        <f t="shared" si="8"/>
        <v>331.91377355688996</v>
      </c>
      <c r="AK19">
        <f t="shared" si="32"/>
        <v>270.52567758031614</v>
      </c>
      <c r="AL19">
        <f t="shared" si="9"/>
        <v>687.06171693534702</v>
      </c>
      <c r="AN19">
        <f t="shared" si="10"/>
        <v>649.37152544338539</v>
      </c>
      <c r="AO19">
        <f t="shared" si="11"/>
        <v>-32.468576272169265</v>
      </c>
      <c r="AP19">
        <f t="shared" si="12"/>
        <v>-6.5786284067137961</v>
      </c>
      <c r="AQ19">
        <f t="shared" si="13"/>
        <v>-579.96944888880182</v>
      </c>
      <c r="AR19">
        <f t="shared" si="14"/>
        <v>30.354871875700493</v>
      </c>
      <c r="AS19">
        <f t="shared" si="15"/>
        <v>119.0608638881542</v>
      </c>
      <c r="AT19">
        <f t="shared" si="16"/>
        <v>97.040326261483344</v>
      </c>
      <c r="AU19">
        <f t="shared" si="17"/>
        <v>246.45606202533804</v>
      </c>
      <c r="AW19">
        <v>16</v>
      </c>
      <c r="AX19">
        <f>(R19*SUMPRODUCT(K20:$K$23, X20:$X$23)-$AZ$3*SUMPRODUCT(K19:$K$22, W20:$W$23))/Z19</f>
        <v>2227.3315969954365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2467.7314376833911</v>
      </c>
      <c r="P20">
        <f t="shared" si="30"/>
        <v>123.38657188416956</v>
      </c>
      <c r="Q20" s="5">
        <f t="shared" si="31"/>
        <v>25</v>
      </c>
      <c r="R20">
        <f t="shared" si="0"/>
        <v>100000</v>
      </c>
      <c r="S20">
        <f t="shared" si="1"/>
        <v>1774.1873056143102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1633.9413773131366</v>
      </c>
      <c r="AC20">
        <f t="shared" si="2"/>
        <v>1257.186426226931</v>
      </c>
      <c r="AE20">
        <f t="shared" si="3"/>
        <v>1748.6307433333973</v>
      </c>
      <c r="AF20">
        <f t="shared" si="4"/>
        <v>-87.43153716666987</v>
      </c>
      <c r="AG20">
        <f t="shared" si="5"/>
        <v>-17.714961975106</v>
      </c>
      <c r="AH20">
        <f t="shared" si="6"/>
        <v>-1765.2594577292632</v>
      </c>
      <c r="AI20">
        <f t="shared" si="7"/>
        <v>-121.77521353764178</v>
      </c>
      <c r="AJ20">
        <f t="shared" si="8"/>
        <v>376.75495108620566</v>
      </c>
      <c r="AK20">
        <f t="shared" si="32"/>
        <v>178.92613368295665</v>
      </c>
      <c r="AL20">
        <f t="shared" si="9"/>
        <v>433.90587123152056</v>
      </c>
      <c r="AN20">
        <f t="shared" si="10"/>
        <v>594.94614884031125</v>
      </c>
      <c r="AO20">
        <f t="shared" si="11"/>
        <v>-29.747307442015565</v>
      </c>
      <c r="AP20">
        <f t="shared" si="12"/>
        <v>-6.0272578668327794</v>
      </c>
      <c r="AQ20">
        <f t="shared" si="13"/>
        <v>-600.60382678501367</v>
      </c>
      <c r="AR20">
        <f t="shared" si="14"/>
        <v>-41.432243253550709</v>
      </c>
      <c r="AS20">
        <f t="shared" si="15"/>
        <v>128.18538622852134</v>
      </c>
      <c r="AT20">
        <f t="shared" si="16"/>
        <v>60.877011666073358</v>
      </c>
      <c r="AU20">
        <f t="shared" si="17"/>
        <v>147.63015464104402</v>
      </c>
      <c r="AW20">
        <v>17</v>
      </c>
      <c r="AX20">
        <f>(R20*SUMPRODUCT(K21:$K$23, X21:$X$23)-$AZ$3*SUMPRODUCT(K20:$K$22, W21:$W$23))/Z20</f>
        <v>1774.1873056143102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2467.7314376833911</v>
      </c>
      <c r="P21">
        <f t="shared" si="30"/>
        <v>123.38657188416956</v>
      </c>
      <c r="Q21" s="5">
        <f t="shared" si="31"/>
        <v>25</v>
      </c>
      <c r="R21">
        <f t="shared" si="0"/>
        <v>100000</v>
      </c>
      <c r="S21">
        <f t="shared" si="1"/>
        <v>1243.0201288208841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1257.186426226931</v>
      </c>
      <c r="AC21">
        <f t="shared" si="2"/>
        <v>848.41693437742265</v>
      </c>
      <c r="AE21">
        <f t="shared" si="3"/>
        <v>1684.3372787632661</v>
      </c>
      <c r="AF21">
        <f t="shared" si="4"/>
        <v>-84.2168639381633</v>
      </c>
      <c r="AG21">
        <f t="shared" si="5"/>
        <v>-17.063620184136159</v>
      </c>
      <c r="AH21">
        <f t="shared" si="6"/>
        <v>-1896.7686848751287</v>
      </c>
      <c r="AI21">
        <f t="shared" si="7"/>
        <v>-313.71189023416196</v>
      </c>
      <c r="AJ21">
        <f t="shared" si="8"/>
        <v>408.76949184950831</v>
      </c>
      <c r="AK21">
        <f t="shared" si="32"/>
        <v>146.57984094596935</v>
      </c>
      <c r="AL21">
        <f t="shared" si="9"/>
        <v>241.63744256131571</v>
      </c>
      <c r="AN21">
        <f t="shared" si="10"/>
        <v>545.10723265374406</v>
      </c>
      <c r="AO21">
        <f t="shared" si="11"/>
        <v>-27.255361632687197</v>
      </c>
      <c r="AP21">
        <f t="shared" si="12"/>
        <v>-5.5223516660859699</v>
      </c>
      <c r="AQ21">
        <f t="shared" si="13"/>
        <v>-613.85705929143876</v>
      </c>
      <c r="AR21">
        <f t="shared" si="14"/>
        <v>-101.52753993646787</v>
      </c>
      <c r="AS21">
        <f t="shared" si="15"/>
        <v>132.29132270881743</v>
      </c>
      <c r="AT21">
        <f t="shared" si="16"/>
        <v>47.438082899614734</v>
      </c>
      <c r="AU21">
        <f t="shared" si="17"/>
        <v>78.201865671964299</v>
      </c>
      <c r="AW21">
        <v>18</v>
      </c>
      <c r="AX21">
        <f>(R21*SUMPRODUCT(K22:$K$23, X22:$X$23)-$AZ$3*SUMPRODUCT(K21:$K$22, W22:$W$23))/Z21</f>
        <v>1243.0201288208841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2467.7314376833911</v>
      </c>
      <c r="P22">
        <f t="shared" si="30"/>
        <v>123.38657188416956</v>
      </c>
      <c r="Q22" s="5">
        <f t="shared" si="31"/>
        <v>25</v>
      </c>
      <c r="R22">
        <f t="shared" si="0"/>
        <v>100000</v>
      </c>
      <c r="S22">
        <f t="shared" si="1"/>
        <v>644.33290334780804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848.41693437742265</v>
      </c>
      <c r="AC22">
        <f t="shared" si="2"/>
        <v>422.30781192661772</v>
      </c>
      <c r="AE22">
        <f t="shared" si="3"/>
        <v>1617.3972467584131</v>
      </c>
      <c r="AF22">
        <f t="shared" si="4"/>
        <v>-80.869862337920665</v>
      </c>
      <c r="AG22">
        <f t="shared" si="5"/>
        <v>-16.385466648234235</v>
      </c>
      <c r="AH22">
        <f t="shared" si="6"/>
        <v>-2030.0693362422317</v>
      </c>
      <c r="AI22">
        <f t="shared" si="7"/>
        <v>-509.92741846997365</v>
      </c>
      <c r="AJ22">
        <f t="shared" si="8"/>
        <v>426.10912245080493</v>
      </c>
      <c r="AK22">
        <f t="shared" si="32"/>
        <v>166.94610231585406</v>
      </c>
      <c r="AL22">
        <f t="shared" si="9"/>
        <v>83.12780629668535</v>
      </c>
      <c r="AN22">
        <f t="shared" si="10"/>
        <v>489.1992757556971</v>
      </c>
      <c r="AO22">
        <f t="shared" si="11"/>
        <v>-24.459963787784858</v>
      </c>
      <c r="AP22">
        <f t="shared" si="12"/>
        <v>-4.955961458015647</v>
      </c>
      <c r="AQ22">
        <f t="shared" si="13"/>
        <v>-614.01640877894158</v>
      </c>
      <c r="AR22">
        <f t="shared" si="14"/>
        <v>-154.23305826904507</v>
      </c>
      <c r="AS22">
        <f t="shared" si="15"/>
        <v>128.88130885199007</v>
      </c>
      <c r="AT22">
        <f t="shared" si="16"/>
        <v>50.494652755737725</v>
      </c>
      <c r="AU22">
        <f t="shared" si="17"/>
        <v>25.142903338682725</v>
      </c>
      <c r="AW22">
        <v>19</v>
      </c>
      <c r="AX22">
        <f>(R22*SUMPRODUCT(K23:$K$23, X23:$X$23)-$AZ$3*SUMPRODUCT(K22:$K$22, W23:$W$23))/Z22</f>
        <v>644.33290334780804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2467.7314376833911</v>
      </c>
      <c r="P23">
        <f t="shared" si="30"/>
        <v>123.38657188416956</v>
      </c>
      <c r="Q23" s="5">
        <f t="shared" si="31"/>
        <v>25</v>
      </c>
      <c r="R23">
        <f t="shared" si="0"/>
        <v>100000</v>
      </c>
      <c r="S23">
        <f t="shared" si="1"/>
        <v>673.21864034516977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422.30781192661772</v>
      </c>
      <c r="AC23">
        <f t="shared" si="2"/>
        <v>422.30781192661772</v>
      </c>
      <c r="AE23">
        <f t="shared" si="3"/>
        <v>1547.9997157183241</v>
      </c>
      <c r="AF23">
        <f t="shared" si="4"/>
        <v>-77.399985785916201</v>
      </c>
      <c r="AG23">
        <f t="shared" si="5"/>
        <v>-15.682416774366715</v>
      </c>
      <c r="AH23">
        <f t="shared" si="6"/>
        <v>-2156.7808295407153</v>
      </c>
      <c r="AI23">
        <f t="shared" si="7"/>
        <v>-701.86351638267411</v>
      </c>
      <c r="AJ23">
        <f t="shared" si="8"/>
        <v>0</v>
      </c>
      <c r="AK23">
        <f t="shared" si="32"/>
        <v>196.67309359915276</v>
      </c>
      <c r="AL23">
        <f t="shared" si="9"/>
        <v>-505.19042278352134</v>
      </c>
      <c r="AN23">
        <f t="shared" si="10"/>
        <v>424.14099333742911</v>
      </c>
      <c r="AO23">
        <f t="shared" si="11"/>
        <v>-21.207049666871455</v>
      </c>
      <c r="AP23">
        <f t="shared" si="12"/>
        <v>-4.2968714794142668</v>
      </c>
      <c r="AQ23">
        <f t="shared" si="13"/>
        <v>-590.94272057281034</v>
      </c>
      <c r="AR23">
        <f t="shared" si="14"/>
        <v>-192.30564838166691</v>
      </c>
      <c r="AS23">
        <f t="shared" si="15"/>
        <v>0</v>
      </c>
      <c r="AT23">
        <f t="shared" si="16"/>
        <v>53.887039147924824</v>
      </c>
      <c r="AU23">
        <f t="shared" si="17"/>
        <v>-138.41860923374207</v>
      </c>
      <c r="AW23">
        <v>20</v>
      </c>
      <c r="AX23">
        <f>(R23*SUMPRODUCT(K$23:$K24, X$23:$X24)-$AZ$3*SUMPRODUCT(K$22:$K23, W$23:$W24))/Z23</f>
        <v>673.21864034516977</v>
      </c>
    </row>
    <row r="25" spans="5:50" x14ac:dyDescent="0.25">
      <c r="AN25" s="6">
        <f t="shared" ref="AN25:AU25" si="33">SUM(AN3:AN23)</f>
        <v>22835.063044436894</v>
      </c>
      <c r="AO25" s="6">
        <f t="shared" si="33"/>
        <v>-2992.5517304843875</v>
      </c>
      <c r="AP25" s="6">
        <f t="shared" si="33"/>
        <v>-1728.7691771140519</v>
      </c>
      <c r="AQ25" s="6">
        <f t="shared" si="33"/>
        <v>-8513.9217039570776</v>
      </c>
      <c r="AR25" s="6">
        <f t="shared" si="33"/>
        <v>9599.820432881379</v>
      </c>
      <c r="AS25" s="6">
        <f t="shared" si="33"/>
        <v>-1386.1955030640397</v>
      </c>
      <c r="AT25" s="6">
        <f t="shared" si="33"/>
        <v>2621.5055104770026</v>
      </c>
      <c r="AU25" s="7">
        <f t="shared" si="33"/>
        <v>10835.130440294341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7962.1144785616452</v>
      </c>
      <c r="K3">
        <v>1</v>
      </c>
      <c r="L3" s="2">
        <v>0</v>
      </c>
      <c r="O3">
        <f>$C$3</f>
        <v>7962.1144785616452</v>
      </c>
      <c r="P3">
        <f>O3*B5</f>
        <v>6369.6915828493165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7962.1144785616452</v>
      </c>
      <c r="AF3">
        <f t="shared" ref="AF3:AF23" si="4">-$Z3*P3</f>
        <v>-6369.6915828493165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69.99030871232867</v>
      </c>
      <c r="AJ3">
        <f t="shared" ref="AJ3:AJ23" si="8">AB3-AC3</f>
        <v>0</v>
      </c>
      <c r="AL3">
        <f t="shared" ref="AL3:AL23" si="9">SUM(AI3:AK3)</f>
        <v>69.99030871232867</v>
      </c>
      <c r="AN3">
        <f t="shared" ref="AN3:AN23" si="10">AE3*$K3</f>
        <v>7962.1144785616452</v>
      </c>
      <c r="AO3">
        <f t="shared" ref="AO3:AO23" si="11">AF3*$K3</f>
        <v>-6369.6915828493165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69.99030871232867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69.99030871232867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2654.3354078129933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1637.7470605300828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1603.0169914512408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-1603.0169914512408</v>
      </c>
      <c r="AK4">
        <f>H4*SUM(AB4, AE4:AF4)</f>
        <v>0</v>
      </c>
      <c r="AL4">
        <f t="shared" si="9"/>
        <v>-2723.6172914512408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-1051.31841636176</v>
      </c>
      <c r="AR4">
        <f t="shared" si="14"/>
        <v>-1051.31841636176</v>
      </c>
      <c r="AS4">
        <f t="shared" si="15"/>
        <v>-1503.9093643411582</v>
      </c>
      <c r="AT4">
        <f t="shared" si="16"/>
        <v>0</v>
      </c>
      <c r="AU4">
        <f t="shared" si="17"/>
        <v>-2555.2277807029182</v>
      </c>
      <c r="AW4">
        <v>1</v>
      </c>
      <c r="AX4">
        <f>(R4*SUMPRODUCT(K5:$K$23, X5:$X$23)-$AZ$3*SUMPRODUCT(K4:$K$22, W5:$W$23))/Z4</f>
        <v>1637.7470605300828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7962.1144785616452</v>
      </c>
      <c r="P5">
        <f t="shared" ref="P5:P23" si="30">O5*$C$5</f>
        <v>398.10572392808228</v>
      </c>
      <c r="Q5" s="5">
        <f t="shared" ref="Q5:Q23" si="31">$C$8</f>
        <v>25</v>
      </c>
      <c r="R5">
        <f t="shared" si="0"/>
        <v>100000</v>
      </c>
      <c r="S5">
        <f t="shared" si="1"/>
        <v>3081.4046733103132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1603.0169914512408</v>
      </c>
      <c r="AC5">
        <f t="shared" si="2"/>
        <v>2946.8788808610734</v>
      </c>
      <c r="AE5">
        <f t="shared" si="3"/>
        <v>7614.5100989494758</v>
      </c>
      <c r="AF5">
        <f t="shared" si="4"/>
        <v>-380.72550494747384</v>
      </c>
      <c r="AG5">
        <f t="shared" si="5"/>
        <v>-23.908567628146677</v>
      </c>
      <c r="AH5">
        <f t="shared" si="6"/>
        <v>-1266.3351904132874</v>
      </c>
      <c r="AI5">
        <f t="shared" si="7"/>
        <v>5943.5408359605681</v>
      </c>
      <c r="AJ5">
        <f t="shared" si="8"/>
        <v>-1343.8618894098327</v>
      </c>
      <c r="AK5">
        <f>H5*SUM(AB5, AE5:AF5)</f>
        <v>763.49965698316021</v>
      </c>
      <c r="AL5">
        <f t="shared" si="9"/>
        <v>5363.1786035338955</v>
      </c>
      <c r="AN5">
        <f t="shared" si="10"/>
        <v>6575.6054669495579</v>
      </c>
      <c r="AO5">
        <f t="shared" si="11"/>
        <v>-328.78027334747793</v>
      </c>
      <c r="AP5">
        <f t="shared" si="12"/>
        <v>-20.646542713793789</v>
      </c>
      <c r="AQ5">
        <f t="shared" si="13"/>
        <v>-1093.5595977764917</v>
      </c>
      <c r="AR5">
        <f t="shared" si="14"/>
        <v>5132.6190531117954</v>
      </c>
      <c r="AS5">
        <f t="shared" si="15"/>
        <v>-1160.5087486912128</v>
      </c>
      <c r="AT5">
        <f t="shared" si="16"/>
        <v>659.32968152018373</v>
      </c>
      <c r="AU5">
        <f t="shared" si="17"/>
        <v>4631.4399859407658</v>
      </c>
      <c r="AW5">
        <v>2</v>
      </c>
      <c r="AX5">
        <f>(R5*SUMPRODUCT(K6:$K$23, X6:$X$23)-$AZ$3*SUMPRODUCT(K5:$K$22, W6:$W$23))/Z5</f>
        <v>3081.4046733103132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7962.1144785616452</v>
      </c>
      <c r="P6">
        <f t="shared" si="30"/>
        <v>398.10572392808228</v>
      </c>
      <c r="Q6" s="5">
        <f t="shared" si="31"/>
        <v>25</v>
      </c>
      <c r="R6">
        <f t="shared" si="0"/>
        <v>100000</v>
      </c>
      <c r="S6">
        <f t="shared" si="1"/>
        <v>4332.5694379044126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2946.8788808610734</v>
      </c>
      <c r="AC6">
        <f t="shared" si="2"/>
        <v>4040.9006719605641</v>
      </c>
      <c r="AE6">
        <f t="shared" si="3"/>
        <v>7426.1045801515738</v>
      </c>
      <c r="AF6">
        <f t="shared" si="4"/>
        <v>-371.3052290075787</v>
      </c>
      <c r="AG6">
        <f t="shared" si="5"/>
        <v>-23.316998895666149</v>
      </c>
      <c r="AH6">
        <f t="shared" si="6"/>
        <v>-1409.9322247962452</v>
      </c>
      <c r="AI6">
        <f t="shared" si="7"/>
        <v>5621.5501274520839</v>
      </c>
      <c r="AJ6">
        <f t="shared" si="8"/>
        <v>-1094.0217910994907</v>
      </c>
      <c r="AK6">
        <f>H6*SUM(AB6, AE6:AF6)</f>
        <v>1088.1825916421515</v>
      </c>
      <c r="AL6">
        <f t="shared" si="9"/>
        <v>5615.7109279947445</v>
      </c>
      <c r="AN6">
        <f t="shared" si="10"/>
        <v>5783.6449530168156</v>
      </c>
      <c r="AO6">
        <f t="shared" si="11"/>
        <v>-289.18224765084079</v>
      </c>
      <c r="AP6">
        <f t="shared" si="12"/>
        <v>-18.159890091349293</v>
      </c>
      <c r="AQ6">
        <f t="shared" si="13"/>
        <v>-1098.0921838663537</v>
      </c>
      <c r="AR6">
        <f t="shared" si="14"/>
        <v>4378.2106314082712</v>
      </c>
      <c r="AS6">
        <f t="shared" si="15"/>
        <v>-852.05285520687301</v>
      </c>
      <c r="AT6">
        <f t="shared" si="16"/>
        <v>847.50513357077284</v>
      </c>
      <c r="AU6">
        <f t="shared" si="17"/>
        <v>4373.6629097721716</v>
      </c>
      <c r="AW6">
        <v>3</v>
      </c>
      <c r="AX6">
        <f>(R6*SUMPRODUCT(K7:$K$23, X7:$X$23)-$AZ$3*SUMPRODUCT(K6:$K$22, W7:$W$23))/Z6</f>
        <v>4332.5694379044126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7962.1144785616452</v>
      </c>
      <c r="P7">
        <f t="shared" si="30"/>
        <v>398.10572392808228</v>
      </c>
      <c r="Q7" s="5">
        <f t="shared" si="31"/>
        <v>25</v>
      </c>
      <c r="R7">
        <f t="shared" si="0"/>
        <v>100000</v>
      </c>
      <c r="S7">
        <f t="shared" si="1"/>
        <v>5367.4647519721766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4040.9006719605641</v>
      </c>
      <c r="AC7">
        <f t="shared" si="2"/>
        <v>4872.5928812453276</v>
      </c>
      <c r="AE7">
        <f t="shared" si="3"/>
        <v>7228.0199536745713</v>
      </c>
      <c r="AF7">
        <f t="shared" si="4"/>
        <v>-361.40099768372858</v>
      </c>
      <c r="AG7">
        <f t="shared" si="5"/>
        <v>-22.695039028691259</v>
      </c>
      <c r="AH7">
        <f t="shared" si="6"/>
        <v>-1555.1595120729255</v>
      </c>
      <c r="AI7">
        <f t="shared" si="7"/>
        <v>5288.7644048892262</v>
      </c>
      <c r="AJ7">
        <f t="shared" si="8"/>
        <v>-831.69220928476352</v>
      </c>
      <c r="AK7">
        <f>H7*SUM(AB7, AE7:AF7)</f>
        <v>1142.0173050465123</v>
      </c>
      <c r="AL7">
        <f t="shared" si="9"/>
        <v>5599.0895006509745</v>
      </c>
      <c r="AN7">
        <f t="shared" si="10"/>
        <v>5095.8372882322165</v>
      </c>
      <c r="AO7">
        <f t="shared" si="11"/>
        <v>-254.79186441161085</v>
      </c>
      <c r="AP7">
        <f t="shared" si="12"/>
        <v>-16.000263817962519</v>
      </c>
      <c r="AQ7">
        <f t="shared" si="13"/>
        <v>-1096.405361573665</v>
      </c>
      <c r="AR7">
        <f t="shared" si="14"/>
        <v>3728.6397984289783</v>
      </c>
      <c r="AS7">
        <f t="shared" si="15"/>
        <v>-586.3525833587297</v>
      </c>
      <c r="AT7">
        <f t="shared" si="16"/>
        <v>805.13534884528872</v>
      </c>
      <c r="AU7">
        <f t="shared" si="17"/>
        <v>3947.422563915537</v>
      </c>
      <c r="AW7">
        <v>4</v>
      </c>
      <c r="AX7">
        <f>(R7*SUMPRODUCT(K8:$K$23, X8:$X$23)-$AZ$3*SUMPRODUCT(K7:$K$22, W8:$W$23))/Z7</f>
        <v>5367.4647519721766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7962.1144785616452</v>
      </c>
      <c r="P8">
        <f t="shared" si="30"/>
        <v>398.10572392808228</v>
      </c>
      <c r="Q8" s="5">
        <f t="shared" si="31"/>
        <v>25</v>
      </c>
      <c r="R8">
        <f t="shared" si="0"/>
        <v>100000</v>
      </c>
      <c r="S8">
        <f t="shared" si="1"/>
        <v>6180.8146524899057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4872.5928812453276</v>
      </c>
      <c r="AC8">
        <f t="shared" si="2"/>
        <v>5449.3417026983843</v>
      </c>
      <c r="AE8">
        <f t="shared" si="3"/>
        <v>7019.8323213277163</v>
      </c>
      <c r="AF8">
        <f t="shared" si="4"/>
        <v>-350.99161606638586</v>
      </c>
      <c r="AG8">
        <f t="shared" si="5"/>
        <v>-22.041357042243405</v>
      </c>
      <c r="AH8">
        <f t="shared" si="6"/>
        <v>-1706.9263846437584</v>
      </c>
      <c r="AI8">
        <f t="shared" si="7"/>
        <v>4939.872963575328</v>
      </c>
      <c r="AJ8">
        <f t="shared" si="8"/>
        <v>-576.74882145305673</v>
      </c>
      <c r="AK8">
        <f t="shared" ref="AK8:AK23" si="32">H8*SUM(AB8:AB8, AE8:AF8)</f>
        <v>836.7539350217329</v>
      </c>
      <c r="AL8">
        <f t="shared" si="9"/>
        <v>5199.8780771440042</v>
      </c>
      <c r="AN8">
        <f t="shared" si="10"/>
        <v>4614.5105924738073</v>
      </c>
      <c r="AO8">
        <f t="shared" si="11"/>
        <v>-230.72552962369039</v>
      </c>
      <c r="AP8">
        <f t="shared" si="12"/>
        <v>-14.488960831003455</v>
      </c>
      <c r="AQ8">
        <f t="shared" si="13"/>
        <v>-1122.0538500016301</v>
      </c>
      <c r="AR8">
        <f t="shared" si="14"/>
        <v>3247.2422520174832</v>
      </c>
      <c r="AS8">
        <f t="shared" si="15"/>
        <v>-379.1277945067128</v>
      </c>
      <c r="AT8">
        <f t="shared" si="16"/>
        <v>550.0430380253905</v>
      </c>
      <c r="AU8">
        <f t="shared" si="17"/>
        <v>3418.1574955361612</v>
      </c>
      <c r="AW8">
        <v>5</v>
      </c>
      <c r="AX8">
        <f>(R8*SUMPRODUCT(K9:$K$23, X9:$X$23)-$AZ$3*SUMPRODUCT(K8:$K$22, W9:$W$23))/Z8</f>
        <v>6180.8146524899057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7962.1144785616452</v>
      </c>
      <c r="P9">
        <f t="shared" si="30"/>
        <v>398.10572392808228</v>
      </c>
      <c r="Q9" s="5">
        <f t="shared" si="31"/>
        <v>25</v>
      </c>
      <c r="R9">
        <f t="shared" si="0"/>
        <v>100000</v>
      </c>
      <c r="S9">
        <f t="shared" si="1"/>
        <v>6805.2278837940539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5449.3417026983843</v>
      </c>
      <c r="AC9">
        <f t="shared" si="2"/>
        <v>5811.7688697209051</v>
      </c>
      <c r="AE9">
        <f t="shared" si="3"/>
        <v>6799.7677453028919</v>
      </c>
      <c r="AF9">
        <f t="shared" si="4"/>
        <v>-339.98838726514464</v>
      </c>
      <c r="AG9">
        <f t="shared" si="5"/>
        <v>-21.350383003194615</v>
      </c>
      <c r="AH9">
        <f t="shared" si="6"/>
        <v>-1882.2418745054265</v>
      </c>
      <c r="AI9">
        <f t="shared" si="7"/>
        <v>4556.1871005291259</v>
      </c>
      <c r="AJ9">
        <f t="shared" si="8"/>
        <v>-362.42716702252073</v>
      </c>
      <c r="AK9">
        <f t="shared" si="32"/>
        <v>621.65611937042615</v>
      </c>
      <c r="AL9">
        <f t="shared" si="9"/>
        <v>4815.4160528770317</v>
      </c>
      <c r="AN9">
        <f t="shared" si="10"/>
        <v>4248.099597809417</v>
      </c>
      <c r="AO9">
        <f t="shared" si="11"/>
        <v>-212.40497989047088</v>
      </c>
      <c r="AP9">
        <f t="shared" si="12"/>
        <v>-13.338478143110157</v>
      </c>
      <c r="AQ9">
        <f t="shared" si="13"/>
        <v>-1175.9153032234001</v>
      </c>
      <c r="AR9">
        <f t="shared" si="14"/>
        <v>2846.4408365524359</v>
      </c>
      <c r="AS9">
        <f t="shared" si="15"/>
        <v>-226.423425054056</v>
      </c>
      <c r="AT9">
        <f t="shared" si="16"/>
        <v>388.37460477933348</v>
      </c>
      <c r="AU9">
        <f t="shared" si="17"/>
        <v>3008.3920162777135</v>
      </c>
      <c r="AW9">
        <v>6</v>
      </c>
      <c r="AX9">
        <f>(R9*SUMPRODUCT(K10:$K$23, X10:$X$23)-$AZ$3*SUMPRODUCT(K9:$K$22, W10:$W$23))/Z9</f>
        <v>6805.2278837940539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7962.1144785616452</v>
      </c>
      <c r="P10">
        <f t="shared" si="30"/>
        <v>398.10572392808228</v>
      </c>
      <c r="Q10" s="5">
        <f t="shared" si="31"/>
        <v>25</v>
      </c>
      <c r="R10">
        <f t="shared" si="0"/>
        <v>100000</v>
      </c>
      <c r="S10">
        <f t="shared" si="1"/>
        <v>7283.2415970314787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5811.7688697209051</v>
      </c>
      <c r="AC10">
        <f t="shared" si="2"/>
        <v>6008.1255717649856</v>
      </c>
      <c r="AE10">
        <f t="shared" si="3"/>
        <v>6568.1445502870765</v>
      </c>
      <c r="AF10">
        <f t="shared" si="4"/>
        <v>-328.40722751435385</v>
      </c>
      <c r="AG10">
        <f t="shared" si="5"/>
        <v>-20.623116409504362</v>
      </c>
      <c r="AH10">
        <f t="shared" si="6"/>
        <v>-2055.0510546332289</v>
      </c>
      <c r="AI10">
        <f t="shared" si="7"/>
        <v>4164.0631517299898</v>
      </c>
      <c r="AJ10">
        <f t="shared" si="8"/>
        <v>-196.35670204408052</v>
      </c>
      <c r="AK10">
        <f t="shared" si="32"/>
        <v>632.70407510591554</v>
      </c>
      <c r="AL10">
        <f t="shared" si="9"/>
        <v>4600.4105247918251</v>
      </c>
      <c r="AN10">
        <f t="shared" si="10"/>
        <v>3898.7124850029404</v>
      </c>
      <c r="AO10">
        <f t="shared" si="11"/>
        <v>-194.93562425014701</v>
      </c>
      <c r="AP10">
        <f t="shared" si="12"/>
        <v>-12.241448221764461</v>
      </c>
      <c r="AQ10">
        <f t="shared" si="13"/>
        <v>-1219.8350908198029</v>
      </c>
      <c r="AR10">
        <f t="shared" si="14"/>
        <v>2471.700321711226</v>
      </c>
      <c r="AS10">
        <f t="shared" si="15"/>
        <v>-116.553209192054</v>
      </c>
      <c r="AT10">
        <f t="shared" si="16"/>
        <v>375.55983398992896</v>
      </c>
      <c r="AU10">
        <f t="shared" si="17"/>
        <v>2730.7069465091013</v>
      </c>
      <c r="AW10">
        <v>7</v>
      </c>
      <c r="AX10">
        <f>(R10*SUMPRODUCT(K11:$K$23, X11:$X$23)-$AZ$3*SUMPRODUCT(K10:$K$22, W11:$W$23))/Z10</f>
        <v>7283.2415970314787</v>
      </c>
    </row>
    <row r="11" spans="1:52" x14ac:dyDescent="0.25">
      <c r="A11" t="s">
        <v>33</v>
      </c>
      <c r="C11" s="24">
        <f>AU25</f>
        <v>33489.280716172812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7962.1144785616452</v>
      </c>
      <c r="P11">
        <f t="shared" si="30"/>
        <v>398.10572392808228</v>
      </c>
      <c r="Q11" s="5">
        <f t="shared" si="31"/>
        <v>25</v>
      </c>
      <c r="R11">
        <f t="shared" si="0"/>
        <v>100000</v>
      </c>
      <c r="S11">
        <f t="shared" si="1"/>
        <v>7628.2065133729184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6008.1255717649856</v>
      </c>
      <c r="AC11">
        <f t="shared" si="2"/>
        <v>6061.326489569612</v>
      </c>
      <c r="AE11">
        <f t="shared" si="3"/>
        <v>6326.6477273898772</v>
      </c>
      <c r="AF11">
        <f t="shared" si="4"/>
        <v>-316.33238636949392</v>
      </c>
      <c r="AG11">
        <f t="shared" si="5"/>
        <v>-19.864847913279394</v>
      </c>
      <c r="AH11">
        <f t="shared" si="6"/>
        <v>-2208.1493285196966</v>
      </c>
      <c r="AI11">
        <f t="shared" si="7"/>
        <v>3782.3011645874067</v>
      </c>
      <c r="AJ11">
        <f t="shared" si="8"/>
        <v>-53.200917804626442</v>
      </c>
      <c r="AK11">
        <f t="shared" si="32"/>
        <v>618.94970700844658</v>
      </c>
      <c r="AL11">
        <f t="shared" si="9"/>
        <v>4348.0499537912265</v>
      </c>
      <c r="AN11">
        <f t="shared" si="10"/>
        <v>3571.4360906457564</v>
      </c>
      <c r="AO11">
        <f t="shared" si="11"/>
        <v>-178.57180453228784</v>
      </c>
      <c r="AP11">
        <f t="shared" si="12"/>
        <v>-11.213843069771261</v>
      </c>
      <c r="AQ11">
        <f t="shared" si="13"/>
        <v>-1246.5154605129239</v>
      </c>
      <c r="AR11">
        <f t="shared" si="14"/>
        <v>2135.134982530773</v>
      </c>
      <c r="AS11">
        <f t="shared" si="15"/>
        <v>-30.032283460376767</v>
      </c>
      <c r="AT11">
        <f t="shared" si="16"/>
        <v>349.40136027086231</v>
      </c>
      <c r="AU11">
        <f t="shared" si="17"/>
        <v>2454.5040593412582</v>
      </c>
      <c r="AW11">
        <v>8</v>
      </c>
      <c r="AX11">
        <f>(R11*SUMPRODUCT(K12:$K$23, X12:$X$23)-$AZ$3*SUMPRODUCT(K11:$K$22, W12:$W$23))/Z11</f>
        <v>7628.2065133729184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7962.1144785616452</v>
      </c>
      <c r="P12">
        <f t="shared" si="30"/>
        <v>398.10572392808228</v>
      </c>
      <c r="Q12" s="5">
        <f t="shared" si="31"/>
        <v>25</v>
      </c>
      <c r="R12">
        <f t="shared" si="0"/>
        <v>100000</v>
      </c>
      <c r="S12">
        <f t="shared" si="1"/>
        <v>7842.1105017112932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6061.326489569612</v>
      </c>
      <c r="AC12">
        <f t="shared" si="2"/>
        <v>5983.6451701642509</v>
      </c>
      <c r="AE12">
        <f t="shared" si="3"/>
        <v>6075.2099621069829</v>
      </c>
      <c r="AF12">
        <f t="shared" si="4"/>
        <v>-303.7604981053492</v>
      </c>
      <c r="AG12">
        <f t="shared" si="5"/>
        <v>-19.075366155764158</v>
      </c>
      <c r="AH12">
        <f t="shared" si="6"/>
        <v>-2363.3331135297726</v>
      </c>
      <c r="AI12">
        <f t="shared" si="7"/>
        <v>3389.0409843160974</v>
      </c>
      <c r="AJ12">
        <f t="shared" si="8"/>
        <v>77.681319405361137</v>
      </c>
      <c r="AK12">
        <f t="shared" si="32"/>
        <v>614.12107199034767</v>
      </c>
      <c r="AL12">
        <f t="shared" si="9"/>
        <v>4080.8433757118064</v>
      </c>
      <c r="AN12">
        <f t="shared" si="10"/>
        <v>3260.2887588017352</v>
      </c>
      <c r="AO12">
        <f t="shared" si="11"/>
        <v>-163.01443794008679</v>
      </c>
      <c r="AP12">
        <f t="shared" si="12"/>
        <v>-10.236881068402782</v>
      </c>
      <c r="AQ12">
        <f t="shared" si="13"/>
        <v>-1268.2933481154537</v>
      </c>
      <c r="AR12">
        <f t="shared" si="14"/>
        <v>1818.7440916777925</v>
      </c>
      <c r="AS12">
        <f t="shared" si="15"/>
        <v>41.688029550562241</v>
      </c>
      <c r="AT12">
        <f t="shared" si="16"/>
        <v>329.57083624135385</v>
      </c>
      <c r="AU12">
        <f t="shared" si="17"/>
        <v>2190.0029574697087</v>
      </c>
      <c r="AW12">
        <v>9</v>
      </c>
      <c r="AX12">
        <f>(R12*SUMPRODUCT(K13:$K$23, X13:$X$23)-$AZ$3*SUMPRODUCT(K12:$K$22, W13:$W$23))/Z12</f>
        <v>7842.1105017112932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7962.1144785616452</v>
      </c>
      <c r="P13">
        <f t="shared" si="30"/>
        <v>398.10572392808228</v>
      </c>
      <c r="Q13" s="5">
        <f t="shared" si="31"/>
        <v>25</v>
      </c>
      <c r="R13">
        <f t="shared" si="0"/>
        <v>100000</v>
      </c>
      <c r="S13">
        <f t="shared" si="1"/>
        <v>7927.5666094127128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5983.6451701642509</v>
      </c>
      <c r="AC13">
        <f t="shared" si="2"/>
        <v>5789.3119453792533</v>
      </c>
      <c r="AE13">
        <f t="shared" si="3"/>
        <v>5814.5414264300762</v>
      </c>
      <c r="AF13">
        <f t="shared" si="4"/>
        <v>-290.72707132150384</v>
      </c>
      <c r="AG13">
        <f t="shared" si="5"/>
        <v>-18.256900984298809</v>
      </c>
      <c r="AH13">
        <f t="shared" si="6"/>
        <v>-2510.8460396308251</v>
      </c>
      <c r="AI13">
        <f t="shared" si="7"/>
        <v>2994.711414493448</v>
      </c>
      <c r="AJ13">
        <f t="shared" si="8"/>
        <v>194.33322478499758</v>
      </c>
      <c r="AK13">
        <f t="shared" si="32"/>
        <v>594.93565745660499</v>
      </c>
      <c r="AL13">
        <f t="shared" si="9"/>
        <v>3783.9802967350506</v>
      </c>
      <c r="AN13">
        <f t="shared" si="10"/>
        <v>2967.0056255315276</v>
      </c>
      <c r="AO13">
        <f t="shared" si="11"/>
        <v>-148.3502812765764</v>
      </c>
      <c r="AP13">
        <f t="shared" si="12"/>
        <v>-9.3160103183655707</v>
      </c>
      <c r="AQ13">
        <f t="shared" si="13"/>
        <v>-1281.217860202273</v>
      </c>
      <c r="AR13">
        <f t="shared" si="14"/>
        <v>1528.1214737343123</v>
      </c>
      <c r="AS13">
        <f t="shared" si="15"/>
        <v>99.163068740706407</v>
      </c>
      <c r="AT13">
        <f t="shared" si="16"/>
        <v>303.5798204961456</v>
      </c>
      <c r="AU13">
        <f t="shared" si="17"/>
        <v>1930.8643629711644</v>
      </c>
      <c r="AW13">
        <v>10</v>
      </c>
      <c r="AX13">
        <f>(R13*SUMPRODUCT(K14:$K$23, X14:$X$23)-$AZ$3*SUMPRODUCT(K13:$K$22, W14:$W$23))/Z13</f>
        <v>7927.5666094127128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7962.1144785616452</v>
      </c>
      <c r="P14">
        <f t="shared" si="30"/>
        <v>398.10572392808228</v>
      </c>
      <c r="Q14" s="5">
        <f t="shared" si="31"/>
        <v>25</v>
      </c>
      <c r="R14">
        <f t="shared" si="0"/>
        <v>100000</v>
      </c>
      <c r="S14">
        <f t="shared" si="1"/>
        <v>7879.8388843136199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5789.3119453792533</v>
      </c>
      <c r="AC14">
        <f t="shared" si="2"/>
        <v>5487.2813079057942</v>
      </c>
      <c r="AE14">
        <f t="shared" si="3"/>
        <v>5544.5755415877511</v>
      </c>
      <c r="AF14">
        <f t="shared" si="4"/>
        <v>-277.22877707938756</v>
      </c>
      <c r="AG14">
        <f t="shared" si="5"/>
        <v>-17.409243350233069</v>
      </c>
      <c r="AH14">
        <f t="shared" si="6"/>
        <v>-2660.354496891006</v>
      </c>
      <c r="AI14">
        <f t="shared" si="7"/>
        <v>2589.583024267125</v>
      </c>
      <c r="AJ14">
        <f t="shared" si="8"/>
        <v>302.03063747345914</v>
      </c>
      <c r="AK14">
        <f t="shared" si="32"/>
        <v>568.31225768822344</v>
      </c>
      <c r="AL14">
        <f t="shared" si="9"/>
        <v>3459.9259194288074</v>
      </c>
      <c r="AN14">
        <f t="shared" si="10"/>
        <v>2690.9351576586128</v>
      </c>
      <c r="AO14">
        <f t="shared" si="11"/>
        <v>-134.54675788293065</v>
      </c>
      <c r="AP14">
        <f t="shared" si="12"/>
        <v>-8.4491850905437165</v>
      </c>
      <c r="AQ14">
        <f t="shared" si="13"/>
        <v>-1291.143279377015</v>
      </c>
      <c r="AR14">
        <f t="shared" si="14"/>
        <v>1256.7959353081235</v>
      </c>
      <c r="AS14">
        <f t="shared" si="15"/>
        <v>146.58378355047816</v>
      </c>
      <c r="AT14">
        <f t="shared" si="16"/>
        <v>275.81758482158801</v>
      </c>
      <c r="AU14">
        <f t="shared" si="17"/>
        <v>1679.1973036801896</v>
      </c>
      <c r="AW14">
        <v>11</v>
      </c>
      <c r="AX14">
        <f>(R14*SUMPRODUCT(K15:$K$23, X15:$X$23)-$AZ$3*SUMPRODUCT(K14:$K$22, W15:$W$23))/Z14</f>
        <v>7879.8388843136199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7962.1144785616452</v>
      </c>
      <c r="P15">
        <f t="shared" si="30"/>
        <v>398.10572392808228</v>
      </c>
      <c r="Q15" s="5">
        <f t="shared" si="31"/>
        <v>25</v>
      </c>
      <c r="R15">
        <f t="shared" si="0"/>
        <v>100000</v>
      </c>
      <c r="S15">
        <f t="shared" si="1"/>
        <v>7687.9788193367167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5487.2813079057942</v>
      </c>
      <c r="AC15">
        <f t="shared" si="2"/>
        <v>5083.3529148697316</v>
      </c>
      <c r="AE15">
        <f t="shared" si="3"/>
        <v>5264.6135992625905</v>
      </c>
      <c r="AF15">
        <f t="shared" si="4"/>
        <v>-263.23067996312955</v>
      </c>
      <c r="AG15">
        <f t="shared" si="5"/>
        <v>-16.530199400667378</v>
      </c>
      <c r="AH15">
        <f t="shared" si="6"/>
        <v>-2819.8060642534406</v>
      </c>
      <c r="AI15">
        <f t="shared" si="7"/>
        <v>2165.0466556453525</v>
      </c>
      <c r="AJ15">
        <f t="shared" si="8"/>
        <v>403.92839303606252</v>
      </c>
      <c r="AK15">
        <f t="shared" si="32"/>
        <v>544.36167339195276</v>
      </c>
      <c r="AL15">
        <f t="shared" si="9"/>
        <v>3113.336722073368</v>
      </c>
      <c r="AN15">
        <f t="shared" si="10"/>
        <v>2428.9969763621302</v>
      </c>
      <c r="AO15">
        <f t="shared" si="11"/>
        <v>-121.44984881810653</v>
      </c>
      <c r="AP15">
        <f t="shared" si="12"/>
        <v>-7.6267333975865172</v>
      </c>
      <c r="AQ15">
        <f t="shared" si="13"/>
        <v>-1301.0072391558958</v>
      </c>
      <c r="AR15">
        <f t="shared" si="14"/>
        <v>998.91315499054133</v>
      </c>
      <c r="AS15">
        <f t="shared" si="15"/>
        <v>186.36521500625184</v>
      </c>
      <c r="AT15">
        <f t="shared" si="16"/>
        <v>251.15857674752988</v>
      </c>
      <c r="AU15">
        <f t="shared" si="17"/>
        <v>1436.4369467443232</v>
      </c>
      <c r="AW15">
        <v>12</v>
      </c>
      <c r="AX15">
        <f>(R15*SUMPRODUCT(K16:$K$23, X16:$X$23)-$AZ$3*SUMPRODUCT(K15:$K$22, W16:$W$23))/Z15</f>
        <v>7687.9788193367167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7962.1144785616452</v>
      </c>
      <c r="P16">
        <f t="shared" si="30"/>
        <v>398.10572392808228</v>
      </c>
      <c r="Q16" s="5">
        <f t="shared" si="31"/>
        <v>25</v>
      </c>
      <c r="R16">
        <f t="shared" si="0"/>
        <v>100000</v>
      </c>
      <c r="S16">
        <f t="shared" si="1"/>
        <v>7354.5290576216175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5083.3529148697316</v>
      </c>
      <c r="AC16">
        <f t="shared" si="2"/>
        <v>4596.2074145963234</v>
      </c>
      <c r="AE16">
        <f t="shared" si="3"/>
        <v>4975.9174673876951</v>
      </c>
      <c r="AF16">
        <f t="shared" si="4"/>
        <v>-248.79587336938479</v>
      </c>
      <c r="AG16">
        <f t="shared" si="5"/>
        <v>-15.623731236173441</v>
      </c>
      <c r="AH16">
        <f t="shared" si="6"/>
        <v>-2964.6646819490579</v>
      </c>
      <c r="AI16">
        <f t="shared" si="7"/>
        <v>1746.8331808330786</v>
      </c>
      <c r="AJ16">
        <f t="shared" si="8"/>
        <v>487.14550027340829</v>
      </c>
      <c r="AK16">
        <f t="shared" si="32"/>
        <v>536.63295563617589</v>
      </c>
      <c r="AL16">
        <f t="shared" si="9"/>
        <v>2770.611636742663</v>
      </c>
      <c r="AN16">
        <f t="shared" si="10"/>
        <v>2176.7306638168739</v>
      </c>
      <c r="AO16">
        <f t="shared" si="11"/>
        <v>-108.8365331908437</v>
      </c>
      <c r="AP16">
        <f t="shared" si="12"/>
        <v>-6.8346501098352075</v>
      </c>
      <c r="AQ16">
        <f t="shared" si="13"/>
        <v>-1296.9018403999607</v>
      </c>
      <c r="AR16">
        <f t="shared" si="14"/>
        <v>764.15764011623389</v>
      </c>
      <c r="AS16">
        <f t="shared" si="15"/>
        <v>213.10332318317771</v>
      </c>
      <c r="AT16">
        <f t="shared" si="16"/>
        <v>234.75176535859774</v>
      </c>
      <c r="AU16">
        <f t="shared" si="17"/>
        <v>1212.0127286580093</v>
      </c>
      <c r="AW16">
        <v>13</v>
      </c>
      <c r="AX16">
        <f>(R16*SUMPRODUCT(K17:$K$23, X17:$X$23)-$AZ$3*SUMPRODUCT(K16:$K$22, W17:$W$23))/Z16</f>
        <v>7354.5290576216175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7962.1144785616452</v>
      </c>
      <c r="P17">
        <f t="shared" si="30"/>
        <v>398.10572392808228</v>
      </c>
      <c r="Q17" s="5">
        <f t="shared" si="31"/>
        <v>25</v>
      </c>
      <c r="R17">
        <f t="shared" si="0"/>
        <v>100000</v>
      </c>
      <c r="S17">
        <f t="shared" si="1"/>
        <v>6887.5995843244291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4596.2074145963234</v>
      </c>
      <c r="AC17">
        <f t="shared" si="2"/>
        <v>4048.4970566883189</v>
      </c>
      <c r="AE17">
        <f t="shared" si="3"/>
        <v>4680.0916105569468</v>
      </c>
      <c r="AF17">
        <f t="shared" si="4"/>
        <v>-234.00458052784734</v>
      </c>
      <c r="AG17">
        <f t="shared" si="5"/>
        <v>-14.694876666111451</v>
      </c>
      <c r="AH17">
        <f t="shared" si="6"/>
        <v>-3090.4690308010222</v>
      </c>
      <c r="AI17">
        <f t="shared" si="7"/>
        <v>1340.9231225619651</v>
      </c>
      <c r="AJ17">
        <f t="shared" si="8"/>
        <v>547.71035790800443</v>
      </c>
      <c r="AK17">
        <f t="shared" si="32"/>
        <v>557.90956723338866</v>
      </c>
      <c r="AL17">
        <f t="shared" si="9"/>
        <v>2446.5430477033583</v>
      </c>
      <c r="AN17">
        <f t="shared" si="10"/>
        <v>1928.3420149028461</v>
      </c>
      <c r="AO17">
        <f t="shared" si="11"/>
        <v>-96.417100745142307</v>
      </c>
      <c r="AP17">
        <f t="shared" si="12"/>
        <v>-6.0547421796527621</v>
      </c>
      <c r="AQ17">
        <f t="shared" si="13"/>
        <v>-1273.368509369946</v>
      </c>
      <c r="AR17">
        <f t="shared" si="14"/>
        <v>552.50166260810477</v>
      </c>
      <c r="AS17">
        <f t="shared" si="15"/>
        <v>225.67355151105517</v>
      </c>
      <c r="AT17">
        <f t="shared" si="16"/>
        <v>229.87594016014975</v>
      </c>
      <c r="AU17">
        <f t="shared" si="17"/>
        <v>1008.0511542793098</v>
      </c>
      <c r="AW17">
        <v>14</v>
      </c>
      <c r="AX17">
        <f>(R17*SUMPRODUCT(K18:$K$23, X18:$X$23)-$AZ$3*SUMPRODUCT(K17:$K$22, W18:$W$23))/Z17</f>
        <v>6887.5995843244291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7962.1144785616452</v>
      </c>
      <c r="P18">
        <f t="shared" si="30"/>
        <v>398.10572392808228</v>
      </c>
      <c r="Q18" s="5">
        <f t="shared" si="31"/>
        <v>25</v>
      </c>
      <c r="R18">
        <f t="shared" si="0"/>
        <v>100000</v>
      </c>
      <c r="S18">
        <f t="shared" si="1"/>
        <v>6283.2448172178911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4048.4970566883189</v>
      </c>
      <c r="AC18">
        <f t="shared" si="2"/>
        <v>3454.4917844103238</v>
      </c>
      <c r="AE18">
        <f t="shared" si="3"/>
        <v>4377.5246473532197</v>
      </c>
      <c r="AF18">
        <f t="shared" si="4"/>
        <v>-218.876232367661</v>
      </c>
      <c r="AG18">
        <f t="shared" si="5"/>
        <v>-13.744855902097061</v>
      </c>
      <c r="AH18">
        <f t="shared" si="6"/>
        <v>-3212.287989413097</v>
      </c>
      <c r="AI18">
        <f t="shared" si="7"/>
        <v>932.61556967036495</v>
      </c>
      <c r="AJ18">
        <f t="shared" si="8"/>
        <v>594.00527227799512</v>
      </c>
      <c r="AK18">
        <f t="shared" si="32"/>
        <v>575.32089756433891</v>
      </c>
      <c r="AL18">
        <f t="shared" si="9"/>
        <v>2101.9417395126989</v>
      </c>
      <c r="AN18">
        <f t="shared" si="10"/>
        <v>1685.520137323138</v>
      </c>
      <c r="AO18">
        <f t="shared" si="11"/>
        <v>-84.276006866156905</v>
      </c>
      <c r="AP18">
        <f t="shared" si="12"/>
        <v>-5.2923131847120439</v>
      </c>
      <c r="AQ18">
        <f t="shared" si="13"/>
        <v>-1236.8579343832414</v>
      </c>
      <c r="AR18">
        <f t="shared" si="14"/>
        <v>359.0938828890279</v>
      </c>
      <c r="AS18">
        <f t="shared" si="15"/>
        <v>228.71552504131168</v>
      </c>
      <c r="AT18">
        <f t="shared" si="16"/>
        <v>221.5213017370065</v>
      </c>
      <c r="AU18">
        <f t="shared" si="17"/>
        <v>809.33070966734601</v>
      </c>
      <c r="AW18">
        <v>15</v>
      </c>
      <c r="AX18">
        <f>(R18*SUMPRODUCT(K19:$K$23, X19:$X$23)-$AZ$3*SUMPRODUCT(K18:$K$22, W19:$W$23))/Z18</f>
        <v>6283.2448172178911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7962.1144785616452</v>
      </c>
      <c r="P19">
        <f t="shared" si="30"/>
        <v>398.10572392808228</v>
      </c>
      <c r="Q19" s="5">
        <f t="shared" si="31"/>
        <v>25</v>
      </c>
      <c r="R19">
        <f t="shared" si="0"/>
        <v>100000</v>
      </c>
      <c r="S19">
        <f t="shared" si="1"/>
        <v>5524.1977643446498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3454.4917844103238</v>
      </c>
      <c r="AC19">
        <f t="shared" si="2"/>
        <v>2823.0184039477017</v>
      </c>
      <c r="AE19">
        <f t="shared" si="3"/>
        <v>4068.8615191140816</v>
      </c>
      <c r="AF19">
        <f t="shared" si="4"/>
        <v>-203.44307595570407</v>
      </c>
      <c r="AG19">
        <f t="shared" si="5"/>
        <v>-12.775693975732437</v>
      </c>
      <c r="AH19">
        <f t="shared" si="6"/>
        <v>-3326.8534693746187</v>
      </c>
      <c r="AI19">
        <f t="shared" si="7"/>
        <v>525.78927980802655</v>
      </c>
      <c r="AJ19">
        <f t="shared" si="8"/>
        <v>631.47338046262212</v>
      </c>
      <c r="AK19">
        <f t="shared" si="32"/>
        <v>537.28141070354275</v>
      </c>
      <c r="AL19">
        <f t="shared" si="9"/>
        <v>1694.5440709741915</v>
      </c>
      <c r="AN19">
        <f t="shared" si="10"/>
        <v>1459.542224824113</v>
      </c>
      <c r="AO19">
        <f t="shared" si="11"/>
        <v>-72.977111241205648</v>
      </c>
      <c r="AP19">
        <f t="shared" si="12"/>
        <v>-4.5827720411267521</v>
      </c>
      <c r="AQ19">
        <f t="shared" si="13"/>
        <v>-1193.3763514792913</v>
      </c>
      <c r="AR19">
        <f t="shared" si="14"/>
        <v>188.60599006248918</v>
      </c>
      <c r="AS19">
        <f t="shared" si="15"/>
        <v>226.51595742641388</v>
      </c>
      <c r="AT19">
        <f t="shared" si="16"/>
        <v>192.72833490426291</v>
      </c>
      <c r="AU19">
        <f t="shared" si="17"/>
        <v>607.85028239316603</v>
      </c>
      <c r="AW19">
        <v>16</v>
      </c>
      <c r="AX19">
        <f>(R19*SUMPRODUCT(K20:$K$23, X20:$X$23)-$AZ$3*SUMPRODUCT(K19:$K$22, W20:$W$23))/Z19</f>
        <v>5524.1977643446498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7962.1144785616452</v>
      </c>
      <c r="P20">
        <f t="shared" si="30"/>
        <v>398.10572392808228</v>
      </c>
      <c r="Q20" s="5">
        <f t="shared" si="31"/>
        <v>25</v>
      </c>
      <c r="R20">
        <f t="shared" si="0"/>
        <v>100000</v>
      </c>
      <c r="S20">
        <f t="shared" si="1"/>
        <v>4539.874713825925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2823.0184039477017</v>
      </c>
      <c r="AC20">
        <f t="shared" si="2"/>
        <v>2140.8540590636294</v>
      </c>
      <c r="AE20">
        <f t="shared" si="3"/>
        <v>3754.6686141461623</v>
      </c>
      <c r="AF20">
        <f t="shared" si="4"/>
        <v>-187.73343070730812</v>
      </c>
      <c r="AG20">
        <f t="shared" si="5"/>
        <v>-11.789169272357796</v>
      </c>
      <c r="AH20">
        <f t="shared" si="6"/>
        <v>-3435.0710544692715</v>
      </c>
      <c r="AI20">
        <f t="shared" si="7"/>
        <v>120.07495969722504</v>
      </c>
      <c r="AJ20">
        <f t="shared" si="8"/>
        <v>682.16434488407231</v>
      </c>
      <c r="AK20">
        <f t="shared" si="32"/>
        <v>346.97447979509002</v>
      </c>
      <c r="AL20">
        <f t="shared" si="9"/>
        <v>1149.2137843763874</v>
      </c>
      <c r="AN20">
        <f t="shared" si="10"/>
        <v>1277.4713247346483</v>
      </c>
      <c r="AO20">
        <f t="shared" si="11"/>
        <v>-63.873566236732415</v>
      </c>
      <c r="AP20">
        <f t="shared" si="12"/>
        <v>-4.0110931843993765</v>
      </c>
      <c r="AQ20">
        <f t="shared" si="13"/>
        <v>-1168.7329086719985</v>
      </c>
      <c r="AR20">
        <f t="shared" si="14"/>
        <v>40.853756641518167</v>
      </c>
      <c r="AS20">
        <f t="shared" si="15"/>
        <v>232.09648544282305</v>
      </c>
      <c r="AT20">
        <f t="shared" si="16"/>
        <v>118.05301450118714</v>
      </c>
      <c r="AU20">
        <f t="shared" si="17"/>
        <v>391.00325658552839</v>
      </c>
      <c r="AW20">
        <v>17</v>
      </c>
      <c r="AX20">
        <f>(R20*SUMPRODUCT(K21:$K$23, X21:$X$23)-$AZ$3*SUMPRODUCT(K20:$K$22, W21:$W$23))/Z20</f>
        <v>4539.874713825925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7962.1144785616452</v>
      </c>
      <c r="P21">
        <f t="shared" si="30"/>
        <v>398.10572392808228</v>
      </c>
      <c r="Q21" s="5">
        <f t="shared" si="31"/>
        <v>25</v>
      </c>
      <c r="R21">
        <f t="shared" si="0"/>
        <v>100000</v>
      </c>
      <c r="S21">
        <f t="shared" si="1"/>
        <v>3297.1565178312558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2140.8540590636294</v>
      </c>
      <c r="AC21">
        <f t="shared" si="2"/>
        <v>1422.7316690711134</v>
      </c>
      <c r="AE21">
        <f t="shared" si="3"/>
        <v>3435.6732415209649</v>
      </c>
      <c r="AF21">
        <f t="shared" si="4"/>
        <v>-171.78366207604824</v>
      </c>
      <c r="AG21">
        <f t="shared" si="5"/>
        <v>-10.787565447506662</v>
      </c>
      <c r="AH21">
        <f t="shared" si="6"/>
        <v>-3534.8485285102279</v>
      </c>
      <c r="AI21">
        <f t="shared" si="7"/>
        <v>-281.74651451281761</v>
      </c>
      <c r="AJ21">
        <f t="shared" si="8"/>
        <v>718.12238999251599</v>
      </c>
      <c r="AK21">
        <f t="shared" si="32"/>
        <v>277.26334865548841</v>
      </c>
      <c r="AL21">
        <f t="shared" si="9"/>
        <v>713.63922413518685</v>
      </c>
      <c r="AN21">
        <f t="shared" si="10"/>
        <v>1111.897454625675</v>
      </c>
      <c r="AO21">
        <f t="shared" si="11"/>
        <v>-55.594872731283743</v>
      </c>
      <c r="AP21">
        <f t="shared" si="12"/>
        <v>-3.4912128481055795</v>
      </c>
      <c r="AQ21">
        <f t="shared" si="13"/>
        <v>-1143.9938565280615</v>
      </c>
      <c r="AR21">
        <f t="shared" si="14"/>
        <v>-91.182487481775865</v>
      </c>
      <c r="AS21">
        <f t="shared" si="15"/>
        <v>232.40814868322582</v>
      </c>
      <c r="AT21">
        <f t="shared" si="16"/>
        <v>89.731586783424731</v>
      </c>
      <c r="AU21">
        <f t="shared" si="17"/>
        <v>230.9572479848747</v>
      </c>
      <c r="AW21">
        <v>18</v>
      </c>
      <c r="AX21">
        <f>(R21*SUMPRODUCT(K22:$K$23, X22:$X$23)-$AZ$3*SUMPRODUCT(K21:$K$22, W22:$W$23))/Z21</f>
        <v>3297.1565178312558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7962.1144785616452</v>
      </c>
      <c r="P22">
        <f t="shared" si="30"/>
        <v>398.10572392808228</v>
      </c>
      <c r="Q22" s="5">
        <f t="shared" si="31"/>
        <v>25</v>
      </c>
      <c r="R22">
        <f t="shared" si="0"/>
        <v>100000</v>
      </c>
      <c r="S22">
        <f t="shared" si="1"/>
        <v>1786.7904185412226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1422.7316690711134</v>
      </c>
      <c r="AC22">
        <f t="shared" si="2"/>
        <v>698.62012405373912</v>
      </c>
      <c r="AE22">
        <f t="shared" si="3"/>
        <v>3113.1202333646711</v>
      </c>
      <c r="AF22">
        <f t="shared" si="4"/>
        <v>-155.65601166823356</v>
      </c>
      <c r="AG22">
        <f t="shared" si="5"/>
        <v>-9.7747911115410631</v>
      </c>
      <c r="AH22">
        <f t="shared" si="6"/>
        <v>-3619.5947259621294</v>
      </c>
      <c r="AI22">
        <f t="shared" si="7"/>
        <v>-671.90529537723296</v>
      </c>
      <c r="AJ22">
        <f t="shared" si="8"/>
        <v>724.11154501737428</v>
      </c>
      <c r="AK22">
        <f t="shared" si="32"/>
        <v>306.6137123537286</v>
      </c>
      <c r="AL22">
        <f t="shared" si="9"/>
        <v>358.81996199386992</v>
      </c>
      <c r="AN22">
        <f t="shared" si="10"/>
        <v>941.5968566501964</v>
      </c>
      <c r="AO22">
        <f t="shared" si="11"/>
        <v>-47.079842832509826</v>
      </c>
      <c r="AP22">
        <f t="shared" si="12"/>
        <v>-2.9564912033904083</v>
      </c>
      <c r="AQ22">
        <f t="shared" si="13"/>
        <v>-1094.7855401749057</v>
      </c>
      <c r="AR22">
        <f t="shared" si="14"/>
        <v>-203.22501756060959</v>
      </c>
      <c r="AS22">
        <f t="shared" si="15"/>
        <v>219.01536193337517</v>
      </c>
      <c r="AT22">
        <f t="shared" si="16"/>
        <v>92.738630735788632</v>
      </c>
      <c r="AU22">
        <f t="shared" si="17"/>
        <v>108.52897510855421</v>
      </c>
      <c r="AW22">
        <v>19</v>
      </c>
      <c r="AX22">
        <f>(R22*SUMPRODUCT(K23:$K$23, X23:$X$23)-$AZ$3*SUMPRODUCT(K22:$K$22, W23:$W$23))/Z22</f>
        <v>1786.7904185412226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7962.1144785616452</v>
      </c>
      <c r="P23">
        <f t="shared" si="30"/>
        <v>398.10572392808228</v>
      </c>
      <c r="Q23" s="5">
        <f t="shared" si="31"/>
        <v>25</v>
      </c>
      <c r="R23">
        <f t="shared" si="0"/>
        <v>100000</v>
      </c>
      <c r="S23">
        <f t="shared" si="1"/>
        <v>1995.3308633784902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698.62012405373912</v>
      </c>
      <c r="AC23">
        <f t="shared" si="2"/>
        <v>698.62012405373912</v>
      </c>
      <c r="AE23">
        <f t="shared" si="3"/>
        <v>2787.754906634585</v>
      </c>
      <c r="AF23">
        <f t="shared" si="4"/>
        <v>-139.38774533172926</v>
      </c>
      <c r="AG23">
        <f t="shared" si="5"/>
        <v>-8.7531864624049973</v>
      </c>
      <c r="AH23">
        <f t="shared" si="6"/>
        <v>-3695.4269520826174</v>
      </c>
      <c r="AI23">
        <f t="shared" si="7"/>
        <v>-1055.8129772421667</v>
      </c>
      <c r="AJ23">
        <f t="shared" si="8"/>
        <v>0</v>
      </c>
      <c r="AK23">
        <f t="shared" si="32"/>
        <v>347.75197894855023</v>
      </c>
      <c r="AL23">
        <f t="shared" si="9"/>
        <v>-708.06099829361642</v>
      </c>
      <c r="AN23">
        <f t="shared" si="10"/>
        <v>763.82516306381297</v>
      </c>
      <c r="AO23">
        <f t="shared" si="11"/>
        <v>-38.191258153190645</v>
      </c>
      <c r="AP23">
        <f t="shared" si="12"/>
        <v>-2.3983112938166324</v>
      </c>
      <c r="AQ23">
        <f t="shared" si="13"/>
        <v>-1012.5208954156114</v>
      </c>
      <c r="AR23">
        <f t="shared" si="14"/>
        <v>-289.28530179880585</v>
      </c>
      <c r="AS23">
        <f t="shared" si="15"/>
        <v>0</v>
      </c>
      <c r="AT23">
        <f t="shared" si="16"/>
        <v>95.281587127328237</v>
      </c>
      <c r="AU23">
        <f t="shared" si="17"/>
        <v>-194.00371467147761</v>
      </c>
      <c r="AW23">
        <v>20</v>
      </c>
      <c r="AX23">
        <f>(R23*SUMPRODUCT(K$23:$K24, X$23:$X24)-$AZ$3*SUMPRODUCT(K$22:$K23, W$23:$W24))/Z23</f>
        <v>1995.3308633784902</v>
      </c>
    </row>
    <row r="25" spans="5:50" x14ac:dyDescent="0.25">
      <c r="AN25" s="6">
        <f t="shared" ref="AN25:AU25" si="33">SUM(AN3:AN23)</f>
        <v>64442.113310987465</v>
      </c>
      <c r="AO25" s="6">
        <f t="shared" si="33"/>
        <v>-9193.6915244706106</v>
      </c>
      <c r="AP25" s="6">
        <f t="shared" si="33"/>
        <v>-1699.7724098086924</v>
      </c>
      <c r="AQ25" s="6">
        <f t="shared" si="33"/>
        <v>-23665.894827409684</v>
      </c>
      <c r="AR25" s="6">
        <f t="shared" si="33"/>
        <v>29882.754549298483</v>
      </c>
      <c r="AS25" s="6">
        <f t="shared" si="33"/>
        <v>-2803.6318137417929</v>
      </c>
      <c r="AT25" s="6">
        <f t="shared" si="33"/>
        <v>6410.1579806161226</v>
      </c>
      <c r="AU25" s="7">
        <f t="shared" si="33"/>
        <v>33489.280716172812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634.65489631896116</v>
      </c>
      <c r="K3">
        <v>1</v>
      </c>
      <c r="L3" s="2">
        <v>0</v>
      </c>
      <c r="O3">
        <f>$C$3</f>
        <v>634.65489631896116</v>
      </c>
      <c r="P3">
        <f>O3*B5</f>
        <v>507.72391705516895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634.65489631896116</v>
      </c>
      <c r="AF3">
        <f t="shared" ref="AF3:AF23" si="4">-$Z3*P3</f>
        <v>-507.72391705516895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-1395.5016077362079</v>
      </c>
      <c r="AJ3">
        <f t="shared" ref="AJ3:AJ23" si="8">AB3-AC3</f>
        <v>0</v>
      </c>
      <c r="AL3">
        <f t="shared" ref="AL3:AL23" si="9">SUM(AI3:AK3)</f>
        <v>-1395.5016077362079</v>
      </c>
      <c r="AN3">
        <f t="shared" ref="AN3:AN23" si="10">AE3*$K3</f>
        <v>634.65489631896116</v>
      </c>
      <c r="AO3">
        <f t="shared" ref="AO3:AO23" si="11">AF3*$K3</f>
        <v>-507.72391705516895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-1395.5016077362079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-1395.5016077362079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311.8816599075455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42.074123925381151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41.604898485273679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-41.604898485273679</v>
      </c>
      <c r="AK4">
        <f>G4*MAX(0, SUM(AB4, AE4:AF4))</f>
        <v>0</v>
      </c>
      <c r="AL4">
        <f t="shared" si="9"/>
        <v>-329.69289848527364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-270.27676142227222</v>
      </c>
      <c r="AR4">
        <f t="shared" si="14"/>
        <v>-270.27676142227222</v>
      </c>
      <c r="AS4">
        <f t="shared" si="15"/>
        <v>-39.032647045007671</v>
      </c>
      <c r="AT4">
        <f t="shared" si="16"/>
        <v>0</v>
      </c>
      <c r="AU4">
        <f t="shared" si="17"/>
        <v>-309.30940846727987</v>
      </c>
      <c r="AW4">
        <v>1</v>
      </c>
      <c r="AX4">
        <f>(R4*SUMPRODUCT(K5:$K$23, X5:$X$23)-$AZ$3*SUMPRODUCT(K4:$K$22, W5:$W$23))/Z4</f>
        <v>42.074123925381151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634.65489631896116</v>
      </c>
      <c r="P5">
        <f t="shared" ref="P5:P23" si="30">O5*$C$5</f>
        <v>31.73274481594806</v>
      </c>
      <c r="Q5" s="5">
        <f t="shared" ref="Q5:Q23" si="31">$C$8</f>
        <v>25</v>
      </c>
      <c r="R5">
        <f t="shared" si="0"/>
        <v>250000</v>
      </c>
      <c r="S5">
        <f t="shared" si="1"/>
        <v>85.186943452255051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41.604898485273679</v>
      </c>
      <c r="AC5">
        <f t="shared" si="2"/>
        <v>83.296823171778669</v>
      </c>
      <c r="AE5">
        <f t="shared" si="3"/>
        <v>620.57323025579933</v>
      </c>
      <c r="AF5">
        <f t="shared" si="4"/>
        <v>-31.028661512789967</v>
      </c>
      <c r="AG5">
        <f t="shared" si="5"/>
        <v>-24.445302236505366</v>
      </c>
      <c r="AH5">
        <f t="shared" si="6"/>
        <v>-286.77051494632798</v>
      </c>
      <c r="AI5">
        <f t="shared" si="7"/>
        <v>278.32875156017604</v>
      </c>
      <c r="AJ5">
        <f t="shared" si="8"/>
        <v>-41.69192468650499</v>
      </c>
      <c r="AK5">
        <f>G5*SUM(AB5, AE5:AF5)</f>
        <v>25.877128156359603</v>
      </c>
      <c r="AL5">
        <f t="shared" si="9"/>
        <v>262.51395503003067</v>
      </c>
      <c r="AN5">
        <f t="shared" si="10"/>
        <v>535.90377745714216</v>
      </c>
      <c r="AO5">
        <f t="shared" si="11"/>
        <v>-26.795188872857107</v>
      </c>
      <c r="AP5">
        <f t="shared" si="12"/>
        <v>-21.110046600342098</v>
      </c>
      <c r="AQ5">
        <f t="shared" si="13"/>
        <v>-247.64426618872966</v>
      </c>
      <c r="AR5">
        <f t="shared" si="14"/>
        <v>240.35427579521328</v>
      </c>
      <c r="AS5">
        <f t="shared" si="15"/>
        <v>-36.003583202818803</v>
      </c>
      <c r="AT5">
        <f t="shared" si="16"/>
        <v>22.346517788109324</v>
      </c>
      <c r="AU5">
        <f t="shared" si="17"/>
        <v>226.6972103805038</v>
      </c>
      <c r="AW5">
        <v>2</v>
      </c>
      <c r="AX5">
        <f>(R5*SUMPRODUCT(K6:$K$23, X6:$X$23)-$AZ$3*SUMPRODUCT(K5:$K$22, W6:$W$23))/Z5</f>
        <v>85.186943452255051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634.65489631896116</v>
      </c>
      <c r="P6">
        <f t="shared" si="30"/>
        <v>31.73274481594806</v>
      </c>
      <c r="Q6" s="5">
        <f t="shared" si="31"/>
        <v>25</v>
      </c>
      <c r="R6">
        <f t="shared" si="0"/>
        <v>250000</v>
      </c>
      <c r="S6">
        <f t="shared" si="1"/>
        <v>128.24147070776587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83.296823171778669</v>
      </c>
      <c r="AC6">
        <f t="shared" si="2"/>
        <v>123.99545051061521</v>
      </c>
      <c r="AE6">
        <f t="shared" si="3"/>
        <v>613.64174438676275</v>
      </c>
      <c r="AF6">
        <f t="shared" si="4"/>
        <v>-30.682087219338136</v>
      </c>
      <c r="AG6">
        <f t="shared" si="5"/>
        <v>-24.172260702073046</v>
      </c>
      <c r="AH6">
        <f t="shared" si="6"/>
        <v>-285.88512067268425</v>
      </c>
      <c r="AI6">
        <f t="shared" si="7"/>
        <v>272.90227579266741</v>
      </c>
      <c r="AJ6">
        <f t="shared" si="8"/>
        <v>-40.698627338836545</v>
      </c>
      <c r="AK6">
        <f>G6*SUM(AB6, AE6:AF6)</f>
        <v>38.976004099843401</v>
      </c>
      <c r="AL6">
        <f t="shared" si="9"/>
        <v>271.17965255367426</v>
      </c>
      <c r="AN6">
        <f t="shared" si="10"/>
        <v>477.92027968053407</v>
      </c>
      <c r="AO6">
        <f t="shared" si="11"/>
        <v>-23.896013984026702</v>
      </c>
      <c r="AP6">
        <f t="shared" si="12"/>
        <v>-18.82599041039871</v>
      </c>
      <c r="AQ6">
        <f t="shared" si="13"/>
        <v>-222.65482763877597</v>
      </c>
      <c r="AR6">
        <f t="shared" si="14"/>
        <v>212.54344764733273</v>
      </c>
      <c r="AS6">
        <f t="shared" si="15"/>
        <v>-31.697158054050689</v>
      </c>
      <c r="AT6">
        <f t="shared" si="16"/>
        <v>30.355533909841718</v>
      </c>
      <c r="AU6">
        <f t="shared" si="17"/>
        <v>211.20182350312376</v>
      </c>
      <c r="AW6">
        <v>3</v>
      </c>
      <c r="AX6">
        <f>(R6*SUMPRODUCT(K7:$K$23, X7:$X$23)-$AZ$3*SUMPRODUCT(K6:$K$22, W7:$W$23))/Z6</f>
        <v>128.24147070776587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634.65489631896116</v>
      </c>
      <c r="P7">
        <f t="shared" si="30"/>
        <v>31.73274481594806</v>
      </c>
      <c r="Q7" s="5">
        <f t="shared" si="31"/>
        <v>25</v>
      </c>
      <c r="R7">
        <f t="shared" si="0"/>
        <v>250000</v>
      </c>
      <c r="S7">
        <f t="shared" si="1"/>
        <v>165.1143826738398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123.99545051061521</v>
      </c>
      <c r="AC7">
        <f t="shared" si="2"/>
        <v>157.86275094802932</v>
      </c>
      <c r="AE7">
        <f t="shared" si="3"/>
        <v>606.78159111950617</v>
      </c>
      <c r="AF7">
        <f t="shared" si="4"/>
        <v>-30.33907955597531</v>
      </c>
      <c r="AG7">
        <f t="shared" si="5"/>
        <v>-23.902029064885422</v>
      </c>
      <c r="AH7">
        <f t="shared" si="6"/>
        <v>-285.09030166892671</v>
      </c>
      <c r="AI7">
        <f t="shared" si="7"/>
        <v>267.45018082971876</v>
      </c>
      <c r="AJ7">
        <f t="shared" si="8"/>
        <v>-33.867300437414102</v>
      </c>
      <c r="AK7">
        <f>G7*SUM(AB7, AE7:AF7)</f>
        <v>34.391503937840568</v>
      </c>
      <c r="AL7">
        <f t="shared" si="9"/>
        <v>267.97438433014526</v>
      </c>
      <c r="AN7">
        <f t="shared" si="10"/>
        <v>427.78800801009362</v>
      </c>
      <c r="AO7">
        <f t="shared" si="11"/>
        <v>-21.38940040050468</v>
      </c>
      <c r="AP7">
        <f t="shared" si="12"/>
        <v>-16.851205690340187</v>
      </c>
      <c r="AQ7">
        <f t="shared" si="13"/>
        <v>-200.99194510653348</v>
      </c>
      <c r="AR7">
        <f t="shared" si="14"/>
        <v>188.55545681271528</v>
      </c>
      <c r="AS7">
        <f t="shared" si="15"/>
        <v>-23.876836744619236</v>
      </c>
      <c r="AT7">
        <f t="shared" si="16"/>
        <v>24.246406247915505</v>
      </c>
      <c r="AU7">
        <f t="shared" si="17"/>
        <v>188.92502631601158</v>
      </c>
      <c r="AW7">
        <v>4</v>
      </c>
      <c r="AX7">
        <f>(R7*SUMPRODUCT(K8:$K$23, X8:$X$23)-$AZ$3*SUMPRODUCT(K7:$K$22, W8:$W$23))/Z7</f>
        <v>165.1143826738398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634.65489631896116</v>
      </c>
      <c r="P8">
        <f t="shared" si="30"/>
        <v>31.73274481594806</v>
      </c>
      <c r="Q8" s="5">
        <f t="shared" si="31"/>
        <v>25</v>
      </c>
      <c r="R8">
        <f t="shared" si="0"/>
        <v>250000</v>
      </c>
      <c r="S8">
        <f t="shared" si="1"/>
        <v>191.23715731341917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157.86275094802932</v>
      </c>
      <c r="AC8">
        <f t="shared" si="2"/>
        <v>180.79191094152316</v>
      </c>
      <c r="AE8">
        <f t="shared" si="3"/>
        <v>599.99046788721455</v>
      </c>
      <c r="AF8">
        <f t="shared" si="4"/>
        <v>-29.999523394360732</v>
      </c>
      <c r="AG8">
        <f t="shared" si="5"/>
        <v>-23.63451662341209</v>
      </c>
      <c r="AH8">
        <f t="shared" si="6"/>
        <v>-284.92150824476948</v>
      </c>
      <c r="AI8">
        <f t="shared" si="7"/>
        <v>261.43491962467226</v>
      </c>
      <c r="AJ8">
        <f t="shared" si="8"/>
        <v>-22.92915999349384</v>
      </c>
      <c r="AK8">
        <f t="shared" ref="AK8:AK23" si="32">G8*SUM(AB8:AB8, AE8:AF8)</f>
        <v>15.503283712890811</v>
      </c>
      <c r="AL8">
        <f t="shared" si="9"/>
        <v>254.00904334406923</v>
      </c>
      <c r="AN8">
        <f t="shared" si="10"/>
        <v>394.40576964168974</v>
      </c>
      <c r="AO8">
        <f t="shared" si="11"/>
        <v>-19.720288482084491</v>
      </c>
      <c r="AP8">
        <f t="shared" si="12"/>
        <v>-15.536229686766317</v>
      </c>
      <c r="AQ8">
        <f t="shared" si="13"/>
        <v>-187.29412009237689</v>
      </c>
      <c r="AR8">
        <f t="shared" si="14"/>
        <v>171.85513138046207</v>
      </c>
      <c r="AS8">
        <f t="shared" si="15"/>
        <v>-15.072561113039791</v>
      </c>
      <c r="AT8">
        <f t="shared" si="16"/>
        <v>10.191136146358888</v>
      </c>
      <c r="AU8">
        <f t="shared" si="17"/>
        <v>166.97370641378114</v>
      </c>
      <c r="AW8">
        <v>5</v>
      </c>
      <c r="AX8">
        <f>(R8*SUMPRODUCT(K9:$K$23, X9:$X$23)-$AZ$3*SUMPRODUCT(K8:$K$22, W9:$W$23))/Z8</f>
        <v>191.23715731341917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634.65489631896116</v>
      </c>
      <c r="P9">
        <f t="shared" si="30"/>
        <v>31.73274481594806</v>
      </c>
      <c r="Q9" s="5">
        <f t="shared" si="31"/>
        <v>25</v>
      </c>
      <c r="R9">
        <f t="shared" si="0"/>
        <v>250000</v>
      </c>
      <c r="S9">
        <f t="shared" si="1"/>
        <v>209.32216409209505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180.79191094152316</v>
      </c>
      <c r="AC9">
        <f t="shared" si="2"/>
        <v>195.67041713796175</v>
      </c>
      <c r="AE9">
        <f t="shared" si="3"/>
        <v>593.26344556013839</v>
      </c>
      <c r="AF9">
        <f t="shared" si="4"/>
        <v>-29.663172278006922</v>
      </c>
      <c r="AG9">
        <f t="shared" si="5"/>
        <v>-23.369529211903359</v>
      </c>
      <c r="AH9">
        <f t="shared" si="6"/>
        <v>-286.4224527461389</v>
      </c>
      <c r="AI9">
        <f t="shared" si="7"/>
        <v>253.80829132408928</v>
      </c>
      <c r="AJ9">
        <f t="shared" si="8"/>
        <v>-14.878506196438593</v>
      </c>
      <c r="AK9">
        <f t="shared" si="32"/>
        <v>4.3919138869195624</v>
      </c>
      <c r="AL9">
        <f t="shared" si="9"/>
        <v>243.32169901457024</v>
      </c>
      <c r="AN9">
        <f t="shared" si="10"/>
        <v>370.63651272794908</v>
      </c>
      <c r="AO9">
        <f t="shared" si="11"/>
        <v>-18.531825636397453</v>
      </c>
      <c r="AP9">
        <f t="shared" si="12"/>
        <v>-14.599923315713173</v>
      </c>
      <c r="AQ9">
        <f t="shared" si="13"/>
        <v>-178.94009794010398</v>
      </c>
      <c r="AR9">
        <f t="shared" si="14"/>
        <v>158.56466583573453</v>
      </c>
      <c r="AS9">
        <f t="shared" si="15"/>
        <v>-9.2952257424904534</v>
      </c>
      <c r="AT9">
        <f t="shared" si="16"/>
        <v>2.7438124823490582</v>
      </c>
      <c r="AU9">
        <f t="shared" si="17"/>
        <v>152.01325257559313</v>
      </c>
      <c r="AW9">
        <v>6</v>
      </c>
      <c r="AX9">
        <f>(R9*SUMPRODUCT(K10:$K$23, X10:$X$23)-$AZ$3*SUMPRODUCT(K9:$K$22, W10:$W$23))/Z9</f>
        <v>209.32216409209505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634.65489631896116</v>
      </c>
      <c r="P10">
        <f t="shared" si="30"/>
        <v>31.73274481594806</v>
      </c>
      <c r="Q10" s="5">
        <f t="shared" si="31"/>
        <v>25</v>
      </c>
      <c r="R10">
        <f t="shared" si="0"/>
        <v>250000</v>
      </c>
      <c r="S10">
        <f t="shared" si="1"/>
        <v>223.36029917776295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195.67041713796175</v>
      </c>
      <c r="AC10">
        <f t="shared" si="2"/>
        <v>206.44714255713416</v>
      </c>
      <c r="AE10">
        <f t="shared" si="3"/>
        <v>586.59793319254288</v>
      </c>
      <c r="AF10">
        <f t="shared" si="4"/>
        <v>-29.329896659627142</v>
      </c>
      <c r="AG10">
        <f t="shared" si="5"/>
        <v>-23.106964769154395</v>
      </c>
      <c r="AH10">
        <f t="shared" si="6"/>
        <v>-288.69150629928214</v>
      </c>
      <c r="AI10">
        <f t="shared" si="7"/>
        <v>245.46956546447922</v>
      </c>
      <c r="AJ10">
        <f t="shared" si="8"/>
        <v>-10.776725419172408</v>
      </c>
      <c r="AK10">
        <f t="shared" si="32"/>
        <v>3.0870476600505978</v>
      </c>
      <c r="AL10">
        <f t="shared" si="9"/>
        <v>237.7798877053574</v>
      </c>
      <c r="AN10">
        <f t="shared" si="10"/>
        <v>348.19219770593048</v>
      </c>
      <c r="AO10">
        <f t="shared" si="11"/>
        <v>-17.409609885296522</v>
      </c>
      <c r="AP10">
        <f t="shared" si="12"/>
        <v>-13.715808375759305</v>
      </c>
      <c r="AQ10">
        <f t="shared" si="13"/>
        <v>-171.36120730992781</v>
      </c>
      <c r="AR10">
        <f t="shared" si="14"/>
        <v>145.70557213494686</v>
      </c>
      <c r="AS10">
        <f t="shared" si="15"/>
        <v>-6.3968375874644279</v>
      </c>
      <c r="AT10">
        <f t="shared" si="16"/>
        <v>1.8324065741690074</v>
      </c>
      <c r="AU10">
        <f t="shared" si="17"/>
        <v>141.14114112165143</v>
      </c>
      <c r="AW10">
        <v>7</v>
      </c>
      <c r="AX10">
        <f>(R10*SUMPRODUCT(K11:$K$23, X11:$X$23)-$AZ$3*SUMPRODUCT(K10:$K$22, W11:$W$23))/Z10</f>
        <v>223.36029917776295</v>
      </c>
    </row>
    <row r="11" spans="1:52" x14ac:dyDescent="0.25">
      <c r="A11" t="s">
        <v>33</v>
      </c>
      <c r="C11" s="24">
        <f>AU25</f>
        <v>405.62556578307078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634.65489631896116</v>
      </c>
      <c r="P11">
        <f t="shared" si="30"/>
        <v>31.73274481594806</v>
      </c>
      <c r="Q11" s="5">
        <f t="shared" si="31"/>
        <v>25</v>
      </c>
      <c r="R11">
        <f t="shared" si="0"/>
        <v>250000</v>
      </c>
      <c r="S11">
        <f t="shared" si="1"/>
        <v>233.53132145928228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206.44714255713416</v>
      </c>
      <c r="AC11">
        <f t="shared" si="2"/>
        <v>213.41791181305621</v>
      </c>
      <c r="AE11">
        <f t="shared" si="3"/>
        <v>579.99381773695143</v>
      </c>
      <c r="AF11">
        <f t="shared" si="4"/>
        <v>-28.999690886847574</v>
      </c>
      <c r="AG11">
        <f t="shared" si="5"/>
        <v>-22.846818842057022</v>
      </c>
      <c r="AH11">
        <f t="shared" si="6"/>
        <v>-290.76279405829126</v>
      </c>
      <c r="AI11">
        <f t="shared" si="7"/>
        <v>237.38451394975556</v>
      </c>
      <c r="AJ11">
        <f t="shared" si="8"/>
        <v>-6.9707692559220504</v>
      </c>
      <c r="AK11">
        <f t="shared" si="32"/>
        <v>1.817859046577371</v>
      </c>
      <c r="AL11">
        <f t="shared" si="9"/>
        <v>232.23160374041089</v>
      </c>
      <c r="AN11">
        <f t="shared" si="10"/>
        <v>327.4104932458041</v>
      </c>
      <c r="AO11">
        <f t="shared" si="11"/>
        <v>-16.370524662290205</v>
      </c>
      <c r="AP11">
        <f t="shared" si="12"/>
        <v>-12.897186137883985</v>
      </c>
      <c r="AQ11">
        <f t="shared" si="13"/>
        <v>-164.13759407230347</v>
      </c>
      <c r="AR11">
        <f t="shared" si="14"/>
        <v>134.00518837332643</v>
      </c>
      <c r="AS11">
        <f t="shared" si="15"/>
        <v>-3.935047117035364</v>
      </c>
      <c r="AT11">
        <f t="shared" si="16"/>
        <v>1.026193916020641</v>
      </c>
      <c r="AU11">
        <f t="shared" si="17"/>
        <v>131.09633517231171</v>
      </c>
      <c r="AW11">
        <v>8</v>
      </c>
      <c r="AX11">
        <f>(R11*SUMPRODUCT(K12:$K$23, X12:$X$23)-$AZ$3*SUMPRODUCT(K11:$K$22, W12:$W$23))/Z11</f>
        <v>233.53132145928228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634.65489631896116</v>
      </c>
      <c r="P12">
        <f t="shared" si="30"/>
        <v>31.73274481594806</v>
      </c>
      <c r="Q12" s="5">
        <f t="shared" si="31"/>
        <v>25</v>
      </c>
      <c r="R12">
        <f t="shared" si="0"/>
        <v>250000</v>
      </c>
      <c r="S12">
        <f t="shared" si="1"/>
        <v>239.53896880412543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213.41791181305621</v>
      </c>
      <c r="AC12">
        <f t="shared" si="2"/>
        <v>216.43717904005052</v>
      </c>
      <c r="AE12">
        <f t="shared" si="3"/>
        <v>573.4470516801606</v>
      </c>
      <c r="AF12">
        <f t="shared" si="4"/>
        <v>-28.672352584008031</v>
      </c>
      <c r="AG12">
        <f t="shared" si="5"/>
        <v>-22.588931993048114</v>
      </c>
      <c r="AH12">
        <f t="shared" si="6"/>
        <v>-294.18660588337036</v>
      </c>
      <c r="AI12">
        <f t="shared" si="7"/>
        <v>227.99916121973399</v>
      </c>
      <c r="AJ12">
        <f t="shared" si="8"/>
        <v>-3.0192672269943159</v>
      </c>
      <c r="AK12">
        <f t="shared" si="32"/>
        <v>1.74384300509118</v>
      </c>
      <c r="AL12">
        <f t="shared" si="9"/>
        <v>226.72373699783085</v>
      </c>
      <c r="AN12">
        <f t="shared" si="10"/>
        <v>307.74294024768426</v>
      </c>
      <c r="AO12">
        <f t="shared" si="11"/>
        <v>-15.387147012384213</v>
      </c>
      <c r="AP12">
        <f t="shared" si="12"/>
        <v>-12.12245198266857</v>
      </c>
      <c r="AQ12">
        <f t="shared" si="13"/>
        <v>-157.87656560579936</v>
      </c>
      <c r="AR12">
        <f t="shared" si="14"/>
        <v>122.35677564683208</v>
      </c>
      <c r="AS12">
        <f t="shared" si="15"/>
        <v>-1.6203033411826484</v>
      </c>
      <c r="AT12">
        <f t="shared" si="16"/>
        <v>0.93584119430861779</v>
      </c>
      <c r="AU12">
        <f t="shared" si="17"/>
        <v>121.67231349995805</v>
      </c>
      <c r="AW12">
        <v>9</v>
      </c>
      <c r="AX12">
        <f>(R12*SUMPRODUCT(K13:$K$23, X13:$X$23)-$AZ$3*SUMPRODUCT(K12:$K$22, W13:$W$23))/Z12</f>
        <v>239.53896880412543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634.65489631896116</v>
      </c>
      <c r="P13">
        <f t="shared" si="30"/>
        <v>31.73274481594806</v>
      </c>
      <c r="Q13" s="5">
        <f t="shared" si="31"/>
        <v>25</v>
      </c>
      <c r="R13">
        <f t="shared" si="0"/>
        <v>250000</v>
      </c>
      <c r="S13">
        <f t="shared" si="1"/>
        <v>241.52751552642127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216.43717904005052</v>
      </c>
      <c r="AC13">
        <f t="shared" si="2"/>
        <v>215.76400279840664</v>
      </c>
      <c r="AE13">
        <f t="shared" si="3"/>
        <v>566.95685593804353</v>
      </c>
      <c r="AF13">
        <f t="shared" si="4"/>
        <v>-28.347842796902182</v>
      </c>
      <c r="AG13">
        <f t="shared" si="5"/>
        <v>-22.333273532845546</v>
      </c>
      <c r="AH13">
        <f t="shared" si="6"/>
        <v>-297.69140272086361</v>
      </c>
      <c r="AI13">
        <f t="shared" si="7"/>
        <v>218.58433688743219</v>
      </c>
      <c r="AJ13">
        <f t="shared" si="8"/>
        <v>0.6731762416438869</v>
      </c>
      <c r="AK13">
        <f t="shared" si="32"/>
        <v>1.5100923843623837</v>
      </c>
      <c r="AL13">
        <f t="shared" si="9"/>
        <v>220.76760551343847</v>
      </c>
      <c r="AN13">
        <f t="shared" si="10"/>
        <v>289.30298326804296</v>
      </c>
      <c r="AO13">
        <f t="shared" si="11"/>
        <v>-14.465149163402151</v>
      </c>
      <c r="AP13">
        <f t="shared" si="12"/>
        <v>-11.396074659867068</v>
      </c>
      <c r="AQ13">
        <f t="shared" si="13"/>
        <v>-151.90399410181166</v>
      </c>
      <c r="AR13">
        <f t="shared" si="14"/>
        <v>111.53776534296209</v>
      </c>
      <c r="AS13">
        <f t="shared" si="15"/>
        <v>0.34350390674881925</v>
      </c>
      <c r="AT13">
        <f t="shared" si="16"/>
        <v>0.77055992397088313</v>
      </c>
      <c r="AU13">
        <f t="shared" si="17"/>
        <v>112.65182917368179</v>
      </c>
      <c r="AW13">
        <v>10</v>
      </c>
      <c r="AX13">
        <f>(R13*SUMPRODUCT(K14:$K$23, X14:$X$23)-$AZ$3*SUMPRODUCT(K13:$K$22, W14:$W$23))/Z13</f>
        <v>241.52751552642127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634.65489631896116</v>
      </c>
      <c r="P14">
        <f t="shared" si="30"/>
        <v>31.73274481594806</v>
      </c>
      <c r="Q14" s="5">
        <f t="shared" si="31"/>
        <v>25</v>
      </c>
      <c r="R14">
        <f t="shared" si="0"/>
        <v>250000</v>
      </c>
      <c r="S14">
        <f t="shared" si="1"/>
        <v>239.16605722123435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215.76400279840664</v>
      </c>
      <c r="AC14">
        <f t="shared" si="2"/>
        <v>211.22871506349452</v>
      </c>
      <c r="AE14">
        <f t="shared" si="3"/>
        <v>560.51991580980587</v>
      </c>
      <c r="AF14">
        <f t="shared" si="4"/>
        <v>-28.025995790490295</v>
      </c>
      <c r="AG14">
        <f t="shared" si="5"/>
        <v>-22.079712890456573</v>
      </c>
      <c r="AH14">
        <f t="shared" si="6"/>
        <v>-302.2790706051818</v>
      </c>
      <c r="AI14">
        <f t="shared" si="7"/>
        <v>208.13513652367726</v>
      </c>
      <c r="AJ14">
        <f t="shared" si="8"/>
        <v>4.5352877349121172</v>
      </c>
      <c r="AK14">
        <f t="shared" si="32"/>
        <v>1.3468642610718999</v>
      </c>
      <c r="AL14">
        <f t="shared" si="9"/>
        <v>214.01728851966126</v>
      </c>
      <c r="AN14">
        <f t="shared" si="10"/>
        <v>272.0357467775662</v>
      </c>
      <c r="AO14">
        <f t="shared" si="11"/>
        <v>-13.60178733887831</v>
      </c>
      <c r="AP14">
        <f t="shared" si="12"/>
        <v>-10.715892540788342</v>
      </c>
      <c r="AQ14">
        <f t="shared" si="13"/>
        <v>-146.70435498889853</v>
      </c>
      <c r="AR14">
        <f t="shared" si="14"/>
        <v>101.01371190900102</v>
      </c>
      <c r="AS14">
        <f t="shared" si="15"/>
        <v>2.2010999984460691</v>
      </c>
      <c r="AT14">
        <f t="shared" si="16"/>
        <v>0.65367030632508949</v>
      </c>
      <c r="AU14">
        <f t="shared" si="17"/>
        <v>103.86848221377217</v>
      </c>
      <c r="AW14">
        <v>11</v>
      </c>
      <c r="AX14">
        <f>(R14*SUMPRODUCT(K15:$K$23, X15:$X$23)-$AZ$3*SUMPRODUCT(K14:$K$22, W15:$W$23))/Z14</f>
        <v>239.16605722123435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634.65489631896116</v>
      </c>
      <c r="P15">
        <f t="shared" si="30"/>
        <v>31.73274481594806</v>
      </c>
      <c r="Q15" s="5">
        <f t="shared" si="31"/>
        <v>25</v>
      </c>
      <c r="R15">
        <f t="shared" si="0"/>
        <v>250000</v>
      </c>
      <c r="S15">
        <f t="shared" si="1"/>
        <v>231.37997251119214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211.22871506349452</v>
      </c>
      <c r="AC15">
        <f t="shared" si="2"/>
        <v>202.02197880423819</v>
      </c>
      <c r="AE15">
        <f t="shared" si="3"/>
        <v>554.12850395231715</v>
      </c>
      <c r="AF15">
        <f t="shared" si="4"/>
        <v>-27.706425197615857</v>
      </c>
      <c r="AG15">
        <f t="shared" si="5"/>
        <v>-21.827945674345923</v>
      </c>
      <c r="AH15">
        <f t="shared" si="6"/>
        <v>-309.70087206086021</v>
      </c>
      <c r="AI15">
        <f t="shared" si="7"/>
        <v>194.89326101949513</v>
      </c>
      <c r="AJ15">
        <f t="shared" si="8"/>
        <v>9.2067362592563313</v>
      </c>
      <c r="AK15">
        <f t="shared" si="32"/>
        <v>3.0243682546546031</v>
      </c>
      <c r="AL15">
        <f t="shared" si="9"/>
        <v>207.12436553340606</v>
      </c>
      <c r="AN15">
        <f t="shared" si="10"/>
        <v>255.66481475578357</v>
      </c>
      <c r="AO15">
        <f t="shared" si="11"/>
        <v>-12.783240737789178</v>
      </c>
      <c r="AP15">
        <f t="shared" si="12"/>
        <v>-10.071017187398056</v>
      </c>
      <c r="AQ15">
        <f t="shared" si="13"/>
        <v>-142.89035037973406</v>
      </c>
      <c r="AR15">
        <f t="shared" si="14"/>
        <v>89.920206450862253</v>
      </c>
      <c r="AS15">
        <f t="shared" si="15"/>
        <v>4.2478206831797882</v>
      </c>
      <c r="AT15">
        <f t="shared" si="16"/>
        <v>1.3953885137915187</v>
      </c>
      <c r="AU15">
        <f t="shared" si="17"/>
        <v>95.563415647833551</v>
      </c>
      <c r="AW15">
        <v>12</v>
      </c>
      <c r="AX15">
        <f>(R15*SUMPRODUCT(K16:$K$23, X16:$X$23)-$AZ$3*SUMPRODUCT(K15:$K$22, W16:$W$23))/Z15</f>
        <v>231.37997251119214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634.65489631896116</v>
      </c>
      <c r="P16">
        <f t="shared" si="30"/>
        <v>31.73274481594806</v>
      </c>
      <c r="Q16" s="5">
        <f t="shared" si="31"/>
        <v>25</v>
      </c>
      <c r="R16">
        <f t="shared" si="0"/>
        <v>250000</v>
      </c>
      <c r="S16">
        <f t="shared" si="1"/>
        <v>218.21346787630424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202.02197880423819</v>
      </c>
      <c r="AC16">
        <f t="shared" si="2"/>
        <v>188.34282628309006</v>
      </c>
      <c r="AE16">
        <f t="shared" si="3"/>
        <v>547.77873268057192</v>
      </c>
      <c r="AF16">
        <f t="shared" si="4"/>
        <v>-27.3889366340286</v>
      </c>
      <c r="AG16">
        <f t="shared" si="5"/>
        <v>-21.577818742820842</v>
      </c>
      <c r="AH16">
        <f t="shared" si="6"/>
        <v>-318.47474781621213</v>
      </c>
      <c r="AI16">
        <f t="shared" si="7"/>
        <v>180.33722948751034</v>
      </c>
      <c r="AJ16">
        <f t="shared" si="8"/>
        <v>13.679152521148126</v>
      </c>
      <c r="AK16">
        <f t="shared" si="32"/>
        <v>5.1291236014405488</v>
      </c>
      <c r="AL16">
        <f t="shared" si="9"/>
        <v>199.14550561009901</v>
      </c>
      <c r="AN16">
        <f t="shared" si="10"/>
        <v>239.62752039746496</v>
      </c>
      <c r="AO16">
        <f t="shared" si="11"/>
        <v>-11.981376019873251</v>
      </c>
      <c r="AP16">
        <f t="shared" si="12"/>
        <v>-9.439284317639391</v>
      </c>
      <c r="AQ16">
        <f t="shared" si="13"/>
        <v>-139.31777481567343</v>
      </c>
      <c r="AR16">
        <f t="shared" si="14"/>
        <v>78.889085244278903</v>
      </c>
      <c r="AS16">
        <f t="shared" si="15"/>
        <v>5.9839880671178056</v>
      </c>
      <c r="AT16">
        <f t="shared" si="16"/>
        <v>2.2437511664806293</v>
      </c>
      <c r="AU16">
        <f t="shared" si="17"/>
        <v>87.11682447787733</v>
      </c>
      <c r="AW16">
        <v>13</v>
      </c>
      <c r="AX16">
        <f>(R16*SUMPRODUCT(K17:$K$23, X17:$X$23)-$AZ$3*SUMPRODUCT(K16:$K$22, W17:$W$23))/Z16</f>
        <v>218.21346787630424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634.65489631896116</v>
      </c>
      <c r="P17">
        <f t="shared" si="30"/>
        <v>31.73274481594806</v>
      </c>
      <c r="Q17" s="5">
        <f t="shared" si="31"/>
        <v>25</v>
      </c>
      <c r="R17">
        <f t="shared" si="0"/>
        <v>250000</v>
      </c>
      <c r="S17">
        <f t="shared" si="1"/>
        <v>200.7219034833158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188.34282628309006</v>
      </c>
      <c r="AC17">
        <f t="shared" si="2"/>
        <v>171.25040756045871</v>
      </c>
      <c r="AE17">
        <f t="shared" si="3"/>
        <v>541.47010250875167</v>
      </c>
      <c r="AF17">
        <f t="shared" si="4"/>
        <v>-27.073505125437588</v>
      </c>
      <c r="AG17">
        <f t="shared" si="5"/>
        <v>-21.329312420392281</v>
      </c>
      <c r="AH17">
        <f t="shared" si="6"/>
        <v>-327.28135000354769</v>
      </c>
      <c r="AI17">
        <f t="shared" si="7"/>
        <v>165.78593495937412</v>
      </c>
      <c r="AJ17">
        <f t="shared" si="8"/>
        <v>17.092418722631351</v>
      </c>
      <c r="AK17">
        <f t="shared" si="32"/>
        <v>9.697804046596378</v>
      </c>
      <c r="AL17">
        <f t="shared" si="9"/>
        <v>192.57615772860186</v>
      </c>
      <c r="AN17">
        <f t="shared" si="10"/>
        <v>223.10237392065082</v>
      </c>
      <c r="AO17">
        <f t="shared" si="11"/>
        <v>-11.155118696032543</v>
      </c>
      <c r="AP17">
        <f t="shared" si="12"/>
        <v>-8.7883342275722924</v>
      </c>
      <c r="AQ17">
        <f t="shared" si="13"/>
        <v>-134.85000517561673</v>
      </c>
      <c r="AR17">
        <f t="shared" si="14"/>
        <v>68.308915821429238</v>
      </c>
      <c r="AS17">
        <f t="shared" si="15"/>
        <v>7.0426034150300989</v>
      </c>
      <c r="AT17">
        <f t="shared" si="16"/>
        <v>3.9957942176095971</v>
      </c>
      <c r="AU17">
        <f t="shared" si="17"/>
        <v>79.347313454068939</v>
      </c>
      <c r="AW17">
        <v>14</v>
      </c>
      <c r="AX17">
        <f>(R17*SUMPRODUCT(K18:$K$23, X18:$X$23)-$AZ$3*SUMPRODUCT(K17:$K$22, W18:$W$23))/Z17</f>
        <v>200.7219034833158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634.65489631896116</v>
      </c>
      <c r="P18">
        <f t="shared" si="30"/>
        <v>31.73274481594806</v>
      </c>
      <c r="Q18" s="5">
        <f t="shared" si="31"/>
        <v>25</v>
      </c>
      <c r="R18">
        <f t="shared" si="0"/>
        <v>250000</v>
      </c>
      <c r="S18">
        <f t="shared" si="1"/>
        <v>179.44158994565925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171.25040756045871</v>
      </c>
      <c r="AC18">
        <f t="shared" si="2"/>
        <v>151.32215604699672</v>
      </c>
      <c r="AE18">
        <f t="shared" si="3"/>
        <v>535.20116092290311</v>
      </c>
      <c r="AF18">
        <f t="shared" si="4"/>
        <v>-26.760058046145158</v>
      </c>
      <c r="AG18">
        <f t="shared" si="5"/>
        <v>-21.08236949037595</v>
      </c>
      <c r="AH18">
        <f t="shared" si="6"/>
        <v>-336.49805812408317</v>
      </c>
      <c r="AI18">
        <f t="shared" si="7"/>
        <v>150.86067526229886</v>
      </c>
      <c r="AJ18">
        <f t="shared" si="8"/>
        <v>19.928251513461987</v>
      </c>
      <c r="AK18">
        <f t="shared" si="32"/>
        <v>14.681336625443882</v>
      </c>
      <c r="AL18">
        <f t="shared" si="9"/>
        <v>185.47026340120473</v>
      </c>
      <c r="AN18">
        <f t="shared" si="10"/>
        <v>206.07361623873578</v>
      </c>
      <c r="AO18">
        <f t="shared" si="11"/>
        <v>-10.30368081193679</v>
      </c>
      <c r="AP18">
        <f t="shared" si="12"/>
        <v>-8.1175461433440397</v>
      </c>
      <c r="AQ18">
        <f t="shared" si="13"/>
        <v>-129.56506218216367</v>
      </c>
      <c r="AR18">
        <f t="shared" si="14"/>
        <v>58.087327101291294</v>
      </c>
      <c r="AS18">
        <f t="shared" si="15"/>
        <v>7.673165072386209</v>
      </c>
      <c r="AT18">
        <f t="shared" si="16"/>
        <v>5.6528953046483377</v>
      </c>
      <c r="AU18">
        <f t="shared" si="17"/>
        <v>71.413387478325845</v>
      </c>
      <c r="AW18">
        <v>15</v>
      </c>
      <c r="AX18">
        <f>(R18*SUMPRODUCT(K19:$K$23, X19:$X$23)-$AZ$3*SUMPRODUCT(K18:$K$22, W19:$W$23))/Z18</f>
        <v>179.44158994565925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634.65489631896116</v>
      </c>
      <c r="P19">
        <f t="shared" si="30"/>
        <v>31.73274481594806</v>
      </c>
      <c r="Q19" s="5">
        <f t="shared" si="31"/>
        <v>25</v>
      </c>
      <c r="R19">
        <f t="shared" si="0"/>
        <v>250000</v>
      </c>
      <c r="S19">
        <f t="shared" si="1"/>
        <v>153.48846468645951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151.32215604699672</v>
      </c>
      <c r="AC19">
        <f t="shared" si="2"/>
        <v>127.92829366505505</v>
      </c>
      <c r="AE19">
        <f t="shared" si="3"/>
        <v>528.9669039175659</v>
      </c>
      <c r="AF19">
        <f t="shared" si="4"/>
        <v>-26.448345195878293</v>
      </c>
      <c r="AG19">
        <f t="shared" si="5"/>
        <v>-20.836792837556583</v>
      </c>
      <c r="AH19">
        <f t="shared" si="6"/>
        <v>-347.52957915606862</v>
      </c>
      <c r="AI19">
        <f t="shared" si="7"/>
        <v>134.15218672806242</v>
      </c>
      <c r="AJ19">
        <f t="shared" si="8"/>
        <v>23.393862381941673</v>
      </c>
      <c r="AK19">
        <f t="shared" si="32"/>
        <v>14.580647939341659</v>
      </c>
      <c r="AL19">
        <f t="shared" si="9"/>
        <v>172.12669704934575</v>
      </c>
      <c r="AN19">
        <f t="shared" si="10"/>
        <v>189.74583631695242</v>
      </c>
      <c r="AO19">
        <f t="shared" si="11"/>
        <v>-9.4872918158476196</v>
      </c>
      <c r="AP19">
        <f t="shared" si="12"/>
        <v>-7.4743706153332434</v>
      </c>
      <c r="AQ19">
        <f t="shared" si="13"/>
        <v>-124.66241300443097</v>
      </c>
      <c r="AR19">
        <f t="shared" si="14"/>
        <v>48.121760881340585</v>
      </c>
      <c r="AS19">
        <f t="shared" si="15"/>
        <v>8.391617603049454</v>
      </c>
      <c r="AT19">
        <f t="shared" si="16"/>
        <v>5.2302274807812577</v>
      </c>
      <c r="AU19">
        <f t="shared" si="17"/>
        <v>61.743605965171298</v>
      </c>
      <c r="AW19">
        <v>16</v>
      </c>
      <c r="AX19">
        <f>(R19*SUMPRODUCT(K20:$K$23, X20:$X$23)-$AZ$3*SUMPRODUCT(K19:$K$22, W20:$W$23))/Z19</f>
        <v>153.48846468645951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634.65489631896116</v>
      </c>
      <c r="P20">
        <f t="shared" si="30"/>
        <v>31.73274481594806</v>
      </c>
      <c r="Q20" s="5">
        <f t="shared" si="31"/>
        <v>25</v>
      </c>
      <c r="R20">
        <f t="shared" si="0"/>
        <v>250000</v>
      </c>
      <c r="S20">
        <f t="shared" si="1"/>
        <v>120.65575578988333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127.92829366505505</v>
      </c>
      <c r="AC20">
        <f t="shared" si="2"/>
        <v>99.384771581335372</v>
      </c>
      <c r="AE20">
        <f t="shared" si="3"/>
        <v>522.7685284527862</v>
      </c>
      <c r="AF20">
        <f t="shared" si="4"/>
        <v>-26.138426422639309</v>
      </c>
      <c r="AG20">
        <f t="shared" si="5"/>
        <v>-20.5926296119701</v>
      </c>
      <c r="AH20">
        <f t="shared" si="6"/>
        <v>-357.95297210917244</v>
      </c>
      <c r="AI20">
        <f t="shared" si="7"/>
        <v>118.08450030900434</v>
      </c>
      <c r="AJ20">
        <f t="shared" si="8"/>
        <v>28.543522083719679</v>
      </c>
      <c r="AK20">
        <f t="shared" si="32"/>
        <v>2.6856011014893686</v>
      </c>
      <c r="AL20">
        <f t="shared" si="9"/>
        <v>149.31362349421337</v>
      </c>
      <c r="AN20">
        <f t="shared" si="10"/>
        <v>177.86437984328765</v>
      </c>
      <c r="AO20">
        <f t="shared" si="11"/>
        <v>-8.8932189921643836</v>
      </c>
      <c r="AP20">
        <f t="shared" si="12"/>
        <v>-7.0063423789413894</v>
      </c>
      <c r="AQ20">
        <f t="shared" si="13"/>
        <v>-121.78828665469231</v>
      </c>
      <c r="AR20">
        <f t="shared" si="14"/>
        <v>40.176531817489575</v>
      </c>
      <c r="AS20">
        <f t="shared" si="15"/>
        <v>9.7115177705700475</v>
      </c>
      <c r="AT20">
        <f t="shared" si="16"/>
        <v>0.91373667010254578</v>
      </c>
      <c r="AU20">
        <f t="shared" si="17"/>
        <v>50.80178625816216</v>
      </c>
      <c r="AW20">
        <v>17</v>
      </c>
      <c r="AX20">
        <f>(R20*SUMPRODUCT(K21:$K$23, X21:$X$23)-$AZ$3*SUMPRODUCT(K20:$K$22, W21:$W$23))/Z20</f>
        <v>120.65575578988333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634.65489631896116</v>
      </c>
      <c r="P21">
        <f t="shared" si="30"/>
        <v>31.73274481594806</v>
      </c>
      <c r="Q21" s="5">
        <f t="shared" si="31"/>
        <v>25</v>
      </c>
      <c r="R21">
        <f t="shared" si="0"/>
        <v>250000</v>
      </c>
      <c r="S21">
        <f t="shared" si="1"/>
        <v>82.252971755697374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99.384771581335372</v>
      </c>
      <c r="AC21">
        <f t="shared" si="2"/>
        <v>66.952847647809534</v>
      </c>
      <c r="AE21">
        <f t="shared" si="3"/>
        <v>516.60081909729297</v>
      </c>
      <c r="AF21">
        <f t="shared" si="4"/>
        <v>-25.83004095486465</v>
      </c>
      <c r="AG21">
        <f t="shared" si="5"/>
        <v>-20.349674370024189</v>
      </c>
      <c r="AH21">
        <f t="shared" si="6"/>
        <v>-370.28945826208218</v>
      </c>
      <c r="AI21">
        <f t="shared" si="7"/>
        <v>100.1316455103219</v>
      </c>
      <c r="AJ21">
        <f t="shared" si="8"/>
        <v>32.431923933525837</v>
      </c>
      <c r="AK21">
        <f t="shared" si="32"/>
        <v>0.94424887955802195</v>
      </c>
      <c r="AL21">
        <f t="shared" si="9"/>
        <v>133.50781832340576</v>
      </c>
      <c r="AN21">
        <f t="shared" si="10"/>
        <v>167.18910543353363</v>
      </c>
      <c r="AO21">
        <f t="shared" si="11"/>
        <v>-8.3594552716766817</v>
      </c>
      <c r="AP21">
        <f t="shared" si="12"/>
        <v>-6.5858274474537684</v>
      </c>
      <c r="AQ21">
        <f t="shared" si="13"/>
        <v>-119.83791157451866</v>
      </c>
      <c r="AR21">
        <f t="shared" si="14"/>
        <v>32.405911139884495</v>
      </c>
      <c r="AS21">
        <f t="shared" si="15"/>
        <v>10.496042881638177</v>
      </c>
      <c r="AT21">
        <f t="shared" si="16"/>
        <v>0.30559015712708415</v>
      </c>
      <c r="AU21">
        <f t="shared" si="17"/>
        <v>43.207544178649755</v>
      </c>
      <c r="AW21">
        <v>18</v>
      </c>
      <c r="AX21">
        <f>(R21*SUMPRODUCT(K22:$K$23, X22:$X$23)-$AZ$3*SUMPRODUCT(K21:$K$22, W22:$W$23))/Z21</f>
        <v>82.252971755697374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634.65489631896116</v>
      </c>
      <c r="P22">
        <f t="shared" si="30"/>
        <v>31.73274481594806</v>
      </c>
      <c r="Q22" s="5">
        <f t="shared" si="31"/>
        <v>25</v>
      </c>
      <c r="R22">
        <f t="shared" si="0"/>
        <v>250000</v>
      </c>
      <c r="S22">
        <f t="shared" si="1"/>
        <v>41.195820976322238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66.952847647809534</v>
      </c>
      <c r="AC22">
        <f t="shared" si="2"/>
        <v>33.134347002166336</v>
      </c>
      <c r="AE22">
        <f t="shared" si="3"/>
        <v>510.46137843309253</v>
      </c>
      <c r="AF22">
        <f t="shared" si="4"/>
        <v>-25.523068921654627</v>
      </c>
      <c r="AG22">
        <f t="shared" si="5"/>
        <v>-20.107832673859487</v>
      </c>
      <c r="AH22">
        <f t="shared" si="6"/>
        <v>-383.44952464459692</v>
      </c>
      <c r="AI22">
        <f t="shared" si="7"/>
        <v>81.380952192981511</v>
      </c>
      <c r="AJ22">
        <f t="shared" si="8"/>
        <v>33.818500645643198</v>
      </c>
      <c r="AK22">
        <f t="shared" si="32"/>
        <v>11.589714300344196</v>
      </c>
      <c r="AL22">
        <f t="shared" si="9"/>
        <v>126.78916713896891</v>
      </c>
      <c r="AN22">
        <f t="shared" si="10"/>
        <v>154.39456023015191</v>
      </c>
      <c r="AO22">
        <f t="shared" si="11"/>
        <v>-7.7197280115075957</v>
      </c>
      <c r="AP22">
        <f t="shared" si="12"/>
        <v>-6.0818312883761791</v>
      </c>
      <c r="AQ22">
        <f t="shared" si="13"/>
        <v>-115.97845249270542</v>
      </c>
      <c r="AR22">
        <f t="shared" si="14"/>
        <v>24.614548437562735</v>
      </c>
      <c r="AS22">
        <f t="shared" si="15"/>
        <v>10.228770981371261</v>
      </c>
      <c r="AT22">
        <f t="shared" si="16"/>
        <v>3.5054343348902051</v>
      </c>
      <c r="AU22">
        <f t="shared" si="17"/>
        <v>38.348753753824198</v>
      </c>
      <c r="AW22">
        <v>19</v>
      </c>
      <c r="AX22">
        <f>(R22*SUMPRODUCT(K23:$K$23, X23:$X$23)-$AZ$3*SUMPRODUCT(K22:$K$22, W23:$W$23))/Z22</f>
        <v>41.195820976322238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634.65489631896116</v>
      </c>
      <c r="P23">
        <f t="shared" si="30"/>
        <v>31.73274481594806</v>
      </c>
      <c r="Q23" s="5">
        <f t="shared" si="31"/>
        <v>25</v>
      </c>
      <c r="R23">
        <f t="shared" si="0"/>
        <v>250000</v>
      </c>
      <c r="S23">
        <f t="shared" si="1"/>
        <v>41.695270230802855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33.134347002166336</v>
      </c>
      <c r="AC23">
        <f t="shared" si="2"/>
        <v>33.134347002166336</v>
      </c>
      <c r="AE23">
        <f t="shared" si="3"/>
        <v>504.34678669431037</v>
      </c>
      <c r="AF23">
        <f t="shared" si="4"/>
        <v>-25.217339334715522</v>
      </c>
      <c r="AG23">
        <f t="shared" si="5"/>
        <v>-19.866969813813533</v>
      </c>
      <c r="AH23">
        <f t="shared" si="6"/>
        <v>-397.84533307358754</v>
      </c>
      <c r="AI23">
        <f t="shared" si="7"/>
        <v>61.417144472193797</v>
      </c>
      <c r="AJ23">
        <f t="shared" si="8"/>
        <v>0</v>
      </c>
      <c r="AK23">
        <f t="shared" si="32"/>
        <v>35.858465605323282</v>
      </c>
      <c r="AL23">
        <f t="shared" si="9"/>
        <v>97.275610077517086</v>
      </c>
      <c r="AN23">
        <f t="shared" si="10"/>
        <v>138.18745890130987</v>
      </c>
      <c r="AO23">
        <f t="shared" si="11"/>
        <v>-6.9093729450654946</v>
      </c>
      <c r="AP23">
        <f t="shared" si="12"/>
        <v>-5.443409469571808</v>
      </c>
      <c r="AQ23">
        <f t="shared" si="13"/>
        <v>-109.00681250202268</v>
      </c>
      <c r="AR23">
        <f t="shared" si="14"/>
        <v>16.827863984649902</v>
      </c>
      <c r="AS23">
        <f t="shared" si="15"/>
        <v>0</v>
      </c>
      <c r="AT23">
        <f t="shared" si="16"/>
        <v>9.8249664176070883</v>
      </c>
      <c r="AU23">
        <f t="shared" si="17"/>
        <v>26.652830402256992</v>
      </c>
      <c r="AW23">
        <v>20</v>
      </c>
      <c r="AX23">
        <f>(R23*SUMPRODUCT(K$23:$K24, X$23:$X24)-$AZ$3*SUMPRODUCT(K$22:$K23, W$23:$W24))/Z23</f>
        <v>41.695270230802855</v>
      </c>
    </row>
    <row r="25" spans="5:50" x14ac:dyDescent="0.25">
      <c r="AN25" s="6">
        <f t="shared" ref="AN25:AU25" si="33">SUM(AN3:AN23)</f>
        <v>6137.843271119269</v>
      </c>
      <c r="AO25" s="6">
        <f t="shared" si="33"/>
        <v>-782.88333579518428</v>
      </c>
      <c r="AP25" s="6">
        <f t="shared" si="33"/>
        <v>-1739.2113594761579</v>
      </c>
      <c r="AQ25" s="6">
        <f t="shared" si="33"/>
        <v>-3237.6828032490912</v>
      </c>
      <c r="AR25" s="6">
        <f t="shared" si="33"/>
        <v>378.06577259883517</v>
      </c>
      <c r="AS25" s="6">
        <f t="shared" si="33"/>
        <v>-100.6100695681714</v>
      </c>
      <c r="AT25" s="6">
        <f t="shared" si="33"/>
        <v>128.16986275240703</v>
      </c>
      <c r="AU25" s="7">
        <f t="shared" si="33"/>
        <v>405.62556578307078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1647.1644844121913</v>
      </c>
      <c r="K3">
        <v>1</v>
      </c>
      <c r="L3" s="2">
        <v>0</v>
      </c>
      <c r="O3">
        <f>$C$3</f>
        <v>1647.1644844121913</v>
      </c>
      <c r="P3">
        <f>O3*B5</f>
        <v>1317.7315875297531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1647.1644844121913</v>
      </c>
      <c r="AF3">
        <f t="shared" ref="AF3:AF23" si="4">-$Z3*P3</f>
        <v>-1317.7315875297531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-1192.9996901175618</v>
      </c>
      <c r="AJ3">
        <f t="shared" ref="AJ3:AJ23" si="8">AB3-AC3</f>
        <v>0</v>
      </c>
      <c r="AL3">
        <f t="shared" ref="AL3:AL23" si="9">SUM(AI3:AK3)</f>
        <v>-1192.9996901175618</v>
      </c>
      <c r="AN3">
        <f t="shared" ref="AN3:AN23" si="10">AE3*$K3</f>
        <v>1647.1644844121913</v>
      </c>
      <c r="AO3">
        <f t="shared" ref="AO3:AO23" si="11">AF3*$K3</f>
        <v>-1317.7315875297531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-1192.9996901175618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-1192.9996901175618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590.07971215698115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284.19970766033566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280.9831740201962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-280.9831740201962</v>
      </c>
      <c r="AK4">
        <f>G4*MAX(0, SUM(AB4, AE4:AF4))</f>
        <v>0</v>
      </c>
      <c r="AL4">
        <f t="shared" si="9"/>
        <v>-610.44917402019621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-309.0965381367858</v>
      </c>
      <c r="AR4">
        <f t="shared" si="14"/>
        <v>-309.0965381367858</v>
      </c>
      <c r="AS4">
        <f t="shared" si="15"/>
        <v>-263.61119619119631</v>
      </c>
      <c r="AT4">
        <f t="shared" si="16"/>
        <v>0</v>
      </c>
      <c r="AU4">
        <f t="shared" si="17"/>
        <v>-572.70773432798217</v>
      </c>
      <c r="AW4">
        <v>1</v>
      </c>
      <c r="AX4">
        <f>(R4*SUMPRODUCT(K5:$K$23, X5:$X$23)-$AZ$3*SUMPRODUCT(K4:$K$22, W5:$W$23))/Z4</f>
        <v>284.19970766033566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1647.1644844121913</v>
      </c>
      <c r="P5">
        <f t="shared" ref="P5:P23" si="30">O5*$C$5</f>
        <v>82.358224220609571</v>
      </c>
      <c r="Q5" s="5">
        <f t="shared" ref="Q5:Q23" si="31">$C$8</f>
        <v>25</v>
      </c>
      <c r="R5">
        <f t="shared" si="0"/>
        <v>250000</v>
      </c>
      <c r="S5">
        <f t="shared" si="1"/>
        <v>551.8565977756698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280.9831740201962</v>
      </c>
      <c r="AC5">
        <f t="shared" si="2"/>
        <v>539.41617245741963</v>
      </c>
      <c r="AE5">
        <f t="shared" si="3"/>
        <v>1610.032688148819</v>
      </c>
      <c r="AF5">
        <f t="shared" si="4"/>
        <v>-80.50163440744096</v>
      </c>
      <c r="AG5">
        <f t="shared" si="5"/>
        <v>-24.436428531959528</v>
      </c>
      <c r="AH5">
        <f t="shared" si="6"/>
        <v>-334.54334040472799</v>
      </c>
      <c r="AI5">
        <f t="shared" si="7"/>
        <v>1170.5512848046906</v>
      </c>
      <c r="AJ5">
        <f t="shared" si="8"/>
        <v>-258.43299843722343</v>
      </c>
      <c r="AK5">
        <f>G5*SUM(AB5, AE5:AF5)</f>
        <v>74.231083338224551</v>
      </c>
      <c r="AL5">
        <f t="shared" si="9"/>
        <v>986.34936970569174</v>
      </c>
      <c r="AN5">
        <f t="shared" si="10"/>
        <v>1390.3638722101739</v>
      </c>
      <c r="AO5">
        <f t="shared" si="11"/>
        <v>-69.518193610508703</v>
      </c>
      <c r="AP5">
        <f t="shared" si="12"/>
        <v>-21.102383601755786</v>
      </c>
      <c r="AQ5">
        <f t="shared" si="13"/>
        <v>-288.89908733595246</v>
      </c>
      <c r="AR5">
        <f t="shared" si="14"/>
        <v>1010.8442076619571</v>
      </c>
      <c r="AS5">
        <f t="shared" si="15"/>
        <v>-223.1730492547934</v>
      </c>
      <c r="AT5">
        <f t="shared" si="16"/>
        <v>64.103180778991884</v>
      </c>
      <c r="AU5">
        <f t="shared" si="17"/>
        <v>851.77433918615554</v>
      </c>
      <c r="AW5">
        <v>2</v>
      </c>
      <c r="AX5">
        <f>(R5*SUMPRODUCT(K6:$K$23, X6:$X$23)-$AZ$3*SUMPRODUCT(K5:$K$22, W6:$W$23))/Z5</f>
        <v>551.8565977756698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1647.1644844121913</v>
      </c>
      <c r="P6">
        <f t="shared" si="30"/>
        <v>82.358224220609571</v>
      </c>
      <c r="Q6" s="5">
        <f t="shared" si="31"/>
        <v>25</v>
      </c>
      <c r="R6">
        <f t="shared" si="0"/>
        <v>250000</v>
      </c>
      <c r="S6">
        <f t="shared" si="1"/>
        <v>797.41500520354543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539.41617245741963</v>
      </c>
      <c r="AC6">
        <f t="shared" si="2"/>
        <v>770.55132216290895</v>
      </c>
      <c r="AE6">
        <f t="shared" si="3"/>
        <v>1591.6740505273315</v>
      </c>
      <c r="AF6">
        <f t="shared" si="4"/>
        <v>-79.583702526366579</v>
      </c>
      <c r="AG6">
        <f t="shared" si="5"/>
        <v>-24.157788514596007</v>
      </c>
      <c r="AH6">
        <f t="shared" si="6"/>
        <v>-342.75732043924495</v>
      </c>
      <c r="AI6">
        <f t="shared" si="7"/>
        <v>1145.175239047124</v>
      </c>
      <c r="AJ6">
        <f t="shared" si="8"/>
        <v>-231.13514970548931</v>
      </c>
      <c r="AK6">
        <f>G6*SUM(AB6, AE6:AF6)</f>
        <v>120.01313144681549</v>
      </c>
      <c r="AL6">
        <f t="shared" si="9"/>
        <v>1034.0532207884503</v>
      </c>
      <c r="AN6">
        <f t="shared" si="10"/>
        <v>1239.6374828581172</v>
      </c>
      <c r="AO6">
        <f t="shared" si="11"/>
        <v>-61.981874142905866</v>
      </c>
      <c r="AP6">
        <f t="shared" si="12"/>
        <v>-18.814719091343441</v>
      </c>
      <c r="AQ6">
        <f t="shared" si="13"/>
        <v>-266.94838795652186</v>
      </c>
      <c r="AR6">
        <f t="shared" si="14"/>
        <v>891.8925016673461</v>
      </c>
      <c r="AS6">
        <f t="shared" si="15"/>
        <v>-180.014114752967</v>
      </c>
      <c r="AT6">
        <f t="shared" si="16"/>
        <v>93.469373410568181</v>
      </c>
      <c r="AU6">
        <f t="shared" si="17"/>
        <v>805.34776032494733</v>
      </c>
      <c r="AW6">
        <v>3</v>
      </c>
      <c r="AX6">
        <f>(R6*SUMPRODUCT(K7:$K$23, X7:$X$23)-$AZ$3*SUMPRODUCT(K6:$K$22, W7:$W$23))/Z6</f>
        <v>797.41500520354543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1647.1644844121913</v>
      </c>
      <c r="P7">
        <f t="shared" si="30"/>
        <v>82.358224220609571</v>
      </c>
      <c r="Q7" s="5">
        <f t="shared" si="31"/>
        <v>25</v>
      </c>
      <c r="R7">
        <f t="shared" si="0"/>
        <v>250000</v>
      </c>
      <c r="S7">
        <f t="shared" si="1"/>
        <v>1011.4174083322141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770.55132216290895</v>
      </c>
      <c r="AC7">
        <f t="shared" si="2"/>
        <v>966.14490304555602</v>
      </c>
      <c r="AE7">
        <f t="shared" si="3"/>
        <v>1573.4350209738357</v>
      </c>
      <c r="AF7">
        <f t="shared" si="4"/>
        <v>-78.671751048691789</v>
      </c>
      <c r="AG7">
        <f t="shared" si="5"/>
        <v>-23.880963860378117</v>
      </c>
      <c r="AH7">
        <f t="shared" si="6"/>
        <v>-352.46769071931413</v>
      </c>
      <c r="AI7">
        <f t="shared" si="7"/>
        <v>1118.4146153454517</v>
      </c>
      <c r="AJ7">
        <f t="shared" si="8"/>
        <v>-195.59358088264707</v>
      </c>
      <c r="AK7">
        <f>G7*SUM(AB7, AE7:AF7)</f>
        <v>111.22694647152339</v>
      </c>
      <c r="AL7">
        <f t="shared" si="9"/>
        <v>1034.0479809343281</v>
      </c>
      <c r="AN7">
        <f t="shared" si="10"/>
        <v>1109.2898057666189</v>
      </c>
      <c r="AO7">
        <f t="shared" si="11"/>
        <v>-55.46449028833095</v>
      </c>
      <c r="AP7">
        <f t="shared" si="12"/>
        <v>-16.836354478625147</v>
      </c>
      <c r="AQ7">
        <f t="shared" si="13"/>
        <v>-248.49378014672928</v>
      </c>
      <c r="AR7">
        <f t="shared" si="14"/>
        <v>788.49518085293369</v>
      </c>
      <c r="AS7">
        <f t="shared" si="15"/>
        <v>-137.8957265182907</v>
      </c>
      <c r="AT7">
        <f t="shared" si="16"/>
        <v>78.416277890551683</v>
      </c>
      <c r="AU7">
        <f t="shared" si="17"/>
        <v>729.0157322251946</v>
      </c>
      <c r="AW7">
        <v>4</v>
      </c>
      <c r="AX7">
        <f>(R7*SUMPRODUCT(K8:$K$23, X8:$X$23)-$AZ$3*SUMPRODUCT(K7:$K$22, W8:$W$23))/Z7</f>
        <v>1011.4174083322141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1647.1644844121913</v>
      </c>
      <c r="P8">
        <f t="shared" si="30"/>
        <v>82.358224220609571</v>
      </c>
      <c r="Q8" s="5">
        <f t="shared" si="31"/>
        <v>25</v>
      </c>
      <c r="R8">
        <f t="shared" si="0"/>
        <v>250000</v>
      </c>
      <c r="S8">
        <f t="shared" si="1"/>
        <v>1191.8971544874535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966.14490304555602</v>
      </c>
      <c r="AC8">
        <f t="shared" si="2"/>
        <v>1125.4337650342804</v>
      </c>
      <c r="AE8">
        <f t="shared" si="3"/>
        <v>1555.3141647694702</v>
      </c>
      <c r="AF8">
        <f t="shared" si="4"/>
        <v>-77.765708238473522</v>
      </c>
      <c r="AG8">
        <f t="shared" si="5"/>
        <v>-23.605932793720068</v>
      </c>
      <c r="AH8">
        <f t="shared" si="6"/>
        <v>-362.21428054264641</v>
      </c>
      <c r="AI8">
        <f t="shared" si="7"/>
        <v>1091.7282431946301</v>
      </c>
      <c r="AJ8">
        <f t="shared" si="8"/>
        <v>-159.28886198872442</v>
      </c>
      <c r="AK8">
        <f t="shared" ref="AK8:AK23" si="32">G8*SUM(AB8:AB8, AE8:AF8)</f>
        <v>52.050668558980568</v>
      </c>
      <c r="AL8">
        <f t="shared" si="9"/>
        <v>984.49004976488618</v>
      </c>
      <c r="AN8">
        <f t="shared" si="10"/>
        <v>1022.3910428954274</v>
      </c>
      <c r="AO8">
        <f t="shared" si="11"/>
        <v>-51.119552144771376</v>
      </c>
      <c r="AP8">
        <f t="shared" si="12"/>
        <v>-15.517440009342462</v>
      </c>
      <c r="AQ8">
        <f t="shared" si="13"/>
        <v>-238.10278619207648</v>
      </c>
      <c r="AR8">
        <f t="shared" si="14"/>
        <v>717.651264549237</v>
      </c>
      <c r="AS8">
        <f t="shared" si="15"/>
        <v>-104.70907384452217</v>
      </c>
      <c r="AT8">
        <f t="shared" si="16"/>
        <v>34.215683568540065</v>
      </c>
      <c r="AU8">
        <f t="shared" si="17"/>
        <v>647.15787427325483</v>
      </c>
      <c r="AW8">
        <v>5</v>
      </c>
      <c r="AX8">
        <f>(R8*SUMPRODUCT(K9:$K$23, X9:$X$23)-$AZ$3*SUMPRODUCT(K8:$K$22, W9:$W$23))/Z8</f>
        <v>1191.8971544874535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1647.1644844121913</v>
      </c>
      <c r="P9">
        <f t="shared" si="30"/>
        <v>82.358224220609571</v>
      </c>
      <c r="Q9" s="5">
        <f t="shared" si="31"/>
        <v>25</v>
      </c>
      <c r="R9">
        <f t="shared" si="0"/>
        <v>250000</v>
      </c>
      <c r="S9">
        <f t="shared" si="1"/>
        <v>1349.0031266294038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1125.4337650342804</v>
      </c>
      <c r="AC9">
        <f t="shared" si="2"/>
        <v>1259.0317403242502</v>
      </c>
      <c r="AE9">
        <f t="shared" si="3"/>
        <v>1537.3073097253819</v>
      </c>
      <c r="AF9">
        <f t="shared" si="4"/>
        <v>-76.865365486269098</v>
      </c>
      <c r="AG9">
        <f t="shared" si="5"/>
        <v>-23.332631990817646</v>
      </c>
      <c r="AH9">
        <f t="shared" si="6"/>
        <v>-372.41474965222181</v>
      </c>
      <c r="AI9">
        <f t="shared" si="7"/>
        <v>1064.6945625960732</v>
      </c>
      <c r="AJ9">
        <f t="shared" si="8"/>
        <v>-133.59797528996978</v>
      </c>
      <c r="AK9">
        <f t="shared" si="32"/>
        <v>15.25666668471302</v>
      </c>
      <c r="AL9">
        <f t="shared" si="9"/>
        <v>946.35325399081637</v>
      </c>
      <c r="AN9">
        <f t="shared" si="10"/>
        <v>960.42023915670791</v>
      </c>
      <c r="AO9">
        <f t="shared" si="11"/>
        <v>-48.021011957835398</v>
      </c>
      <c r="AP9">
        <f t="shared" si="12"/>
        <v>-14.576872076917144</v>
      </c>
      <c r="AQ9">
        <f t="shared" si="13"/>
        <v>-232.66308607507099</v>
      </c>
      <c r="AR9">
        <f t="shared" si="14"/>
        <v>665.15926904688422</v>
      </c>
      <c r="AS9">
        <f t="shared" si="15"/>
        <v>-83.464248538417166</v>
      </c>
      <c r="AT9">
        <f t="shared" si="16"/>
        <v>9.5314784320408723</v>
      </c>
      <c r="AU9">
        <f t="shared" si="17"/>
        <v>591.22649894050789</v>
      </c>
      <c r="AW9">
        <v>6</v>
      </c>
      <c r="AX9">
        <f>(R9*SUMPRODUCT(K10:$K$23, X10:$X$23)-$AZ$3*SUMPRODUCT(K9:$K$22, W10:$W$23))/Z9</f>
        <v>1349.0031266294038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1647.1644844121913</v>
      </c>
      <c r="P10">
        <f t="shared" si="30"/>
        <v>82.358224220609571</v>
      </c>
      <c r="Q10" s="5">
        <f t="shared" si="31"/>
        <v>25</v>
      </c>
      <c r="R10">
        <f t="shared" si="0"/>
        <v>250000</v>
      </c>
      <c r="S10">
        <f t="shared" si="1"/>
        <v>1490.3919802471162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1259.0317403242502</v>
      </c>
      <c r="AC10">
        <f t="shared" si="2"/>
        <v>1374.787836305065</v>
      </c>
      <c r="AE10">
        <f t="shared" si="3"/>
        <v>1519.4000823784063</v>
      </c>
      <c r="AF10">
        <f t="shared" si="4"/>
        <v>-75.970004118920315</v>
      </c>
      <c r="AG10">
        <f t="shared" si="5"/>
        <v>-23.06084329702842</v>
      </c>
      <c r="AH10">
        <f t="shared" si="6"/>
        <v>-384.62373881047466</v>
      </c>
      <c r="AI10">
        <f t="shared" si="7"/>
        <v>1035.7454961519829</v>
      </c>
      <c r="AJ10">
        <f t="shared" si="8"/>
        <v>-115.75609598081473</v>
      </c>
      <c r="AK10">
        <f t="shared" si="32"/>
        <v>11.080093456193319</v>
      </c>
      <c r="AL10">
        <f t="shared" si="9"/>
        <v>931.06949362736157</v>
      </c>
      <c r="AN10">
        <f t="shared" si="10"/>
        <v>901.88393777421948</v>
      </c>
      <c r="AO10">
        <f t="shared" si="11"/>
        <v>-45.094196888710975</v>
      </c>
      <c r="AP10">
        <f t="shared" si="12"/>
        <v>-13.688431639783483</v>
      </c>
      <c r="AQ10">
        <f t="shared" si="13"/>
        <v>-228.30456319104101</v>
      </c>
      <c r="AR10">
        <f t="shared" si="14"/>
        <v>614.79674605468404</v>
      </c>
      <c r="AS10">
        <f t="shared" si="15"/>
        <v>-68.710384365075512</v>
      </c>
      <c r="AT10">
        <f t="shared" si="16"/>
        <v>6.5769104747812221</v>
      </c>
      <c r="AU10">
        <f t="shared" si="17"/>
        <v>552.66327216438981</v>
      </c>
      <c r="AW10">
        <v>7</v>
      </c>
      <c r="AX10">
        <f>(R10*SUMPRODUCT(K11:$K$23, X11:$X$23)-$AZ$3*SUMPRODUCT(K10:$K$22, W11:$W$23))/Z10</f>
        <v>1490.3919802471162</v>
      </c>
    </row>
    <row r="11" spans="1:52" x14ac:dyDescent="0.25">
      <c r="A11" t="s">
        <v>33</v>
      </c>
      <c r="C11" s="24">
        <f>AU25</f>
        <v>5618.7494579885843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1647.1644844121913</v>
      </c>
      <c r="P11">
        <f t="shared" si="30"/>
        <v>82.358224220609571</v>
      </c>
      <c r="Q11" s="5">
        <f t="shared" si="31"/>
        <v>25</v>
      </c>
      <c r="R11">
        <f t="shared" si="0"/>
        <v>250000</v>
      </c>
      <c r="S11">
        <f t="shared" si="1"/>
        <v>1617.1605621464489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1374.787836305065</v>
      </c>
      <c r="AC11">
        <f t="shared" si="2"/>
        <v>1474.2436025579227</v>
      </c>
      <c r="AE11">
        <f t="shared" si="3"/>
        <v>1501.5959208665054</v>
      </c>
      <c r="AF11">
        <f t="shared" si="4"/>
        <v>-75.079796043325274</v>
      </c>
      <c r="AG11">
        <f t="shared" si="5"/>
        <v>-22.79061889502745</v>
      </c>
      <c r="AH11">
        <f t="shared" si="6"/>
        <v>-396.15969030688859</v>
      </c>
      <c r="AI11">
        <f t="shared" si="7"/>
        <v>1007.5658156212641</v>
      </c>
      <c r="AJ11">
        <f t="shared" si="8"/>
        <v>-99.455766252857757</v>
      </c>
      <c r="AK11">
        <f t="shared" si="32"/>
        <v>6.7231295067077879</v>
      </c>
      <c r="AL11">
        <f t="shared" si="9"/>
        <v>914.83317887511407</v>
      </c>
      <c r="AN11">
        <f t="shared" si="10"/>
        <v>847.66120960579963</v>
      </c>
      <c r="AO11">
        <f t="shared" si="11"/>
        <v>-42.383060480289984</v>
      </c>
      <c r="AP11">
        <f t="shared" si="12"/>
        <v>-12.86546088183016</v>
      </c>
      <c r="AQ11">
        <f t="shared" si="13"/>
        <v>-223.63486582250127</v>
      </c>
      <c r="AR11">
        <f t="shared" si="14"/>
        <v>568.77782242117814</v>
      </c>
      <c r="AS11">
        <f t="shared" si="15"/>
        <v>-56.143463066628776</v>
      </c>
      <c r="AT11">
        <f t="shared" si="16"/>
        <v>3.7952527779269403</v>
      </c>
      <c r="AU11">
        <f t="shared" si="17"/>
        <v>516.42961213247634</v>
      </c>
      <c r="AW11">
        <v>8</v>
      </c>
      <c r="AX11">
        <f>(R11*SUMPRODUCT(K12:$K$23, X12:$X$23)-$AZ$3*SUMPRODUCT(K11:$K$22, W12:$W$23))/Z11</f>
        <v>1617.1605621464489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1647.1644844121913</v>
      </c>
      <c r="P12">
        <f t="shared" si="30"/>
        <v>82.358224220609571</v>
      </c>
      <c r="Q12" s="5">
        <f t="shared" si="31"/>
        <v>25</v>
      </c>
      <c r="R12">
        <f t="shared" si="0"/>
        <v>250000</v>
      </c>
      <c r="S12">
        <f t="shared" si="1"/>
        <v>1729.4202633607899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1474.2436025579227</v>
      </c>
      <c r="AC12">
        <f t="shared" si="2"/>
        <v>1557.9815468542051</v>
      </c>
      <c r="AE12">
        <f t="shared" si="3"/>
        <v>1483.8798444287952</v>
      </c>
      <c r="AF12">
        <f t="shared" si="4"/>
        <v>-74.193992221439771</v>
      </c>
      <c r="AG12">
        <f t="shared" si="5"/>
        <v>-22.521731412851796</v>
      </c>
      <c r="AH12">
        <f t="shared" si="6"/>
        <v>-409.81293225377027</v>
      </c>
      <c r="AI12">
        <f t="shared" si="7"/>
        <v>977.35118854073335</v>
      </c>
      <c r="AJ12">
        <f t="shared" si="8"/>
        <v>-83.737944296282421</v>
      </c>
      <c r="AK12">
        <f t="shared" si="32"/>
        <v>6.6330377459601397</v>
      </c>
      <c r="AL12">
        <f t="shared" si="9"/>
        <v>900.24628199041103</v>
      </c>
      <c r="AN12">
        <f t="shared" si="10"/>
        <v>796.33079455344682</v>
      </c>
      <c r="AO12">
        <f t="shared" si="11"/>
        <v>-39.816539727672343</v>
      </c>
      <c r="AP12">
        <f t="shared" si="12"/>
        <v>-12.086388488967849</v>
      </c>
      <c r="AQ12">
        <f t="shared" si="13"/>
        <v>-219.92795386040615</v>
      </c>
      <c r="AR12">
        <f t="shared" si="14"/>
        <v>524.49991247640037</v>
      </c>
      <c r="AS12">
        <f t="shared" si="15"/>
        <v>-44.93834454729712</v>
      </c>
      <c r="AT12">
        <f t="shared" si="16"/>
        <v>3.5596495486982849</v>
      </c>
      <c r="AU12">
        <f t="shared" si="17"/>
        <v>483.12121747780157</v>
      </c>
      <c r="AW12">
        <v>9</v>
      </c>
      <c r="AX12">
        <f>(R12*SUMPRODUCT(K13:$K$23, X13:$X$23)-$AZ$3*SUMPRODUCT(K12:$K$22, W13:$W$23))/Z12</f>
        <v>1729.4202633607899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1647.1644844121913</v>
      </c>
      <c r="P13">
        <f t="shared" si="30"/>
        <v>82.358224220609571</v>
      </c>
      <c r="Q13" s="5">
        <f t="shared" si="31"/>
        <v>25</v>
      </c>
      <c r="R13">
        <f t="shared" si="0"/>
        <v>250000</v>
      </c>
      <c r="S13">
        <f t="shared" si="1"/>
        <v>1827.4295131263214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1557.9815468542051</v>
      </c>
      <c r="AC13">
        <f t="shared" si="2"/>
        <v>1626.7102351065237</v>
      </c>
      <c r="AE13">
        <f t="shared" si="3"/>
        <v>1466.2449667420105</v>
      </c>
      <c r="AF13">
        <f t="shared" si="4"/>
        <v>-73.312248337100527</v>
      </c>
      <c r="AG13">
        <f t="shared" si="5"/>
        <v>-22.254076332656847</v>
      </c>
      <c r="AH13">
        <f t="shared" si="6"/>
        <v>-424.37766066430873</v>
      </c>
      <c r="AI13">
        <f t="shared" si="7"/>
        <v>946.30098140794439</v>
      </c>
      <c r="AJ13">
        <f t="shared" si="8"/>
        <v>-68.728688252318534</v>
      </c>
      <c r="AK13">
        <f t="shared" si="32"/>
        <v>5.9018285305182312</v>
      </c>
      <c r="AL13">
        <f t="shared" si="9"/>
        <v>883.47412168614414</v>
      </c>
      <c r="AN13">
        <f t="shared" si="10"/>
        <v>748.18575459041813</v>
      </c>
      <c r="AO13">
        <f t="shared" si="11"/>
        <v>-37.409287729520905</v>
      </c>
      <c r="AP13">
        <f t="shared" si="12"/>
        <v>-11.355662437947363</v>
      </c>
      <c r="AQ13">
        <f t="shared" si="13"/>
        <v>-216.54861737118549</v>
      </c>
      <c r="AR13">
        <f t="shared" si="14"/>
        <v>482.87218705176434</v>
      </c>
      <c r="AS13">
        <f t="shared" si="15"/>
        <v>-35.070419096700874</v>
      </c>
      <c r="AT13">
        <f t="shared" si="16"/>
        <v>3.0115459099447932</v>
      </c>
      <c r="AU13">
        <f t="shared" si="17"/>
        <v>450.8133138650083</v>
      </c>
      <c r="AW13">
        <v>10</v>
      </c>
      <c r="AX13">
        <f>(R13*SUMPRODUCT(K14:$K$23, X14:$X$23)-$AZ$3*SUMPRODUCT(K13:$K$22, W14:$W$23))/Z13</f>
        <v>1827.4295131263214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1647.1644844121913</v>
      </c>
      <c r="P14">
        <f t="shared" si="30"/>
        <v>82.358224220609571</v>
      </c>
      <c r="Q14" s="5">
        <f t="shared" si="31"/>
        <v>25</v>
      </c>
      <c r="R14">
        <f t="shared" si="0"/>
        <v>250000</v>
      </c>
      <c r="S14">
        <f t="shared" si="1"/>
        <v>1911.364578880065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1626.7102351065237</v>
      </c>
      <c r="AC14">
        <f t="shared" si="2"/>
        <v>1681.0454962407739</v>
      </c>
      <c r="AE14">
        <f t="shared" si="3"/>
        <v>1448.6814648994384</v>
      </c>
      <c r="AF14">
        <f t="shared" si="4"/>
        <v>-72.434073244971927</v>
      </c>
      <c r="AG14">
        <f t="shared" si="5"/>
        <v>-21.987504566315614</v>
      </c>
      <c r="AH14">
        <f t="shared" si="6"/>
        <v>-440.31003014665197</v>
      </c>
      <c r="AI14">
        <f t="shared" si="7"/>
        <v>913.94985694149887</v>
      </c>
      <c r="AJ14">
        <f t="shared" si="8"/>
        <v>-54.335261134250231</v>
      </c>
      <c r="AK14">
        <f t="shared" si="32"/>
        <v>5.4053237281697815</v>
      </c>
      <c r="AL14">
        <f t="shared" si="9"/>
        <v>865.01991953541847</v>
      </c>
      <c r="AN14">
        <f t="shared" si="10"/>
        <v>703.08499846499637</v>
      </c>
      <c r="AO14">
        <f t="shared" si="11"/>
        <v>-35.154249923249822</v>
      </c>
      <c r="AP14">
        <f t="shared" si="12"/>
        <v>-10.671141302501734</v>
      </c>
      <c r="AQ14">
        <f t="shared" si="13"/>
        <v>-213.69457977518252</v>
      </c>
      <c r="AR14">
        <f t="shared" si="14"/>
        <v>443.56502746406227</v>
      </c>
      <c r="AS14">
        <f t="shared" si="15"/>
        <v>-26.370398128771082</v>
      </c>
      <c r="AT14">
        <f t="shared" si="16"/>
        <v>2.6233524188748198</v>
      </c>
      <c r="AU14">
        <f t="shared" si="17"/>
        <v>419.81798175416606</v>
      </c>
      <c r="AW14">
        <v>11</v>
      </c>
      <c r="AX14">
        <f>(R14*SUMPRODUCT(K15:$K$23, X15:$X$23)-$AZ$3*SUMPRODUCT(K14:$K$22, W15:$W$23))/Z14</f>
        <v>1911.364578880065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1647.1644844121913</v>
      </c>
      <c r="P15">
        <f t="shared" si="30"/>
        <v>82.358224220609571</v>
      </c>
      <c r="Q15" s="5">
        <f t="shared" si="31"/>
        <v>25</v>
      </c>
      <c r="R15">
        <f t="shared" si="0"/>
        <v>250000</v>
      </c>
      <c r="S15">
        <f t="shared" si="1"/>
        <v>1981.9711701558995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1681.0454962407739</v>
      </c>
      <c r="AC15">
        <f t="shared" si="2"/>
        <v>1722.0899171642072</v>
      </c>
      <c r="AE15">
        <f t="shared" si="3"/>
        <v>1431.1839613156903</v>
      </c>
      <c r="AF15">
        <f t="shared" si="4"/>
        <v>-71.559198065784528</v>
      </c>
      <c r="AG15">
        <f t="shared" si="5"/>
        <v>-21.721934495000117</v>
      </c>
      <c r="AH15">
        <f t="shared" si="6"/>
        <v>-456.95025652340405</v>
      </c>
      <c r="AI15">
        <f t="shared" si="7"/>
        <v>880.95257223150156</v>
      </c>
      <c r="AJ15">
        <f t="shared" si="8"/>
        <v>-41.044420923433336</v>
      </c>
      <c r="AK15">
        <f t="shared" si="32"/>
        <v>12.466748063911787</v>
      </c>
      <c r="AL15">
        <f t="shared" si="9"/>
        <v>852.37489937198006</v>
      </c>
      <c r="AN15">
        <f t="shared" si="10"/>
        <v>660.32225330662743</v>
      </c>
      <c r="AO15">
        <f t="shared" si="11"/>
        <v>-33.016112665331377</v>
      </c>
      <c r="AP15">
        <f t="shared" si="12"/>
        <v>-10.022105557088166</v>
      </c>
      <c r="AQ15">
        <f t="shared" si="13"/>
        <v>-210.82853860323485</v>
      </c>
      <c r="AR15">
        <f t="shared" si="14"/>
        <v>406.45549648097301</v>
      </c>
      <c r="AS15">
        <f t="shared" si="15"/>
        <v>-18.937149410835879</v>
      </c>
      <c r="AT15">
        <f t="shared" si="16"/>
        <v>5.7519308457037948</v>
      </c>
      <c r="AU15">
        <f t="shared" si="17"/>
        <v>393.27027791584095</v>
      </c>
      <c r="AW15">
        <v>12</v>
      </c>
      <c r="AX15">
        <f>(R15*SUMPRODUCT(K16:$K$23, X16:$X$23)-$AZ$3*SUMPRODUCT(K15:$K$22, W16:$W$23))/Z15</f>
        <v>1981.9711701558995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1647.1644844121913</v>
      </c>
      <c r="P16">
        <f t="shared" si="30"/>
        <v>82.358224220609571</v>
      </c>
      <c r="Q16" s="5">
        <f t="shared" si="31"/>
        <v>25</v>
      </c>
      <c r="R16">
        <f t="shared" si="0"/>
        <v>250000</v>
      </c>
      <c r="S16">
        <f t="shared" si="1"/>
        <v>1981.0514100443829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1722.0899171642072</v>
      </c>
      <c r="AC16">
        <f t="shared" si="2"/>
        <v>1699.3814707913973</v>
      </c>
      <c r="AE16">
        <f t="shared" si="3"/>
        <v>1412.9672707953762</v>
      </c>
      <c r="AF16">
        <f t="shared" si="4"/>
        <v>-70.648363539768809</v>
      </c>
      <c r="AG16">
        <f t="shared" si="5"/>
        <v>-21.445448893642354</v>
      </c>
      <c r="AH16">
        <f t="shared" si="6"/>
        <v>-592.66256407765297</v>
      </c>
      <c r="AI16">
        <f t="shared" si="7"/>
        <v>728.21089428431208</v>
      </c>
      <c r="AJ16">
        <f t="shared" si="8"/>
        <v>22.708446372809931</v>
      </c>
      <c r="AK16">
        <f t="shared" si="32"/>
        <v>21.757302653380684</v>
      </c>
      <c r="AL16">
        <f t="shared" si="9"/>
        <v>772.67664331050264</v>
      </c>
      <c r="AN16">
        <f t="shared" si="10"/>
        <v>618.10695323381628</v>
      </c>
      <c r="AO16">
        <f t="shared" si="11"/>
        <v>-30.905347661690815</v>
      </c>
      <c r="AP16">
        <f t="shared" si="12"/>
        <v>-9.3813787129825492</v>
      </c>
      <c r="AQ16">
        <f t="shared" si="13"/>
        <v>-259.26209286614869</v>
      </c>
      <c r="AR16">
        <f t="shared" si="14"/>
        <v>318.55813399299421</v>
      </c>
      <c r="AS16">
        <f t="shared" si="15"/>
        <v>9.9338809116717055</v>
      </c>
      <c r="AT16">
        <f t="shared" si="16"/>
        <v>9.5178001158490595</v>
      </c>
      <c r="AU16">
        <f t="shared" si="17"/>
        <v>338.00981502051496</v>
      </c>
      <c r="AW16">
        <v>13</v>
      </c>
      <c r="AX16">
        <f>(R16*SUMPRODUCT(K17:$K$23, X17:$X$23)-$AZ$3*SUMPRODUCT(K16:$K$22, W17:$W$23))/Z16</f>
        <v>1981.0514100443829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1647.1644844121913</v>
      </c>
      <c r="P17">
        <f t="shared" si="30"/>
        <v>82.358224220609571</v>
      </c>
      <c r="Q17" s="5">
        <f t="shared" si="31"/>
        <v>25</v>
      </c>
      <c r="R17">
        <f t="shared" si="0"/>
        <v>250000</v>
      </c>
      <c r="S17">
        <f t="shared" si="1"/>
        <v>1907.1905612776609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1699.3814707913973</v>
      </c>
      <c r="AC17">
        <f t="shared" si="2"/>
        <v>1613.9811042829683</v>
      </c>
      <c r="AE17">
        <f t="shared" si="3"/>
        <v>1393.9311610824579</v>
      </c>
      <c r="AF17">
        <f t="shared" si="4"/>
        <v>-69.696558054122903</v>
      </c>
      <c r="AG17">
        <f t="shared" si="5"/>
        <v>-21.156526477376932</v>
      </c>
      <c r="AH17">
        <f t="shared" si="6"/>
        <v>-744.67927328994972</v>
      </c>
      <c r="AI17">
        <f t="shared" si="7"/>
        <v>558.39880326100831</v>
      </c>
      <c r="AJ17">
        <f t="shared" si="8"/>
        <v>85.400366508428988</v>
      </c>
      <c r="AK17">
        <f t="shared" si="32"/>
        <v>41.725901818712302</v>
      </c>
      <c r="AL17">
        <f t="shared" si="9"/>
        <v>685.52507158814956</v>
      </c>
      <c r="AN17">
        <f t="shared" si="10"/>
        <v>574.34260853661635</v>
      </c>
      <c r="AO17">
        <f t="shared" si="11"/>
        <v>-28.717130426830821</v>
      </c>
      <c r="AP17">
        <f t="shared" si="12"/>
        <v>-8.7171410926452921</v>
      </c>
      <c r="AQ17">
        <f t="shared" si="13"/>
        <v>-306.83081653212349</v>
      </c>
      <c r="AR17">
        <f t="shared" si="14"/>
        <v>230.07752048501672</v>
      </c>
      <c r="AS17">
        <f t="shared" si="15"/>
        <v>35.187583605165344</v>
      </c>
      <c r="AT17">
        <f t="shared" si="16"/>
        <v>17.192357817363064</v>
      </c>
      <c r="AU17">
        <f t="shared" si="17"/>
        <v>282.45746190754511</v>
      </c>
      <c r="AW17">
        <v>14</v>
      </c>
      <c r="AX17">
        <f>(R17*SUMPRODUCT(K18:$K$23, X18:$X$23)-$AZ$3*SUMPRODUCT(K17:$K$22, W18:$W$23))/Z17</f>
        <v>1907.1905612776609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1647.1644844121913</v>
      </c>
      <c r="P18">
        <f t="shared" si="30"/>
        <v>82.358224220609571</v>
      </c>
      <c r="Q18" s="5">
        <f t="shared" si="31"/>
        <v>25</v>
      </c>
      <c r="R18">
        <f t="shared" si="0"/>
        <v>250000</v>
      </c>
      <c r="S18">
        <f t="shared" si="1"/>
        <v>1765.4939113680198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1613.9811042829683</v>
      </c>
      <c r="AC18">
        <f t="shared" si="2"/>
        <v>1472.7643309384787</v>
      </c>
      <c r="AE18">
        <f t="shared" si="3"/>
        <v>1374.0546394471623</v>
      </c>
      <c r="AF18">
        <f t="shared" si="4"/>
        <v>-68.702731972358123</v>
      </c>
      <c r="AG18">
        <f t="shared" si="5"/>
        <v>-20.854848626995331</v>
      </c>
      <c r="AH18">
        <f t="shared" si="6"/>
        <v>-901.12585607832932</v>
      </c>
      <c r="AI18">
        <f t="shared" si="7"/>
        <v>383.37120276947951</v>
      </c>
      <c r="AJ18">
        <f t="shared" si="8"/>
        <v>141.21677334448964</v>
      </c>
      <c r="AK18">
        <f t="shared" si="32"/>
        <v>63.057593053967899</v>
      </c>
      <c r="AL18">
        <f t="shared" si="9"/>
        <v>587.64556916793708</v>
      </c>
      <c r="AN18">
        <f t="shared" si="10"/>
        <v>529.06538538184952</v>
      </c>
      <c r="AO18">
        <f t="shared" si="11"/>
        <v>-26.453269269092477</v>
      </c>
      <c r="AP18">
        <f t="shared" si="12"/>
        <v>-8.029941611609182</v>
      </c>
      <c r="AQ18">
        <f t="shared" si="13"/>
        <v>-346.96909761568719</v>
      </c>
      <c r="AR18">
        <f t="shared" si="14"/>
        <v>147.61307688546063</v>
      </c>
      <c r="AS18">
        <f t="shared" si="15"/>
        <v>54.374043409178924</v>
      </c>
      <c r="AT18">
        <f t="shared" si="16"/>
        <v>24.279667498355145</v>
      </c>
      <c r="AU18">
        <f t="shared" si="17"/>
        <v>226.26678779299471</v>
      </c>
      <c r="AW18">
        <v>15</v>
      </c>
      <c r="AX18">
        <f>(R18*SUMPRODUCT(K19:$K$23, X19:$X$23)-$AZ$3*SUMPRODUCT(K18:$K$22, W19:$W$23))/Z18</f>
        <v>1765.4939113680198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1647.1644844121913</v>
      </c>
      <c r="P19">
        <f t="shared" si="30"/>
        <v>82.358224220609571</v>
      </c>
      <c r="Q19" s="5">
        <f t="shared" si="31"/>
        <v>25</v>
      </c>
      <c r="R19">
        <f t="shared" si="0"/>
        <v>250000</v>
      </c>
      <c r="S19">
        <f t="shared" si="1"/>
        <v>1556.7900238950338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1472.7643309384787</v>
      </c>
      <c r="AC19">
        <f t="shared" si="2"/>
        <v>1279.024615448679</v>
      </c>
      <c r="AE19">
        <f t="shared" si="3"/>
        <v>1353.2742944902586</v>
      </c>
      <c r="AF19">
        <f t="shared" si="4"/>
        <v>-67.663714724512943</v>
      </c>
      <c r="AG19">
        <f t="shared" si="5"/>
        <v>-20.539452909786199</v>
      </c>
      <c r="AH19">
        <f t="shared" si="6"/>
        <v>-1068.4723093918085</v>
      </c>
      <c r="AI19">
        <f t="shared" si="7"/>
        <v>196.5988174641509</v>
      </c>
      <c r="AJ19">
        <f t="shared" si="8"/>
        <v>193.73971548979966</v>
      </c>
      <c r="AK19">
        <f t="shared" si="32"/>
        <v>61.511760508704207</v>
      </c>
      <c r="AL19">
        <f t="shared" si="9"/>
        <v>451.85029346265475</v>
      </c>
      <c r="AN19">
        <f t="shared" si="10"/>
        <v>485.43332460418759</v>
      </c>
      <c r="AO19">
        <f t="shared" si="11"/>
        <v>-24.271666230209384</v>
      </c>
      <c r="AP19">
        <f t="shared" si="12"/>
        <v>-7.3677117433936754</v>
      </c>
      <c r="AQ19">
        <f t="shared" si="13"/>
        <v>-383.27194088242788</v>
      </c>
      <c r="AR19">
        <f t="shared" si="14"/>
        <v>70.522005748156602</v>
      </c>
      <c r="AS19">
        <f t="shared" si="15"/>
        <v>69.496416639989505</v>
      </c>
      <c r="AT19">
        <f t="shared" si="16"/>
        <v>22.06489735862769</v>
      </c>
      <c r="AU19">
        <f t="shared" si="17"/>
        <v>162.08331974677378</v>
      </c>
      <c r="AW19">
        <v>16</v>
      </c>
      <c r="AX19">
        <f>(R19*SUMPRODUCT(K20:$K$23, X20:$X$23)-$AZ$3*SUMPRODUCT(K19:$K$22, W20:$W$23))/Z19</f>
        <v>1556.7900238950338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1647.1644844121913</v>
      </c>
      <c r="P20">
        <f t="shared" si="30"/>
        <v>82.358224220609571</v>
      </c>
      <c r="Q20" s="5">
        <f t="shared" si="31"/>
        <v>25</v>
      </c>
      <c r="R20">
        <f t="shared" si="0"/>
        <v>250000</v>
      </c>
      <c r="S20">
        <f t="shared" si="1"/>
        <v>1274.2537193320672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1279.024615448679</v>
      </c>
      <c r="AC20">
        <f t="shared" si="2"/>
        <v>1030.0956222923812</v>
      </c>
      <c r="AE20">
        <f t="shared" si="3"/>
        <v>1331.5534409253075</v>
      </c>
      <c r="AF20">
        <f t="shared" si="4"/>
        <v>-66.577672046265391</v>
      </c>
      <c r="AG20">
        <f t="shared" si="5"/>
        <v>-20.209782531228008</v>
      </c>
      <c r="AH20">
        <f t="shared" si="6"/>
        <v>-1242.758494603291</v>
      </c>
      <c r="AI20">
        <f t="shared" si="7"/>
        <v>2.0074917445231222</v>
      </c>
      <c r="AJ20">
        <f t="shared" si="8"/>
        <v>248.92899315629779</v>
      </c>
      <c r="AK20">
        <f t="shared" si="32"/>
        <v>10.939201652609199</v>
      </c>
      <c r="AL20">
        <f t="shared" si="9"/>
        <v>261.87568655343011</v>
      </c>
      <c r="AN20">
        <f t="shared" si="10"/>
        <v>453.04166970289492</v>
      </c>
      <c r="AO20">
        <f t="shared" si="11"/>
        <v>-22.65208348514475</v>
      </c>
      <c r="AP20">
        <f t="shared" si="12"/>
        <v>-6.8760842343041393</v>
      </c>
      <c r="AQ20">
        <f t="shared" si="13"/>
        <v>-422.83048214819138</v>
      </c>
      <c r="AR20">
        <f t="shared" si="14"/>
        <v>0.68301983525462506</v>
      </c>
      <c r="AS20">
        <f t="shared" si="15"/>
        <v>84.694465299583641</v>
      </c>
      <c r="AT20">
        <f t="shared" si="16"/>
        <v>3.721904078044989</v>
      </c>
      <c r="AU20">
        <f t="shared" si="17"/>
        <v>89.099389212883253</v>
      </c>
      <c r="AW20">
        <v>17</v>
      </c>
      <c r="AX20">
        <f>(R20*SUMPRODUCT(K21:$K$23, X21:$X$23)-$AZ$3*SUMPRODUCT(K20:$K$22, W21:$W$23))/Z20</f>
        <v>1274.2537193320672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1647.1644844121913</v>
      </c>
      <c r="P21">
        <f t="shared" si="30"/>
        <v>82.358224220609571</v>
      </c>
      <c r="Q21" s="5">
        <f t="shared" si="31"/>
        <v>25</v>
      </c>
      <c r="R21">
        <f t="shared" si="0"/>
        <v>250000</v>
      </c>
      <c r="S21">
        <f t="shared" si="1"/>
        <v>914.76315016610329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1030.0956222923812</v>
      </c>
      <c r="AC21">
        <f t="shared" si="2"/>
        <v>726.82794526307259</v>
      </c>
      <c r="AE21">
        <f t="shared" si="3"/>
        <v>1308.7597346900475</v>
      </c>
      <c r="AF21">
        <f t="shared" si="4"/>
        <v>-65.437986734502374</v>
      </c>
      <c r="AG21">
        <f t="shared" si="5"/>
        <v>-19.863828826376935</v>
      </c>
      <c r="AH21">
        <f t="shared" si="6"/>
        <v>-1438.5587953879253</v>
      </c>
      <c r="AI21">
        <f t="shared" si="7"/>
        <v>-215.10087625875713</v>
      </c>
      <c r="AJ21">
        <f t="shared" si="8"/>
        <v>303.26767702930863</v>
      </c>
      <c r="AK21">
        <f t="shared" si="32"/>
        <v>3.6374677923966825</v>
      </c>
      <c r="AL21">
        <f t="shared" si="9"/>
        <v>91.804268562948181</v>
      </c>
      <c r="AN21">
        <f t="shared" si="10"/>
        <v>423.55792167075259</v>
      </c>
      <c r="AO21">
        <f t="shared" si="11"/>
        <v>-21.177896083537629</v>
      </c>
      <c r="AP21">
        <f t="shared" si="12"/>
        <v>-6.4285917660175853</v>
      </c>
      <c r="AQ21">
        <f t="shared" si="13"/>
        <v>-465.56518925912263</v>
      </c>
      <c r="AR21">
        <f t="shared" si="14"/>
        <v>-69.613755437925249</v>
      </c>
      <c r="AS21">
        <f t="shared" si="15"/>
        <v>98.147447226340631</v>
      </c>
      <c r="AT21">
        <f t="shared" si="16"/>
        <v>1.1772048432225928</v>
      </c>
      <c r="AU21">
        <f t="shared" si="17"/>
        <v>29.710896631637972</v>
      </c>
      <c r="AW21">
        <v>18</v>
      </c>
      <c r="AX21">
        <f>(R21*SUMPRODUCT(K22:$K$23, X22:$X$23)-$AZ$3*SUMPRODUCT(K21:$K$22, W22:$W$23))/Z21</f>
        <v>914.76315016610329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1647.1644844121913</v>
      </c>
      <c r="P22">
        <f t="shared" si="30"/>
        <v>82.358224220609571</v>
      </c>
      <c r="Q22" s="5">
        <f t="shared" si="31"/>
        <v>25</v>
      </c>
      <c r="R22">
        <f t="shared" si="0"/>
        <v>250000</v>
      </c>
      <c r="S22">
        <f t="shared" si="1"/>
        <v>484.49726511621492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726.82794526307259</v>
      </c>
      <c r="AC22">
        <f t="shared" si="2"/>
        <v>377.90129742454423</v>
      </c>
      <c r="AE22">
        <f t="shared" si="3"/>
        <v>1284.7659637081513</v>
      </c>
      <c r="AF22">
        <f t="shared" si="4"/>
        <v>-64.238298185407572</v>
      </c>
      <c r="AG22">
        <f t="shared" si="5"/>
        <v>-19.499661021507425</v>
      </c>
      <c r="AH22">
        <f t="shared" si="6"/>
        <v>-1655.2951660573904</v>
      </c>
      <c r="AI22">
        <f t="shared" si="7"/>
        <v>-454.26716155615395</v>
      </c>
      <c r="AJ22">
        <f t="shared" si="8"/>
        <v>348.92664783852837</v>
      </c>
      <c r="AK22">
        <f t="shared" si="32"/>
        <v>40.894467826502144</v>
      </c>
      <c r="AL22">
        <f t="shared" si="9"/>
        <v>-64.446045891123447</v>
      </c>
      <c r="AN22">
        <f t="shared" si="10"/>
        <v>388.59134960273394</v>
      </c>
      <c r="AO22">
        <f t="shared" si="11"/>
        <v>-19.429567480136701</v>
      </c>
      <c r="AP22">
        <f t="shared" si="12"/>
        <v>-5.8978831998889145</v>
      </c>
      <c r="AQ22">
        <f t="shared" si="13"/>
        <v>-500.66191099318416</v>
      </c>
      <c r="AR22">
        <f t="shared" si="14"/>
        <v>-137.3980120704758</v>
      </c>
      <c r="AS22">
        <f t="shared" si="15"/>
        <v>105.53663532974193</v>
      </c>
      <c r="AT22">
        <f t="shared" si="16"/>
        <v>12.368973721968805</v>
      </c>
      <c r="AU22">
        <f t="shared" si="17"/>
        <v>-19.492403018765074</v>
      </c>
      <c r="AW22">
        <v>19</v>
      </c>
      <c r="AX22">
        <f>(R22*SUMPRODUCT(K23:$K$23, X23:$X$23)-$AZ$3*SUMPRODUCT(K22:$K$22, W23:$W$23))/Z22</f>
        <v>484.49726511621492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1647.1644844121913</v>
      </c>
      <c r="P23">
        <f t="shared" si="30"/>
        <v>82.358224220609571</v>
      </c>
      <c r="Q23" s="5">
        <f t="shared" si="31"/>
        <v>25</v>
      </c>
      <c r="R23">
        <f t="shared" si="0"/>
        <v>250000</v>
      </c>
      <c r="S23">
        <f t="shared" si="1"/>
        <v>494.22292534927942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377.90129742454423</v>
      </c>
      <c r="AC23">
        <f t="shared" si="2"/>
        <v>377.90129742454423</v>
      </c>
      <c r="AE23">
        <f t="shared" si="3"/>
        <v>1259.4834513010214</v>
      </c>
      <c r="AF23">
        <f t="shared" si="4"/>
        <v>-62.974172565051077</v>
      </c>
      <c r="AG23">
        <f t="shared" si="5"/>
        <v>-19.115933217660437</v>
      </c>
      <c r="AH23">
        <f t="shared" si="6"/>
        <v>-1887.3119363191472</v>
      </c>
      <c r="AI23">
        <f t="shared" si="7"/>
        <v>-709.91859080083736</v>
      </c>
      <c r="AJ23">
        <f t="shared" si="8"/>
        <v>0</v>
      </c>
      <c r="AK23">
        <f t="shared" si="32"/>
        <v>110.20874033123604</v>
      </c>
      <c r="AL23">
        <f t="shared" si="9"/>
        <v>-599.70985046960129</v>
      </c>
      <c r="AN23">
        <f t="shared" si="10"/>
        <v>345.0895737916739</v>
      </c>
      <c r="AO23">
        <f t="shared" si="11"/>
        <v>-17.254478689583696</v>
      </c>
      <c r="AP23">
        <f t="shared" si="12"/>
        <v>-5.2376307444915389</v>
      </c>
      <c r="AQ23">
        <f t="shared" si="13"/>
        <v>-517.11014626158203</v>
      </c>
      <c r="AR23">
        <f t="shared" si="14"/>
        <v>-194.51268190398335</v>
      </c>
      <c r="AS23">
        <f t="shared" si="15"/>
        <v>0</v>
      </c>
      <c r="AT23">
        <f t="shared" si="16"/>
        <v>30.196416784783732</v>
      </c>
      <c r="AU23">
        <f t="shared" si="17"/>
        <v>-164.31626511919961</v>
      </c>
      <c r="AW23">
        <v>20</v>
      </c>
      <c r="AX23">
        <f>(R23*SUMPRODUCT(K$23:$K24, X$23:$X24)-$AZ$3*SUMPRODUCT(K$22:$K23, W$23:$W24))/Z23</f>
        <v>494.22292534927942</v>
      </c>
    </row>
    <row r="25" spans="5:50" x14ac:dyDescent="0.25">
      <c r="AN25" s="6">
        <f t="shared" ref="AN25:AU25" si="33">SUM(AN3:AN23)</f>
        <v>15843.964662119268</v>
      </c>
      <c r="AO25" s="6">
        <f t="shared" si="33"/>
        <v>-2027.5715964151068</v>
      </c>
      <c r="AP25" s="6">
        <f t="shared" si="33"/>
        <v>-1737.9059096714361</v>
      </c>
      <c r="AQ25" s="6">
        <f t="shared" si="33"/>
        <v>-6099.6444610251565</v>
      </c>
      <c r="AR25" s="6">
        <f t="shared" si="33"/>
        <v>5978.8426950075718</v>
      </c>
      <c r="AS25" s="6">
        <f t="shared" si="33"/>
        <v>-785.66709529382445</v>
      </c>
      <c r="AT25" s="6">
        <f t="shared" si="33"/>
        <v>425.57385827483768</v>
      </c>
      <c r="AU25" s="7">
        <f t="shared" si="33"/>
        <v>5618.7494579885843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6074.9463206163355</v>
      </c>
      <c r="K3">
        <v>1</v>
      </c>
      <c r="L3" s="2">
        <v>0</v>
      </c>
      <c r="O3">
        <f>$C$3</f>
        <v>6074.9463206163355</v>
      </c>
      <c r="P3">
        <f>O3*B5</f>
        <v>4859.9570564930682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6074.9463206163355</v>
      </c>
      <c r="AF3">
        <f t="shared" ref="AF3:AF23" si="4">-$Z3*P3</f>
        <v>-4859.9570564930682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-307.44332287673274</v>
      </c>
      <c r="AJ3">
        <f t="shared" ref="AJ3:AJ23" si="8">AB3-AC3</f>
        <v>0</v>
      </c>
      <c r="AL3">
        <f t="shared" ref="AL3:AL23" si="9">SUM(AI3:AK3)</f>
        <v>-307.44332287673274</v>
      </c>
      <c r="AN3">
        <f t="shared" ref="AN3:AN23" si="10">AE3*$K3</f>
        <v>6074.9463206163355</v>
      </c>
      <c r="AO3">
        <f t="shared" ref="AO3:AO23" si="11">AF3*$K3</f>
        <v>-4859.9570564930682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-307.44332287673274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-307.44332287673274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2126.6674246105008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1682.7662316661788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1662.6091170769578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-1662.6091170769578</v>
      </c>
      <c r="AK4">
        <f>H4*SUM(AB4, AE4:AF4)</f>
        <v>0</v>
      </c>
      <c r="AL4">
        <f t="shared" si="9"/>
        <v>-2157.2488670769576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-464.05830753353968</v>
      </c>
      <c r="AR4">
        <f t="shared" si="14"/>
        <v>-464.05830753353968</v>
      </c>
      <c r="AS4">
        <f t="shared" si="15"/>
        <v>-1559.8171658476008</v>
      </c>
      <c r="AT4">
        <f t="shared" si="16"/>
        <v>0</v>
      </c>
      <c r="AU4">
        <f t="shared" si="17"/>
        <v>-2023.8754733811402</v>
      </c>
      <c r="AW4">
        <v>1</v>
      </c>
      <c r="AX4">
        <f>(R4*SUMPRODUCT(K5:$K$23, X5:$X$23)-$AZ$3*SUMPRODUCT(K4:$K$22, W5:$W$23))/Z4</f>
        <v>1682.7662316661788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6074.9463206163355</v>
      </c>
      <c r="P5">
        <f t="shared" ref="P5:P23" si="30">O5*$C$5</f>
        <v>303.74731603081676</v>
      </c>
      <c r="Q5" s="5">
        <f t="shared" ref="Q5:Q23" si="31">$C$8</f>
        <v>25</v>
      </c>
      <c r="R5">
        <f t="shared" si="0"/>
        <v>250000</v>
      </c>
      <c r="S5">
        <f t="shared" si="1"/>
        <v>3268.7620998915454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1662.6091170769578</v>
      </c>
      <c r="AC5">
        <f t="shared" si="2"/>
        <v>3190.599113268443</v>
      </c>
      <c r="AE5">
        <f t="shared" si="3"/>
        <v>5929.6815587634756</v>
      </c>
      <c r="AF5">
        <f t="shared" si="4"/>
        <v>-296.48407793817375</v>
      </c>
      <c r="AG5">
        <f t="shared" si="5"/>
        <v>-24.402197343868373</v>
      </c>
      <c r="AH5">
        <f t="shared" si="6"/>
        <v>-513.33320881627685</v>
      </c>
      <c r="AI5">
        <f t="shared" si="7"/>
        <v>5095.4620746651563</v>
      </c>
      <c r="AJ5">
        <f t="shared" si="8"/>
        <v>-1527.9899961914853</v>
      </c>
      <c r="AK5">
        <f>H5*SUM(AB5, AE5:AF5)</f>
        <v>630.35769005875522</v>
      </c>
      <c r="AL5">
        <f t="shared" si="9"/>
        <v>4197.829768532426</v>
      </c>
      <c r="AN5">
        <f t="shared" si="10"/>
        <v>5120.6507008841527</v>
      </c>
      <c r="AO5">
        <f t="shared" si="11"/>
        <v>-256.03253504420758</v>
      </c>
      <c r="AP5">
        <f t="shared" si="12"/>
        <v>-21.072822830986905</v>
      </c>
      <c r="AQ5">
        <f t="shared" si="13"/>
        <v>-443.29531518052119</v>
      </c>
      <c r="AR5">
        <f t="shared" si="14"/>
        <v>4400.250027828436</v>
      </c>
      <c r="AS5">
        <f t="shared" si="15"/>
        <v>-1319.5148790710971</v>
      </c>
      <c r="AT5">
        <f t="shared" si="16"/>
        <v>544.35327014089876</v>
      </c>
      <c r="AU5">
        <f t="shared" si="17"/>
        <v>3625.0884188982377</v>
      </c>
      <c r="AW5">
        <v>2</v>
      </c>
      <c r="AX5">
        <f>(R5*SUMPRODUCT(K6:$K$23, X6:$X$23)-$AZ$3*SUMPRODUCT(K5:$K$22, W6:$W$23))/Z5</f>
        <v>3268.7620998915454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6074.9463206163355</v>
      </c>
      <c r="P6">
        <f t="shared" si="30"/>
        <v>303.74731603081676</v>
      </c>
      <c r="Q6" s="5">
        <f t="shared" si="31"/>
        <v>25</v>
      </c>
      <c r="R6">
        <f t="shared" si="0"/>
        <v>250000</v>
      </c>
      <c r="S6">
        <f t="shared" si="1"/>
        <v>4633.0045939527963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3190.599113268443</v>
      </c>
      <c r="AC6">
        <f t="shared" si="2"/>
        <v>4464.6590475571993</v>
      </c>
      <c r="AE6">
        <f t="shared" si="3"/>
        <v>5854.2061644328205</v>
      </c>
      <c r="AF6">
        <f t="shared" si="4"/>
        <v>-292.71030822164101</v>
      </c>
      <c r="AG6">
        <f t="shared" si="5"/>
        <v>-24.091596268783494</v>
      </c>
      <c r="AH6">
        <f t="shared" si="6"/>
        <v>-665.79101646194533</v>
      </c>
      <c r="AI6">
        <f t="shared" si="7"/>
        <v>4871.6132434804513</v>
      </c>
      <c r="AJ6">
        <f t="shared" si="8"/>
        <v>-1274.0599342887563</v>
      </c>
      <c r="AK6">
        <f>H6*SUM(AB6, AE6:AF6)</f>
        <v>952.22793267938289</v>
      </c>
      <c r="AL6">
        <f t="shared" si="9"/>
        <v>4549.7812418710782</v>
      </c>
      <c r="AN6">
        <f t="shared" si="10"/>
        <v>4559.4092530475409</v>
      </c>
      <c r="AO6">
        <f t="shared" si="11"/>
        <v>-227.97046265237705</v>
      </c>
      <c r="AP6">
        <f t="shared" si="12"/>
        <v>-18.763166834801616</v>
      </c>
      <c r="AQ6">
        <f t="shared" si="13"/>
        <v>-518.53550008118373</v>
      </c>
      <c r="AR6">
        <f t="shared" si="14"/>
        <v>3794.1401234791792</v>
      </c>
      <c r="AS6">
        <f t="shared" si="15"/>
        <v>-992.27128156599406</v>
      </c>
      <c r="AT6">
        <f t="shared" si="16"/>
        <v>741.62008055781223</v>
      </c>
      <c r="AU6">
        <f t="shared" si="17"/>
        <v>3543.4889224709977</v>
      </c>
      <c r="AW6">
        <v>3</v>
      </c>
      <c r="AX6">
        <f>(R6*SUMPRODUCT(K7:$K$23, X7:$X$23)-$AZ$3*SUMPRODUCT(K6:$K$22, W7:$W$23))/Z6</f>
        <v>4633.0045939527963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6074.9463206163355</v>
      </c>
      <c r="P7">
        <f t="shared" si="30"/>
        <v>303.74731603081676</v>
      </c>
      <c r="Q7" s="5">
        <f t="shared" si="31"/>
        <v>25</v>
      </c>
      <c r="R7">
        <f t="shared" si="0"/>
        <v>250000</v>
      </c>
      <c r="S7">
        <f t="shared" si="1"/>
        <v>5754.8136323559875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4464.6590475571993</v>
      </c>
      <c r="AC7">
        <f t="shared" si="2"/>
        <v>5470.9917035129347</v>
      </c>
      <c r="AE7">
        <f t="shared" si="3"/>
        <v>5775.3357524059002</v>
      </c>
      <c r="AF7">
        <f t="shared" si="4"/>
        <v>-288.76678762029502</v>
      </c>
      <c r="AG7">
        <f t="shared" si="5"/>
        <v>-23.767023804006065</v>
      </c>
      <c r="AH7">
        <f t="shared" si="6"/>
        <v>-836.56502089593209</v>
      </c>
      <c r="AI7">
        <f t="shared" si="7"/>
        <v>4626.2369200856665</v>
      </c>
      <c r="AJ7">
        <f t="shared" si="8"/>
        <v>-1006.3326559557354</v>
      </c>
      <c r="AK7">
        <f>H7*SUM(AB7, AE7:AF7)</f>
        <v>1041.8935728922916</v>
      </c>
      <c r="AL7">
        <f t="shared" si="9"/>
        <v>4661.7978370222227</v>
      </c>
      <c r="AN7">
        <f t="shared" si="10"/>
        <v>4071.6782006404087</v>
      </c>
      <c r="AO7">
        <f t="shared" si="11"/>
        <v>-203.58391003202044</v>
      </c>
      <c r="AP7">
        <f t="shared" si="12"/>
        <v>-16.756025427016922</v>
      </c>
      <c r="AQ7">
        <f t="shared" si="13"/>
        <v>-589.78797164845071</v>
      </c>
      <c r="AR7">
        <f t="shared" si="14"/>
        <v>3261.5502935329205</v>
      </c>
      <c r="AS7">
        <f t="shared" si="15"/>
        <v>-709.47610901073654</v>
      </c>
      <c r="AT7">
        <f t="shared" si="16"/>
        <v>734.54696488695845</v>
      </c>
      <c r="AU7">
        <f t="shared" si="17"/>
        <v>3286.6211494091422</v>
      </c>
      <c r="AW7">
        <v>4</v>
      </c>
      <c r="AX7">
        <f>(R7*SUMPRODUCT(K8:$K$23, X8:$X$23)-$AZ$3*SUMPRODUCT(K7:$K$22, W8:$W$23))/Z7</f>
        <v>5754.8136323559875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6074.9463206163355</v>
      </c>
      <c r="P8">
        <f t="shared" si="30"/>
        <v>303.74731603081676</v>
      </c>
      <c r="Q8" s="5">
        <f t="shared" si="31"/>
        <v>25</v>
      </c>
      <c r="R8">
        <f t="shared" si="0"/>
        <v>250000</v>
      </c>
      <c r="S8">
        <f t="shared" si="1"/>
        <v>6648.9776781532764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5470.9917035129347</v>
      </c>
      <c r="AC8">
        <f t="shared" si="2"/>
        <v>6230.9224130176626</v>
      </c>
      <c r="AE8">
        <f t="shared" si="3"/>
        <v>5692.9833456022179</v>
      </c>
      <c r="AF8">
        <f t="shared" si="4"/>
        <v>-284.64916728011087</v>
      </c>
      <c r="AG8">
        <f t="shared" si="5"/>
        <v>-23.428122016000934</v>
      </c>
      <c r="AH8">
        <f t="shared" si="6"/>
        <v>-1012.3154996506953</v>
      </c>
      <c r="AI8">
        <f t="shared" si="7"/>
        <v>4372.5905566554102</v>
      </c>
      <c r="AJ8">
        <f t="shared" si="8"/>
        <v>-759.93070950472793</v>
      </c>
      <c r="AK8">
        <f t="shared" ref="AK8:AK23" si="32">H8*SUM(AB8:AB8, AE8:AF8)</f>
        <v>788.75112643304067</v>
      </c>
      <c r="AL8">
        <f t="shared" si="9"/>
        <v>4401.4109735837228</v>
      </c>
      <c r="AN8">
        <f t="shared" si="10"/>
        <v>3742.3019167058528</v>
      </c>
      <c r="AO8">
        <f t="shared" si="11"/>
        <v>-187.11509583529264</v>
      </c>
      <c r="AP8">
        <f t="shared" si="12"/>
        <v>-15.400555491353611</v>
      </c>
      <c r="AQ8">
        <f t="shared" si="13"/>
        <v>-665.44902815855596</v>
      </c>
      <c r="AR8">
        <f t="shared" si="14"/>
        <v>2874.3372372206504</v>
      </c>
      <c r="AS8">
        <f t="shared" si="15"/>
        <v>-499.54303009511938</v>
      </c>
      <c r="AT8">
        <f t="shared" si="16"/>
        <v>518.48822894141551</v>
      </c>
      <c r="AU8">
        <f t="shared" si="17"/>
        <v>2893.2824360669465</v>
      </c>
      <c r="AW8">
        <v>5</v>
      </c>
      <c r="AX8">
        <f>(R8*SUMPRODUCT(K9:$K$23, X9:$X$23)-$AZ$3*SUMPRODUCT(K8:$K$22, W9:$W$23))/Z8</f>
        <v>6648.9776781532764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6074.9463206163355</v>
      </c>
      <c r="P9">
        <f t="shared" si="30"/>
        <v>303.74731603081676</v>
      </c>
      <c r="Q9" s="5">
        <f t="shared" si="31"/>
        <v>25</v>
      </c>
      <c r="R9">
        <f t="shared" si="0"/>
        <v>250000</v>
      </c>
      <c r="S9">
        <f t="shared" si="1"/>
        <v>7358.0311239642797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6230.9224130176626</v>
      </c>
      <c r="AC9">
        <f t="shared" si="2"/>
        <v>6791.1124020739153</v>
      </c>
      <c r="AE9">
        <f t="shared" si="3"/>
        <v>5606.8862179049374</v>
      </c>
      <c r="AF9">
        <f t="shared" si="4"/>
        <v>-280.34431089524685</v>
      </c>
      <c r="AG9">
        <f t="shared" si="5"/>
        <v>-23.073809717779074</v>
      </c>
      <c r="AH9">
        <f t="shared" si="6"/>
        <v>-1200.310780618508</v>
      </c>
      <c r="AI9">
        <f t="shared" si="7"/>
        <v>4103.1573166734033</v>
      </c>
      <c r="AJ9">
        <f t="shared" si="8"/>
        <v>-560.18998905625267</v>
      </c>
      <c r="AK9">
        <f t="shared" si="32"/>
        <v>603.29963750542788</v>
      </c>
      <c r="AL9">
        <f t="shared" si="9"/>
        <v>4146.2669651225788</v>
      </c>
      <c r="AN9">
        <f t="shared" si="10"/>
        <v>3502.8565650199484</v>
      </c>
      <c r="AO9">
        <f t="shared" si="11"/>
        <v>-175.14282825099741</v>
      </c>
      <c r="AP9">
        <f t="shared" si="12"/>
        <v>-14.415174966782937</v>
      </c>
      <c r="AQ9">
        <f t="shared" si="13"/>
        <v>-749.88439831846893</v>
      </c>
      <c r="AR9">
        <f t="shared" si="14"/>
        <v>2563.4141634836992</v>
      </c>
      <c r="AS9">
        <f t="shared" si="15"/>
        <v>-349.97413975655201</v>
      </c>
      <c r="AT9">
        <f t="shared" si="16"/>
        <v>376.9065420235487</v>
      </c>
      <c r="AU9">
        <f t="shared" si="17"/>
        <v>2590.3465657506958</v>
      </c>
      <c r="AW9">
        <v>6</v>
      </c>
      <c r="AX9">
        <f>(R9*SUMPRODUCT(K10:$K$23, X10:$X$23)-$AZ$3*SUMPRODUCT(K9:$K$22, W10:$W$23))/Z9</f>
        <v>7358.0311239642797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6074.9463206163355</v>
      </c>
      <c r="P10">
        <f t="shared" si="30"/>
        <v>303.74731603081676</v>
      </c>
      <c r="Q10" s="5">
        <f t="shared" si="31"/>
        <v>25</v>
      </c>
      <c r="R10">
        <f t="shared" si="0"/>
        <v>250000</v>
      </c>
      <c r="S10">
        <f t="shared" si="1"/>
        <v>7915.8269670835025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6791.1124020739153</v>
      </c>
      <c r="AC10">
        <f t="shared" si="2"/>
        <v>7188.666883685868</v>
      </c>
      <c r="AE10">
        <f t="shared" si="3"/>
        <v>5516.8923748309226</v>
      </c>
      <c r="AF10">
        <f t="shared" si="4"/>
        <v>-275.84461874154613</v>
      </c>
      <c r="AG10">
        <f t="shared" si="5"/>
        <v>-22.70346141211337</v>
      </c>
      <c r="AH10">
        <f t="shared" si="6"/>
        <v>-1396.1020848791632</v>
      </c>
      <c r="AI10">
        <f t="shared" si="7"/>
        <v>3822.2422097980998</v>
      </c>
      <c r="AJ10">
        <f t="shared" si="8"/>
        <v>-397.55448161195272</v>
      </c>
      <c r="AK10">
        <f t="shared" si="32"/>
        <v>631.68840830357283</v>
      </c>
      <c r="AL10">
        <f t="shared" si="9"/>
        <v>4056.37613648972</v>
      </c>
      <c r="AN10">
        <f t="shared" si="10"/>
        <v>3274.7113001998023</v>
      </c>
      <c r="AO10">
        <f t="shared" si="11"/>
        <v>-163.73556500999013</v>
      </c>
      <c r="AP10">
        <f t="shared" si="12"/>
        <v>-13.476297268201893</v>
      </c>
      <c r="AQ10">
        <f t="shared" si="13"/>
        <v>-828.69683926477057</v>
      </c>
      <c r="AR10">
        <f t="shared" si="14"/>
        <v>2268.8025986568396</v>
      </c>
      <c r="AS10">
        <f t="shared" si="15"/>
        <v>-235.97998020029075</v>
      </c>
      <c r="AT10">
        <f t="shared" si="16"/>
        <v>374.95695553428908</v>
      </c>
      <c r="AU10">
        <f t="shared" si="17"/>
        <v>2407.7795739908383</v>
      </c>
      <c r="AW10">
        <v>7</v>
      </c>
      <c r="AX10">
        <f>(R10*SUMPRODUCT(K11:$K$23, X11:$X$23)-$AZ$3*SUMPRODUCT(K10:$K$22, W11:$W$23))/Z10</f>
        <v>7915.8269670835025</v>
      </c>
    </row>
    <row r="11" spans="1:52" x14ac:dyDescent="0.25">
      <c r="A11" t="s">
        <v>33</v>
      </c>
      <c r="C11" s="24">
        <f>AU25</f>
        <v>28870.399922206863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6074.9463206163355</v>
      </c>
      <c r="P11">
        <f t="shared" si="30"/>
        <v>303.74731603081676</v>
      </c>
      <c r="Q11" s="5">
        <f t="shared" si="31"/>
        <v>25</v>
      </c>
      <c r="R11">
        <f t="shared" si="0"/>
        <v>250000</v>
      </c>
      <c r="S11">
        <f t="shared" si="1"/>
        <v>8315.9673898938945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7188.666883685868</v>
      </c>
      <c r="AC11">
        <f t="shared" si="2"/>
        <v>7422.7728120164893</v>
      </c>
      <c r="AE11">
        <f t="shared" si="3"/>
        <v>5422.4534884456652</v>
      </c>
      <c r="AF11">
        <f t="shared" si="4"/>
        <v>-271.12267442228324</v>
      </c>
      <c r="AG11">
        <f t="shared" si="5"/>
        <v>-22.314820585507366</v>
      </c>
      <c r="AH11">
        <f t="shared" si="6"/>
        <v>-1616.0621248486793</v>
      </c>
      <c r="AI11">
        <f t="shared" si="7"/>
        <v>3512.9538685891948</v>
      </c>
      <c r="AJ11">
        <f t="shared" si="8"/>
        <v>-234.10592833062128</v>
      </c>
      <c r="AK11">
        <f t="shared" si="32"/>
        <v>635.5098814320263</v>
      </c>
      <c r="AL11">
        <f t="shared" si="9"/>
        <v>3914.3578216905998</v>
      </c>
      <c r="AN11">
        <f t="shared" si="10"/>
        <v>3061.0122331676666</v>
      </c>
      <c r="AO11">
        <f t="shared" si="11"/>
        <v>-153.0506116583833</v>
      </c>
      <c r="AP11">
        <f t="shared" si="12"/>
        <v>-12.596869468540056</v>
      </c>
      <c r="AQ11">
        <f t="shared" si="13"/>
        <v>-912.27816785547498</v>
      </c>
      <c r="AR11">
        <f t="shared" si="14"/>
        <v>1983.0865841852678</v>
      </c>
      <c r="AS11">
        <f t="shared" si="15"/>
        <v>-132.15440427549282</v>
      </c>
      <c r="AT11">
        <f t="shared" si="16"/>
        <v>358.74969246070617</v>
      </c>
      <c r="AU11">
        <f t="shared" si="17"/>
        <v>2209.6818723704814</v>
      </c>
      <c r="AW11">
        <v>8</v>
      </c>
      <c r="AX11">
        <f>(R11*SUMPRODUCT(K12:$K$23, X12:$X$23)-$AZ$3*SUMPRODUCT(K11:$K$22, W12:$W$23))/Z11</f>
        <v>8315.9673898938945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6074.9463206163355</v>
      </c>
      <c r="P12">
        <f t="shared" si="30"/>
        <v>303.74731603081676</v>
      </c>
      <c r="Q12" s="5">
        <f t="shared" si="31"/>
        <v>25</v>
      </c>
      <c r="R12">
        <f t="shared" si="0"/>
        <v>250000</v>
      </c>
      <c r="S12">
        <f t="shared" si="1"/>
        <v>8555.3181642723393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7422.7728120164893</v>
      </c>
      <c r="AC12">
        <f t="shared" si="2"/>
        <v>7496.4155618378327</v>
      </c>
      <c r="AE12">
        <f t="shared" si="3"/>
        <v>5323.0424936593981</v>
      </c>
      <c r="AF12">
        <f t="shared" si="4"/>
        <v>-266.15212468296988</v>
      </c>
      <c r="AG12">
        <f t="shared" si="5"/>
        <v>-21.905718226656475</v>
      </c>
      <c r="AH12">
        <f t="shared" si="6"/>
        <v>-1859.5415299581762</v>
      </c>
      <c r="AI12">
        <f t="shared" si="7"/>
        <v>3175.4431207915959</v>
      </c>
      <c r="AJ12">
        <f t="shared" si="8"/>
        <v>-73.642749821343386</v>
      </c>
      <c r="AK12">
        <f t="shared" si="32"/>
        <v>647.69451909353245</v>
      </c>
      <c r="AL12">
        <f t="shared" si="9"/>
        <v>3749.4948900637851</v>
      </c>
      <c r="AN12">
        <f t="shared" si="10"/>
        <v>2856.6347028247915</v>
      </c>
      <c r="AO12">
        <f t="shared" si="11"/>
        <v>-142.83173514123956</v>
      </c>
      <c r="AP12">
        <f t="shared" si="12"/>
        <v>-11.755802241125691</v>
      </c>
      <c r="AQ12">
        <f t="shared" si="13"/>
        <v>-997.93132821124721</v>
      </c>
      <c r="AR12">
        <f t="shared" si="14"/>
        <v>1704.1158372311791</v>
      </c>
      <c r="AS12">
        <f t="shared" si="15"/>
        <v>-39.520713013596797</v>
      </c>
      <c r="AT12">
        <f t="shared" si="16"/>
        <v>347.5881776776942</v>
      </c>
      <c r="AU12">
        <f t="shared" si="17"/>
        <v>2012.1833018952766</v>
      </c>
      <c r="AW12">
        <v>9</v>
      </c>
      <c r="AX12">
        <f>(R12*SUMPRODUCT(K13:$K$23, X13:$X$23)-$AZ$3*SUMPRODUCT(K12:$K$22, W13:$W$23))/Z12</f>
        <v>8555.3181642723393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6074.9463206163355</v>
      </c>
      <c r="P13">
        <f t="shared" si="30"/>
        <v>303.74731603081676</v>
      </c>
      <c r="Q13" s="5">
        <f t="shared" si="31"/>
        <v>25</v>
      </c>
      <c r="R13">
        <f t="shared" si="0"/>
        <v>250000</v>
      </c>
      <c r="S13">
        <f t="shared" si="1"/>
        <v>8631.7712051781473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7496.4155618378327</v>
      </c>
      <c r="AC13">
        <f t="shared" si="2"/>
        <v>7414.5679848403033</v>
      </c>
      <c r="AE13">
        <f t="shared" si="3"/>
        <v>5218.2919852468049</v>
      </c>
      <c r="AF13">
        <f t="shared" si="4"/>
        <v>-260.91459926234023</v>
      </c>
      <c r="AG13">
        <f t="shared" si="5"/>
        <v>-21.474642366541033</v>
      </c>
      <c r="AH13">
        <f t="shared" si="6"/>
        <v>-2120.18677848876</v>
      </c>
      <c r="AI13">
        <f t="shared" si="7"/>
        <v>2815.715965129164</v>
      </c>
      <c r="AJ13">
        <f t="shared" si="8"/>
        <v>81.847576997529359</v>
      </c>
      <c r="AK13">
        <f t="shared" si="32"/>
        <v>643.86109540241284</v>
      </c>
      <c r="AL13">
        <f t="shared" si="9"/>
        <v>3541.4246375291063</v>
      </c>
      <c r="AN13">
        <f t="shared" si="10"/>
        <v>2662.7554161909525</v>
      </c>
      <c r="AO13">
        <f t="shared" si="11"/>
        <v>-133.13777080954762</v>
      </c>
      <c r="AP13">
        <f t="shared" si="12"/>
        <v>-10.957938044466548</v>
      </c>
      <c r="AQ13">
        <f t="shared" si="13"/>
        <v>-1081.8748440521351</v>
      </c>
      <c r="AR13">
        <f t="shared" si="14"/>
        <v>1436.7848632848036</v>
      </c>
      <c r="AS13">
        <f t="shared" si="15"/>
        <v>41.764638615171243</v>
      </c>
      <c r="AT13">
        <f t="shared" si="16"/>
        <v>328.54516840079197</v>
      </c>
      <c r="AU13">
        <f t="shared" si="17"/>
        <v>1807.0946703007669</v>
      </c>
      <c r="AW13">
        <v>10</v>
      </c>
      <c r="AX13">
        <f>(R13*SUMPRODUCT(K14:$K$23, X14:$X$23)-$AZ$3*SUMPRODUCT(K13:$K$22, W14:$W$23))/Z13</f>
        <v>8631.7712051781473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6074.9463206163355</v>
      </c>
      <c r="P14">
        <f t="shared" si="30"/>
        <v>303.74731603081676</v>
      </c>
      <c r="Q14" s="5">
        <f t="shared" si="31"/>
        <v>25</v>
      </c>
      <c r="R14">
        <f t="shared" si="0"/>
        <v>250000</v>
      </c>
      <c r="S14">
        <f t="shared" si="1"/>
        <v>8538.3722561206705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7414.5679848403033</v>
      </c>
      <c r="AC14">
        <f t="shared" si="2"/>
        <v>7178.8075956402245</v>
      </c>
      <c r="AE14">
        <f t="shared" si="3"/>
        <v>5107.6328697527852</v>
      </c>
      <c r="AF14">
        <f t="shared" si="4"/>
        <v>-255.38164348763925</v>
      </c>
      <c r="AG14">
        <f t="shared" si="5"/>
        <v>-21.019251036092239</v>
      </c>
      <c r="AH14">
        <f t="shared" si="6"/>
        <v>-2406.4490678338593</v>
      </c>
      <c r="AI14">
        <f t="shared" si="7"/>
        <v>2424.7829073951948</v>
      </c>
      <c r="AJ14">
        <f t="shared" si="8"/>
        <v>235.76038920007886</v>
      </c>
      <c r="AK14">
        <f t="shared" si="32"/>
        <v>630.51450745082002</v>
      </c>
      <c r="AL14">
        <f t="shared" si="9"/>
        <v>3291.0578040460937</v>
      </c>
      <c r="AN14">
        <f t="shared" si="10"/>
        <v>2478.8748495786003</v>
      </c>
      <c r="AO14">
        <f t="shared" si="11"/>
        <v>-123.94374247893002</v>
      </c>
      <c r="AP14">
        <f t="shared" si="12"/>
        <v>-10.201221207363302</v>
      </c>
      <c r="AQ14">
        <f t="shared" si="13"/>
        <v>-1167.9159844027606</v>
      </c>
      <c r="AR14">
        <f t="shared" si="14"/>
        <v>1176.8139014895467</v>
      </c>
      <c r="AS14">
        <f t="shared" si="15"/>
        <v>114.4210075817811</v>
      </c>
      <c r="AT14">
        <f t="shared" si="16"/>
        <v>306.00604911721581</v>
      </c>
      <c r="AU14">
        <f t="shared" si="17"/>
        <v>1597.2409581885436</v>
      </c>
      <c r="AW14">
        <v>11</v>
      </c>
      <c r="AX14">
        <f>(R14*SUMPRODUCT(K15:$K$23, X15:$X$23)-$AZ$3*SUMPRODUCT(K14:$K$22, W15:$W$23))/Z14</f>
        <v>8538.3722561206705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6074.9463206163355</v>
      </c>
      <c r="P15">
        <f t="shared" si="30"/>
        <v>303.74731603081676</v>
      </c>
      <c r="Q15" s="5">
        <f t="shared" si="31"/>
        <v>25</v>
      </c>
      <c r="R15">
        <f t="shared" si="0"/>
        <v>250000</v>
      </c>
      <c r="S15">
        <f t="shared" si="1"/>
        <v>8267.8419447368033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7178.8075956402245</v>
      </c>
      <c r="AC15">
        <f t="shared" si="2"/>
        <v>6791.9056835725933</v>
      </c>
      <c r="AE15">
        <f t="shared" si="3"/>
        <v>4990.4754733075606</v>
      </c>
      <c r="AF15">
        <f t="shared" si="4"/>
        <v>-249.52377366537803</v>
      </c>
      <c r="AG15">
        <f t="shared" si="5"/>
        <v>-20.537117572428404</v>
      </c>
      <c r="AH15">
        <f t="shared" si="6"/>
        <v>-2719.4095330290988</v>
      </c>
      <c r="AI15">
        <f t="shared" si="7"/>
        <v>2001.0050490406552</v>
      </c>
      <c r="AJ15">
        <f t="shared" si="8"/>
        <v>386.9019120676312</v>
      </c>
      <c r="AK15">
        <f t="shared" si="32"/>
        <v>618.6355074251569</v>
      </c>
      <c r="AL15">
        <f t="shared" si="9"/>
        <v>3006.5424685334433</v>
      </c>
      <c r="AN15">
        <f t="shared" si="10"/>
        <v>2302.5146303180413</v>
      </c>
      <c r="AO15">
        <f t="shared" si="11"/>
        <v>-115.12573151590206</v>
      </c>
      <c r="AP15">
        <f t="shared" si="12"/>
        <v>-9.4754525752107348</v>
      </c>
      <c r="AQ15">
        <f t="shared" si="13"/>
        <v>-1254.6861053854459</v>
      </c>
      <c r="AR15">
        <f t="shared" si="14"/>
        <v>923.22734084148249</v>
      </c>
      <c r="AS15">
        <f t="shared" si="15"/>
        <v>178.5095063183056</v>
      </c>
      <c r="AT15">
        <f t="shared" si="16"/>
        <v>285.42717308188298</v>
      </c>
      <c r="AU15">
        <f t="shared" si="17"/>
        <v>1387.1640202416711</v>
      </c>
      <c r="AW15">
        <v>12</v>
      </c>
      <c r="AX15">
        <f>(R15*SUMPRODUCT(K16:$K$23, X16:$X$23)-$AZ$3*SUMPRODUCT(K15:$K$22, W16:$W$23))/Z15</f>
        <v>8267.8419447368033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6074.9463206163355</v>
      </c>
      <c r="P16">
        <f t="shared" si="30"/>
        <v>303.74731603081676</v>
      </c>
      <c r="Q16" s="5">
        <f t="shared" si="31"/>
        <v>25</v>
      </c>
      <c r="R16">
        <f t="shared" si="0"/>
        <v>250000</v>
      </c>
      <c r="S16">
        <f t="shared" si="1"/>
        <v>7830.4578311156984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6791.9056835725933</v>
      </c>
      <c r="AC16">
        <f t="shared" si="2"/>
        <v>6273.43972766363</v>
      </c>
      <c r="AE16">
        <f t="shared" si="3"/>
        <v>4866.9963382905307</v>
      </c>
      <c r="AF16">
        <f t="shared" si="4"/>
        <v>-243.34981691452654</v>
      </c>
      <c r="AG16">
        <f t="shared" si="5"/>
        <v>-20.02896849381851</v>
      </c>
      <c r="AH16">
        <f t="shared" si="6"/>
        <v>-3027.7790288560905</v>
      </c>
      <c r="AI16">
        <f t="shared" si="7"/>
        <v>1575.8385240260945</v>
      </c>
      <c r="AJ16">
        <f t="shared" si="8"/>
        <v>518.46595590896322</v>
      </c>
      <c r="AK16">
        <f t="shared" si="32"/>
        <v>624.43070561068828</v>
      </c>
      <c r="AL16">
        <f t="shared" si="9"/>
        <v>2718.7351855457459</v>
      </c>
      <c r="AN16">
        <f t="shared" si="10"/>
        <v>2129.0827751215202</v>
      </c>
      <c r="AO16">
        <f t="shared" si="11"/>
        <v>-106.45413875607602</v>
      </c>
      <c r="AP16">
        <f t="shared" si="12"/>
        <v>-8.7617349304640175</v>
      </c>
      <c r="AQ16">
        <f t="shared" si="13"/>
        <v>-1324.5114089146568</v>
      </c>
      <c r="AR16">
        <f t="shared" si="14"/>
        <v>689.35549252032308</v>
      </c>
      <c r="AS16">
        <f t="shared" si="15"/>
        <v>226.80455449046065</v>
      </c>
      <c r="AT16">
        <f t="shared" si="16"/>
        <v>273.1591657699193</v>
      </c>
      <c r="AU16">
        <f t="shared" si="17"/>
        <v>1189.3192127807031</v>
      </c>
      <c r="AW16">
        <v>13</v>
      </c>
      <c r="AX16">
        <f>(R16*SUMPRODUCT(K17:$K$23, X17:$X$23)-$AZ$3*SUMPRODUCT(K16:$K$22, W17:$W$23))/Z16</f>
        <v>7830.4578311156984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6074.9463206163355</v>
      </c>
      <c r="P17">
        <f t="shared" si="30"/>
        <v>303.74731603081676</v>
      </c>
      <c r="Q17" s="5">
        <f t="shared" si="31"/>
        <v>25</v>
      </c>
      <c r="R17">
        <f t="shared" si="0"/>
        <v>250000</v>
      </c>
      <c r="S17">
        <f t="shared" si="1"/>
        <v>7236.234781302036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6273.43972766363</v>
      </c>
      <c r="AC17">
        <f t="shared" si="2"/>
        <v>5642.7330609832152</v>
      </c>
      <c r="AE17">
        <f t="shared" si="3"/>
        <v>4737.1736107313209</v>
      </c>
      <c r="AF17">
        <f t="shared" si="4"/>
        <v>-236.85868053656603</v>
      </c>
      <c r="AG17">
        <f t="shared" si="5"/>
        <v>-19.494713865433422</v>
      </c>
      <c r="AH17">
        <f t="shared" si="6"/>
        <v>-3339.6494344690523</v>
      </c>
      <c r="AI17">
        <f t="shared" si="7"/>
        <v>1141.1707818602695</v>
      </c>
      <c r="AJ17">
        <f t="shared" si="8"/>
        <v>630.70666668041486</v>
      </c>
      <c r="AK17">
        <f t="shared" si="32"/>
        <v>664.74066238986234</v>
      </c>
      <c r="AL17">
        <f t="shared" si="9"/>
        <v>2436.6181109305467</v>
      </c>
      <c r="AN17">
        <f t="shared" si="10"/>
        <v>1951.861558619179</v>
      </c>
      <c r="AO17">
        <f t="shared" si="11"/>
        <v>-97.593077930958955</v>
      </c>
      <c r="AP17">
        <f t="shared" si="12"/>
        <v>-8.0324230684772235</v>
      </c>
      <c r="AQ17">
        <f t="shared" si="13"/>
        <v>-1376.0385170680072</v>
      </c>
      <c r="AR17">
        <f t="shared" si="14"/>
        <v>470.19754055173576</v>
      </c>
      <c r="AS17">
        <f t="shared" si="15"/>
        <v>259.87058922003342</v>
      </c>
      <c r="AT17">
        <f t="shared" si="16"/>
        <v>273.8936446049986</v>
      </c>
      <c r="AU17">
        <f t="shared" si="17"/>
        <v>1003.9617743767677</v>
      </c>
      <c r="AW17">
        <v>14</v>
      </c>
      <c r="AX17">
        <f>(R17*SUMPRODUCT(K18:$K$23, X18:$X$23)-$AZ$3*SUMPRODUCT(K17:$K$22, W18:$W$23))/Z17</f>
        <v>7236.234781302036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6074.9463206163355</v>
      </c>
      <c r="P18">
        <f t="shared" si="30"/>
        <v>303.74731603081676</v>
      </c>
      <c r="Q18" s="5">
        <f t="shared" si="31"/>
        <v>25</v>
      </c>
      <c r="R18">
        <f t="shared" si="0"/>
        <v>250000</v>
      </c>
      <c r="S18">
        <f t="shared" si="1"/>
        <v>6489.4407444426179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5642.7330609832152</v>
      </c>
      <c r="AC18">
        <f t="shared" si="2"/>
        <v>4914.637877175066</v>
      </c>
      <c r="AE18">
        <f t="shared" si="3"/>
        <v>4600.7294719000793</v>
      </c>
      <c r="AF18">
        <f t="shared" si="4"/>
        <v>-230.03647359500397</v>
      </c>
      <c r="AG18">
        <f t="shared" si="5"/>
        <v>-18.933210390216711</v>
      </c>
      <c r="AH18">
        <f t="shared" si="6"/>
        <v>-3665.5633656237569</v>
      </c>
      <c r="AI18">
        <f t="shared" si="7"/>
        <v>686.19642229110104</v>
      </c>
      <c r="AJ18">
        <f t="shared" si="8"/>
        <v>728.09518380814916</v>
      </c>
      <c r="AK18">
        <f t="shared" si="32"/>
        <v>701.94116675610917</v>
      </c>
      <c r="AL18">
        <f t="shared" si="9"/>
        <v>2116.2327728553591</v>
      </c>
      <c r="AN18">
        <f t="shared" si="10"/>
        <v>1771.4628233909095</v>
      </c>
      <c r="AO18">
        <f t="shared" si="11"/>
        <v>-88.57314116954548</v>
      </c>
      <c r="AP18">
        <f t="shared" si="12"/>
        <v>-7.2900348821978778</v>
      </c>
      <c r="AQ18">
        <f t="shared" si="13"/>
        <v>-1411.3868830249648</v>
      </c>
      <c r="AR18">
        <f t="shared" si="14"/>
        <v>264.21276431420114</v>
      </c>
      <c r="AS18">
        <f t="shared" si="15"/>
        <v>280.34544475692212</v>
      </c>
      <c r="AT18">
        <f t="shared" si="16"/>
        <v>270.27511369898963</v>
      </c>
      <c r="AU18">
        <f t="shared" si="17"/>
        <v>814.83332277011277</v>
      </c>
      <c r="AW18">
        <v>15</v>
      </c>
      <c r="AX18">
        <f>(R18*SUMPRODUCT(K19:$K$23, X19:$X$23)-$AZ$3*SUMPRODUCT(K18:$K$22, W19:$W$23))/Z18</f>
        <v>6489.4407444426179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6074.9463206163355</v>
      </c>
      <c r="P19">
        <f t="shared" si="30"/>
        <v>303.74731603081676</v>
      </c>
      <c r="Q19" s="5">
        <f t="shared" si="31"/>
        <v>25</v>
      </c>
      <c r="R19">
        <f t="shared" si="0"/>
        <v>250000</v>
      </c>
      <c r="S19">
        <f t="shared" si="1"/>
        <v>5568.3289924885903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4914.637877175066</v>
      </c>
      <c r="AC19">
        <f t="shared" si="2"/>
        <v>4084.8534432828405</v>
      </c>
      <c r="AE19">
        <f t="shared" si="3"/>
        <v>4456.5013003008025</v>
      </c>
      <c r="AF19">
        <f t="shared" si="4"/>
        <v>-222.82506501504014</v>
      </c>
      <c r="AG19">
        <f t="shared" si="5"/>
        <v>-18.339673575291226</v>
      </c>
      <c r="AH19">
        <f t="shared" si="6"/>
        <v>-4042.0471102331835</v>
      </c>
      <c r="AI19">
        <f t="shared" si="7"/>
        <v>173.28945147728746</v>
      </c>
      <c r="AJ19">
        <f t="shared" si="8"/>
        <v>829.78443389222548</v>
      </c>
      <c r="AK19">
        <f t="shared" si="32"/>
        <v>671.4862558546248</v>
      </c>
      <c r="AL19">
        <f t="shared" si="9"/>
        <v>1674.5601412241376</v>
      </c>
      <c r="AN19">
        <f t="shared" si="10"/>
        <v>1598.5925773627232</v>
      </c>
      <c r="AO19">
        <f t="shared" si="11"/>
        <v>-79.929628868136163</v>
      </c>
      <c r="AP19">
        <f t="shared" si="12"/>
        <v>-6.5786284067137961</v>
      </c>
      <c r="AQ19">
        <f t="shared" si="13"/>
        <v>-1449.9236222220045</v>
      </c>
      <c r="AR19">
        <f t="shared" si="14"/>
        <v>62.160697865868777</v>
      </c>
      <c r="AS19">
        <f t="shared" si="15"/>
        <v>297.65215972038567</v>
      </c>
      <c r="AT19">
        <f t="shared" si="16"/>
        <v>240.8689849002929</v>
      </c>
      <c r="AU19">
        <f t="shared" si="17"/>
        <v>600.68184248654734</v>
      </c>
      <c r="AW19">
        <v>16</v>
      </c>
      <c r="AX19">
        <f>(R19*SUMPRODUCT(K20:$K$23, X20:$X$23)-$AZ$3*SUMPRODUCT(K19:$K$22, W20:$W$23))/Z19</f>
        <v>5568.3289924885903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6074.9463206163355</v>
      </c>
      <c r="P20">
        <f t="shared" si="30"/>
        <v>303.74731603081676</v>
      </c>
      <c r="Q20" s="5">
        <f t="shared" si="31"/>
        <v>25</v>
      </c>
      <c r="R20">
        <f t="shared" si="0"/>
        <v>250000</v>
      </c>
      <c r="S20">
        <f t="shared" si="1"/>
        <v>4435.468264035776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4084.8534432828405</v>
      </c>
      <c r="AC20">
        <f t="shared" si="2"/>
        <v>3142.9660655673279</v>
      </c>
      <c r="AE20">
        <f t="shared" si="3"/>
        <v>4304.697722821139</v>
      </c>
      <c r="AF20">
        <f t="shared" si="4"/>
        <v>-215.23488614105696</v>
      </c>
      <c r="AG20">
        <f t="shared" si="5"/>
        <v>-17.714961975106</v>
      </c>
      <c r="AH20">
        <f t="shared" si="6"/>
        <v>-4413.1486443231579</v>
      </c>
      <c r="AI20">
        <f t="shared" si="7"/>
        <v>-341.40076961818158</v>
      </c>
      <c r="AJ20">
        <f t="shared" si="8"/>
        <v>941.88737771551268</v>
      </c>
      <c r="AK20">
        <f t="shared" si="32"/>
        <v>443.86537400198671</v>
      </c>
      <c r="AL20">
        <f t="shared" si="9"/>
        <v>1044.3519820993179</v>
      </c>
      <c r="AN20">
        <f t="shared" si="10"/>
        <v>1464.610720060866</v>
      </c>
      <c r="AO20">
        <f t="shared" si="11"/>
        <v>-73.230536003043298</v>
      </c>
      <c r="AP20">
        <f t="shared" si="12"/>
        <v>-6.0272578668327794</v>
      </c>
      <c r="AQ20">
        <f t="shared" si="13"/>
        <v>-1501.5095669625341</v>
      </c>
      <c r="AR20">
        <f t="shared" si="14"/>
        <v>-116.15664077154405</v>
      </c>
      <c r="AS20">
        <f t="shared" si="15"/>
        <v>320.46346557130283</v>
      </c>
      <c r="AT20">
        <f t="shared" si="16"/>
        <v>151.01873043970448</v>
      </c>
      <c r="AU20">
        <f t="shared" si="17"/>
        <v>355.32555523946331</v>
      </c>
      <c r="AW20">
        <v>17</v>
      </c>
      <c r="AX20">
        <f>(R20*SUMPRODUCT(K21:$K$23, X21:$X$23)-$AZ$3*SUMPRODUCT(K20:$K$22, W21:$W$23))/Z20</f>
        <v>4435.468264035776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6074.9463206163355</v>
      </c>
      <c r="P21">
        <f t="shared" si="30"/>
        <v>303.74731603081676</v>
      </c>
      <c r="Q21" s="5">
        <f t="shared" si="31"/>
        <v>25</v>
      </c>
      <c r="R21">
        <f t="shared" si="0"/>
        <v>250000</v>
      </c>
      <c r="S21">
        <f t="shared" si="1"/>
        <v>3107.5503220522105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3142.9660655673279</v>
      </c>
      <c r="AC21">
        <f t="shared" si="2"/>
        <v>2121.0423359435567</v>
      </c>
      <c r="AE21">
        <f t="shared" si="3"/>
        <v>4146.4230661605034</v>
      </c>
      <c r="AF21">
        <f t="shared" si="4"/>
        <v>-207.32115330802517</v>
      </c>
      <c r="AG21">
        <f t="shared" si="5"/>
        <v>-17.063620184136159</v>
      </c>
      <c r="AH21">
        <f t="shared" si="6"/>
        <v>-4741.921712187821</v>
      </c>
      <c r="AI21">
        <f t="shared" si="7"/>
        <v>-819.88341951947905</v>
      </c>
      <c r="AJ21">
        <f t="shared" si="8"/>
        <v>1021.9237296237711</v>
      </c>
      <c r="AK21">
        <f t="shared" si="32"/>
        <v>363.31008729293609</v>
      </c>
      <c r="AL21">
        <f t="shared" si="9"/>
        <v>565.35039739722811</v>
      </c>
      <c r="AN21">
        <f t="shared" si="10"/>
        <v>1341.9195974015379</v>
      </c>
      <c r="AO21">
        <f t="shared" si="11"/>
        <v>-67.095979870076903</v>
      </c>
      <c r="AP21">
        <f t="shared" si="12"/>
        <v>-5.5223516660859699</v>
      </c>
      <c r="AQ21">
        <f t="shared" si="13"/>
        <v>-1534.6426482285967</v>
      </c>
      <c r="AR21">
        <f t="shared" si="14"/>
        <v>-265.34138236322156</v>
      </c>
      <c r="AS21">
        <f t="shared" si="15"/>
        <v>330.72830677204371</v>
      </c>
      <c r="AT21">
        <f t="shared" si="16"/>
        <v>117.57915636995025</v>
      </c>
      <c r="AU21">
        <f t="shared" si="17"/>
        <v>182.96608077877241</v>
      </c>
      <c r="AW21">
        <v>18</v>
      </c>
      <c r="AX21">
        <f>(R21*SUMPRODUCT(K22:$K$23, X22:$X$23)-$AZ$3*SUMPRODUCT(K21:$K$22, W22:$W$23))/Z21</f>
        <v>3107.5503220522105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6074.9463206163355</v>
      </c>
      <c r="P22">
        <f t="shared" si="30"/>
        <v>303.74731603081676</v>
      </c>
      <c r="Q22" s="5">
        <f t="shared" si="31"/>
        <v>25</v>
      </c>
      <c r="R22">
        <f t="shared" si="0"/>
        <v>250000</v>
      </c>
      <c r="S22">
        <f t="shared" si="1"/>
        <v>1610.8322583695203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2121.0423359435567</v>
      </c>
      <c r="AC22">
        <f t="shared" si="2"/>
        <v>1055.7695298165445</v>
      </c>
      <c r="AE22">
        <f t="shared" si="3"/>
        <v>3981.6332130508904</v>
      </c>
      <c r="AF22">
        <f t="shared" si="4"/>
        <v>-199.08166065254451</v>
      </c>
      <c r="AG22">
        <f t="shared" si="5"/>
        <v>-16.385466648234235</v>
      </c>
      <c r="AH22">
        <f t="shared" si="6"/>
        <v>-5075.1733406055791</v>
      </c>
      <c r="AI22">
        <f t="shared" si="7"/>
        <v>-1309.0072548554676</v>
      </c>
      <c r="AJ22">
        <f t="shared" si="8"/>
        <v>1065.2728061270122</v>
      </c>
      <c r="AK22">
        <f t="shared" si="32"/>
        <v>413.25157218393326</v>
      </c>
      <c r="AL22">
        <f t="shared" si="9"/>
        <v>169.51712345547787</v>
      </c>
      <c r="AN22">
        <f t="shared" si="10"/>
        <v>1204.2879929795411</v>
      </c>
      <c r="AO22">
        <f t="shared" si="11"/>
        <v>-60.21439964897705</v>
      </c>
      <c r="AP22">
        <f t="shared" si="12"/>
        <v>-4.955961458015647</v>
      </c>
      <c r="AQ22">
        <f t="shared" si="13"/>
        <v>-1535.041021947354</v>
      </c>
      <c r="AR22">
        <f t="shared" si="14"/>
        <v>-395.92339007480575</v>
      </c>
      <c r="AS22">
        <f t="shared" si="15"/>
        <v>322.20327212997512</v>
      </c>
      <c r="AT22">
        <f t="shared" si="16"/>
        <v>124.99240382809917</v>
      </c>
      <c r="AU22">
        <f t="shared" si="17"/>
        <v>51.272285883268594</v>
      </c>
      <c r="AW22">
        <v>19</v>
      </c>
      <c r="AX22">
        <f>(R22*SUMPRODUCT(K23:$K$23, X23:$X$23)-$AZ$3*SUMPRODUCT(K22:$K$22, W23:$W$23))/Z22</f>
        <v>1610.8322583695203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6074.9463206163355</v>
      </c>
      <c r="P23">
        <f t="shared" si="30"/>
        <v>303.74731603081676</v>
      </c>
      <c r="Q23" s="5">
        <f t="shared" si="31"/>
        <v>25</v>
      </c>
      <c r="R23">
        <f t="shared" si="0"/>
        <v>250000</v>
      </c>
      <c r="S23">
        <f t="shared" si="1"/>
        <v>1683.0466008629248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1055.7695298165445</v>
      </c>
      <c r="AC23">
        <f t="shared" si="2"/>
        <v>1055.7695298165445</v>
      </c>
      <c r="AE23">
        <f t="shared" si="3"/>
        <v>3810.7936032724388</v>
      </c>
      <c r="AF23">
        <f t="shared" si="4"/>
        <v>-190.53968016362194</v>
      </c>
      <c r="AG23">
        <f t="shared" si="5"/>
        <v>-15.682416774366715</v>
      </c>
      <c r="AH23">
        <f t="shared" si="6"/>
        <v>-5391.9520738517886</v>
      </c>
      <c r="AI23">
        <f t="shared" si="7"/>
        <v>-1787.3805675173385</v>
      </c>
      <c r="AJ23">
        <f t="shared" si="8"/>
        <v>0</v>
      </c>
      <c r="AK23">
        <f t="shared" si="32"/>
        <v>485.83883675894504</v>
      </c>
      <c r="AL23">
        <f t="shared" si="9"/>
        <v>-1301.5417307583934</v>
      </c>
      <c r="AN23">
        <f t="shared" si="10"/>
        <v>1044.1305433611587</v>
      </c>
      <c r="AO23">
        <f t="shared" si="11"/>
        <v>-52.206527168057939</v>
      </c>
      <c r="AP23">
        <f t="shared" si="12"/>
        <v>-4.2968714794142668</v>
      </c>
      <c r="AQ23">
        <f t="shared" si="13"/>
        <v>-1477.3568014320258</v>
      </c>
      <c r="AR23">
        <f t="shared" si="14"/>
        <v>-489.72965671833936</v>
      </c>
      <c r="AS23">
        <f t="shared" si="15"/>
        <v>0</v>
      </c>
      <c r="AT23">
        <f t="shared" si="16"/>
        <v>133.1164112838479</v>
      </c>
      <c r="AU23">
        <f t="shared" si="17"/>
        <v>-356.61324543449149</v>
      </c>
      <c r="AW23">
        <v>20</v>
      </c>
      <c r="AX23">
        <f>(R23*SUMPRODUCT(K$23:$K24, X$23:$X24)-$AZ$3*SUMPRODUCT(K$22:$K23, W$23:$W24))/Z23</f>
        <v>1683.0466008629248</v>
      </c>
    </row>
    <row r="25" spans="5:50" x14ac:dyDescent="0.25">
      <c r="AN25" s="6">
        <f t="shared" ref="AN25:AU25" si="33">SUM(AN3:AN23)</f>
        <v>56214.294677491525</v>
      </c>
      <c r="AO25" s="6">
        <f t="shared" si="33"/>
        <v>-7366.9244743368272</v>
      </c>
      <c r="AP25" s="6">
        <f t="shared" si="33"/>
        <v>-1728.7691771140519</v>
      </c>
      <c r="AQ25" s="6">
        <f t="shared" si="33"/>
        <v>-21284.804259892699</v>
      </c>
      <c r="AR25" s="6">
        <f t="shared" si="33"/>
        <v>25833.796766147956</v>
      </c>
      <c r="AS25" s="6">
        <f t="shared" si="33"/>
        <v>-3465.4887576601009</v>
      </c>
      <c r="AT25" s="6">
        <f t="shared" si="33"/>
        <v>6502.0919137190158</v>
      </c>
      <c r="AU25" s="7">
        <f t="shared" si="33"/>
        <v>28870.399922206863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19796.106305552181</v>
      </c>
      <c r="K3">
        <v>1</v>
      </c>
      <c r="L3" s="2">
        <v>0</v>
      </c>
      <c r="O3">
        <f>$C$3</f>
        <v>19796.106305552181</v>
      </c>
      <c r="P3">
        <f>O3*B5</f>
        <v>15836.885044441746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19796.106305552181</v>
      </c>
      <c r="AF3">
        <f t="shared" ref="AF3:AF23" si="4">-$Z3*P3</f>
        <v>-15836.885044441746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2436.7886741104348</v>
      </c>
      <c r="AJ3">
        <f t="shared" ref="AJ3:AJ23" si="8">AB3-AC3</f>
        <v>0</v>
      </c>
      <c r="AL3">
        <f t="shared" ref="AL3:AL23" si="9">SUM(AI3:AK3)</f>
        <v>2436.7886741104348</v>
      </c>
      <c r="AN3">
        <f t="shared" ref="AN3:AN23" si="10">AE3*$K3</f>
        <v>19796.106305552181</v>
      </c>
      <c r="AO3">
        <f t="shared" ref="AO3:AO23" si="11">AF3*$K3</f>
        <v>-15836.885044441746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2436.7886741104348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2436.7886741104348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6635.8385195324827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4094.3676513252053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4007.5424786281001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-4007.5424786281001</v>
      </c>
      <c r="AK4">
        <f>H4*SUM(AB4, AE4:AF4)</f>
        <v>0</v>
      </c>
      <c r="AL4">
        <f t="shared" si="9"/>
        <v>-6809.0432286281002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-2628.2960409043999</v>
      </c>
      <c r="AR4">
        <f t="shared" si="14"/>
        <v>-2628.2960409043999</v>
      </c>
      <c r="AS4">
        <f t="shared" si="15"/>
        <v>-3759.7734108528939</v>
      </c>
      <c r="AT4">
        <f t="shared" si="16"/>
        <v>0</v>
      </c>
      <c r="AU4">
        <f t="shared" si="17"/>
        <v>-6388.0694517572938</v>
      </c>
      <c r="AW4">
        <v>1</v>
      </c>
      <c r="AX4">
        <f>(R4*SUMPRODUCT(K5:$K$23, X5:$X$23)-$AZ$3*SUMPRODUCT(K4:$K$22, W5:$W$23))/Z4</f>
        <v>4094.3676513252053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19796.106305552181</v>
      </c>
      <c r="P5">
        <f t="shared" ref="P5:P23" si="30">O5*$C$5</f>
        <v>989.80531527760911</v>
      </c>
      <c r="Q5" s="5">
        <f t="shared" ref="Q5:Q23" si="31">$C$8</f>
        <v>25</v>
      </c>
      <c r="R5">
        <f t="shared" si="0"/>
        <v>250000</v>
      </c>
      <c r="S5">
        <f t="shared" si="1"/>
        <v>7703.5116832757885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4007.5424786281001</v>
      </c>
      <c r="AC5">
        <f t="shared" si="2"/>
        <v>7367.197202152689</v>
      </c>
      <c r="AE5">
        <f t="shared" si="3"/>
        <v>18931.861855211006</v>
      </c>
      <c r="AF5">
        <f t="shared" si="4"/>
        <v>-946.59309276055035</v>
      </c>
      <c r="AG5">
        <f t="shared" si="5"/>
        <v>-23.908567628146677</v>
      </c>
      <c r="AH5">
        <f t="shared" si="6"/>
        <v>-3165.8379760332186</v>
      </c>
      <c r="AI5">
        <f t="shared" si="7"/>
        <v>14795.522218789089</v>
      </c>
      <c r="AJ5">
        <f t="shared" si="8"/>
        <v>-3359.6547235245889</v>
      </c>
      <c r="AK5">
        <f>H5*SUM(AB5, AE5:AF5)</f>
        <v>1900.1788912291872</v>
      </c>
      <c r="AL5">
        <f t="shared" si="9"/>
        <v>13336.046386493686</v>
      </c>
      <c r="AN5">
        <f t="shared" si="10"/>
        <v>16348.846176175426</v>
      </c>
      <c r="AO5">
        <f t="shared" si="11"/>
        <v>-817.44230880877137</v>
      </c>
      <c r="AP5">
        <f t="shared" si="12"/>
        <v>-20.646542713793789</v>
      </c>
      <c r="AQ5">
        <f t="shared" si="13"/>
        <v>-2733.8989944412292</v>
      </c>
      <c r="AR5">
        <f t="shared" si="14"/>
        <v>12776.858330211629</v>
      </c>
      <c r="AS5">
        <f t="shared" si="15"/>
        <v>-2901.2718717280381</v>
      </c>
      <c r="AT5">
        <f t="shared" si="16"/>
        <v>1640.9232561228887</v>
      </c>
      <c r="AU5">
        <f t="shared" si="17"/>
        <v>11516.50971460648</v>
      </c>
      <c r="AW5">
        <v>2</v>
      </c>
      <c r="AX5">
        <f>(R5*SUMPRODUCT(K6:$K$23, X6:$X$23)-$AZ$3*SUMPRODUCT(K5:$K$22, W6:$W$23))/Z5</f>
        <v>7703.5116832757885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19796.106305552181</v>
      </c>
      <c r="P6">
        <f t="shared" si="30"/>
        <v>989.80531527760911</v>
      </c>
      <c r="Q6" s="5">
        <f t="shared" si="31"/>
        <v>25</v>
      </c>
      <c r="R6">
        <f t="shared" si="0"/>
        <v>250000</v>
      </c>
      <c r="S6">
        <f t="shared" si="1"/>
        <v>10831.423594761041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7367.197202152689</v>
      </c>
      <c r="AC6">
        <f t="shared" si="2"/>
        <v>10102.251679901419</v>
      </c>
      <c r="AE6">
        <f t="shared" si="3"/>
        <v>18463.431554601997</v>
      </c>
      <c r="AF6">
        <f t="shared" si="4"/>
        <v>-923.1715777300999</v>
      </c>
      <c r="AG6">
        <f t="shared" si="5"/>
        <v>-23.316998895666149</v>
      </c>
      <c r="AH6">
        <f t="shared" si="6"/>
        <v>-3524.8305619906128</v>
      </c>
      <c r="AI6">
        <f t="shared" si="7"/>
        <v>13992.112415985619</v>
      </c>
      <c r="AJ6">
        <f t="shared" si="8"/>
        <v>-2735.0544777487303</v>
      </c>
      <c r="AK6">
        <f>H6*SUM(AB6, AE6:AF6)</f>
        <v>2709.931341077875</v>
      </c>
      <c r="AL6">
        <f t="shared" si="9"/>
        <v>13966.989279314763</v>
      </c>
      <c r="AN6">
        <f t="shared" si="10"/>
        <v>14379.804589819774</v>
      </c>
      <c r="AO6">
        <f t="shared" si="11"/>
        <v>-718.99022949098878</v>
      </c>
      <c r="AP6">
        <f t="shared" si="12"/>
        <v>-18.159890091349293</v>
      </c>
      <c r="AQ6">
        <f t="shared" si="13"/>
        <v>-2745.2304596658842</v>
      </c>
      <c r="AR6">
        <f t="shared" si="14"/>
        <v>10897.424010571553</v>
      </c>
      <c r="AS6">
        <f t="shared" si="15"/>
        <v>-2130.1321380171853</v>
      </c>
      <c r="AT6">
        <f t="shared" si="16"/>
        <v>2110.5655804711596</v>
      </c>
      <c r="AU6">
        <f t="shared" si="17"/>
        <v>10877.857453025526</v>
      </c>
      <c r="AW6">
        <v>3</v>
      </c>
      <c r="AX6">
        <f>(R6*SUMPRODUCT(K7:$K$23, X7:$X$23)-$AZ$3*SUMPRODUCT(K6:$K$22, W7:$W$23))/Z6</f>
        <v>10831.423594761041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19796.106305552181</v>
      </c>
      <c r="P7">
        <f t="shared" si="30"/>
        <v>989.80531527760911</v>
      </c>
      <c r="Q7" s="5">
        <f t="shared" si="31"/>
        <v>25</v>
      </c>
      <c r="R7">
        <f t="shared" si="0"/>
        <v>250000</v>
      </c>
      <c r="S7">
        <f t="shared" si="1"/>
        <v>13418.661879930454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10102.251679901419</v>
      </c>
      <c r="AC7">
        <f t="shared" si="2"/>
        <v>12181.48220311333</v>
      </c>
      <c r="AE7">
        <f t="shared" si="3"/>
        <v>17970.936208825115</v>
      </c>
      <c r="AF7">
        <f t="shared" si="4"/>
        <v>-898.54681044125573</v>
      </c>
      <c r="AG7">
        <f t="shared" si="5"/>
        <v>-22.695039028691259</v>
      </c>
      <c r="AH7">
        <f t="shared" si="6"/>
        <v>-3887.8987801823137</v>
      </c>
      <c r="AI7">
        <f t="shared" si="7"/>
        <v>13161.795579172853</v>
      </c>
      <c r="AJ7">
        <f t="shared" si="8"/>
        <v>-2079.2305232119106</v>
      </c>
      <c r="AK7">
        <f>H7*SUM(AB7, AE7:AF7)</f>
        <v>2845.1849208964686</v>
      </c>
      <c r="AL7">
        <f t="shared" si="9"/>
        <v>13927.749976857411</v>
      </c>
      <c r="AN7">
        <f t="shared" si="10"/>
        <v>12669.71693829065</v>
      </c>
      <c r="AO7">
        <f t="shared" si="11"/>
        <v>-633.48584691453254</v>
      </c>
      <c r="AP7">
        <f t="shared" si="12"/>
        <v>-16.000263817962519</v>
      </c>
      <c r="AQ7">
        <f t="shared" si="13"/>
        <v>-2741.0134039341624</v>
      </c>
      <c r="AR7">
        <f t="shared" si="14"/>
        <v>9279.2174236239935</v>
      </c>
      <c r="AS7">
        <f t="shared" si="15"/>
        <v>-1465.8814583968256</v>
      </c>
      <c r="AT7">
        <f t="shared" si="16"/>
        <v>2005.8881276952584</v>
      </c>
      <c r="AU7">
        <f t="shared" si="17"/>
        <v>9819.2240929224263</v>
      </c>
      <c r="AW7">
        <v>4</v>
      </c>
      <c r="AX7">
        <f>(R7*SUMPRODUCT(K8:$K$23, X8:$X$23)-$AZ$3*SUMPRODUCT(K7:$K$22, W8:$W$23))/Z7</f>
        <v>13418.661879930454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19796.106305552181</v>
      </c>
      <c r="P8">
        <f t="shared" si="30"/>
        <v>989.80531527760911</v>
      </c>
      <c r="Q8" s="5">
        <f t="shared" si="31"/>
        <v>25</v>
      </c>
      <c r="R8">
        <f t="shared" si="0"/>
        <v>250000</v>
      </c>
      <c r="S8">
        <f t="shared" si="1"/>
        <v>15452.036631224761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12181.48220311333</v>
      </c>
      <c r="AC8">
        <f t="shared" si="2"/>
        <v>13623.354256745959</v>
      </c>
      <c r="AE8">
        <f t="shared" si="3"/>
        <v>17453.321885075267</v>
      </c>
      <c r="AF8">
        <f t="shared" si="4"/>
        <v>-872.66609425376339</v>
      </c>
      <c r="AG8">
        <f t="shared" si="5"/>
        <v>-22.041357042243405</v>
      </c>
      <c r="AH8">
        <f t="shared" si="6"/>
        <v>-4267.3159616093963</v>
      </c>
      <c r="AI8">
        <f t="shared" si="7"/>
        <v>12291.298472169865</v>
      </c>
      <c r="AJ8">
        <f t="shared" si="8"/>
        <v>-1441.8720536326291</v>
      </c>
      <c r="AK8">
        <f t="shared" ref="AK8:AK23" si="32">H8*SUM(AB8:AB8, AE8:AF8)</f>
        <v>2085.2550045602757</v>
      </c>
      <c r="AL8">
        <f t="shared" si="9"/>
        <v>12934.681423097511</v>
      </c>
      <c r="AN8">
        <f t="shared" si="10"/>
        <v>11473.000354701044</v>
      </c>
      <c r="AO8">
        <f t="shared" si="11"/>
        <v>-573.65001773505219</v>
      </c>
      <c r="AP8">
        <f t="shared" si="12"/>
        <v>-14.488960831003455</v>
      </c>
      <c r="AQ8">
        <f t="shared" si="13"/>
        <v>-2805.1346250040751</v>
      </c>
      <c r="AR8">
        <f t="shared" si="14"/>
        <v>8079.7267511309137</v>
      </c>
      <c r="AS8">
        <f t="shared" si="15"/>
        <v>-947.81948626677365</v>
      </c>
      <c r="AT8">
        <f t="shared" si="16"/>
        <v>1370.7494518519272</v>
      </c>
      <c r="AU8">
        <f t="shared" si="17"/>
        <v>8502.6567167160665</v>
      </c>
      <c r="AW8">
        <v>5</v>
      </c>
      <c r="AX8">
        <f>(R8*SUMPRODUCT(K9:$K$23, X9:$X$23)-$AZ$3*SUMPRODUCT(K8:$K$22, W9:$W$23))/Z8</f>
        <v>15452.036631224761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19796.106305552181</v>
      </c>
      <c r="P9">
        <f t="shared" si="30"/>
        <v>989.80531527760911</v>
      </c>
      <c r="Q9" s="5">
        <f t="shared" si="31"/>
        <v>25</v>
      </c>
      <c r="R9">
        <f t="shared" si="0"/>
        <v>250000</v>
      </c>
      <c r="S9">
        <f t="shared" si="1"/>
        <v>17013.069709485146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13623.354256745959</v>
      </c>
      <c r="AC9">
        <f t="shared" si="2"/>
        <v>14529.422174302272</v>
      </c>
      <c r="AE9">
        <f t="shared" si="3"/>
        <v>16906.1780638198</v>
      </c>
      <c r="AF9">
        <f t="shared" si="4"/>
        <v>-845.30890319099012</v>
      </c>
      <c r="AG9">
        <f t="shared" si="5"/>
        <v>-21.350383003194615</v>
      </c>
      <c r="AH9">
        <f t="shared" si="6"/>
        <v>-4705.6046862635667</v>
      </c>
      <c r="AI9">
        <f t="shared" si="7"/>
        <v>11333.914091362049</v>
      </c>
      <c r="AJ9">
        <f t="shared" si="8"/>
        <v>-906.06791755631275</v>
      </c>
      <c r="AK9">
        <f t="shared" si="32"/>
        <v>1549.516462386963</v>
      </c>
      <c r="AL9">
        <f t="shared" si="9"/>
        <v>11977.362636192698</v>
      </c>
      <c r="AN9">
        <f t="shared" si="10"/>
        <v>10561.997251011717</v>
      </c>
      <c r="AO9">
        <f t="shared" si="11"/>
        <v>-528.09986255058584</v>
      </c>
      <c r="AP9">
        <f t="shared" si="12"/>
        <v>-13.338478143110157</v>
      </c>
      <c r="AQ9">
        <f t="shared" si="13"/>
        <v>-2939.7882580585006</v>
      </c>
      <c r="AR9">
        <f t="shared" si="14"/>
        <v>7080.7706522595199</v>
      </c>
      <c r="AS9">
        <f t="shared" si="15"/>
        <v>-566.05856263514681</v>
      </c>
      <c r="AT9">
        <f t="shared" si="16"/>
        <v>968.04780798758213</v>
      </c>
      <c r="AU9">
        <f t="shared" si="17"/>
        <v>7482.7598976119543</v>
      </c>
      <c r="AW9">
        <v>6</v>
      </c>
      <c r="AX9">
        <f>(R9*SUMPRODUCT(K10:$K$23, X10:$X$23)-$AZ$3*SUMPRODUCT(K9:$K$22, W10:$W$23))/Z9</f>
        <v>17013.069709485146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19796.106305552181</v>
      </c>
      <c r="P10">
        <f t="shared" si="30"/>
        <v>989.80531527760911</v>
      </c>
      <c r="Q10" s="5">
        <f t="shared" si="31"/>
        <v>25</v>
      </c>
      <c r="R10">
        <f t="shared" si="0"/>
        <v>250000</v>
      </c>
      <c r="S10">
        <f t="shared" si="1"/>
        <v>18208.103992578701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14529.422174302272</v>
      </c>
      <c r="AC10">
        <f t="shared" si="2"/>
        <v>15020.313929412467</v>
      </c>
      <c r="AE10">
        <f t="shared" si="3"/>
        <v>16330.296191773037</v>
      </c>
      <c r="AF10">
        <f t="shared" si="4"/>
        <v>-816.51480958865193</v>
      </c>
      <c r="AG10">
        <f t="shared" si="5"/>
        <v>-20.623116409504362</v>
      </c>
      <c r="AH10">
        <f t="shared" si="6"/>
        <v>-5137.6276365830727</v>
      </c>
      <c r="AI10">
        <f t="shared" si="7"/>
        <v>10355.530629191808</v>
      </c>
      <c r="AJ10">
        <f t="shared" si="8"/>
        <v>-490.89175511019494</v>
      </c>
      <c r="AK10">
        <f t="shared" si="32"/>
        <v>1577.2681867155495</v>
      </c>
      <c r="AL10">
        <f t="shared" si="9"/>
        <v>11441.907060797163</v>
      </c>
      <c r="AN10">
        <f t="shared" si="10"/>
        <v>9693.3204132784776</v>
      </c>
      <c r="AO10">
        <f t="shared" si="11"/>
        <v>-484.66602066392397</v>
      </c>
      <c r="AP10">
        <f t="shared" si="12"/>
        <v>-12.241448221764461</v>
      </c>
      <c r="AQ10">
        <f t="shared" si="13"/>
        <v>-3049.5877270495075</v>
      </c>
      <c r="AR10">
        <f t="shared" si="14"/>
        <v>6146.825217343282</v>
      </c>
      <c r="AS10">
        <f t="shared" si="15"/>
        <v>-291.38302298013122</v>
      </c>
      <c r="AT10">
        <f t="shared" si="16"/>
        <v>936.23322761328257</v>
      </c>
      <c r="AU10">
        <f t="shared" si="17"/>
        <v>6791.6754219764334</v>
      </c>
      <c r="AW10">
        <v>7</v>
      </c>
      <c r="AX10">
        <f>(R10*SUMPRODUCT(K11:$K$23, X11:$X$23)-$AZ$3*SUMPRODUCT(K10:$K$22, W11:$W$23))/Z10</f>
        <v>18208.103992578701</v>
      </c>
    </row>
    <row r="11" spans="1:52" x14ac:dyDescent="0.25">
      <c r="A11" t="s">
        <v>33</v>
      </c>
      <c r="C11" s="24">
        <f>AU25</f>
        <v>85463.191604704756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19796.106305552181</v>
      </c>
      <c r="P11">
        <f t="shared" si="30"/>
        <v>989.80531527760911</v>
      </c>
      <c r="Q11" s="5">
        <f t="shared" si="31"/>
        <v>25</v>
      </c>
      <c r="R11">
        <f t="shared" si="0"/>
        <v>250000</v>
      </c>
      <c r="S11">
        <f t="shared" si="1"/>
        <v>19070.516283432302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15020.313929412467</v>
      </c>
      <c r="AC11">
        <f t="shared" si="2"/>
        <v>15153.316223924034</v>
      </c>
      <c r="AE11">
        <f t="shared" si="3"/>
        <v>15729.865641396211</v>
      </c>
      <c r="AF11">
        <f t="shared" si="4"/>
        <v>-786.49328206981056</v>
      </c>
      <c r="AG11">
        <f t="shared" si="5"/>
        <v>-19.864847913279394</v>
      </c>
      <c r="AH11">
        <f t="shared" si="6"/>
        <v>-5520.3733212992411</v>
      </c>
      <c r="AI11">
        <f t="shared" si="7"/>
        <v>9403.1341901138803</v>
      </c>
      <c r="AJ11">
        <f t="shared" si="8"/>
        <v>-133.00229451156702</v>
      </c>
      <c r="AK11">
        <f t="shared" si="32"/>
        <v>1543.1298438700517</v>
      </c>
      <c r="AL11">
        <f t="shared" si="9"/>
        <v>10813.261739472366</v>
      </c>
      <c r="AN11">
        <f t="shared" si="10"/>
        <v>8879.6171801188575</v>
      </c>
      <c r="AO11">
        <f t="shared" si="11"/>
        <v>-443.98085900594293</v>
      </c>
      <c r="AP11">
        <f t="shared" si="12"/>
        <v>-11.213843069771261</v>
      </c>
      <c r="AQ11">
        <f t="shared" si="13"/>
        <v>-3116.2886512823097</v>
      </c>
      <c r="AR11">
        <f t="shared" si="14"/>
        <v>5308.1338267608344</v>
      </c>
      <c r="AS11">
        <f t="shared" si="15"/>
        <v>-75.080708650942427</v>
      </c>
      <c r="AT11">
        <f t="shared" si="16"/>
        <v>871.10739437736186</v>
      </c>
      <c r="AU11">
        <f t="shared" si="17"/>
        <v>6104.160512487254</v>
      </c>
      <c r="AW11">
        <v>8</v>
      </c>
      <c r="AX11">
        <f>(R11*SUMPRODUCT(K12:$K$23, X12:$X$23)-$AZ$3*SUMPRODUCT(K11:$K$22, W12:$W$23))/Z11</f>
        <v>19070.516283432302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19796.106305552181</v>
      </c>
      <c r="P12">
        <f t="shared" si="30"/>
        <v>989.80531527760911</v>
      </c>
      <c r="Q12" s="5">
        <f t="shared" si="31"/>
        <v>25</v>
      </c>
      <c r="R12">
        <f t="shared" si="0"/>
        <v>250000</v>
      </c>
      <c r="S12">
        <f t="shared" si="1"/>
        <v>19605.276254278229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15153.316223924034</v>
      </c>
      <c r="AC12">
        <f t="shared" si="2"/>
        <v>14959.112925410624</v>
      </c>
      <c r="AE12">
        <f t="shared" si="3"/>
        <v>15104.719049473579</v>
      </c>
      <c r="AF12">
        <f t="shared" si="4"/>
        <v>-755.23595247367905</v>
      </c>
      <c r="AG12">
        <f t="shared" si="5"/>
        <v>-19.075366155764158</v>
      </c>
      <c r="AH12">
        <f t="shared" si="6"/>
        <v>-5908.3327838244313</v>
      </c>
      <c r="AI12">
        <f t="shared" si="7"/>
        <v>8422.0749470197043</v>
      </c>
      <c r="AJ12">
        <f t="shared" si="8"/>
        <v>194.20329851341012</v>
      </c>
      <c r="AK12">
        <f t="shared" si="32"/>
        <v>1531.1952847559521</v>
      </c>
      <c r="AL12">
        <f t="shared" si="9"/>
        <v>10147.473530289066</v>
      </c>
      <c r="AN12">
        <f t="shared" si="10"/>
        <v>8106.0154346958416</v>
      </c>
      <c r="AO12">
        <f t="shared" si="11"/>
        <v>-405.30077173479214</v>
      </c>
      <c r="AP12">
        <f t="shared" si="12"/>
        <v>-10.236881068402782</v>
      </c>
      <c r="AQ12">
        <f t="shared" si="13"/>
        <v>-3170.733370288634</v>
      </c>
      <c r="AR12">
        <f t="shared" si="14"/>
        <v>4519.7444116040133</v>
      </c>
      <c r="AS12">
        <f t="shared" si="15"/>
        <v>104.22007387640951</v>
      </c>
      <c r="AT12">
        <f t="shared" si="16"/>
        <v>821.72283847926417</v>
      </c>
      <c r="AU12">
        <f t="shared" si="17"/>
        <v>5445.6873239596862</v>
      </c>
      <c r="AW12">
        <v>9</v>
      </c>
      <c r="AX12">
        <f>(R12*SUMPRODUCT(K13:$K$23, X13:$X$23)-$AZ$3*SUMPRODUCT(K12:$K$22, W13:$W$23))/Z12</f>
        <v>19605.276254278229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19796.106305552181</v>
      </c>
      <c r="P13">
        <f t="shared" si="30"/>
        <v>989.80531527760911</v>
      </c>
      <c r="Q13" s="5">
        <f t="shared" si="31"/>
        <v>25</v>
      </c>
      <c r="R13">
        <f t="shared" si="0"/>
        <v>250000</v>
      </c>
      <c r="S13">
        <f t="shared" si="1"/>
        <v>19818.916523531781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14959.112925410624</v>
      </c>
      <c r="AC13">
        <f t="shared" si="2"/>
        <v>14473.279863448133</v>
      </c>
      <c r="AE13">
        <f t="shared" si="3"/>
        <v>14456.62210780478</v>
      </c>
      <c r="AF13">
        <f t="shared" si="4"/>
        <v>-722.83110539023903</v>
      </c>
      <c r="AG13">
        <f t="shared" si="5"/>
        <v>-18.256900984298809</v>
      </c>
      <c r="AH13">
        <f t="shared" si="6"/>
        <v>-6277.115099077063</v>
      </c>
      <c r="AI13">
        <f t="shared" si="7"/>
        <v>7438.4190023531783</v>
      </c>
      <c r="AJ13">
        <f t="shared" si="8"/>
        <v>485.83306196249032</v>
      </c>
      <c r="AK13">
        <f t="shared" si="32"/>
        <v>1483.4231330685609</v>
      </c>
      <c r="AL13">
        <f t="shared" si="9"/>
        <v>9407.6751973842293</v>
      </c>
      <c r="AN13">
        <f t="shared" si="10"/>
        <v>7376.8292242394346</v>
      </c>
      <c r="AO13">
        <f t="shared" si="11"/>
        <v>-368.8414612119717</v>
      </c>
      <c r="AP13">
        <f t="shared" si="12"/>
        <v>-9.3160103183655707</v>
      </c>
      <c r="AQ13">
        <f t="shared" si="13"/>
        <v>-3203.044650505683</v>
      </c>
      <c r="AR13">
        <f t="shared" si="14"/>
        <v>3795.6271022034134</v>
      </c>
      <c r="AS13">
        <f t="shared" si="15"/>
        <v>247.90767185176415</v>
      </c>
      <c r="AT13">
        <f t="shared" si="16"/>
        <v>756.95131534393113</v>
      </c>
      <c r="AU13">
        <f t="shared" si="17"/>
        <v>4800.486089399109</v>
      </c>
      <c r="AW13">
        <v>10</v>
      </c>
      <c r="AX13">
        <f>(R13*SUMPRODUCT(K14:$K$23, X14:$X$23)-$AZ$3*SUMPRODUCT(K13:$K$22, W14:$W$23))/Z13</f>
        <v>19818.916523531781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19796.106305552181</v>
      </c>
      <c r="P14">
        <f t="shared" si="30"/>
        <v>989.80531527760911</v>
      </c>
      <c r="Q14" s="5">
        <f t="shared" si="31"/>
        <v>25</v>
      </c>
      <c r="R14">
        <f t="shared" si="0"/>
        <v>250000</v>
      </c>
      <c r="S14">
        <f t="shared" si="1"/>
        <v>19699.597210784053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14473.279863448133</v>
      </c>
      <c r="AC14">
        <f t="shared" si="2"/>
        <v>13718.203269764488</v>
      </c>
      <c r="AE14">
        <f t="shared" si="3"/>
        <v>13785.40928241765</v>
      </c>
      <c r="AF14">
        <f t="shared" si="4"/>
        <v>-689.27046412088248</v>
      </c>
      <c r="AG14">
        <f t="shared" si="5"/>
        <v>-17.409243350233069</v>
      </c>
      <c r="AH14">
        <f t="shared" si="6"/>
        <v>-6650.8862422275151</v>
      </c>
      <c r="AI14">
        <f t="shared" si="7"/>
        <v>6427.8433327190187</v>
      </c>
      <c r="AJ14">
        <f t="shared" si="8"/>
        <v>755.07659368364511</v>
      </c>
      <c r="AK14">
        <f t="shared" si="32"/>
        <v>1417.0681202416879</v>
      </c>
      <c r="AL14">
        <f t="shared" si="9"/>
        <v>8599.9880466443519</v>
      </c>
      <c r="AN14">
        <f t="shared" si="10"/>
        <v>6690.4386499075981</v>
      </c>
      <c r="AO14">
        <f t="shared" si="11"/>
        <v>-334.52193249537987</v>
      </c>
      <c r="AP14">
        <f t="shared" si="12"/>
        <v>-8.4491850905437165</v>
      </c>
      <c r="AQ14">
        <f t="shared" si="13"/>
        <v>-3227.8581984425377</v>
      </c>
      <c r="AR14">
        <f t="shared" si="14"/>
        <v>3119.6093338791361</v>
      </c>
      <c r="AS14">
        <f t="shared" si="15"/>
        <v>366.45945887619405</v>
      </c>
      <c r="AT14">
        <f t="shared" si="16"/>
        <v>687.74217195778294</v>
      </c>
      <c r="AU14">
        <f t="shared" si="17"/>
        <v>4173.8109647131132</v>
      </c>
      <c r="AW14">
        <v>11</v>
      </c>
      <c r="AX14">
        <f>(R14*SUMPRODUCT(K15:$K$23, X15:$X$23)-$AZ$3*SUMPRODUCT(K14:$K$22, W15:$W$23))/Z14</f>
        <v>19699.597210784053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19796.106305552181</v>
      </c>
      <c r="P15">
        <f t="shared" si="30"/>
        <v>989.80531527760911</v>
      </c>
      <c r="Q15" s="5">
        <f t="shared" si="31"/>
        <v>25</v>
      </c>
      <c r="R15">
        <f t="shared" si="0"/>
        <v>250000</v>
      </c>
      <c r="S15">
        <f t="shared" si="1"/>
        <v>19219.947048341797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13718.203269764488</v>
      </c>
      <c r="AC15">
        <f t="shared" si="2"/>
        <v>12708.382287174332</v>
      </c>
      <c r="AE15">
        <f t="shared" si="3"/>
        <v>13089.343383503454</v>
      </c>
      <c r="AF15">
        <f t="shared" si="4"/>
        <v>-654.46716917517278</v>
      </c>
      <c r="AG15">
        <f t="shared" si="5"/>
        <v>-16.530199400667378</v>
      </c>
      <c r="AH15">
        <f t="shared" si="6"/>
        <v>-7049.5151606336012</v>
      </c>
      <c r="AI15">
        <f t="shared" si="7"/>
        <v>5368.8308542940113</v>
      </c>
      <c r="AJ15">
        <f t="shared" si="8"/>
        <v>1009.8209825901558</v>
      </c>
      <c r="AK15">
        <f t="shared" si="32"/>
        <v>1357.3448252244148</v>
      </c>
      <c r="AL15">
        <f t="shared" si="9"/>
        <v>7735.9966621085823</v>
      </c>
      <c r="AN15">
        <f t="shared" si="10"/>
        <v>6039.1850041091138</v>
      </c>
      <c r="AO15">
        <f t="shared" si="11"/>
        <v>-301.95925020545576</v>
      </c>
      <c r="AP15">
        <f t="shared" si="12"/>
        <v>-7.6267333975865172</v>
      </c>
      <c r="AQ15">
        <f t="shared" si="13"/>
        <v>-3252.5180978897392</v>
      </c>
      <c r="AR15">
        <f t="shared" si="14"/>
        <v>2477.0809226163319</v>
      </c>
      <c r="AS15">
        <f t="shared" si="15"/>
        <v>465.91303751562941</v>
      </c>
      <c r="AT15">
        <f t="shared" si="16"/>
        <v>626.25421869758748</v>
      </c>
      <c r="AU15">
        <f t="shared" si="17"/>
        <v>3569.248178829549</v>
      </c>
      <c r="AW15">
        <v>12</v>
      </c>
      <c r="AX15">
        <f>(R15*SUMPRODUCT(K16:$K$23, X16:$X$23)-$AZ$3*SUMPRODUCT(K15:$K$22, W16:$W$23))/Z15</f>
        <v>19219.947048341797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19796.106305552181</v>
      </c>
      <c r="P16">
        <f t="shared" si="30"/>
        <v>989.80531527760911</v>
      </c>
      <c r="Q16" s="5">
        <f t="shared" si="31"/>
        <v>25</v>
      </c>
      <c r="R16">
        <f t="shared" si="0"/>
        <v>250000</v>
      </c>
      <c r="S16">
        <f t="shared" si="1"/>
        <v>18386.322644054042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12708.382287174332</v>
      </c>
      <c r="AC16">
        <f t="shared" si="2"/>
        <v>11490.518536490808</v>
      </c>
      <c r="AE16">
        <f t="shared" si="3"/>
        <v>12371.561777626624</v>
      </c>
      <c r="AF16">
        <f t="shared" si="4"/>
        <v>-618.57808888133127</v>
      </c>
      <c r="AG16">
        <f t="shared" si="5"/>
        <v>-15.623731236173441</v>
      </c>
      <c r="AH16">
        <f t="shared" si="6"/>
        <v>-7411.6617048726448</v>
      </c>
      <c r="AI16">
        <f t="shared" si="7"/>
        <v>4325.6982526364745</v>
      </c>
      <c r="AJ16">
        <f t="shared" si="8"/>
        <v>1217.8637506835239</v>
      </c>
      <c r="AK16">
        <f t="shared" si="32"/>
        <v>1338.0367188828036</v>
      </c>
      <c r="AL16">
        <f t="shared" si="9"/>
        <v>6881.5987222028016</v>
      </c>
      <c r="AN16">
        <f t="shared" si="10"/>
        <v>5411.9784054220663</v>
      </c>
      <c r="AO16">
        <f t="shared" si="11"/>
        <v>-270.59892027110334</v>
      </c>
      <c r="AP16">
        <f t="shared" si="12"/>
        <v>-6.8346501098352075</v>
      </c>
      <c r="AQ16">
        <f t="shared" si="13"/>
        <v>-3242.2546009999019</v>
      </c>
      <c r="AR16">
        <f t="shared" si="14"/>
        <v>1892.2902340412256</v>
      </c>
      <c r="AS16">
        <f t="shared" si="15"/>
        <v>532.75830795794559</v>
      </c>
      <c r="AT16">
        <f t="shared" si="16"/>
        <v>585.32834887114257</v>
      </c>
      <c r="AU16">
        <f t="shared" si="17"/>
        <v>3010.3768908703137</v>
      </c>
      <c r="AW16">
        <v>13</v>
      </c>
      <c r="AX16">
        <f>(R16*SUMPRODUCT(K17:$K$23, X17:$X$23)-$AZ$3*SUMPRODUCT(K16:$K$22, W17:$W$23))/Z16</f>
        <v>18386.322644054042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19796.106305552181</v>
      </c>
      <c r="P17">
        <f t="shared" si="30"/>
        <v>989.80531527760911</v>
      </c>
      <c r="Q17" s="5">
        <f t="shared" si="31"/>
        <v>25</v>
      </c>
      <c r="R17">
        <f t="shared" si="0"/>
        <v>250000</v>
      </c>
      <c r="S17">
        <f t="shared" si="1"/>
        <v>17218.998960811074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11490.518536490808</v>
      </c>
      <c r="AC17">
        <f t="shared" si="2"/>
        <v>10121.242641720799</v>
      </c>
      <c r="AE17">
        <f t="shared" si="3"/>
        <v>11636.053625172819</v>
      </c>
      <c r="AF17">
        <f t="shared" si="4"/>
        <v>-581.80268125864097</v>
      </c>
      <c r="AG17">
        <f t="shared" si="5"/>
        <v>-14.694876666111451</v>
      </c>
      <c r="AH17">
        <f t="shared" si="6"/>
        <v>-7726.172577002556</v>
      </c>
      <c r="AI17">
        <f t="shared" si="7"/>
        <v>3313.3834902455101</v>
      </c>
      <c r="AJ17">
        <f t="shared" si="8"/>
        <v>1369.2758947700095</v>
      </c>
      <c r="AK17">
        <f t="shared" si="32"/>
        <v>1391.0122769409879</v>
      </c>
      <c r="AL17">
        <f t="shared" si="9"/>
        <v>6073.6716619565077</v>
      </c>
      <c r="AN17">
        <f t="shared" si="10"/>
        <v>4794.4127936446712</v>
      </c>
      <c r="AO17">
        <f t="shared" si="11"/>
        <v>-239.72063968223358</v>
      </c>
      <c r="AP17">
        <f t="shared" si="12"/>
        <v>-6.0547421796527621</v>
      </c>
      <c r="AQ17">
        <f t="shared" si="13"/>
        <v>-3183.4212734248654</v>
      </c>
      <c r="AR17">
        <f t="shared" si="14"/>
        <v>1365.2161383579196</v>
      </c>
      <c r="AS17">
        <f t="shared" si="15"/>
        <v>564.18387877763723</v>
      </c>
      <c r="AT17">
        <f t="shared" si="16"/>
        <v>573.13993829103106</v>
      </c>
      <c r="AU17">
        <f t="shared" si="17"/>
        <v>2502.5399554265882</v>
      </c>
      <c r="AW17">
        <v>14</v>
      </c>
      <c r="AX17">
        <f>(R17*SUMPRODUCT(K18:$K$23, X18:$X$23)-$AZ$3*SUMPRODUCT(K17:$K$22, W18:$W$23))/Z17</f>
        <v>17218.998960811074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19796.106305552181</v>
      </c>
      <c r="P18">
        <f t="shared" si="30"/>
        <v>989.80531527760911</v>
      </c>
      <c r="Q18" s="5">
        <f t="shared" si="31"/>
        <v>25</v>
      </c>
      <c r="R18">
        <f t="shared" si="0"/>
        <v>250000</v>
      </c>
      <c r="S18">
        <f t="shared" si="1"/>
        <v>15708.112043044728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10121.242641720799</v>
      </c>
      <c r="AC18">
        <f t="shared" si="2"/>
        <v>8636.2294610258105</v>
      </c>
      <c r="AE18">
        <f t="shared" si="3"/>
        <v>10883.78514369639</v>
      </c>
      <c r="AF18">
        <f t="shared" si="4"/>
        <v>-544.18925718481955</v>
      </c>
      <c r="AG18">
        <f t="shared" si="5"/>
        <v>-13.744855902097061</v>
      </c>
      <c r="AH18">
        <f t="shared" si="6"/>
        <v>-8030.7199735327431</v>
      </c>
      <c r="AI18">
        <f t="shared" si="7"/>
        <v>2295.1310570767291</v>
      </c>
      <c r="AJ18">
        <f t="shared" si="8"/>
        <v>1485.0131806949885</v>
      </c>
      <c r="AK18">
        <f t="shared" si="32"/>
        <v>1434.3047808290889</v>
      </c>
      <c r="AL18">
        <f t="shared" si="9"/>
        <v>5214.4490186008061</v>
      </c>
      <c r="AN18">
        <f t="shared" si="10"/>
        <v>4190.6877762734011</v>
      </c>
      <c r="AO18">
        <f t="shared" si="11"/>
        <v>-209.53438881367009</v>
      </c>
      <c r="AP18">
        <f t="shared" si="12"/>
        <v>-5.2923131847120439</v>
      </c>
      <c r="AQ18">
        <f t="shared" si="13"/>
        <v>-3092.1448359581036</v>
      </c>
      <c r="AR18">
        <f t="shared" si="14"/>
        <v>883.71623831691511</v>
      </c>
      <c r="AS18">
        <f t="shared" si="15"/>
        <v>571.78881260327944</v>
      </c>
      <c r="AT18">
        <f t="shared" si="16"/>
        <v>552.26407294085732</v>
      </c>
      <c r="AU18">
        <f t="shared" si="17"/>
        <v>2007.7691238610516</v>
      </c>
      <c r="AW18">
        <v>15</v>
      </c>
      <c r="AX18">
        <f>(R18*SUMPRODUCT(K19:$K$23, X19:$X$23)-$AZ$3*SUMPRODUCT(K18:$K$22, W19:$W$23))/Z18</f>
        <v>15708.112043044728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19796.106305552181</v>
      </c>
      <c r="P19">
        <f t="shared" si="30"/>
        <v>989.80531527760911</v>
      </c>
      <c r="Q19" s="5">
        <f t="shared" si="31"/>
        <v>25</v>
      </c>
      <c r="R19">
        <f t="shared" si="0"/>
        <v>250000</v>
      </c>
      <c r="S19">
        <f t="shared" si="1"/>
        <v>13810.494410861622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8636.2294610258105</v>
      </c>
      <c r="AC19">
        <f t="shared" si="2"/>
        <v>7057.5460098692529</v>
      </c>
      <c r="AE19">
        <f t="shared" si="3"/>
        <v>10116.359842832077</v>
      </c>
      <c r="AF19">
        <f t="shared" si="4"/>
        <v>-505.8179921416039</v>
      </c>
      <c r="AG19">
        <f t="shared" si="5"/>
        <v>-12.775693975732437</v>
      </c>
      <c r="AH19">
        <f t="shared" si="6"/>
        <v>-8317.1336734365468</v>
      </c>
      <c r="AI19">
        <f t="shared" si="7"/>
        <v>1280.6324832781938</v>
      </c>
      <c r="AJ19">
        <f t="shared" si="8"/>
        <v>1578.6834511565576</v>
      </c>
      <c r="AK19">
        <f t="shared" si="32"/>
        <v>1339.3130142799753</v>
      </c>
      <c r="AL19">
        <f t="shared" si="9"/>
        <v>4198.6289487147269</v>
      </c>
      <c r="AN19">
        <f t="shared" si="10"/>
        <v>3628.8417000103013</v>
      </c>
      <c r="AO19">
        <f t="shared" si="11"/>
        <v>-181.44208500051511</v>
      </c>
      <c r="AP19">
        <f t="shared" si="12"/>
        <v>-4.5827720411267521</v>
      </c>
      <c r="AQ19">
        <f t="shared" si="13"/>
        <v>-2983.4408786982285</v>
      </c>
      <c r="AR19">
        <f t="shared" si="14"/>
        <v>459.37596427043138</v>
      </c>
      <c r="AS19">
        <f t="shared" si="15"/>
        <v>566.28989356603552</v>
      </c>
      <c r="AT19">
        <f t="shared" si="16"/>
        <v>480.42527065991214</v>
      </c>
      <c r="AU19">
        <f t="shared" si="17"/>
        <v>1506.091128496379</v>
      </c>
      <c r="AW19">
        <v>16</v>
      </c>
      <c r="AX19">
        <f>(R19*SUMPRODUCT(K20:$K$23, X20:$X$23)-$AZ$3*SUMPRODUCT(K19:$K$22, W20:$W$23))/Z19</f>
        <v>13810.494410861622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19796.106305552181</v>
      </c>
      <c r="P20">
        <f t="shared" si="30"/>
        <v>989.80531527760911</v>
      </c>
      <c r="Q20" s="5">
        <f t="shared" si="31"/>
        <v>25</v>
      </c>
      <c r="R20">
        <f t="shared" si="0"/>
        <v>250000</v>
      </c>
      <c r="S20">
        <f t="shared" si="1"/>
        <v>11349.686784564812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7057.5460098692529</v>
      </c>
      <c r="AC20">
        <f t="shared" si="2"/>
        <v>5352.1351476590735</v>
      </c>
      <c r="AE20">
        <f t="shared" si="3"/>
        <v>9335.1859267897671</v>
      </c>
      <c r="AF20">
        <f t="shared" si="4"/>
        <v>-466.75929633948834</v>
      </c>
      <c r="AG20">
        <f t="shared" si="5"/>
        <v>-11.789169272357796</v>
      </c>
      <c r="AH20">
        <f t="shared" si="6"/>
        <v>-8587.6776361731791</v>
      </c>
      <c r="AI20">
        <f t="shared" si="7"/>
        <v>268.95982500474202</v>
      </c>
      <c r="AJ20">
        <f t="shared" si="8"/>
        <v>1705.4108622101794</v>
      </c>
      <c r="AK20">
        <f t="shared" si="32"/>
        <v>864.78031436935055</v>
      </c>
      <c r="AL20">
        <f t="shared" si="9"/>
        <v>2839.1510015842719</v>
      </c>
      <c r="AN20">
        <f t="shared" si="10"/>
        <v>3176.1610831938351</v>
      </c>
      <c r="AO20">
        <f t="shared" si="11"/>
        <v>-158.80805415969175</v>
      </c>
      <c r="AP20">
        <f t="shared" si="12"/>
        <v>-4.0110931843993765</v>
      </c>
      <c r="AQ20">
        <f t="shared" si="13"/>
        <v>-2921.8322716799962</v>
      </c>
      <c r="AR20">
        <f t="shared" si="14"/>
        <v>91.509664169747609</v>
      </c>
      <c r="AS20">
        <f t="shared" si="15"/>
        <v>580.24121360705715</v>
      </c>
      <c r="AT20">
        <f t="shared" si="16"/>
        <v>294.2289100134297</v>
      </c>
      <c r="AU20">
        <f t="shared" si="17"/>
        <v>965.97978779023447</v>
      </c>
      <c r="AW20">
        <v>17</v>
      </c>
      <c r="AX20">
        <f>(R20*SUMPRODUCT(K21:$K$23, X21:$X$23)-$AZ$3*SUMPRODUCT(K20:$K$22, W21:$W$23))/Z20</f>
        <v>11349.686784564812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19796.106305552181</v>
      </c>
      <c r="P21">
        <f t="shared" si="30"/>
        <v>989.80531527760911</v>
      </c>
      <c r="Q21" s="5">
        <f t="shared" si="31"/>
        <v>25</v>
      </c>
      <c r="R21">
        <f t="shared" si="0"/>
        <v>250000</v>
      </c>
      <c r="S21">
        <f t="shared" si="1"/>
        <v>8242.8912945781394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5352.1351476590735</v>
      </c>
      <c r="AC21">
        <f t="shared" si="2"/>
        <v>3556.8291726777834</v>
      </c>
      <c r="AE21">
        <f t="shared" si="3"/>
        <v>8542.0716950777387</v>
      </c>
      <c r="AF21">
        <f t="shared" si="4"/>
        <v>-427.10358475388693</v>
      </c>
      <c r="AG21">
        <f t="shared" si="5"/>
        <v>-10.787565447506662</v>
      </c>
      <c r="AH21">
        <f t="shared" si="6"/>
        <v>-8837.1213212755702</v>
      </c>
      <c r="AI21">
        <f t="shared" si="7"/>
        <v>-732.94077639922489</v>
      </c>
      <c r="AJ21">
        <f t="shared" si="8"/>
        <v>1795.3059749812901</v>
      </c>
      <c r="AK21">
        <f t="shared" si="32"/>
        <v>690.86239713452414</v>
      </c>
      <c r="AL21">
        <f t="shared" si="9"/>
        <v>1753.2275957165893</v>
      </c>
      <c r="AN21">
        <f t="shared" si="10"/>
        <v>2764.4968270563063</v>
      </c>
      <c r="AO21">
        <f t="shared" si="11"/>
        <v>-138.2248413528153</v>
      </c>
      <c r="AP21">
        <f t="shared" si="12"/>
        <v>-3.4912128481055795</v>
      </c>
      <c r="AQ21">
        <f t="shared" si="13"/>
        <v>-2859.984641320154</v>
      </c>
      <c r="AR21">
        <f t="shared" si="14"/>
        <v>-237.20386846476859</v>
      </c>
      <c r="AS21">
        <f t="shared" si="15"/>
        <v>581.02037170806454</v>
      </c>
      <c r="AT21">
        <f t="shared" si="16"/>
        <v>223.58591369719528</v>
      </c>
      <c r="AU21">
        <f t="shared" si="17"/>
        <v>567.40241694049121</v>
      </c>
      <c r="AW21">
        <v>18</v>
      </c>
      <c r="AX21">
        <f>(R21*SUMPRODUCT(K22:$K$23, X22:$X$23)-$AZ$3*SUMPRODUCT(K21:$K$22, W22:$W$23))/Z21</f>
        <v>8242.8912945781394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19796.106305552181</v>
      </c>
      <c r="P22">
        <f t="shared" si="30"/>
        <v>989.80531527760911</v>
      </c>
      <c r="Q22" s="5">
        <f t="shared" si="31"/>
        <v>25</v>
      </c>
      <c r="R22">
        <f t="shared" si="0"/>
        <v>250000</v>
      </c>
      <c r="S22">
        <f t="shared" si="1"/>
        <v>4466.9760463530565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3556.8291726777834</v>
      </c>
      <c r="AC22">
        <f t="shared" si="2"/>
        <v>1746.5503101343479</v>
      </c>
      <c r="AE22">
        <f t="shared" si="3"/>
        <v>7740.1121583453378</v>
      </c>
      <c r="AF22">
        <f t="shared" si="4"/>
        <v>-387.00560791726696</v>
      </c>
      <c r="AG22">
        <f t="shared" si="5"/>
        <v>-9.7747911115410631</v>
      </c>
      <c r="AH22">
        <f t="shared" si="6"/>
        <v>-9048.9868149053236</v>
      </c>
      <c r="AI22">
        <f t="shared" si="7"/>
        <v>-1705.6550555887943</v>
      </c>
      <c r="AJ22">
        <f t="shared" si="8"/>
        <v>1810.2788625434355</v>
      </c>
      <c r="AK22">
        <f t="shared" si="32"/>
        <v>763.69550061740995</v>
      </c>
      <c r="AL22">
        <f t="shared" si="9"/>
        <v>868.31930757205112</v>
      </c>
      <c r="AN22">
        <f t="shared" si="10"/>
        <v>2341.0805661498566</v>
      </c>
      <c r="AO22">
        <f t="shared" si="11"/>
        <v>-117.05402830749284</v>
      </c>
      <c r="AP22">
        <f t="shared" si="12"/>
        <v>-2.9564912033904083</v>
      </c>
      <c r="AQ22">
        <f t="shared" si="13"/>
        <v>-2736.9638504372647</v>
      </c>
      <c r="AR22">
        <f t="shared" si="14"/>
        <v>-515.8938037982914</v>
      </c>
      <c r="AS22">
        <f t="shared" si="15"/>
        <v>547.53840483343788</v>
      </c>
      <c r="AT22">
        <f t="shared" si="16"/>
        <v>230.98795707034188</v>
      </c>
      <c r="AU22">
        <f t="shared" si="17"/>
        <v>262.63255810548833</v>
      </c>
      <c r="AW22">
        <v>19</v>
      </c>
      <c r="AX22">
        <f>(R22*SUMPRODUCT(K23:$K$23, X23:$X$23)-$AZ$3*SUMPRODUCT(K22:$K$22, W23:$W$23))/Z22</f>
        <v>4466.9760463530565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19796.106305552181</v>
      </c>
      <c r="P23">
        <f t="shared" si="30"/>
        <v>989.80531527760911</v>
      </c>
      <c r="Q23" s="5">
        <f t="shared" si="31"/>
        <v>25</v>
      </c>
      <c r="R23">
        <f t="shared" si="0"/>
        <v>250000</v>
      </c>
      <c r="S23">
        <f t="shared" si="1"/>
        <v>4988.3271584462263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1746.5503101343479</v>
      </c>
      <c r="AC23">
        <f t="shared" si="2"/>
        <v>1746.5503101343479</v>
      </c>
      <c r="AE23">
        <f t="shared" si="3"/>
        <v>6931.1603888835825</v>
      </c>
      <c r="AF23">
        <f t="shared" si="4"/>
        <v>-346.55801944417914</v>
      </c>
      <c r="AG23">
        <f t="shared" si="5"/>
        <v>-8.7531864624049973</v>
      </c>
      <c r="AH23">
        <f t="shared" si="6"/>
        <v>-9238.567380206543</v>
      </c>
      <c r="AI23">
        <f t="shared" si="7"/>
        <v>-2662.7181972295448</v>
      </c>
      <c r="AJ23">
        <f t="shared" si="8"/>
        <v>0</v>
      </c>
      <c r="AK23">
        <f t="shared" si="32"/>
        <v>865.60676340771283</v>
      </c>
      <c r="AL23">
        <f t="shared" si="9"/>
        <v>-1797.111433821832</v>
      </c>
      <c r="AN23">
        <f t="shared" si="10"/>
        <v>1899.0890130480179</v>
      </c>
      <c r="AO23">
        <f t="shared" si="11"/>
        <v>-94.954450652400894</v>
      </c>
      <c r="AP23">
        <f t="shared" si="12"/>
        <v>-2.3983112938166324</v>
      </c>
      <c r="AQ23">
        <f t="shared" si="13"/>
        <v>-2531.3022385390286</v>
      </c>
      <c r="AR23">
        <f t="shared" si="14"/>
        <v>-729.56598743722827</v>
      </c>
      <c r="AS23">
        <f t="shared" si="15"/>
        <v>0</v>
      </c>
      <c r="AT23">
        <f t="shared" si="16"/>
        <v>237.17014205069108</v>
      </c>
      <c r="AU23">
        <f t="shared" si="17"/>
        <v>-492.39584538653713</v>
      </c>
      <c r="AW23">
        <v>20</v>
      </c>
      <c r="AX23">
        <f>(R23*SUMPRODUCT(K$23:$K24, X$23:$X24)-$AZ$3*SUMPRODUCT(K$22:$K23, W$23:$W24))/Z23</f>
        <v>4988.3271584462263</v>
      </c>
    </row>
    <row r="25" spans="5:50" x14ac:dyDescent="0.25">
      <c r="AN25" s="6">
        <f t="shared" ref="AN25:AU25" si="33">SUM(AN3:AN23)</f>
        <v>160221.62568669859</v>
      </c>
      <c r="AO25" s="6">
        <f t="shared" si="33"/>
        <v>-22858.161013499059</v>
      </c>
      <c r="AP25" s="6">
        <f t="shared" si="33"/>
        <v>-1699.7724098086924</v>
      </c>
      <c r="AQ25" s="6">
        <f t="shared" si="33"/>
        <v>-59164.737068524199</v>
      </c>
      <c r="AR25" s="6">
        <f t="shared" si="33"/>
        <v>76498.955194866619</v>
      </c>
      <c r="AS25" s="6">
        <f t="shared" si="33"/>
        <v>-7009.0795343544814</v>
      </c>
      <c r="AT25" s="6">
        <f t="shared" si="33"/>
        <v>15973.315944192627</v>
      </c>
      <c r="AU25" s="7">
        <f t="shared" si="33"/>
        <v>85463.191604704756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1206.3335603451117</v>
      </c>
      <c r="K3">
        <v>1</v>
      </c>
      <c r="L3" s="2">
        <v>0</v>
      </c>
      <c r="O3">
        <f>$C$3</f>
        <v>1206.3335603451117</v>
      </c>
      <c r="P3">
        <f>O3*B5</f>
        <v>965.06684827608933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1206.3335603451117</v>
      </c>
      <c r="AF3">
        <f t="shared" ref="AF3:AF23" si="4">-$Z3*P3</f>
        <v>-965.06684827608933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-1281.1658749309777</v>
      </c>
      <c r="AJ3">
        <f t="shared" ref="AJ3:AJ23" si="8">AB3-AC3</f>
        <v>0</v>
      </c>
      <c r="AL3">
        <f t="shared" ref="AL3:AL23" si="9">SUM(AI3:AK3)</f>
        <v>-1281.1658749309777</v>
      </c>
      <c r="AN3">
        <f t="shared" ref="AN3:AN23" si="10">AE3*$K3</f>
        <v>1206.3335603451117</v>
      </c>
      <c r="AO3">
        <f t="shared" ref="AO3:AO23" si="11">AF3*$K3</f>
        <v>-965.06684827608933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-1281.1658749309777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-1281.1658749309777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623.76331981509099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84.148247850762303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83.209796970547359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-83.209796970547359</v>
      </c>
      <c r="AK4">
        <f>G4*MAX(0, SUM(AB4, AE4:AF4))</f>
        <v>0</v>
      </c>
      <c r="AL4">
        <f t="shared" si="9"/>
        <v>-659.38579697054729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-540.55352284454443</v>
      </c>
      <c r="AR4">
        <f t="shared" si="14"/>
        <v>-540.55352284454443</v>
      </c>
      <c r="AS4">
        <f t="shared" si="15"/>
        <v>-78.065294090015342</v>
      </c>
      <c r="AT4">
        <f t="shared" si="16"/>
        <v>0</v>
      </c>
      <c r="AU4">
        <f t="shared" si="17"/>
        <v>-618.61881693455973</v>
      </c>
      <c r="AW4">
        <v>1</v>
      </c>
      <c r="AX4">
        <f>(R4*SUMPRODUCT(K5:$K$23, X5:$X$23)-$AZ$3*SUMPRODUCT(K4:$K$22, W5:$W$23))/Z4</f>
        <v>84.148247850762303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1206.3335603451117</v>
      </c>
      <c r="P5">
        <f t="shared" ref="P5:P23" si="30">O5*$C$5</f>
        <v>60.316678017255583</v>
      </c>
      <c r="Q5" s="5">
        <f t="shared" ref="Q5:Q23" si="31">$C$8</f>
        <v>25</v>
      </c>
      <c r="R5">
        <f t="shared" si="0"/>
        <v>500000</v>
      </c>
      <c r="S5">
        <f t="shared" si="1"/>
        <v>170.3738869045101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83.209796970547359</v>
      </c>
      <c r="AC5">
        <f t="shared" si="2"/>
        <v>166.59364634355734</v>
      </c>
      <c r="AE5">
        <f t="shared" si="3"/>
        <v>1179.5675392270336</v>
      </c>
      <c r="AF5">
        <f t="shared" si="4"/>
        <v>-58.978376961351678</v>
      </c>
      <c r="AG5">
        <f t="shared" si="5"/>
        <v>-24.445302236505366</v>
      </c>
      <c r="AH5">
        <f t="shared" si="6"/>
        <v>-573.54102989265596</v>
      </c>
      <c r="AI5">
        <f t="shared" si="7"/>
        <v>522.60283013652077</v>
      </c>
      <c r="AJ5">
        <f t="shared" si="8"/>
        <v>-83.38384937300998</v>
      </c>
      <c r="AK5">
        <f>G5*SUM(AB5, AE5:AF5)</f>
        <v>49.355757328685407</v>
      </c>
      <c r="AL5">
        <f t="shared" si="9"/>
        <v>488.57473809219618</v>
      </c>
      <c r="AN5">
        <f t="shared" si="10"/>
        <v>1018.6303069776762</v>
      </c>
      <c r="AO5">
        <f t="shared" si="11"/>
        <v>-50.931515348883806</v>
      </c>
      <c r="AP5">
        <f t="shared" si="12"/>
        <v>-21.110046600342098</v>
      </c>
      <c r="AQ5">
        <f t="shared" si="13"/>
        <v>-495.28853237745932</v>
      </c>
      <c r="AR5">
        <f t="shared" si="14"/>
        <v>451.30021265099106</v>
      </c>
      <c r="AS5">
        <f t="shared" si="15"/>
        <v>-72.007166405637605</v>
      </c>
      <c r="AT5">
        <f t="shared" si="16"/>
        <v>42.621781769087768</v>
      </c>
      <c r="AU5">
        <f t="shared" si="17"/>
        <v>421.91482801444124</v>
      </c>
      <c r="AW5">
        <v>2</v>
      </c>
      <c r="AX5">
        <f>(R5*SUMPRODUCT(K6:$K$23, X6:$X$23)-$AZ$3*SUMPRODUCT(K5:$K$22, W6:$W$23))/Z5</f>
        <v>170.3738869045101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1206.3335603451117</v>
      </c>
      <c r="P6">
        <f t="shared" si="30"/>
        <v>60.316678017255583</v>
      </c>
      <c r="Q6" s="5">
        <f t="shared" si="31"/>
        <v>25</v>
      </c>
      <c r="R6">
        <f t="shared" si="0"/>
        <v>500000</v>
      </c>
      <c r="S6">
        <f t="shared" si="1"/>
        <v>256.48294141553174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166.59364634355734</v>
      </c>
      <c r="AC6">
        <f t="shared" si="2"/>
        <v>247.99090102123043</v>
      </c>
      <c r="AE6">
        <f t="shared" si="3"/>
        <v>1166.3923725728803</v>
      </c>
      <c r="AF6">
        <f t="shared" si="4"/>
        <v>-58.319618628644008</v>
      </c>
      <c r="AG6">
        <f t="shared" si="5"/>
        <v>-24.172260702073046</v>
      </c>
      <c r="AH6">
        <f t="shared" si="6"/>
        <v>-571.7702413453685</v>
      </c>
      <c r="AI6">
        <f t="shared" si="7"/>
        <v>512.13025189679456</v>
      </c>
      <c r="AJ6">
        <f t="shared" si="8"/>
        <v>-81.397254677673089</v>
      </c>
      <c r="AK6">
        <f>G6*SUM(AB6, AE6:AF6)</f>
        <v>74.567984416835927</v>
      </c>
      <c r="AL6">
        <f t="shared" si="9"/>
        <v>505.30098163595738</v>
      </c>
      <c r="AN6">
        <f t="shared" si="10"/>
        <v>908.41696155196826</v>
      </c>
      <c r="AO6">
        <f t="shared" si="11"/>
        <v>-45.420848077598407</v>
      </c>
      <c r="AP6">
        <f t="shared" si="12"/>
        <v>-18.82599041039871</v>
      </c>
      <c r="AQ6">
        <f t="shared" si="13"/>
        <v>-445.30965527755194</v>
      </c>
      <c r="AR6">
        <f t="shared" si="14"/>
        <v>398.86046778641912</v>
      </c>
      <c r="AS6">
        <f t="shared" si="15"/>
        <v>-63.394316108101378</v>
      </c>
      <c r="AT6">
        <f t="shared" si="16"/>
        <v>58.075501371442698</v>
      </c>
      <c r="AU6">
        <f t="shared" si="17"/>
        <v>393.54165304976044</v>
      </c>
      <c r="AW6">
        <v>3</v>
      </c>
      <c r="AX6">
        <f>(R6*SUMPRODUCT(K7:$K$23, X7:$X$23)-$AZ$3*SUMPRODUCT(K6:$K$22, W7:$W$23))/Z6</f>
        <v>256.48294141553174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1206.3335603451117</v>
      </c>
      <c r="P7">
        <f t="shared" si="30"/>
        <v>60.316678017255583</v>
      </c>
      <c r="Q7" s="5">
        <f t="shared" si="31"/>
        <v>25</v>
      </c>
      <c r="R7">
        <f t="shared" si="0"/>
        <v>500000</v>
      </c>
      <c r="S7">
        <f t="shared" si="1"/>
        <v>330.2287653476796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247.99090102123043</v>
      </c>
      <c r="AC7">
        <f t="shared" si="2"/>
        <v>315.72550189605863</v>
      </c>
      <c r="AE7">
        <f t="shared" si="3"/>
        <v>1153.3527928526228</v>
      </c>
      <c r="AF7">
        <f t="shared" si="4"/>
        <v>-57.667639642631144</v>
      </c>
      <c r="AG7">
        <f t="shared" si="5"/>
        <v>-23.902029064885422</v>
      </c>
      <c r="AH7">
        <f t="shared" si="6"/>
        <v>-570.18060333785343</v>
      </c>
      <c r="AI7">
        <f t="shared" si="7"/>
        <v>501.60252080725263</v>
      </c>
      <c r="AJ7">
        <f t="shared" si="8"/>
        <v>-67.734600874828203</v>
      </c>
      <c r="AK7">
        <f>G7*SUM(AB7, AE7:AF7)</f>
        <v>65.974494262752998</v>
      </c>
      <c r="AL7">
        <f t="shared" si="9"/>
        <v>499.84241419517747</v>
      </c>
      <c r="AN7">
        <f t="shared" si="10"/>
        <v>813.12699826143523</v>
      </c>
      <c r="AO7">
        <f t="shared" si="11"/>
        <v>-40.656349913071764</v>
      </c>
      <c r="AP7">
        <f t="shared" si="12"/>
        <v>-16.851205690340187</v>
      </c>
      <c r="AQ7">
        <f t="shared" si="13"/>
        <v>-401.98389021306696</v>
      </c>
      <c r="AR7">
        <f t="shared" si="14"/>
        <v>353.63555244495626</v>
      </c>
      <c r="AS7">
        <f t="shared" si="15"/>
        <v>-47.753673489238473</v>
      </c>
      <c r="AT7">
        <f t="shared" si="16"/>
        <v>46.512778062474034</v>
      </c>
      <c r="AU7">
        <f t="shared" si="17"/>
        <v>352.39465701819188</v>
      </c>
      <c r="AW7">
        <v>4</v>
      </c>
      <c r="AX7">
        <f>(R7*SUMPRODUCT(K8:$K$23, X8:$X$23)-$AZ$3*SUMPRODUCT(K7:$K$22, W8:$W$23))/Z7</f>
        <v>330.2287653476796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1206.3335603451117</v>
      </c>
      <c r="P8">
        <f t="shared" si="30"/>
        <v>60.316678017255583</v>
      </c>
      <c r="Q8" s="5">
        <f t="shared" si="31"/>
        <v>25</v>
      </c>
      <c r="R8">
        <f t="shared" si="0"/>
        <v>500000</v>
      </c>
      <c r="S8">
        <f t="shared" si="1"/>
        <v>382.47431462683835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315.72550189605863</v>
      </c>
      <c r="AC8">
        <f t="shared" si="2"/>
        <v>361.58382188304631</v>
      </c>
      <c r="AE8">
        <f t="shared" si="3"/>
        <v>1140.4444234142575</v>
      </c>
      <c r="AF8">
        <f t="shared" si="4"/>
        <v>-57.022221170712868</v>
      </c>
      <c r="AG8">
        <f t="shared" si="5"/>
        <v>-23.63451662341209</v>
      </c>
      <c r="AH8">
        <f t="shared" si="6"/>
        <v>-569.84301648953897</v>
      </c>
      <c r="AI8">
        <f t="shared" si="7"/>
        <v>489.94466913059364</v>
      </c>
      <c r="AJ8">
        <f t="shared" si="8"/>
        <v>-45.858319986987681</v>
      </c>
      <c r="AK8">
        <f t="shared" ref="AK8:AK23" si="32">G8*SUM(AB8:AB8, AE8:AF8)</f>
        <v>29.801846098173549</v>
      </c>
      <c r="AL8">
        <f t="shared" si="9"/>
        <v>473.8881952417795</v>
      </c>
      <c r="AN8">
        <f t="shared" si="10"/>
        <v>749.67501089504935</v>
      </c>
      <c r="AO8">
        <f t="shared" si="11"/>
        <v>-37.483750544752461</v>
      </c>
      <c r="AP8">
        <f t="shared" si="12"/>
        <v>-15.536229686766317</v>
      </c>
      <c r="AQ8">
        <f t="shared" si="13"/>
        <v>-374.58824018475377</v>
      </c>
      <c r="AR8">
        <f t="shared" si="14"/>
        <v>322.06679047877685</v>
      </c>
      <c r="AS8">
        <f t="shared" si="15"/>
        <v>-30.145122226079582</v>
      </c>
      <c r="AT8">
        <f t="shared" si="16"/>
        <v>19.590344640779914</v>
      </c>
      <c r="AU8">
        <f t="shared" si="17"/>
        <v>311.51201289347716</v>
      </c>
      <c r="AW8">
        <v>5</v>
      </c>
      <c r="AX8">
        <f>(R8*SUMPRODUCT(K9:$K$23, X9:$X$23)-$AZ$3*SUMPRODUCT(K8:$K$22, W9:$W$23))/Z8</f>
        <v>382.47431462683835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1206.3335603451117</v>
      </c>
      <c r="P9">
        <f t="shared" si="30"/>
        <v>60.316678017255583</v>
      </c>
      <c r="Q9" s="5">
        <f t="shared" si="31"/>
        <v>25</v>
      </c>
      <c r="R9">
        <f t="shared" si="0"/>
        <v>500000</v>
      </c>
      <c r="S9">
        <f t="shared" si="1"/>
        <v>418.6443281841901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361.58382188304631</v>
      </c>
      <c r="AC9">
        <f t="shared" si="2"/>
        <v>391.3408342759235</v>
      </c>
      <c r="AE9">
        <f t="shared" si="3"/>
        <v>1127.6578951113788</v>
      </c>
      <c r="AF9">
        <f t="shared" si="4"/>
        <v>-56.382894755568941</v>
      </c>
      <c r="AG9">
        <f t="shared" si="5"/>
        <v>-23.369529211903359</v>
      </c>
      <c r="AH9">
        <f t="shared" si="6"/>
        <v>-572.8449054922778</v>
      </c>
      <c r="AI9">
        <f t="shared" si="7"/>
        <v>475.06056565162862</v>
      </c>
      <c r="AJ9">
        <f t="shared" si="8"/>
        <v>-29.757012392877186</v>
      </c>
      <c r="AK9">
        <f t="shared" si="32"/>
        <v>8.4538670512092509</v>
      </c>
      <c r="AL9">
        <f t="shared" si="9"/>
        <v>453.75742030996071</v>
      </c>
      <c r="AN9">
        <f t="shared" si="10"/>
        <v>704.49509896839515</v>
      </c>
      <c r="AO9">
        <f t="shared" si="11"/>
        <v>-35.224754948419758</v>
      </c>
      <c r="AP9">
        <f t="shared" si="12"/>
        <v>-14.599923315713173</v>
      </c>
      <c r="AQ9">
        <f t="shared" si="13"/>
        <v>-357.88019588020796</v>
      </c>
      <c r="AR9">
        <f t="shared" si="14"/>
        <v>296.79022482405423</v>
      </c>
      <c r="AS9">
        <f t="shared" si="15"/>
        <v>-18.590451484980907</v>
      </c>
      <c r="AT9">
        <f t="shared" si="16"/>
        <v>5.281484686735662</v>
      </c>
      <c r="AU9">
        <f t="shared" si="17"/>
        <v>283.48125802580904</v>
      </c>
      <c r="AW9">
        <v>6</v>
      </c>
      <c r="AX9">
        <f>(R9*SUMPRODUCT(K10:$K$23, X10:$X$23)-$AZ$3*SUMPRODUCT(K9:$K$22, W10:$W$23))/Z9</f>
        <v>418.6443281841901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1206.3335603451117</v>
      </c>
      <c r="P10">
        <f t="shared" si="30"/>
        <v>60.316678017255583</v>
      </c>
      <c r="Q10" s="5">
        <f t="shared" si="31"/>
        <v>25</v>
      </c>
      <c r="R10">
        <f t="shared" si="0"/>
        <v>500000</v>
      </c>
      <c r="S10">
        <f t="shared" si="1"/>
        <v>446.72059835552591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391.3408342759235</v>
      </c>
      <c r="AC10">
        <f t="shared" si="2"/>
        <v>412.89428511426831</v>
      </c>
      <c r="AE10">
        <f t="shared" si="3"/>
        <v>1114.9882831497232</v>
      </c>
      <c r="AF10">
        <f t="shared" si="4"/>
        <v>-55.749414157486164</v>
      </c>
      <c r="AG10">
        <f t="shared" si="5"/>
        <v>-23.106964769154395</v>
      </c>
      <c r="AH10">
        <f t="shared" si="6"/>
        <v>-577.38301259856428</v>
      </c>
      <c r="AI10">
        <f t="shared" si="7"/>
        <v>458.74889162451825</v>
      </c>
      <c r="AJ10">
        <f t="shared" si="8"/>
        <v>-21.553450838344816</v>
      </c>
      <c r="AK10">
        <f t="shared" si="32"/>
        <v>5.9473767833994584</v>
      </c>
      <c r="AL10">
        <f t="shared" si="9"/>
        <v>443.14281756957291</v>
      </c>
      <c r="AN10">
        <f t="shared" si="10"/>
        <v>661.83359803764097</v>
      </c>
      <c r="AO10">
        <f t="shared" si="11"/>
        <v>-33.091679901882053</v>
      </c>
      <c r="AP10">
        <f t="shared" si="12"/>
        <v>-13.715808375759305</v>
      </c>
      <c r="AQ10">
        <f t="shared" si="13"/>
        <v>-342.72241461985561</v>
      </c>
      <c r="AR10">
        <f t="shared" si="14"/>
        <v>272.30369514014399</v>
      </c>
      <c r="AS10">
        <f t="shared" si="15"/>
        <v>-12.793675174928856</v>
      </c>
      <c r="AT10">
        <f t="shared" si="16"/>
        <v>3.530237792565428</v>
      </c>
      <c r="AU10">
        <f t="shared" si="17"/>
        <v>263.04025775778052</v>
      </c>
      <c r="AW10">
        <v>7</v>
      </c>
      <c r="AX10">
        <f>(R10*SUMPRODUCT(K11:$K$23, X11:$X$23)-$AZ$3*SUMPRODUCT(K10:$K$22, W11:$W$23))/Z10</f>
        <v>446.72059835552591</v>
      </c>
    </row>
    <row r="11" spans="1:52" x14ac:dyDescent="0.25">
      <c r="A11" t="s">
        <v>33</v>
      </c>
      <c r="C11" s="24">
        <f>AU25</f>
        <v>2008.3509238875977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1206.3335603451117</v>
      </c>
      <c r="P11">
        <f t="shared" si="30"/>
        <v>60.316678017255583</v>
      </c>
      <c r="Q11" s="5">
        <f t="shared" si="31"/>
        <v>25</v>
      </c>
      <c r="R11">
        <f t="shared" si="0"/>
        <v>500000</v>
      </c>
      <c r="S11">
        <f t="shared" si="1"/>
        <v>467.06264291856456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412.89428511426831</v>
      </c>
      <c r="AC11">
        <f t="shared" si="2"/>
        <v>426.83582362611241</v>
      </c>
      <c r="AE11">
        <f t="shared" si="3"/>
        <v>1102.4353726519371</v>
      </c>
      <c r="AF11">
        <f t="shared" si="4"/>
        <v>-55.121768632596854</v>
      </c>
      <c r="AG11">
        <f t="shared" si="5"/>
        <v>-22.846818842057022</v>
      </c>
      <c r="AH11">
        <f t="shared" si="6"/>
        <v>-581.52558811658253</v>
      </c>
      <c r="AI11">
        <f t="shared" si="7"/>
        <v>442.9411970607008</v>
      </c>
      <c r="AJ11">
        <f t="shared" si="8"/>
        <v>-13.941538511844101</v>
      </c>
      <c r="AK11">
        <f t="shared" si="32"/>
        <v>3.5044989339206607</v>
      </c>
      <c r="AL11">
        <f t="shared" si="9"/>
        <v>432.50415748277737</v>
      </c>
      <c r="AN11">
        <f t="shared" si="10"/>
        <v>622.33233888588825</v>
      </c>
      <c r="AO11">
        <f t="shared" si="11"/>
        <v>-31.11661694429441</v>
      </c>
      <c r="AP11">
        <f t="shared" si="12"/>
        <v>-12.897186137883985</v>
      </c>
      <c r="AQ11">
        <f t="shared" si="13"/>
        <v>-328.27518814460694</v>
      </c>
      <c r="AR11">
        <f t="shared" si="14"/>
        <v>250.04334765910298</v>
      </c>
      <c r="AS11">
        <f t="shared" si="15"/>
        <v>-7.8700942340707281</v>
      </c>
      <c r="AT11">
        <f t="shared" si="16"/>
        <v>1.9783137155002413</v>
      </c>
      <c r="AU11">
        <f t="shared" si="17"/>
        <v>244.15156714053251</v>
      </c>
      <c r="AW11">
        <v>8</v>
      </c>
      <c r="AX11">
        <f>(R11*SUMPRODUCT(K12:$K$23, X12:$X$23)-$AZ$3*SUMPRODUCT(K11:$K$22, W12:$W$23))/Z11</f>
        <v>467.06264291856456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1206.3335603451117</v>
      </c>
      <c r="P12">
        <f t="shared" si="30"/>
        <v>60.316678017255583</v>
      </c>
      <c r="Q12" s="5">
        <f t="shared" si="31"/>
        <v>25</v>
      </c>
      <c r="R12">
        <f t="shared" si="0"/>
        <v>500000</v>
      </c>
      <c r="S12">
        <f t="shared" si="1"/>
        <v>479.07793760825086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426.83582362611241</v>
      </c>
      <c r="AC12">
        <f t="shared" si="2"/>
        <v>432.87435808010105</v>
      </c>
      <c r="AE12">
        <f t="shared" si="3"/>
        <v>1089.9914702226931</v>
      </c>
      <c r="AF12">
        <f t="shared" si="4"/>
        <v>-54.499573511134663</v>
      </c>
      <c r="AG12">
        <f t="shared" si="5"/>
        <v>-22.588931993048114</v>
      </c>
      <c r="AH12">
        <f t="shared" si="6"/>
        <v>-588.37321176674072</v>
      </c>
      <c r="AI12">
        <f t="shared" si="7"/>
        <v>424.52975295176952</v>
      </c>
      <c r="AJ12">
        <f t="shared" si="8"/>
        <v>-6.0385344539886319</v>
      </c>
      <c r="AK12">
        <f t="shared" si="32"/>
        <v>3.3633537567766427</v>
      </c>
      <c r="AL12">
        <f t="shared" si="9"/>
        <v>421.85457225455752</v>
      </c>
      <c r="AN12">
        <f t="shared" si="10"/>
        <v>584.94882641460936</v>
      </c>
      <c r="AO12">
        <f t="shared" si="11"/>
        <v>-29.24744132073047</v>
      </c>
      <c r="AP12">
        <f t="shared" si="12"/>
        <v>-12.12245198266857</v>
      </c>
      <c r="AQ12">
        <f t="shared" si="13"/>
        <v>-315.75313121159871</v>
      </c>
      <c r="AR12">
        <f t="shared" si="14"/>
        <v>227.82580189961155</v>
      </c>
      <c r="AS12">
        <f t="shared" si="15"/>
        <v>-3.2406066823652968</v>
      </c>
      <c r="AT12">
        <f t="shared" si="16"/>
        <v>1.8049589254507767</v>
      </c>
      <c r="AU12">
        <f t="shared" si="17"/>
        <v>226.39015414269701</v>
      </c>
      <c r="AW12">
        <v>9</v>
      </c>
      <c r="AX12">
        <f>(R12*SUMPRODUCT(K13:$K$23, X13:$X$23)-$AZ$3*SUMPRODUCT(K12:$K$22, W13:$W$23))/Z12</f>
        <v>479.07793760825086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1206.3335603451117</v>
      </c>
      <c r="P13">
        <f t="shared" si="30"/>
        <v>60.316678017255583</v>
      </c>
      <c r="Q13" s="5">
        <f t="shared" si="31"/>
        <v>25</v>
      </c>
      <c r="R13">
        <f t="shared" si="0"/>
        <v>500000</v>
      </c>
      <c r="S13">
        <f t="shared" si="1"/>
        <v>483.05503105284254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432.87435808010105</v>
      </c>
      <c r="AC13">
        <f t="shared" si="2"/>
        <v>431.52800559681327</v>
      </c>
      <c r="AE13">
        <f t="shared" si="3"/>
        <v>1077.6550950015528</v>
      </c>
      <c r="AF13">
        <f t="shared" si="4"/>
        <v>-53.882754750077638</v>
      </c>
      <c r="AG13">
        <f t="shared" si="5"/>
        <v>-22.333273532845546</v>
      </c>
      <c r="AH13">
        <f t="shared" si="6"/>
        <v>-595.38280544172721</v>
      </c>
      <c r="AI13">
        <f t="shared" si="7"/>
        <v>406.05626127690243</v>
      </c>
      <c r="AJ13">
        <f t="shared" si="8"/>
        <v>1.3463524832877738</v>
      </c>
      <c r="AK13">
        <f t="shared" si="32"/>
        <v>2.9132933966631529</v>
      </c>
      <c r="AL13">
        <f t="shared" si="9"/>
        <v>410.31590715685337</v>
      </c>
      <c r="AN13">
        <f t="shared" si="10"/>
        <v>549.898692735846</v>
      </c>
      <c r="AO13">
        <f t="shared" si="11"/>
        <v>-27.494934636792298</v>
      </c>
      <c r="AP13">
        <f t="shared" si="12"/>
        <v>-11.396074659867068</v>
      </c>
      <c r="AQ13">
        <f t="shared" si="13"/>
        <v>-303.80798820362332</v>
      </c>
      <c r="AR13">
        <f t="shared" si="14"/>
        <v>207.1996952355633</v>
      </c>
      <c r="AS13">
        <f t="shared" si="15"/>
        <v>0.68700781349763851</v>
      </c>
      <c r="AT13">
        <f t="shared" si="16"/>
        <v>1.4865760277213107</v>
      </c>
      <c r="AU13">
        <f t="shared" si="17"/>
        <v>209.37327907678224</v>
      </c>
      <c r="AW13">
        <v>10</v>
      </c>
      <c r="AX13">
        <f>(R13*SUMPRODUCT(K14:$K$23, X14:$X$23)-$AZ$3*SUMPRODUCT(K13:$K$22, W14:$W$23))/Z13</f>
        <v>483.05503105284254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1206.3335603451117</v>
      </c>
      <c r="P14">
        <f t="shared" si="30"/>
        <v>60.316678017255583</v>
      </c>
      <c r="Q14" s="5">
        <f t="shared" si="31"/>
        <v>25</v>
      </c>
      <c r="R14">
        <f t="shared" si="0"/>
        <v>500000</v>
      </c>
      <c r="S14">
        <f t="shared" si="1"/>
        <v>478.33211444246871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431.52800559681327</v>
      </c>
      <c r="AC14">
        <f t="shared" si="2"/>
        <v>422.45743012698904</v>
      </c>
      <c r="AE14">
        <f t="shared" si="3"/>
        <v>1065.4199465016934</v>
      </c>
      <c r="AF14">
        <f t="shared" si="4"/>
        <v>-53.270997325084672</v>
      </c>
      <c r="AG14">
        <f t="shared" si="5"/>
        <v>-22.079712890456573</v>
      </c>
      <c r="AH14">
        <f t="shared" si="6"/>
        <v>-604.5581412103636</v>
      </c>
      <c r="AI14">
        <f t="shared" si="7"/>
        <v>385.5110950757886</v>
      </c>
      <c r="AJ14">
        <f t="shared" si="8"/>
        <v>9.0705754698242345</v>
      </c>
      <c r="AK14">
        <f t="shared" si="32"/>
        <v>2.5986185185921595</v>
      </c>
      <c r="AL14">
        <f t="shared" si="9"/>
        <v>397.180289064205</v>
      </c>
      <c r="AN14">
        <f t="shared" si="10"/>
        <v>517.07763204019307</v>
      </c>
      <c r="AO14">
        <f t="shared" si="11"/>
        <v>-25.85388160200965</v>
      </c>
      <c r="AP14">
        <f t="shared" si="12"/>
        <v>-10.715892540788342</v>
      </c>
      <c r="AQ14">
        <f t="shared" si="13"/>
        <v>-293.40870997779706</v>
      </c>
      <c r="AR14">
        <f t="shared" si="14"/>
        <v>187.09914791959795</v>
      </c>
      <c r="AS14">
        <f t="shared" si="15"/>
        <v>4.4021999968921381</v>
      </c>
      <c r="AT14">
        <f t="shared" si="16"/>
        <v>1.2611811094596326</v>
      </c>
      <c r="AU14">
        <f t="shared" si="17"/>
        <v>192.76252902594973</v>
      </c>
      <c r="AW14">
        <v>11</v>
      </c>
      <c r="AX14">
        <f>(R14*SUMPRODUCT(K15:$K$23, X15:$X$23)-$AZ$3*SUMPRODUCT(K14:$K$22, W15:$W$23))/Z14</f>
        <v>478.33211444246871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1206.3335603451117</v>
      </c>
      <c r="P15">
        <f t="shared" si="30"/>
        <v>60.316678017255583</v>
      </c>
      <c r="Q15" s="5">
        <f t="shared" si="31"/>
        <v>25</v>
      </c>
      <c r="R15">
        <f t="shared" si="0"/>
        <v>500000</v>
      </c>
      <c r="S15">
        <f t="shared" si="1"/>
        <v>462.75994502238427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422.45743012698904</v>
      </c>
      <c r="AC15">
        <f t="shared" si="2"/>
        <v>404.04395760847638</v>
      </c>
      <c r="AE15">
        <f t="shared" si="3"/>
        <v>1053.2713368141358</v>
      </c>
      <c r="AF15">
        <f t="shared" si="4"/>
        <v>-52.663566840706793</v>
      </c>
      <c r="AG15">
        <f t="shared" si="5"/>
        <v>-21.827945674345923</v>
      </c>
      <c r="AH15">
        <f t="shared" si="6"/>
        <v>-619.40174412172041</v>
      </c>
      <c r="AI15">
        <f t="shared" si="7"/>
        <v>359.37808017736268</v>
      </c>
      <c r="AJ15">
        <f t="shared" si="8"/>
        <v>18.413472518512663</v>
      </c>
      <c r="AK15">
        <f t="shared" si="32"/>
        <v>5.8345673204117139</v>
      </c>
      <c r="AL15">
        <f t="shared" si="9"/>
        <v>383.62612001628708</v>
      </c>
      <c r="AN15">
        <f t="shared" si="10"/>
        <v>485.96024079882835</v>
      </c>
      <c r="AO15">
        <f t="shared" si="11"/>
        <v>-24.298012039941419</v>
      </c>
      <c r="AP15">
        <f t="shared" si="12"/>
        <v>-10.071017187398056</v>
      </c>
      <c r="AQ15">
        <f t="shared" si="13"/>
        <v>-285.78070075946812</v>
      </c>
      <c r="AR15">
        <f t="shared" si="14"/>
        <v>165.81051081202074</v>
      </c>
      <c r="AS15">
        <f t="shared" si="15"/>
        <v>8.4956413663595765</v>
      </c>
      <c r="AT15">
        <f t="shared" si="16"/>
        <v>2.6919632585469198</v>
      </c>
      <c r="AU15">
        <f t="shared" si="17"/>
        <v>176.99811543692724</v>
      </c>
      <c r="AW15">
        <v>12</v>
      </c>
      <c r="AX15">
        <f>(R15*SUMPRODUCT(K16:$K$23, X16:$X$23)-$AZ$3*SUMPRODUCT(K15:$K$22, W16:$W$23))/Z15</f>
        <v>462.75994502238427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1206.3335603451117</v>
      </c>
      <c r="P16">
        <f t="shared" si="30"/>
        <v>60.316678017255583</v>
      </c>
      <c r="Q16" s="5">
        <f t="shared" si="31"/>
        <v>25</v>
      </c>
      <c r="R16">
        <f t="shared" si="0"/>
        <v>500000</v>
      </c>
      <c r="S16">
        <f t="shared" si="1"/>
        <v>436.42693575260847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404.04395760847638</v>
      </c>
      <c r="AC16">
        <f t="shared" si="2"/>
        <v>376.68565256618012</v>
      </c>
      <c r="AE16">
        <f t="shared" si="3"/>
        <v>1041.2018763403419</v>
      </c>
      <c r="AF16">
        <f t="shared" si="4"/>
        <v>-52.060093817017098</v>
      </c>
      <c r="AG16">
        <f t="shared" si="5"/>
        <v>-21.577818742820842</v>
      </c>
      <c r="AH16">
        <f t="shared" si="6"/>
        <v>-636.94949563242426</v>
      </c>
      <c r="AI16">
        <f t="shared" si="7"/>
        <v>330.61446814807971</v>
      </c>
      <c r="AJ16">
        <f t="shared" si="8"/>
        <v>27.358305042296251</v>
      </c>
      <c r="AK16">
        <f t="shared" si="32"/>
        <v>9.8916187549357879</v>
      </c>
      <c r="AL16">
        <f t="shared" si="9"/>
        <v>367.86439194531175</v>
      </c>
      <c r="AN16">
        <f t="shared" si="10"/>
        <v>455.47701832030822</v>
      </c>
      <c r="AO16">
        <f t="shared" si="11"/>
        <v>-22.773850916015412</v>
      </c>
      <c r="AP16">
        <f t="shared" si="12"/>
        <v>-9.439284317639391</v>
      </c>
      <c r="AQ16">
        <f t="shared" si="13"/>
        <v>-278.63554963134686</v>
      </c>
      <c r="AR16">
        <f t="shared" si="14"/>
        <v>144.62833345530657</v>
      </c>
      <c r="AS16">
        <f t="shared" si="15"/>
        <v>11.967976134235611</v>
      </c>
      <c r="AT16">
        <f t="shared" si="16"/>
        <v>4.3271195713699351</v>
      </c>
      <c r="AU16">
        <f t="shared" si="17"/>
        <v>160.92342916091212</v>
      </c>
      <c r="AW16">
        <v>13</v>
      </c>
      <c r="AX16">
        <f>(R16*SUMPRODUCT(K17:$K$23, X17:$X$23)-$AZ$3*SUMPRODUCT(K16:$K$22, W17:$W$23))/Z16</f>
        <v>436.42693575260847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1206.3335603451117</v>
      </c>
      <c r="P17">
        <f t="shared" si="30"/>
        <v>60.316678017255583</v>
      </c>
      <c r="Q17" s="5">
        <f t="shared" si="31"/>
        <v>25</v>
      </c>
      <c r="R17">
        <f t="shared" si="0"/>
        <v>500000</v>
      </c>
      <c r="S17">
        <f t="shared" si="1"/>
        <v>401.4438069666316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376.68565256618012</v>
      </c>
      <c r="AC17">
        <f t="shared" si="2"/>
        <v>342.50081512091742</v>
      </c>
      <c r="AE17">
        <f t="shared" si="3"/>
        <v>1029.2106156722011</v>
      </c>
      <c r="AF17">
        <f t="shared" si="4"/>
        <v>-51.460530783610061</v>
      </c>
      <c r="AG17">
        <f t="shared" si="5"/>
        <v>-21.329312420392281</v>
      </c>
      <c r="AH17">
        <f t="shared" si="6"/>
        <v>-654.56270000709537</v>
      </c>
      <c r="AI17">
        <f t="shared" si="7"/>
        <v>301.85807246110346</v>
      </c>
      <c r="AJ17">
        <f t="shared" si="8"/>
        <v>34.184837445262701</v>
      </c>
      <c r="AK17">
        <f t="shared" si="32"/>
        <v>18.691213176875841</v>
      </c>
      <c r="AL17">
        <f t="shared" si="9"/>
        <v>354.73412308324203</v>
      </c>
      <c r="AN17">
        <f t="shared" si="10"/>
        <v>424.06650073000361</v>
      </c>
      <c r="AO17">
        <f t="shared" si="11"/>
        <v>-21.203325036500182</v>
      </c>
      <c r="AP17">
        <f t="shared" si="12"/>
        <v>-8.7883342275722924</v>
      </c>
      <c r="AQ17">
        <f t="shared" si="13"/>
        <v>-269.70001035123346</v>
      </c>
      <c r="AR17">
        <f t="shared" si="14"/>
        <v>124.37483111469766</v>
      </c>
      <c r="AS17">
        <f t="shared" si="15"/>
        <v>14.085206830060198</v>
      </c>
      <c r="AT17">
        <f t="shared" si="16"/>
        <v>7.7013560155900755</v>
      </c>
      <c r="AU17">
        <f t="shared" si="17"/>
        <v>146.16139396034794</v>
      </c>
      <c r="AW17">
        <v>14</v>
      </c>
      <c r="AX17">
        <f>(R17*SUMPRODUCT(K18:$K$23, X18:$X$23)-$AZ$3*SUMPRODUCT(K17:$K$22, W18:$W$23))/Z17</f>
        <v>401.4438069666316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1206.3335603451117</v>
      </c>
      <c r="P18">
        <f t="shared" si="30"/>
        <v>60.316678017255583</v>
      </c>
      <c r="Q18" s="5">
        <f t="shared" si="31"/>
        <v>25</v>
      </c>
      <c r="R18">
        <f t="shared" si="0"/>
        <v>500000</v>
      </c>
      <c r="S18">
        <f t="shared" si="1"/>
        <v>358.88317989131849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342.50081512091742</v>
      </c>
      <c r="AC18">
        <f t="shared" si="2"/>
        <v>302.64431209399345</v>
      </c>
      <c r="AE18">
        <f t="shared" si="3"/>
        <v>1017.294793913455</v>
      </c>
      <c r="AF18">
        <f t="shared" si="4"/>
        <v>-50.864739695672753</v>
      </c>
      <c r="AG18">
        <f t="shared" si="5"/>
        <v>-21.08236949037595</v>
      </c>
      <c r="AH18">
        <f t="shared" si="6"/>
        <v>-672.99611624816635</v>
      </c>
      <c r="AI18">
        <f t="shared" si="7"/>
        <v>272.35156847923997</v>
      </c>
      <c r="AJ18">
        <f t="shared" si="8"/>
        <v>39.856503026923974</v>
      </c>
      <c r="AK18">
        <f t="shared" si="32"/>
        <v>28.27290677771591</v>
      </c>
      <c r="AL18">
        <f t="shared" si="9"/>
        <v>340.48097828387984</v>
      </c>
      <c r="AN18">
        <f t="shared" si="10"/>
        <v>391.69873361463783</v>
      </c>
      <c r="AO18">
        <f t="shared" si="11"/>
        <v>-19.584936680731893</v>
      </c>
      <c r="AP18">
        <f t="shared" si="12"/>
        <v>-8.1175461433440397</v>
      </c>
      <c r="AQ18">
        <f t="shared" si="13"/>
        <v>-259.13012436432734</v>
      </c>
      <c r="AR18">
        <f t="shared" si="14"/>
        <v>104.86612642623456</v>
      </c>
      <c r="AS18">
        <f t="shared" si="15"/>
        <v>15.346330144772418</v>
      </c>
      <c r="AT18">
        <f t="shared" si="16"/>
        <v>10.886187412631326</v>
      </c>
      <c r="AU18">
        <f t="shared" si="17"/>
        <v>131.09864398363828</v>
      </c>
      <c r="AW18">
        <v>15</v>
      </c>
      <c r="AX18">
        <f>(R18*SUMPRODUCT(K19:$K$23, X19:$X$23)-$AZ$3*SUMPRODUCT(K18:$K$22, W19:$W$23))/Z18</f>
        <v>358.88317989131849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1206.3335603451117</v>
      </c>
      <c r="P19">
        <f t="shared" si="30"/>
        <v>60.316678017255583</v>
      </c>
      <c r="Q19" s="5">
        <f t="shared" si="31"/>
        <v>25</v>
      </c>
      <c r="R19">
        <f t="shared" si="0"/>
        <v>500000</v>
      </c>
      <c r="S19">
        <f t="shared" si="1"/>
        <v>306.97692937291902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302.64431209399345</v>
      </c>
      <c r="AC19">
        <f t="shared" si="2"/>
        <v>255.8565873301101</v>
      </c>
      <c r="AE19">
        <f t="shared" si="3"/>
        <v>1005.4448995961262</v>
      </c>
      <c r="AF19">
        <f t="shared" si="4"/>
        <v>-50.27224497980631</v>
      </c>
      <c r="AG19">
        <f t="shared" si="5"/>
        <v>-20.836792837556583</v>
      </c>
      <c r="AH19">
        <f t="shared" si="6"/>
        <v>-695.05915831213724</v>
      </c>
      <c r="AI19">
        <f t="shared" si="7"/>
        <v>239.27670346662615</v>
      </c>
      <c r="AJ19">
        <f t="shared" si="8"/>
        <v>46.787724763883347</v>
      </c>
      <c r="AK19">
        <f t="shared" si="32"/>
        <v>28.049318357639983</v>
      </c>
      <c r="AL19">
        <f t="shared" si="9"/>
        <v>314.11374658814952</v>
      </c>
      <c r="AN19">
        <f t="shared" si="10"/>
        <v>360.6633646293534</v>
      </c>
      <c r="AO19">
        <f t="shared" si="11"/>
        <v>-18.03316823146767</v>
      </c>
      <c r="AP19">
        <f t="shared" si="12"/>
        <v>-7.4743706153332434</v>
      </c>
      <c r="AQ19">
        <f t="shared" si="13"/>
        <v>-249.32482600886195</v>
      </c>
      <c r="AR19">
        <f t="shared" si="14"/>
        <v>85.830999773690579</v>
      </c>
      <c r="AS19">
        <f t="shared" si="15"/>
        <v>16.783235206098908</v>
      </c>
      <c r="AT19">
        <f t="shared" si="16"/>
        <v>10.061577256486091</v>
      </c>
      <c r="AU19">
        <f t="shared" si="17"/>
        <v>112.6758122362756</v>
      </c>
      <c r="AW19">
        <v>16</v>
      </c>
      <c r="AX19">
        <f>(R19*SUMPRODUCT(K20:$K$23, X20:$X$23)-$AZ$3*SUMPRODUCT(K19:$K$22, W20:$W$23))/Z19</f>
        <v>306.97692937291902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1206.3335603451117</v>
      </c>
      <c r="P20">
        <f t="shared" si="30"/>
        <v>60.316678017255583</v>
      </c>
      <c r="Q20" s="5">
        <f t="shared" si="31"/>
        <v>25</v>
      </c>
      <c r="R20">
        <f t="shared" si="0"/>
        <v>500000</v>
      </c>
      <c r="S20">
        <f t="shared" si="1"/>
        <v>241.31151157976666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255.8565873301101</v>
      </c>
      <c r="AC20">
        <f t="shared" si="2"/>
        <v>198.76954316267074</v>
      </c>
      <c r="AE20">
        <f t="shared" si="3"/>
        <v>993.66320786704273</v>
      </c>
      <c r="AF20">
        <f t="shared" si="4"/>
        <v>-49.683160393352132</v>
      </c>
      <c r="AG20">
        <f t="shared" si="5"/>
        <v>-20.5926296119701</v>
      </c>
      <c r="AH20">
        <f t="shared" si="6"/>
        <v>-715.90594421834487</v>
      </c>
      <c r="AI20">
        <f t="shared" si="7"/>
        <v>207.48147364337558</v>
      </c>
      <c r="AJ20">
        <f t="shared" si="8"/>
        <v>57.087044167439359</v>
      </c>
      <c r="AK20">
        <f t="shared" si="32"/>
        <v>5.1592975296563433</v>
      </c>
      <c r="AL20">
        <f t="shared" si="9"/>
        <v>269.72781534047124</v>
      </c>
      <c r="AN20">
        <f t="shared" si="10"/>
        <v>338.07943787940826</v>
      </c>
      <c r="AO20">
        <f t="shared" si="11"/>
        <v>-16.903971893970411</v>
      </c>
      <c r="AP20">
        <f t="shared" si="12"/>
        <v>-7.0063423789413894</v>
      </c>
      <c r="AQ20">
        <f t="shared" si="13"/>
        <v>-243.57657330938463</v>
      </c>
      <c r="AR20">
        <f t="shared" si="14"/>
        <v>70.592550297111799</v>
      </c>
      <c r="AS20">
        <f t="shared" si="15"/>
        <v>19.423035541140095</v>
      </c>
      <c r="AT20">
        <f t="shared" si="16"/>
        <v>1.7553758606228138</v>
      </c>
      <c r="AU20">
        <f t="shared" si="17"/>
        <v>91.7709616988747</v>
      </c>
      <c r="AW20">
        <v>17</v>
      </c>
      <c r="AX20">
        <f>(R20*SUMPRODUCT(K21:$K$23, X21:$X$23)-$AZ$3*SUMPRODUCT(K20:$K$22, W21:$W$23))/Z20</f>
        <v>241.31151157976666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1206.3335603451117</v>
      </c>
      <c r="P21">
        <f t="shared" si="30"/>
        <v>60.316678017255583</v>
      </c>
      <c r="Q21" s="5">
        <f t="shared" si="31"/>
        <v>25</v>
      </c>
      <c r="R21">
        <f t="shared" si="0"/>
        <v>500000</v>
      </c>
      <c r="S21">
        <f t="shared" si="1"/>
        <v>164.50594351139475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198.76954316267074</v>
      </c>
      <c r="AC21">
        <f t="shared" si="2"/>
        <v>133.90569529561907</v>
      </c>
      <c r="AE21">
        <f t="shared" si="3"/>
        <v>981.93980538619792</v>
      </c>
      <c r="AF21">
        <f t="shared" si="4"/>
        <v>-49.096990269309899</v>
      </c>
      <c r="AG21">
        <f t="shared" si="5"/>
        <v>-20.349674370024189</v>
      </c>
      <c r="AH21">
        <f t="shared" si="6"/>
        <v>-740.57891652416436</v>
      </c>
      <c r="AI21">
        <f t="shared" si="7"/>
        <v>171.91422422269943</v>
      </c>
      <c r="AJ21">
        <f t="shared" si="8"/>
        <v>64.863847867051675</v>
      </c>
      <c r="AK21">
        <f t="shared" si="32"/>
        <v>1.8105797732472941</v>
      </c>
      <c r="AL21">
        <f t="shared" si="9"/>
        <v>238.5886518629984</v>
      </c>
      <c r="AN21">
        <f t="shared" si="10"/>
        <v>317.78818690021853</v>
      </c>
      <c r="AO21">
        <f t="shared" si="11"/>
        <v>-15.889409345010929</v>
      </c>
      <c r="AP21">
        <f t="shared" si="12"/>
        <v>-6.5858274474537684</v>
      </c>
      <c r="AQ21">
        <f t="shared" si="13"/>
        <v>-239.67582314903731</v>
      </c>
      <c r="AR21">
        <f t="shared" si="14"/>
        <v>55.637126958716522</v>
      </c>
      <c r="AS21">
        <f t="shared" si="15"/>
        <v>20.992085763276354</v>
      </c>
      <c r="AT21">
        <f t="shared" si="16"/>
        <v>0.58596347782455827</v>
      </c>
      <c r="AU21">
        <f t="shared" si="17"/>
        <v>77.215176199817435</v>
      </c>
      <c r="AW21">
        <v>18</v>
      </c>
      <c r="AX21">
        <f>(R21*SUMPRODUCT(K22:$K$23, X22:$X$23)-$AZ$3*SUMPRODUCT(K21:$K$22, W22:$W$23))/Z21</f>
        <v>164.50594351139475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1206.3335603451117</v>
      </c>
      <c r="P22">
        <f t="shared" si="30"/>
        <v>60.316678017255583</v>
      </c>
      <c r="Q22" s="5">
        <f t="shared" si="31"/>
        <v>25</v>
      </c>
      <c r="R22">
        <f t="shared" si="0"/>
        <v>500000</v>
      </c>
      <c r="S22">
        <f t="shared" si="1"/>
        <v>82.391641952644477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133.90569529561907</v>
      </c>
      <c r="AC22">
        <f t="shared" si="2"/>
        <v>66.268694004332673</v>
      </c>
      <c r="AE22">
        <f t="shared" si="3"/>
        <v>970.27013521122728</v>
      </c>
      <c r="AF22">
        <f t="shared" si="4"/>
        <v>-48.513506760561363</v>
      </c>
      <c r="AG22">
        <f t="shared" si="5"/>
        <v>-20.107832673859487</v>
      </c>
      <c r="AH22">
        <f t="shared" si="6"/>
        <v>-766.89904928919384</v>
      </c>
      <c r="AI22">
        <f t="shared" si="7"/>
        <v>134.7497464876127</v>
      </c>
      <c r="AJ22">
        <f t="shared" si="8"/>
        <v>67.637001291286396</v>
      </c>
      <c r="AK22">
        <f t="shared" si="32"/>
        <v>22.168908798671985</v>
      </c>
      <c r="AL22">
        <f t="shared" si="9"/>
        <v>224.55565657757109</v>
      </c>
      <c r="AN22">
        <f t="shared" si="10"/>
        <v>293.46868766100533</v>
      </c>
      <c r="AO22">
        <f t="shared" si="11"/>
        <v>-14.673434383050266</v>
      </c>
      <c r="AP22">
        <f t="shared" si="12"/>
        <v>-6.0818312883761791</v>
      </c>
      <c r="AQ22">
        <f t="shared" si="13"/>
        <v>-231.95690498541083</v>
      </c>
      <c r="AR22">
        <f t="shared" si="14"/>
        <v>40.756517004168096</v>
      </c>
      <c r="AS22">
        <f t="shared" si="15"/>
        <v>20.457541962742521</v>
      </c>
      <c r="AT22">
        <f t="shared" si="16"/>
        <v>6.7052260354344053</v>
      </c>
      <c r="AU22">
        <f t="shared" si="17"/>
        <v>67.919285002345021</v>
      </c>
      <c r="AW22">
        <v>19</v>
      </c>
      <c r="AX22">
        <f>(R22*SUMPRODUCT(K23:$K$23, X23:$X$23)-$AZ$3*SUMPRODUCT(K22:$K$22, W23:$W$23))/Z22</f>
        <v>82.391641952644477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1206.3335603451117</v>
      </c>
      <c r="P23">
        <f t="shared" si="30"/>
        <v>60.316678017255583</v>
      </c>
      <c r="Q23" s="5">
        <f t="shared" si="31"/>
        <v>25</v>
      </c>
      <c r="R23">
        <f t="shared" si="0"/>
        <v>500000</v>
      </c>
      <c r="S23">
        <f t="shared" si="1"/>
        <v>83.39054046160571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66.268694004332673</v>
      </c>
      <c r="AC23">
        <f t="shared" si="2"/>
        <v>66.268694004332673</v>
      </c>
      <c r="AE23">
        <f t="shared" si="3"/>
        <v>958.64769715066166</v>
      </c>
      <c r="AF23">
        <f t="shared" si="4"/>
        <v>-47.93238485753308</v>
      </c>
      <c r="AG23">
        <f t="shared" si="5"/>
        <v>-19.866969813813533</v>
      </c>
      <c r="AH23">
        <f t="shared" si="6"/>
        <v>-795.69066614717508</v>
      </c>
      <c r="AI23">
        <f t="shared" si="7"/>
        <v>95.157676332139999</v>
      </c>
      <c r="AJ23">
        <f t="shared" si="8"/>
        <v>0</v>
      </c>
      <c r="AK23">
        <f t="shared" si="32"/>
        <v>68.388880440822291</v>
      </c>
      <c r="AL23">
        <f t="shared" si="9"/>
        <v>163.54655677296228</v>
      </c>
      <c r="AN23">
        <f t="shared" si="10"/>
        <v>262.66270103379418</v>
      </c>
      <c r="AO23">
        <f t="shared" si="11"/>
        <v>-13.13313505168971</v>
      </c>
      <c r="AP23">
        <f t="shared" si="12"/>
        <v>-5.443409469571808</v>
      </c>
      <c r="AQ23">
        <f t="shared" si="13"/>
        <v>-218.01362500404537</v>
      </c>
      <c r="AR23">
        <f t="shared" si="14"/>
        <v>26.072531508487327</v>
      </c>
      <c r="AS23">
        <f t="shared" si="15"/>
        <v>0</v>
      </c>
      <c r="AT23">
        <f t="shared" si="16"/>
        <v>18.738070420087279</v>
      </c>
      <c r="AU23">
        <f t="shared" si="17"/>
        <v>44.810601928574606</v>
      </c>
      <c r="AW23">
        <v>20</v>
      </c>
      <c r="AX23">
        <f>(R23*SUMPRODUCT(K$23:$K24, X$23:$X24)-$AZ$3*SUMPRODUCT(K$22:$K23, W$23:$W24))/Z23</f>
        <v>83.39054046160571</v>
      </c>
    </row>
    <row r="25" spans="5:50" x14ac:dyDescent="0.25">
      <c r="AN25" s="6">
        <f t="shared" ref="AN25:AU25" si="33">SUM(AN3:AN23)</f>
        <v>11666.633896681369</v>
      </c>
      <c r="AO25" s="6">
        <f t="shared" si="33"/>
        <v>-1488.0818650929027</v>
      </c>
      <c r="AP25" s="6">
        <f t="shared" si="33"/>
        <v>-1739.2113594761579</v>
      </c>
      <c r="AQ25" s="6">
        <f t="shared" si="33"/>
        <v>-6475.3656064981824</v>
      </c>
      <c r="AR25" s="6">
        <f t="shared" si="33"/>
        <v>1963.9750656141291</v>
      </c>
      <c r="AS25" s="6">
        <f t="shared" si="33"/>
        <v>-201.22013913634279</v>
      </c>
      <c r="AT25" s="6">
        <f t="shared" si="33"/>
        <v>245.59599740981085</v>
      </c>
      <c r="AU25" s="7">
        <f t="shared" si="33"/>
        <v>2008.3509238875977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3231.0367723458276</v>
      </c>
      <c r="K3">
        <v>1</v>
      </c>
      <c r="L3" s="2">
        <v>0</v>
      </c>
      <c r="O3">
        <f>$C$3</f>
        <v>3231.0367723458276</v>
      </c>
      <c r="P3">
        <f>O3*B5</f>
        <v>2584.8294178766623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3231.0367723458276</v>
      </c>
      <c r="AF3">
        <f t="shared" ref="AF3:AF23" si="4">-$Z3*P3</f>
        <v>-2584.8294178766623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-876.22523253083477</v>
      </c>
      <c r="AJ3">
        <f t="shared" ref="AJ3:AJ23" si="8">AB3-AC3</f>
        <v>0</v>
      </c>
      <c r="AL3">
        <f t="shared" ref="AL3:AL23" si="9">SUM(AI3:AK3)</f>
        <v>-876.22523253083477</v>
      </c>
      <c r="AN3">
        <f t="shared" ref="AN3:AN23" si="10">AE3*$K3</f>
        <v>3231.0367723458276</v>
      </c>
      <c r="AO3">
        <f t="shared" ref="AO3:AO23" si="11">AF3*$K3</f>
        <v>-2584.8294178766623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-876.22523253083477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-876.22523253083477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1180.1594243139623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568.39941532067132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561.9663480403924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-561.9663480403924</v>
      </c>
      <c r="AK4">
        <f>G4*MAX(0, SUM(AB4, AE4:AF4))</f>
        <v>0</v>
      </c>
      <c r="AL4">
        <f t="shared" si="9"/>
        <v>-1220.8983480403924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-618.19307627357159</v>
      </c>
      <c r="AR4">
        <f t="shared" si="14"/>
        <v>-618.19307627357159</v>
      </c>
      <c r="AS4">
        <f t="shared" si="15"/>
        <v>-527.22239238239263</v>
      </c>
      <c r="AT4">
        <f t="shared" si="16"/>
        <v>0</v>
      </c>
      <c r="AU4">
        <f t="shared" si="17"/>
        <v>-1145.4154686559643</v>
      </c>
      <c r="AW4">
        <v>1</v>
      </c>
      <c r="AX4">
        <f>(R4*SUMPRODUCT(K5:$K$23, X5:$X$23)-$AZ$3*SUMPRODUCT(K4:$K$22, W5:$W$23))/Z4</f>
        <v>568.39941532067132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3231.0367723458276</v>
      </c>
      <c r="P5">
        <f t="shared" ref="P5:P23" si="30">O5*$C$5</f>
        <v>161.55183861729139</v>
      </c>
      <c r="Q5" s="5">
        <f t="shared" ref="Q5:Q23" si="31">$C$8</f>
        <v>25</v>
      </c>
      <c r="R5">
        <f t="shared" si="0"/>
        <v>500000</v>
      </c>
      <c r="S5">
        <f t="shared" si="1"/>
        <v>1103.7131955513396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561.9663480403924</v>
      </c>
      <c r="AC5">
        <f t="shared" si="2"/>
        <v>1078.8323449148393</v>
      </c>
      <c r="AE5">
        <f t="shared" si="3"/>
        <v>3158.1999668624803</v>
      </c>
      <c r="AF5">
        <f t="shared" si="4"/>
        <v>-157.90999834312402</v>
      </c>
      <c r="AG5">
        <f t="shared" si="5"/>
        <v>-24.436428531959528</v>
      </c>
      <c r="AH5">
        <f t="shared" si="6"/>
        <v>-669.08668080945597</v>
      </c>
      <c r="AI5">
        <f t="shared" si="7"/>
        <v>2306.7668591779407</v>
      </c>
      <c r="AJ5">
        <f t="shared" si="8"/>
        <v>-516.86599687444686</v>
      </c>
      <c r="AK5">
        <f>G5*SUM(AB5, AE5:AF5)</f>
        <v>146.0525089789497</v>
      </c>
      <c r="AL5">
        <f t="shared" si="9"/>
        <v>1935.9533712824434</v>
      </c>
      <c r="AN5">
        <f t="shared" si="10"/>
        <v>2727.3030960568217</v>
      </c>
      <c r="AO5">
        <f t="shared" si="11"/>
        <v>-136.36515480284106</v>
      </c>
      <c r="AP5">
        <f t="shared" si="12"/>
        <v>-21.102383601755786</v>
      </c>
      <c r="AQ5">
        <f t="shared" si="13"/>
        <v>-577.79817467190492</v>
      </c>
      <c r="AR5">
        <f t="shared" si="14"/>
        <v>1992.0373829803198</v>
      </c>
      <c r="AS5">
        <f t="shared" si="15"/>
        <v>-446.3460985095868</v>
      </c>
      <c r="AT5">
        <f t="shared" si="16"/>
        <v>126.12547150422441</v>
      </c>
      <c r="AU5">
        <f t="shared" si="17"/>
        <v>1671.8167559749572</v>
      </c>
      <c r="AW5">
        <v>2</v>
      </c>
      <c r="AX5">
        <f>(R5*SUMPRODUCT(K6:$K$23, X6:$X$23)-$AZ$3*SUMPRODUCT(K5:$K$22, W6:$W$23))/Z5</f>
        <v>1103.7131955513396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3231.0367723458276</v>
      </c>
      <c r="P6">
        <f t="shared" si="30"/>
        <v>161.55183861729139</v>
      </c>
      <c r="Q6" s="5">
        <f t="shared" si="31"/>
        <v>25</v>
      </c>
      <c r="R6">
        <f t="shared" si="0"/>
        <v>500000</v>
      </c>
      <c r="S6">
        <f t="shared" si="1"/>
        <v>1594.8300104070909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1078.8323449148393</v>
      </c>
      <c r="AC6">
        <f t="shared" si="2"/>
        <v>1541.1026443258179</v>
      </c>
      <c r="AE6">
        <f t="shared" si="3"/>
        <v>3122.1881211685354</v>
      </c>
      <c r="AF6">
        <f t="shared" si="4"/>
        <v>-156.1094060584268</v>
      </c>
      <c r="AG6">
        <f t="shared" si="5"/>
        <v>-24.157788514596007</v>
      </c>
      <c r="AH6">
        <f t="shared" si="6"/>
        <v>-685.5146408784899</v>
      </c>
      <c r="AI6">
        <f t="shared" si="7"/>
        <v>2256.4062857170225</v>
      </c>
      <c r="AJ6">
        <f t="shared" si="8"/>
        <v>-462.27029941097862</v>
      </c>
      <c r="AK6">
        <f>G6*SUM(AB6, AE6:AF6)</f>
        <v>236.62729701145949</v>
      </c>
      <c r="AL6">
        <f t="shared" si="9"/>
        <v>2030.7632833175032</v>
      </c>
      <c r="AN6">
        <f t="shared" si="10"/>
        <v>2431.6419698195091</v>
      </c>
      <c r="AO6">
        <f t="shared" si="11"/>
        <v>-121.58209849097548</v>
      </c>
      <c r="AP6">
        <f t="shared" si="12"/>
        <v>-18.814719091343441</v>
      </c>
      <c r="AQ6">
        <f t="shared" si="13"/>
        <v>-533.89677591304371</v>
      </c>
      <c r="AR6">
        <f t="shared" si="14"/>
        <v>1757.3483763241463</v>
      </c>
      <c r="AS6">
        <f t="shared" si="15"/>
        <v>-360.02822950593401</v>
      </c>
      <c r="AT6">
        <f t="shared" si="16"/>
        <v>184.29154307417588</v>
      </c>
      <c r="AU6">
        <f t="shared" si="17"/>
        <v>1581.6116898923881</v>
      </c>
      <c r="AW6">
        <v>3</v>
      </c>
      <c r="AX6">
        <f>(R6*SUMPRODUCT(K7:$K$23, X7:$X$23)-$AZ$3*SUMPRODUCT(K6:$K$22, W7:$W$23))/Z6</f>
        <v>1594.8300104070909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3231.0367723458276</v>
      </c>
      <c r="P7">
        <f t="shared" si="30"/>
        <v>161.55183861729139</v>
      </c>
      <c r="Q7" s="5">
        <f t="shared" si="31"/>
        <v>25</v>
      </c>
      <c r="R7">
        <f t="shared" si="0"/>
        <v>500000</v>
      </c>
      <c r="S7">
        <f t="shared" si="1"/>
        <v>2022.8348166644282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1541.1026443258179</v>
      </c>
      <c r="AC7">
        <f t="shared" si="2"/>
        <v>1932.289806091112</v>
      </c>
      <c r="AE7">
        <f t="shared" si="3"/>
        <v>3086.4108956777386</v>
      </c>
      <c r="AF7">
        <f t="shared" si="4"/>
        <v>-154.32054478388693</v>
      </c>
      <c r="AG7">
        <f t="shared" si="5"/>
        <v>-23.880963860378117</v>
      </c>
      <c r="AH7">
        <f t="shared" si="6"/>
        <v>-704.93538143862827</v>
      </c>
      <c r="AI7">
        <f t="shared" si="7"/>
        <v>2203.2740055948457</v>
      </c>
      <c r="AJ7">
        <f t="shared" si="8"/>
        <v>-391.18716176529415</v>
      </c>
      <c r="AK7">
        <f>G7*SUM(AB7, AE7:AF7)</f>
        <v>219.63377606528573</v>
      </c>
      <c r="AL7">
        <f t="shared" si="9"/>
        <v>2031.7206198948372</v>
      </c>
      <c r="AN7">
        <f t="shared" si="10"/>
        <v>2175.9552173074885</v>
      </c>
      <c r="AO7">
        <f t="shared" si="11"/>
        <v>-108.79776086537441</v>
      </c>
      <c r="AP7">
        <f t="shared" si="12"/>
        <v>-16.836354478625147</v>
      </c>
      <c r="AQ7">
        <f t="shared" si="13"/>
        <v>-496.98756029345856</v>
      </c>
      <c r="AR7">
        <f t="shared" si="14"/>
        <v>1553.3335416700306</v>
      </c>
      <c r="AS7">
        <f t="shared" si="15"/>
        <v>-275.7914530365814</v>
      </c>
      <c r="AT7">
        <f t="shared" si="16"/>
        <v>154.84434091244324</v>
      </c>
      <c r="AU7">
        <f t="shared" si="17"/>
        <v>1432.3864295458923</v>
      </c>
      <c r="AW7">
        <v>4</v>
      </c>
      <c r="AX7">
        <f>(R7*SUMPRODUCT(K8:$K$23, X8:$X$23)-$AZ$3*SUMPRODUCT(K7:$K$22, W8:$W$23))/Z7</f>
        <v>2022.8348166644282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3231.0367723458276</v>
      </c>
      <c r="P8">
        <f t="shared" si="30"/>
        <v>161.55183861729139</v>
      </c>
      <c r="Q8" s="5">
        <f t="shared" si="31"/>
        <v>25</v>
      </c>
      <c r="R8">
        <f t="shared" si="0"/>
        <v>500000</v>
      </c>
      <c r="S8">
        <f t="shared" si="1"/>
        <v>2383.7943089749069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1932.289806091112</v>
      </c>
      <c r="AC8">
        <f t="shared" si="2"/>
        <v>2250.8675300685609</v>
      </c>
      <c r="AE8">
        <f t="shared" si="3"/>
        <v>3050.8654760813524</v>
      </c>
      <c r="AF8">
        <f t="shared" si="4"/>
        <v>-152.54327380406764</v>
      </c>
      <c r="AG8">
        <f t="shared" si="5"/>
        <v>-23.605932793720068</v>
      </c>
      <c r="AH8">
        <f t="shared" si="6"/>
        <v>-724.42856108529281</v>
      </c>
      <c r="AI8">
        <f t="shared" si="7"/>
        <v>2150.2877083982721</v>
      </c>
      <c r="AJ8">
        <f t="shared" si="8"/>
        <v>-318.57772397744884</v>
      </c>
      <c r="AK8">
        <f t="shared" ref="AK8:AK23" si="32">G8*SUM(AB8:AB8, AE8:AF8)</f>
        <v>102.89203577824686</v>
      </c>
      <c r="AL8">
        <f t="shared" si="9"/>
        <v>1934.6020201990702</v>
      </c>
      <c r="AN8">
        <f t="shared" si="10"/>
        <v>2005.496771314235</v>
      </c>
      <c r="AO8">
        <f t="shared" si="11"/>
        <v>-100.27483856571176</v>
      </c>
      <c r="AP8">
        <f t="shared" si="12"/>
        <v>-15.517440009342462</v>
      </c>
      <c r="AQ8">
        <f t="shared" si="13"/>
        <v>-476.20557238415296</v>
      </c>
      <c r="AR8">
        <f t="shared" si="14"/>
        <v>1413.4989203550278</v>
      </c>
      <c r="AS8">
        <f t="shared" si="15"/>
        <v>-209.41814768904433</v>
      </c>
      <c r="AT8">
        <f t="shared" si="16"/>
        <v>67.636428798645738</v>
      </c>
      <c r="AU8">
        <f t="shared" si="17"/>
        <v>1271.7172014646294</v>
      </c>
      <c r="AW8">
        <v>5</v>
      </c>
      <c r="AX8">
        <f>(R8*SUMPRODUCT(K9:$K$23, X9:$X$23)-$AZ$3*SUMPRODUCT(K8:$K$22, W9:$W$23))/Z8</f>
        <v>2383.7943089749069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3231.0367723458276</v>
      </c>
      <c r="P9">
        <f t="shared" si="30"/>
        <v>161.55183861729139</v>
      </c>
      <c r="Q9" s="5">
        <f t="shared" si="31"/>
        <v>25</v>
      </c>
      <c r="R9">
        <f t="shared" si="0"/>
        <v>500000</v>
      </c>
      <c r="S9">
        <f t="shared" si="1"/>
        <v>2698.0062532588076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2250.8675300685609</v>
      </c>
      <c r="AC9">
        <f t="shared" si="2"/>
        <v>2518.0634806485004</v>
      </c>
      <c r="AE9">
        <f t="shared" si="3"/>
        <v>3015.5436783177779</v>
      </c>
      <c r="AF9">
        <f t="shared" si="4"/>
        <v>-150.77718391588891</v>
      </c>
      <c r="AG9">
        <f t="shared" si="5"/>
        <v>-23.332631990817646</v>
      </c>
      <c r="AH9">
        <f t="shared" si="6"/>
        <v>-744.82949930444363</v>
      </c>
      <c r="AI9">
        <f t="shared" si="7"/>
        <v>2096.6043631066273</v>
      </c>
      <c r="AJ9">
        <f t="shared" si="8"/>
        <v>-267.19595057993956</v>
      </c>
      <c r="AK9">
        <f t="shared" si="32"/>
        <v>30.182240744375651</v>
      </c>
      <c r="AL9">
        <f t="shared" si="9"/>
        <v>1859.5906532710633</v>
      </c>
      <c r="AN9">
        <f t="shared" si="10"/>
        <v>1883.9363882520156</v>
      </c>
      <c r="AO9">
        <f t="shared" si="11"/>
        <v>-94.196819412600789</v>
      </c>
      <c r="AP9">
        <f t="shared" si="12"/>
        <v>-14.576872076917144</v>
      </c>
      <c r="AQ9">
        <f t="shared" si="13"/>
        <v>-465.32617215014199</v>
      </c>
      <c r="AR9">
        <f t="shared" si="14"/>
        <v>1309.8365246123556</v>
      </c>
      <c r="AS9">
        <f t="shared" si="15"/>
        <v>-166.92849707683433</v>
      </c>
      <c r="AT9">
        <f t="shared" si="16"/>
        <v>18.856109439287597</v>
      </c>
      <c r="AU9">
        <f t="shared" si="17"/>
        <v>1161.7641369748087</v>
      </c>
      <c r="AW9">
        <v>6</v>
      </c>
      <c r="AX9">
        <f>(R9*SUMPRODUCT(K10:$K$23, X10:$X$23)-$AZ$3*SUMPRODUCT(K9:$K$22, W10:$W$23))/Z9</f>
        <v>2698.0062532588076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3231.0367723458276</v>
      </c>
      <c r="P10">
        <f t="shared" si="30"/>
        <v>161.55183861729139</v>
      </c>
      <c r="Q10" s="5">
        <f t="shared" si="31"/>
        <v>25</v>
      </c>
      <c r="R10">
        <f t="shared" si="0"/>
        <v>500000</v>
      </c>
      <c r="S10">
        <f t="shared" si="1"/>
        <v>2980.7839604942324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2518.0634806485004</v>
      </c>
      <c r="AC10">
        <f t="shared" si="2"/>
        <v>2749.5756726101299</v>
      </c>
      <c r="AE10">
        <f t="shared" si="3"/>
        <v>2980.4173077601449</v>
      </c>
      <c r="AF10">
        <f t="shared" si="4"/>
        <v>-149.02086538800725</v>
      </c>
      <c r="AG10">
        <f t="shared" si="5"/>
        <v>-23.06084329702842</v>
      </c>
      <c r="AH10">
        <f t="shared" si="6"/>
        <v>-769.24747762094933</v>
      </c>
      <c r="AI10">
        <f t="shared" si="7"/>
        <v>2039.08812145416</v>
      </c>
      <c r="AJ10">
        <f t="shared" si="8"/>
        <v>-231.51219196162947</v>
      </c>
      <c r="AK10">
        <f t="shared" si="32"/>
        <v>21.932785684384619</v>
      </c>
      <c r="AL10">
        <f t="shared" si="9"/>
        <v>1829.5087151769153</v>
      </c>
      <c r="AN10">
        <f t="shared" si="10"/>
        <v>1769.1130393553012</v>
      </c>
      <c r="AO10">
        <f t="shared" si="11"/>
        <v>-88.455651967765064</v>
      </c>
      <c r="AP10">
        <f t="shared" si="12"/>
        <v>-13.688431639783483</v>
      </c>
      <c r="AQ10">
        <f t="shared" si="13"/>
        <v>-456.60912638208202</v>
      </c>
      <c r="AR10">
        <f t="shared" si="14"/>
        <v>1210.3598293656707</v>
      </c>
      <c r="AS10">
        <f t="shared" si="15"/>
        <v>-137.42076873015102</v>
      </c>
      <c r="AT10">
        <f t="shared" si="16"/>
        <v>13.018840362590174</v>
      </c>
      <c r="AU10">
        <f t="shared" si="17"/>
        <v>1085.9579009981098</v>
      </c>
      <c r="AW10">
        <v>7</v>
      </c>
      <c r="AX10">
        <f>(R10*SUMPRODUCT(K11:$K$23, X11:$X$23)-$AZ$3*SUMPRODUCT(K10:$K$22, W11:$W$23))/Z10</f>
        <v>2980.7839604942324</v>
      </c>
    </row>
    <row r="11" spans="1:52" x14ac:dyDescent="0.25">
      <c r="A11" t="s">
        <v>33</v>
      </c>
      <c r="C11" s="24">
        <f>AU25</f>
        <v>12433.779538172743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3231.0367723458276</v>
      </c>
      <c r="P11">
        <f t="shared" si="30"/>
        <v>161.55183861729139</v>
      </c>
      <c r="Q11" s="5">
        <f t="shared" si="31"/>
        <v>25</v>
      </c>
      <c r="R11">
        <f t="shared" si="0"/>
        <v>500000</v>
      </c>
      <c r="S11">
        <f t="shared" si="1"/>
        <v>3234.3211242928978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2749.5756726101299</v>
      </c>
      <c r="AC11">
        <f t="shared" si="2"/>
        <v>2948.4872051158454</v>
      </c>
      <c r="AE11">
        <f t="shared" si="3"/>
        <v>2945.4931085741327</v>
      </c>
      <c r="AF11">
        <f t="shared" si="4"/>
        <v>-147.27465542870664</v>
      </c>
      <c r="AG11">
        <f t="shared" si="5"/>
        <v>-22.79061889502745</v>
      </c>
      <c r="AH11">
        <f t="shared" si="6"/>
        <v>-792.31938061377718</v>
      </c>
      <c r="AI11">
        <f t="shared" si="7"/>
        <v>1983.1084536366213</v>
      </c>
      <c r="AJ11">
        <f t="shared" si="8"/>
        <v>-198.91153250571551</v>
      </c>
      <c r="AK11">
        <f t="shared" si="32"/>
        <v>13.314705901813333</v>
      </c>
      <c r="AL11">
        <f t="shared" si="9"/>
        <v>1797.5116270327192</v>
      </c>
      <c r="AN11">
        <f t="shared" si="10"/>
        <v>1662.7510880948007</v>
      </c>
      <c r="AO11">
        <f t="shared" si="11"/>
        <v>-83.137554404740044</v>
      </c>
      <c r="AP11">
        <f t="shared" si="12"/>
        <v>-12.86546088183016</v>
      </c>
      <c r="AQ11">
        <f t="shared" si="13"/>
        <v>-447.26973164500254</v>
      </c>
      <c r="AR11">
        <f t="shared" si="14"/>
        <v>1119.4783411632279</v>
      </c>
      <c r="AS11">
        <f t="shared" si="15"/>
        <v>-112.28692613325755</v>
      </c>
      <c r="AT11">
        <f t="shared" si="16"/>
        <v>7.5162429209075796</v>
      </c>
      <c r="AU11">
        <f t="shared" si="17"/>
        <v>1014.707657950878</v>
      </c>
      <c r="AW11">
        <v>8</v>
      </c>
      <c r="AX11">
        <f>(R11*SUMPRODUCT(K12:$K$23, X12:$X$23)-$AZ$3*SUMPRODUCT(K11:$K$22, W12:$W$23))/Z11</f>
        <v>3234.3211242928978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3231.0367723458276</v>
      </c>
      <c r="P12">
        <f t="shared" si="30"/>
        <v>161.55183861729139</v>
      </c>
      <c r="Q12" s="5">
        <f t="shared" si="31"/>
        <v>25</v>
      </c>
      <c r="R12">
        <f t="shared" si="0"/>
        <v>500000</v>
      </c>
      <c r="S12">
        <f t="shared" si="1"/>
        <v>3458.8405267215799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2948.4872051158454</v>
      </c>
      <c r="AC12">
        <f t="shared" si="2"/>
        <v>3115.9630937084103</v>
      </c>
      <c r="AE12">
        <f t="shared" si="3"/>
        <v>2910.7416948728119</v>
      </c>
      <c r="AF12">
        <f t="shared" si="4"/>
        <v>-145.53708474364061</v>
      </c>
      <c r="AG12">
        <f t="shared" si="5"/>
        <v>-22.521731412851796</v>
      </c>
      <c r="AH12">
        <f t="shared" si="6"/>
        <v>-819.62586450754054</v>
      </c>
      <c r="AI12">
        <f t="shared" si="7"/>
        <v>1923.057014208779</v>
      </c>
      <c r="AJ12">
        <f t="shared" si="8"/>
        <v>-167.47588859256484</v>
      </c>
      <c r="AK12">
        <f t="shared" si="32"/>
        <v>13.141491175063537</v>
      </c>
      <c r="AL12">
        <f t="shared" si="9"/>
        <v>1768.7226167912777</v>
      </c>
      <c r="AN12">
        <f t="shared" si="10"/>
        <v>1562.0626261084976</v>
      </c>
      <c r="AO12">
        <f t="shared" si="11"/>
        <v>-78.103131305424881</v>
      </c>
      <c r="AP12">
        <f t="shared" si="12"/>
        <v>-12.086388488967849</v>
      </c>
      <c r="AQ12">
        <f t="shared" si="13"/>
        <v>-439.8559077208123</v>
      </c>
      <c r="AR12">
        <f t="shared" si="14"/>
        <v>1032.0171985932925</v>
      </c>
      <c r="AS12">
        <f t="shared" si="15"/>
        <v>-89.876689094594241</v>
      </c>
      <c r="AT12">
        <f t="shared" si="16"/>
        <v>7.0524403632450738</v>
      </c>
      <c r="AU12">
        <f t="shared" si="17"/>
        <v>949.19294986194336</v>
      </c>
      <c r="AW12">
        <v>9</v>
      </c>
      <c r="AX12">
        <f>(R12*SUMPRODUCT(K13:$K$23, X13:$X$23)-$AZ$3*SUMPRODUCT(K12:$K$22, W13:$W$23))/Z12</f>
        <v>3458.8405267215799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3231.0367723458276</v>
      </c>
      <c r="P13">
        <f t="shared" si="30"/>
        <v>161.55183861729139</v>
      </c>
      <c r="Q13" s="5">
        <f t="shared" si="31"/>
        <v>25</v>
      </c>
      <c r="R13">
        <f t="shared" si="0"/>
        <v>500000</v>
      </c>
      <c r="S13">
        <f t="shared" si="1"/>
        <v>3654.8590262526427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3115.9630937084103</v>
      </c>
      <c r="AC13">
        <f t="shared" si="2"/>
        <v>3253.4204702130473</v>
      </c>
      <c r="AE13">
        <f t="shared" si="3"/>
        <v>2876.14955861621</v>
      </c>
      <c r="AF13">
        <f t="shared" si="4"/>
        <v>-143.80747793081051</v>
      </c>
      <c r="AG13">
        <f t="shared" si="5"/>
        <v>-22.254076332656847</v>
      </c>
      <c r="AH13">
        <f t="shared" si="6"/>
        <v>-848.75532132861747</v>
      </c>
      <c r="AI13">
        <f t="shared" si="7"/>
        <v>1861.3326830241253</v>
      </c>
      <c r="AJ13">
        <f t="shared" si="8"/>
        <v>-137.45737650463707</v>
      </c>
      <c r="AK13">
        <f t="shared" si="32"/>
        <v>11.696610348787619</v>
      </c>
      <c r="AL13">
        <f t="shared" si="9"/>
        <v>1735.5719168682758</v>
      </c>
      <c r="AN13">
        <f t="shared" si="10"/>
        <v>1467.6225164541679</v>
      </c>
      <c r="AO13">
        <f t="shared" si="11"/>
        <v>-73.381125822708398</v>
      </c>
      <c r="AP13">
        <f t="shared" si="12"/>
        <v>-11.355662437947363</v>
      </c>
      <c r="AQ13">
        <f t="shared" si="13"/>
        <v>-433.09723474237097</v>
      </c>
      <c r="AR13">
        <f t="shared" si="14"/>
        <v>949.78849345114122</v>
      </c>
      <c r="AS13">
        <f t="shared" si="15"/>
        <v>-70.140838193401748</v>
      </c>
      <c r="AT13">
        <f t="shared" si="16"/>
        <v>5.9684687337089155</v>
      </c>
      <c r="AU13">
        <f t="shared" si="17"/>
        <v>885.61612399144826</v>
      </c>
      <c r="AW13">
        <v>10</v>
      </c>
      <c r="AX13">
        <f>(R13*SUMPRODUCT(K14:$K$23, X14:$X$23)-$AZ$3*SUMPRODUCT(K13:$K$22, W14:$W$23))/Z13</f>
        <v>3654.8590262526427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3231.0367723458276</v>
      </c>
      <c r="P14">
        <f t="shared" si="30"/>
        <v>161.55183861729139</v>
      </c>
      <c r="Q14" s="5">
        <f t="shared" si="31"/>
        <v>25</v>
      </c>
      <c r="R14">
        <f t="shared" si="0"/>
        <v>500000</v>
      </c>
      <c r="S14">
        <f t="shared" si="1"/>
        <v>3822.72915776013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3253.4204702130473</v>
      </c>
      <c r="AC14">
        <f t="shared" si="2"/>
        <v>3362.0909924815478</v>
      </c>
      <c r="AE14">
        <f t="shared" si="3"/>
        <v>2841.6974314355016</v>
      </c>
      <c r="AF14">
        <f t="shared" si="4"/>
        <v>-142.0848715717751</v>
      </c>
      <c r="AG14">
        <f t="shared" si="5"/>
        <v>-21.987504566315614</v>
      </c>
      <c r="AH14">
        <f t="shared" si="6"/>
        <v>-880.62006029330394</v>
      </c>
      <c r="AI14">
        <f t="shared" si="7"/>
        <v>1797.0049950041066</v>
      </c>
      <c r="AJ14">
        <f t="shared" si="8"/>
        <v>-108.67052226850046</v>
      </c>
      <c r="AK14">
        <f t="shared" si="32"/>
        <v>10.715459454138195</v>
      </c>
      <c r="AL14">
        <f t="shared" si="9"/>
        <v>1699.0499321897444</v>
      </c>
      <c r="AN14">
        <f t="shared" si="10"/>
        <v>1379.153998051258</v>
      </c>
      <c r="AO14">
        <f t="shared" si="11"/>
        <v>-68.957699902562908</v>
      </c>
      <c r="AP14">
        <f t="shared" si="12"/>
        <v>-10.671141302501734</v>
      </c>
      <c r="AQ14">
        <f t="shared" si="13"/>
        <v>-427.38915955036504</v>
      </c>
      <c r="AR14">
        <f t="shared" si="14"/>
        <v>872.13599729582825</v>
      </c>
      <c r="AS14">
        <f t="shared" si="15"/>
        <v>-52.740796257542165</v>
      </c>
      <c r="AT14">
        <f t="shared" si="16"/>
        <v>5.2005074796670048</v>
      </c>
      <c r="AU14">
        <f t="shared" si="17"/>
        <v>824.59570851795308</v>
      </c>
      <c r="AW14">
        <v>11</v>
      </c>
      <c r="AX14">
        <f>(R14*SUMPRODUCT(K15:$K$23, X15:$X$23)-$AZ$3*SUMPRODUCT(K14:$K$22, W15:$W$23))/Z14</f>
        <v>3822.72915776013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3231.0367723458276</v>
      </c>
      <c r="P15">
        <f t="shared" si="30"/>
        <v>161.55183861729139</v>
      </c>
      <c r="Q15" s="5">
        <f t="shared" si="31"/>
        <v>25</v>
      </c>
      <c r="R15">
        <f t="shared" si="0"/>
        <v>500000</v>
      </c>
      <c r="S15">
        <f t="shared" si="1"/>
        <v>3963.9423403117989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3362.0909924815478</v>
      </c>
      <c r="AC15">
        <f t="shared" si="2"/>
        <v>3444.1798343284145</v>
      </c>
      <c r="AE15">
        <f t="shared" si="3"/>
        <v>2807.3747647933069</v>
      </c>
      <c r="AF15">
        <f t="shared" si="4"/>
        <v>-140.36873823966536</v>
      </c>
      <c r="AG15">
        <f t="shared" si="5"/>
        <v>-21.721934495000117</v>
      </c>
      <c r="AH15">
        <f t="shared" si="6"/>
        <v>-913.9005130468081</v>
      </c>
      <c r="AI15">
        <f t="shared" si="7"/>
        <v>1731.3835790118337</v>
      </c>
      <c r="AJ15">
        <f t="shared" si="8"/>
        <v>-82.088841846866671</v>
      </c>
      <c r="AK15">
        <f t="shared" si="32"/>
        <v>24.719297778044279</v>
      </c>
      <c r="AL15">
        <f t="shared" si="9"/>
        <v>1674.0140349430112</v>
      </c>
      <c r="AN15">
        <f t="shared" si="10"/>
        <v>1295.2716636513333</v>
      </c>
      <c r="AO15">
        <f t="shared" si="11"/>
        <v>-64.763583182566677</v>
      </c>
      <c r="AP15">
        <f t="shared" si="12"/>
        <v>-10.022105557088166</v>
      </c>
      <c r="AQ15">
        <f t="shared" si="13"/>
        <v>-421.65707720646969</v>
      </c>
      <c r="AR15">
        <f t="shared" si="14"/>
        <v>798.82889770520887</v>
      </c>
      <c r="AS15">
        <f t="shared" si="15"/>
        <v>-37.874298821671758</v>
      </c>
      <c r="AT15">
        <f t="shared" si="16"/>
        <v>11.405034468070907</v>
      </c>
      <c r="AU15">
        <f t="shared" si="17"/>
        <v>772.35963335160807</v>
      </c>
      <c r="AW15">
        <v>12</v>
      </c>
      <c r="AX15">
        <f>(R15*SUMPRODUCT(K16:$K$23, X16:$X$23)-$AZ$3*SUMPRODUCT(K15:$K$22, W16:$W$23))/Z15</f>
        <v>3963.9423403117989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3231.0367723458276</v>
      </c>
      <c r="P16">
        <f t="shared" si="30"/>
        <v>161.55183861729139</v>
      </c>
      <c r="Q16" s="5">
        <f t="shared" si="31"/>
        <v>25</v>
      </c>
      <c r="R16">
        <f t="shared" si="0"/>
        <v>500000</v>
      </c>
      <c r="S16">
        <f t="shared" si="1"/>
        <v>3962.1028200887658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3444.1798343284145</v>
      </c>
      <c r="AC16">
        <f t="shared" si="2"/>
        <v>3398.7629415827946</v>
      </c>
      <c r="AE16">
        <f t="shared" si="3"/>
        <v>2771.6413589928634</v>
      </c>
      <c r="AF16">
        <f t="shared" si="4"/>
        <v>-138.58206794964318</v>
      </c>
      <c r="AG16">
        <f t="shared" si="5"/>
        <v>-21.445448893642354</v>
      </c>
      <c r="AH16">
        <f t="shared" si="6"/>
        <v>-1185.3251281553059</v>
      </c>
      <c r="AI16">
        <f t="shared" si="7"/>
        <v>1426.288713994272</v>
      </c>
      <c r="AJ16">
        <f t="shared" si="8"/>
        <v>45.416892745619862</v>
      </c>
      <c r="AK16">
        <f t="shared" si="32"/>
        <v>43.14839779013861</v>
      </c>
      <c r="AL16">
        <f t="shared" si="9"/>
        <v>1514.8540045300306</v>
      </c>
      <c r="AN16">
        <f t="shared" si="10"/>
        <v>1212.4631838779594</v>
      </c>
      <c r="AO16">
        <f t="shared" si="11"/>
        <v>-60.623159193897976</v>
      </c>
      <c r="AP16">
        <f t="shared" si="12"/>
        <v>-9.3813787129825492</v>
      </c>
      <c r="AQ16">
        <f t="shared" si="13"/>
        <v>-518.52418573229738</v>
      </c>
      <c r="AR16">
        <f t="shared" si="14"/>
        <v>623.93446023878164</v>
      </c>
      <c r="AS16">
        <f t="shared" si="15"/>
        <v>19.867761823343411</v>
      </c>
      <c r="AT16">
        <f t="shared" si="16"/>
        <v>18.875401607830774</v>
      </c>
      <c r="AU16">
        <f t="shared" si="17"/>
        <v>662.67762366995589</v>
      </c>
      <c r="AW16">
        <v>13</v>
      </c>
      <c r="AX16">
        <f>(R16*SUMPRODUCT(K17:$K$23, X17:$X$23)-$AZ$3*SUMPRODUCT(K16:$K$22, W17:$W$23))/Z16</f>
        <v>3962.1028200887658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3231.0367723458276</v>
      </c>
      <c r="P17">
        <f t="shared" si="30"/>
        <v>161.55183861729139</v>
      </c>
      <c r="Q17" s="5">
        <f t="shared" si="31"/>
        <v>25</v>
      </c>
      <c r="R17">
        <f t="shared" si="0"/>
        <v>500000</v>
      </c>
      <c r="S17">
        <f t="shared" si="1"/>
        <v>3814.3811225553218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3398.7629415827946</v>
      </c>
      <c r="AC17">
        <f t="shared" si="2"/>
        <v>3227.9622085659366</v>
      </c>
      <c r="AE17">
        <f t="shared" si="3"/>
        <v>2734.3006009405203</v>
      </c>
      <c r="AF17">
        <f t="shared" si="4"/>
        <v>-136.71503004702603</v>
      </c>
      <c r="AG17">
        <f t="shared" si="5"/>
        <v>-21.156526477376932</v>
      </c>
      <c r="AH17">
        <f t="shared" si="6"/>
        <v>-1489.3585465798994</v>
      </c>
      <c r="AI17">
        <f t="shared" si="7"/>
        <v>1087.0704978362176</v>
      </c>
      <c r="AJ17">
        <f t="shared" si="8"/>
        <v>170.80073301685798</v>
      </c>
      <c r="AK17">
        <f t="shared" si="32"/>
        <v>82.749609472172793</v>
      </c>
      <c r="AL17">
        <f t="shared" si="9"/>
        <v>1340.6208403252483</v>
      </c>
      <c r="AN17">
        <f t="shared" si="10"/>
        <v>1126.616136802553</v>
      </c>
      <c r="AO17">
        <f t="shared" si="11"/>
        <v>-56.330806840127664</v>
      </c>
      <c r="AP17">
        <f t="shared" si="12"/>
        <v>-8.7171410926452921</v>
      </c>
      <c r="AQ17">
        <f t="shared" si="13"/>
        <v>-613.66163306424698</v>
      </c>
      <c r="AR17">
        <f t="shared" si="14"/>
        <v>447.906555805533</v>
      </c>
      <c r="AS17">
        <f t="shared" si="15"/>
        <v>70.375167210330687</v>
      </c>
      <c r="AT17">
        <f t="shared" si="16"/>
        <v>34.095389992377527</v>
      </c>
      <c r="AU17">
        <f t="shared" si="17"/>
        <v>552.37711300824117</v>
      </c>
      <c r="AW17">
        <v>14</v>
      </c>
      <c r="AX17">
        <f>(R17*SUMPRODUCT(K18:$K$23, X18:$X$23)-$AZ$3*SUMPRODUCT(K17:$K$22, W18:$W$23))/Z17</f>
        <v>3814.3811225553218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3231.0367723458276</v>
      </c>
      <c r="P18">
        <f t="shared" si="30"/>
        <v>161.55183861729139</v>
      </c>
      <c r="Q18" s="5">
        <f t="shared" si="31"/>
        <v>25</v>
      </c>
      <c r="R18">
        <f t="shared" si="0"/>
        <v>500000</v>
      </c>
      <c r="S18">
        <f t="shared" si="1"/>
        <v>3530.9878227360396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3227.9622085659366</v>
      </c>
      <c r="AC18">
        <f t="shared" si="2"/>
        <v>2945.5286618769574</v>
      </c>
      <c r="AE18">
        <f t="shared" si="3"/>
        <v>2695.3113118211122</v>
      </c>
      <c r="AF18">
        <f t="shared" si="4"/>
        <v>-134.76556559105563</v>
      </c>
      <c r="AG18">
        <f t="shared" si="5"/>
        <v>-20.854848626995331</v>
      </c>
      <c r="AH18">
        <f t="shared" si="6"/>
        <v>-1802.2517121566586</v>
      </c>
      <c r="AI18">
        <f t="shared" si="7"/>
        <v>737.43918544640269</v>
      </c>
      <c r="AJ18">
        <f t="shared" si="8"/>
        <v>282.43354668897928</v>
      </c>
      <c r="AK18">
        <f t="shared" si="32"/>
        <v>125.03177182359346</v>
      </c>
      <c r="AL18">
        <f t="shared" si="9"/>
        <v>1144.9045039589755</v>
      </c>
      <c r="AN18">
        <f t="shared" si="10"/>
        <v>1037.8014650759674</v>
      </c>
      <c r="AO18">
        <f t="shared" si="11"/>
        <v>-51.89007325379837</v>
      </c>
      <c r="AP18">
        <f t="shared" si="12"/>
        <v>-8.029941611609182</v>
      </c>
      <c r="AQ18">
        <f t="shared" si="13"/>
        <v>-693.93819523137438</v>
      </c>
      <c r="AR18">
        <f t="shared" si="14"/>
        <v>283.94325497918538</v>
      </c>
      <c r="AS18">
        <f t="shared" si="15"/>
        <v>108.74808681835785</v>
      </c>
      <c r="AT18">
        <f t="shared" si="16"/>
        <v>48.142177643998025</v>
      </c>
      <c r="AU18">
        <f t="shared" si="17"/>
        <v>440.83351944154128</v>
      </c>
      <c r="AW18">
        <v>15</v>
      </c>
      <c r="AX18">
        <f>(R18*SUMPRODUCT(K19:$K$23, X19:$X$23)-$AZ$3*SUMPRODUCT(K18:$K$22, W19:$W$23))/Z18</f>
        <v>3530.9878227360396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3231.0367723458276</v>
      </c>
      <c r="P19">
        <f t="shared" si="30"/>
        <v>161.55183861729139</v>
      </c>
      <c r="Q19" s="5">
        <f t="shared" si="31"/>
        <v>25</v>
      </c>
      <c r="R19">
        <f t="shared" si="0"/>
        <v>500000</v>
      </c>
      <c r="S19">
        <f t="shared" si="1"/>
        <v>3113.5800477900675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2945.5286618769574</v>
      </c>
      <c r="AC19">
        <f t="shared" si="2"/>
        <v>2558.049230897358</v>
      </c>
      <c r="AE19">
        <f t="shared" si="3"/>
        <v>2654.5491054153886</v>
      </c>
      <c r="AF19">
        <f t="shared" si="4"/>
        <v>-132.72745527076944</v>
      </c>
      <c r="AG19">
        <f t="shared" si="5"/>
        <v>-20.539452909786199</v>
      </c>
      <c r="AH19">
        <f t="shared" si="6"/>
        <v>-2136.944618783617</v>
      </c>
      <c r="AI19">
        <f t="shared" si="7"/>
        <v>364.3375784512159</v>
      </c>
      <c r="AJ19">
        <f t="shared" si="8"/>
        <v>387.47943097959933</v>
      </c>
      <c r="AK19">
        <f t="shared" si="32"/>
        <v>121.92191195808115</v>
      </c>
      <c r="AL19">
        <f t="shared" si="9"/>
        <v>873.73892138889642</v>
      </c>
      <c r="AN19">
        <f t="shared" si="10"/>
        <v>952.21390283796597</v>
      </c>
      <c r="AO19">
        <f t="shared" si="11"/>
        <v>-47.610695141898304</v>
      </c>
      <c r="AP19">
        <f t="shared" si="12"/>
        <v>-7.3677117433936754</v>
      </c>
      <c r="AQ19">
        <f t="shared" si="13"/>
        <v>-766.54388176485577</v>
      </c>
      <c r="AR19">
        <f t="shared" si="14"/>
        <v>130.6916141878182</v>
      </c>
      <c r="AS19">
        <f t="shared" si="15"/>
        <v>138.99283327997901</v>
      </c>
      <c r="AT19">
        <f t="shared" si="16"/>
        <v>43.734636285398253</v>
      </c>
      <c r="AU19">
        <f t="shared" si="17"/>
        <v>313.41908375319548</v>
      </c>
      <c r="AW19">
        <v>16</v>
      </c>
      <c r="AX19">
        <f>(R19*SUMPRODUCT(K20:$K$23, X20:$X$23)-$AZ$3*SUMPRODUCT(K19:$K$22, W20:$W$23))/Z19</f>
        <v>3113.5800477900675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3231.0367723458276</v>
      </c>
      <c r="P20">
        <f t="shared" si="30"/>
        <v>161.55183861729139</v>
      </c>
      <c r="Q20" s="5">
        <f t="shared" si="31"/>
        <v>25</v>
      </c>
      <c r="R20">
        <f t="shared" si="0"/>
        <v>500000</v>
      </c>
      <c r="S20">
        <f t="shared" si="1"/>
        <v>2548.5074386641345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2558.049230897358</v>
      </c>
      <c r="AC20">
        <f t="shared" si="2"/>
        <v>2060.1912445847624</v>
      </c>
      <c r="AE20">
        <f t="shared" si="3"/>
        <v>2611.942020780401</v>
      </c>
      <c r="AF20">
        <f t="shared" si="4"/>
        <v>-130.59710103902006</v>
      </c>
      <c r="AG20">
        <f t="shared" si="5"/>
        <v>-20.209782531228008</v>
      </c>
      <c r="AH20">
        <f t="shared" si="6"/>
        <v>-2485.5169892065819</v>
      </c>
      <c r="AI20">
        <f t="shared" si="7"/>
        <v>-24.38185199642885</v>
      </c>
      <c r="AJ20">
        <f t="shared" si="8"/>
        <v>497.85798631259559</v>
      </c>
      <c r="AK20">
        <f t="shared" si="32"/>
        <v>21.669394847746574</v>
      </c>
      <c r="AL20">
        <f t="shared" si="9"/>
        <v>495.1455291639133</v>
      </c>
      <c r="AN20">
        <f t="shared" si="10"/>
        <v>888.67524043136302</v>
      </c>
      <c r="AO20">
        <f t="shared" si="11"/>
        <v>-44.433762021568157</v>
      </c>
      <c r="AP20">
        <f t="shared" si="12"/>
        <v>-6.8760842343041393</v>
      </c>
      <c r="AQ20">
        <f t="shared" si="13"/>
        <v>-845.66096429638276</v>
      </c>
      <c r="AR20">
        <f t="shared" si="14"/>
        <v>-8.2955701208920569</v>
      </c>
      <c r="AS20">
        <f t="shared" si="15"/>
        <v>169.38893059916728</v>
      </c>
      <c r="AT20">
        <f t="shared" si="16"/>
        <v>7.3726960717794441</v>
      </c>
      <c r="AU20">
        <f t="shared" si="17"/>
        <v>168.46605655005467</v>
      </c>
      <c r="AW20">
        <v>17</v>
      </c>
      <c r="AX20">
        <f>(R20*SUMPRODUCT(K21:$K$23, X21:$X$23)-$AZ$3*SUMPRODUCT(K20:$K$22, W21:$W$23))/Z20</f>
        <v>2548.5074386641345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3231.0367723458276</v>
      </c>
      <c r="P21">
        <f t="shared" si="30"/>
        <v>161.55183861729139</v>
      </c>
      <c r="Q21" s="5">
        <f t="shared" si="31"/>
        <v>25</v>
      </c>
      <c r="R21">
        <f t="shared" si="0"/>
        <v>500000</v>
      </c>
      <c r="S21">
        <f t="shared" si="1"/>
        <v>1829.5263003322066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2060.1912445847624</v>
      </c>
      <c r="AC21">
        <f t="shared" si="2"/>
        <v>1453.6558905261452</v>
      </c>
      <c r="AE21">
        <f t="shared" si="3"/>
        <v>2567.2304551042776</v>
      </c>
      <c r="AF21">
        <f t="shared" si="4"/>
        <v>-128.36152275521388</v>
      </c>
      <c r="AG21">
        <f t="shared" si="5"/>
        <v>-19.863828826376935</v>
      </c>
      <c r="AH21">
        <f t="shared" si="6"/>
        <v>-2877.1175907758507</v>
      </c>
      <c r="AI21">
        <f t="shared" si="7"/>
        <v>-458.11248725316409</v>
      </c>
      <c r="AJ21">
        <f t="shared" si="8"/>
        <v>606.53535405861726</v>
      </c>
      <c r="AK21">
        <f t="shared" si="32"/>
        <v>7.1984962830941228</v>
      </c>
      <c r="AL21">
        <f t="shared" si="9"/>
        <v>155.6213630885473</v>
      </c>
      <c r="AN21">
        <f t="shared" si="10"/>
        <v>830.84065561609691</v>
      </c>
      <c r="AO21">
        <f t="shared" si="11"/>
        <v>-41.542032780804846</v>
      </c>
      <c r="AP21">
        <f t="shared" si="12"/>
        <v>-6.4285917660175853</v>
      </c>
      <c r="AQ21">
        <f t="shared" si="13"/>
        <v>-931.13037851824527</v>
      </c>
      <c r="AR21">
        <f t="shared" si="14"/>
        <v>-148.26034744897083</v>
      </c>
      <c r="AS21">
        <f t="shared" si="15"/>
        <v>196.29489445268126</v>
      </c>
      <c r="AT21">
        <f t="shared" si="16"/>
        <v>2.3296714011025648</v>
      </c>
      <c r="AU21">
        <f t="shared" si="17"/>
        <v>50.364218404812995</v>
      </c>
      <c r="AW21">
        <v>18</v>
      </c>
      <c r="AX21">
        <f>(R21*SUMPRODUCT(K22:$K$23, X22:$X$23)-$AZ$3*SUMPRODUCT(K21:$K$22, W22:$W$23))/Z21</f>
        <v>1829.5263003322066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3231.0367723458276</v>
      </c>
      <c r="P22">
        <f t="shared" si="30"/>
        <v>161.55183861729139</v>
      </c>
      <c r="Q22" s="5">
        <f t="shared" si="31"/>
        <v>25</v>
      </c>
      <c r="R22">
        <f t="shared" si="0"/>
        <v>500000</v>
      </c>
      <c r="S22">
        <f t="shared" si="1"/>
        <v>968.99453023242984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1453.6558905261452</v>
      </c>
      <c r="AC22">
        <f t="shared" si="2"/>
        <v>755.80259484908845</v>
      </c>
      <c r="AE22">
        <f t="shared" si="3"/>
        <v>2520.1648723507637</v>
      </c>
      <c r="AF22">
        <f t="shared" si="4"/>
        <v>-126.0082436175382</v>
      </c>
      <c r="AG22">
        <f t="shared" si="5"/>
        <v>-19.499661021507425</v>
      </c>
      <c r="AH22">
        <f t="shared" si="6"/>
        <v>-3310.5903321147807</v>
      </c>
      <c r="AI22">
        <f t="shared" si="7"/>
        <v>-935.93336440306257</v>
      </c>
      <c r="AJ22">
        <f t="shared" si="8"/>
        <v>697.85329567705674</v>
      </c>
      <c r="AK22">
        <f t="shared" si="32"/>
        <v>80.804062904446795</v>
      </c>
      <c r="AL22">
        <f t="shared" si="9"/>
        <v>-157.27600582155904</v>
      </c>
      <c r="AN22">
        <f t="shared" si="10"/>
        <v>762.25109991367037</v>
      </c>
      <c r="AO22">
        <f t="shared" si="11"/>
        <v>-38.112554995683524</v>
      </c>
      <c r="AP22">
        <f t="shared" si="12"/>
        <v>-5.8978831998889145</v>
      </c>
      <c r="AQ22">
        <f t="shared" si="13"/>
        <v>-1001.3238219863683</v>
      </c>
      <c r="AR22">
        <f t="shared" si="14"/>
        <v>-283.08316026827043</v>
      </c>
      <c r="AS22">
        <f t="shared" si="15"/>
        <v>211.07327065948385</v>
      </c>
      <c r="AT22">
        <f t="shared" si="16"/>
        <v>24.440062038066252</v>
      </c>
      <c r="AU22">
        <f t="shared" si="17"/>
        <v>-47.569827570720314</v>
      </c>
      <c r="AW22">
        <v>19</v>
      </c>
      <c r="AX22">
        <f>(R22*SUMPRODUCT(K23:$K$23, X23:$X$23)-$AZ$3*SUMPRODUCT(K22:$K$22, W23:$W$23))/Z22</f>
        <v>968.99453023242984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3231.0367723458276</v>
      </c>
      <c r="P23">
        <f t="shared" si="30"/>
        <v>161.55183861729139</v>
      </c>
      <c r="Q23" s="5">
        <f t="shared" si="31"/>
        <v>25</v>
      </c>
      <c r="R23">
        <f t="shared" si="0"/>
        <v>500000</v>
      </c>
      <c r="S23">
        <f t="shared" si="1"/>
        <v>988.44585069855884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755.80259484908845</v>
      </c>
      <c r="AC23">
        <f t="shared" si="2"/>
        <v>755.80259484908845</v>
      </c>
      <c r="AE23">
        <f t="shared" si="3"/>
        <v>2470.5713265587187</v>
      </c>
      <c r="AF23">
        <f t="shared" si="4"/>
        <v>-123.52856632793596</v>
      </c>
      <c r="AG23">
        <f t="shared" si="5"/>
        <v>-19.115933217660437</v>
      </c>
      <c r="AH23">
        <f t="shared" si="6"/>
        <v>-3774.6238726382944</v>
      </c>
      <c r="AI23">
        <f t="shared" si="7"/>
        <v>-1446.697045625172</v>
      </c>
      <c r="AJ23">
        <f t="shared" si="8"/>
        <v>0</v>
      </c>
      <c r="AK23">
        <f t="shared" si="32"/>
        <v>217.19917485559102</v>
      </c>
      <c r="AL23">
        <f t="shared" si="9"/>
        <v>-1229.4978707695809</v>
      </c>
      <c r="AN23">
        <f t="shared" si="10"/>
        <v>676.91910141684855</v>
      </c>
      <c r="AO23">
        <f t="shared" si="11"/>
        <v>-33.845955070842436</v>
      </c>
      <c r="AP23">
        <f t="shared" si="12"/>
        <v>-5.2376307444915389</v>
      </c>
      <c r="AQ23">
        <f t="shared" si="13"/>
        <v>-1034.2202925231641</v>
      </c>
      <c r="AR23">
        <f t="shared" si="14"/>
        <v>-396.38477692164935</v>
      </c>
      <c r="AS23">
        <f t="shared" si="15"/>
        <v>0</v>
      </c>
      <c r="AT23">
        <f t="shared" si="16"/>
        <v>59.511040499495266</v>
      </c>
      <c r="AU23">
        <f t="shared" si="17"/>
        <v>-336.87373642215408</v>
      </c>
      <c r="AW23">
        <v>20</v>
      </c>
      <c r="AX23">
        <f>(R23*SUMPRODUCT(K$23:$K24, X$23:$X24)-$AZ$3*SUMPRODUCT(K$22:$K23, W$23:$W24))/Z23</f>
        <v>988.44585069855884</v>
      </c>
    </row>
    <row r="25" spans="5:50" x14ac:dyDescent="0.25">
      <c r="AN25" s="6">
        <f t="shared" ref="AN25:AU25" si="33">SUM(AN3:AN23)</f>
        <v>31079.125932783681</v>
      </c>
      <c r="AO25" s="6">
        <f t="shared" si="33"/>
        <v>-3977.2338758985557</v>
      </c>
      <c r="AP25" s="6">
        <f t="shared" si="33"/>
        <v>-1737.9059096714361</v>
      </c>
      <c r="AQ25" s="6">
        <f t="shared" si="33"/>
        <v>-12199.288922050313</v>
      </c>
      <c r="AR25" s="6">
        <f t="shared" si="33"/>
        <v>13164.697225163376</v>
      </c>
      <c r="AS25" s="6">
        <f t="shared" si="33"/>
        <v>-1571.3341905876489</v>
      </c>
      <c r="AT25" s="6">
        <f t="shared" si="33"/>
        <v>840.41650359701441</v>
      </c>
      <c r="AU25" s="7">
        <f t="shared" si="33"/>
        <v>12433.779538172743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12086.971125504577</v>
      </c>
      <c r="K3">
        <v>1</v>
      </c>
      <c r="L3" s="2">
        <v>0</v>
      </c>
      <c r="O3">
        <f>$C$3</f>
        <v>12086.971125504577</v>
      </c>
      <c r="P3">
        <f>O3*B5</f>
        <v>9669.5769004036611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12086.971125504577</v>
      </c>
      <c r="AF3">
        <f t="shared" ref="AF3:AF23" si="4">-$Z3*P3</f>
        <v>-9669.5769004036611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894.96163810091571</v>
      </c>
      <c r="AJ3">
        <f t="shared" ref="AJ3:AJ23" si="8">AB3-AC3</f>
        <v>0</v>
      </c>
      <c r="AL3">
        <f t="shared" ref="AL3:AL23" si="9">SUM(AI3:AK3)</f>
        <v>894.96163810091571</v>
      </c>
      <c r="AN3">
        <f t="shared" ref="AN3:AN23" si="10">AE3*$K3</f>
        <v>12086.971125504577</v>
      </c>
      <c r="AO3">
        <f t="shared" ref="AO3:AO23" si="11">AF3*$K3</f>
        <v>-9669.5769004036611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894.96163810091571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894.96163810091571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4253.3348492210016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3365.5324633323576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3325.2182341539155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-3325.2182341539155</v>
      </c>
      <c r="AK4">
        <f>H4*SUM(AB4, AE4:AF4)</f>
        <v>0</v>
      </c>
      <c r="AL4">
        <f t="shared" si="9"/>
        <v>-4314.4977341539152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-928.11661506707935</v>
      </c>
      <c r="AR4">
        <f t="shared" si="14"/>
        <v>-928.11661506707935</v>
      </c>
      <c r="AS4">
        <f t="shared" si="15"/>
        <v>-3119.6343316952016</v>
      </c>
      <c r="AT4">
        <f t="shared" si="16"/>
        <v>0</v>
      </c>
      <c r="AU4">
        <f t="shared" si="17"/>
        <v>-4047.7509467622804</v>
      </c>
      <c r="AW4">
        <v>1</v>
      </c>
      <c r="AX4">
        <f>(R4*SUMPRODUCT(K5:$K$23, X5:$X$23)-$AZ$3*SUMPRODUCT(K4:$K$22, W5:$W$23))/Z4</f>
        <v>3365.5324633323576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12086.971125504577</v>
      </c>
      <c r="P5">
        <f t="shared" ref="P5:P23" si="30">O5*$C$5</f>
        <v>604.34855627522882</v>
      </c>
      <c r="Q5" s="5">
        <f t="shared" ref="Q5:Q23" si="31">$C$8</f>
        <v>25</v>
      </c>
      <c r="R5">
        <f t="shared" si="0"/>
        <v>500000</v>
      </c>
      <c r="S5">
        <f t="shared" si="1"/>
        <v>6537.5241997830908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3325.2182341539155</v>
      </c>
      <c r="AC5">
        <f t="shared" si="2"/>
        <v>6381.1982265368861</v>
      </c>
      <c r="AE5">
        <f t="shared" si="3"/>
        <v>11797.946187768061</v>
      </c>
      <c r="AF5">
        <f t="shared" si="4"/>
        <v>-589.89730938840296</v>
      </c>
      <c r="AG5">
        <f t="shared" si="5"/>
        <v>-24.402197343868373</v>
      </c>
      <c r="AH5">
        <f t="shared" si="6"/>
        <v>-1026.6664176325537</v>
      </c>
      <c r="AI5">
        <f t="shared" si="7"/>
        <v>10156.980263403235</v>
      </c>
      <c r="AJ5">
        <f t="shared" si="8"/>
        <v>-3055.9799923829705</v>
      </c>
      <c r="AK5">
        <f>H5*SUM(AB5, AE5:AF5)</f>
        <v>1255.6742785229007</v>
      </c>
      <c r="AL5">
        <f t="shared" si="9"/>
        <v>8356.6745495431642</v>
      </c>
      <c r="AN5">
        <f t="shared" si="10"/>
        <v>10188.264043640493</v>
      </c>
      <c r="AO5">
        <f t="shared" si="11"/>
        <v>-509.41320218202463</v>
      </c>
      <c r="AP5">
        <f t="shared" si="12"/>
        <v>-21.072822830986905</v>
      </c>
      <c r="AQ5">
        <f t="shared" si="13"/>
        <v>-886.59063036104237</v>
      </c>
      <c r="AR5">
        <f t="shared" si="14"/>
        <v>8771.1873882664386</v>
      </c>
      <c r="AS5">
        <f t="shared" si="15"/>
        <v>-2639.0297581421942</v>
      </c>
      <c r="AT5">
        <f t="shared" si="16"/>
        <v>1084.3532339266669</v>
      </c>
      <c r="AU5">
        <f t="shared" si="17"/>
        <v>7216.5108640509106</v>
      </c>
      <c r="AW5">
        <v>2</v>
      </c>
      <c r="AX5">
        <f>(R5*SUMPRODUCT(K6:$K$23, X6:$X$23)-$AZ$3*SUMPRODUCT(K5:$K$22, W6:$W$23))/Z5</f>
        <v>6537.5241997830908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12086.971125504577</v>
      </c>
      <c r="P6">
        <f t="shared" si="30"/>
        <v>604.34855627522882</v>
      </c>
      <c r="Q6" s="5">
        <f t="shared" si="31"/>
        <v>25</v>
      </c>
      <c r="R6">
        <f t="shared" si="0"/>
        <v>500000</v>
      </c>
      <c r="S6">
        <f t="shared" si="1"/>
        <v>9266.0091879055926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6381.1982265368861</v>
      </c>
      <c r="AC6">
        <f t="shared" si="2"/>
        <v>8929.3180951143986</v>
      </c>
      <c r="AE6">
        <f t="shared" si="3"/>
        <v>11647.777138723995</v>
      </c>
      <c r="AF6">
        <f t="shared" si="4"/>
        <v>-582.38885693619977</v>
      </c>
      <c r="AG6">
        <f t="shared" si="5"/>
        <v>-24.091596268783494</v>
      </c>
      <c r="AH6">
        <f t="shared" si="6"/>
        <v>-1331.5820329238907</v>
      </c>
      <c r="AI6">
        <f t="shared" si="7"/>
        <v>9709.714652595123</v>
      </c>
      <c r="AJ6">
        <f t="shared" si="8"/>
        <v>-2548.1198685775125</v>
      </c>
      <c r="AK6">
        <f>H6*SUM(AB6, AE6:AF6)</f>
        <v>1898.1886121057255</v>
      </c>
      <c r="AL6">
        <f t="shared" si="9"/>
        <v>9059.7833961233355</v>
      </c>
      <c r="AN6">
        <f t="shared" si="10"/>
        <v>9071.5942302108888</v>
      </c>
      <c r="AO6">
        <f t="shared" si="11"/>
        <v>-453.57971151054448</v>
      </c>
      <c r="AP6">
        <f t="shared" si="12"/>
        <v>-18.763166834801616</v>
      </c>
      <c r="AQ6">
        <f t="shared" si="13"/>
        <v>-1037.0710001623675</v>
      </c>
      <c r="AR6">
        <f t="shared" si="14"/>
        <v>7562.1803517031767</v>
      </c>
      <c r="AS6">
        <f t="shared" si="15"/>
        <v>-1984.5425631319881</v>
      </c>
      <c r="AT6">
        <f t="shared" si="16"/>
        <v>1478.3590599602344</v>
      </c>
      <c r="AU6">
        <f t="shared" si="17"/>
        <v>7055.996848531423</v>
      </c>
      <c r="AW6">
        <v>3</v>
      </c>
      <c r="AX6">
        <f>(R6*SUMPRODUCT(K7:$K$23, X7:$X$23)-$AZ$3*SUMPRODUCT(K6:$K$22, W7:$W$23))/Z6</f>
        <v>9266.0091879055926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12086.971125504577</v>
      </c>
      <c r="P7">
        <f t="shared" si="30"/>
        <v>604.34855627522882</v>
      </c>
      <c r="Q7" s="5">
        <f t="shared" si="31"/>
        <v>25</v>
      </c>
      <c r="R7">
        <f t="shared" si="0"/>
        <v>500000</v>
      </c>
      <c r="S7">
        <f t="shared" si="1"/>
        <v>11509.627264711975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8929.3180951143986</v>
      </c>
      <c r="AC7">
        <f t="shared" si="2"/>
        <v>10941.983407025869</v>
      </c>
      <c r="AE7">
        <f t="shared" si="3"/>
        <v>11490.853218328051</v>
      </c>
      <c r="AF7">
        <f t="shared" si="4"/>
        <v>-574.5426609164025</v>
      </c>
      <c r="AG7">
        <f t="shared" si="5"/>
        <v>-23.767023804006065</v>
      </c>
      <c r="AH7">
        <f t="shared" si="6"/>
        <v>-1673.1300417918642</v>
      </c>
      <c r="AI7">
        <f t="shared" si="7"/>
        <v>9219.4134918157779</v>
      </c>
      <c r="AJ7">
        <f t="shared" si="8"/>
        <v>-2012.6653119114708</v>
      </c>
      <c r="AK7">
        <f>H7*SUM(AB7, AE7:AF7)</f>
        <v>2077.8373199194771</v>
      </c>
      <c r="AL7">
        <f t="shared" si="9"/>
        <v>9284.5854998237846</v>
      </c>
      <c r="AN7">
        <f t="shared" si="10"/>
        <v>8101.1838205829627</v>
      </c>
      <c r="AO7">
        <f t="shared" si="11"/>
        <v>-405.05919102914811</v>
      </c>
      <c r="AP7">
        <f t="shared" si="12"/>
        <v>-16.756025427016922</v>
      </c>
      <c r="AQ7">
        <f t="shared" si="13"/>
        <v>-1179.5759432969014</v>
      </c>
      <c r="AR7">
        <f t="shared" si="14"/>
        <v>6499.7926608298958</v>
      </c>
      <c r="AS7">
        <f t="shared" si="15"/>
        <v>-1418.9522180214731</v>
      </c>
      <c r="AT7">
        <f t="shared" si="16"/>
        <v>1464.8992340348047</v>
      </c>
      <c r="AU7">
        <f t="shared" si="17"/>
        <v>6545.7396768432282</v>
      </c>
      <c r="AW7">
        <v>4</v>
      </c>
      <c r="AX7">
        <f>(R7*SUMPRODUCT(K8:$K$23, X8:$X$23)-$AZ$3*SUMPRODUCT(K7:$K$22, W8:$W$23))/Z7</f>
        <v>11509.627264711975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12086.971125504577</v>
      </c>
      <c r="P8">
        <f t="shared" si="30"/>
        <v>604.34855627522882</v>
      </c>
      <c r="Q8" s="5">
        <f t="shared" si="31"/>
        <v>25</v>
      </c>
      <c r="R8">
        <f t="shared" si="0"/>
        <v>500000</v>
      </c>
      <c r="S8">
        <f t="shared" si="1"/>
        <v>13297.955356306553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10941.983407025869</v>
      </c>
      <c r="AC8">
        <f t="shared" si="2"/>
        <v>12461.844826035325</v>
      </c>
      <c r="AE8">
        <f t="shared" si="3"/>
        <v>11327.001373288054</v>
      </c>
      <c r="AF8">
        <f t="shared" si="4"/>
        <v>-566.35006866440278</v>
      </c>
      <c r="AG8">
        <f t="shared" si="5"/>
        <v>-23.428122016000934</v>
      </c>
      <c r="AH8">
        <f t="shared" si="6"/>
        <v>-2024.6309993013906</v>
      </c>
      <c r="AI8">
        <f t="shared" si="7"/>
        <v>8712.5921833062603</v>
      </c>
      <c r="AJ8">
        <f t="shared" si="8"/>
        <v>-1519.8614190094559</v>
      </c>
      <c r="AK8">
        <f t="shared" ref="AK8:AK23" si="32">H8*SUM(AB8:AB8, AE8:AF8)</f>
        <v>1573.4410165945903</v>
      </c>
      <c r="AL8">
        <f t="shared" si="9"/>
        <v>8766.1717808913945</v>
      </c>
      <c r="AN8">
        <f t="shared" si="10"/>
        <v>7445.8427816288813</v>
      </c>
      <c r="AO8">
        <f t="shared" si="11"/>
        <v>-372.29213908144413</v>
      </c>
      <c r="AP8">
        <f t="shared" si="12"/>
        <v>-15.400555491353611</v>
      </c>
      <c r="AQ8">
        <f t="shared" si="13"/>
        <v>-1330.8980563171119</v>
      </c>
      <c r="AR8">
        <f t="shared" si="14"/>
        <v>5727.2520307389723</v>
      </c>
      <c r="AS8">
        <f t="shared" si="15"/>
        <v>-999.08606019023875</v>
      </c>
      <c r="AT8">
        <f t="shared" si="16"/>
        <v>1034.306790441289</v>
      </c>
      <c r="AU8">
        <f t="shared" si="17"/>
        <v>5762.4727609900219</v>
      </c>
      <c r="AW8">
        <v>5</v>
      </c>
      <c r="AX8">
        <f>(R8*SUMPRODUCT(K9:$K$23, X9:$X$23)-$AZ$3*SUMPRODUCT(K8:$K$22, W9:$W$23))/Z8</f>
        <v>13297.955356306553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12086.971125504577</v>
      </c>
      <c r="P9">
        <f t="shared" si="30"/>
        <v>604.34855627522882</v>
      </c>
      <c r="Q9" s="5">
        <f t="shared" si="31"/>
        <v>25</v>
      </c>
      <c r="R9">
        <f t="shared" si="0"/>
        <v>500000</v>
      </c>
      <c r="S9">
        <f t="shared" si="1"/>
        <v>14716.062247928559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12461.844826035325</v>
      </c>
      <c r="AC9">
        <f t="shared" si="2"/>
        <v>13582.224804147831</v>
      </c>
      <c r="AE9">
        <f t="shared" si="3"/>
        <v>11155.698872567304</v>
      </c>
      <c r="AF9">
        <f t="shared" si="4"/>
        <v>-557.78494362836523</v>
      </c>
      <c r="AG9">
        <f t="shared" si="5"/>
        <v>-23.073809717779074</v>
      </c>
      <c r="AH9">
        <f t="shared" si="6"/>
        <v>-2400.6215612370161</v>
      </c>
      <c r="AI9">
        <f t="shared" si="7"/>
        <v>8174.2185579841444</v>
      </c>
      <c r="AJ9">
        <f t="shared" si="8"/>
        <v>-1120.3799781125053</v>
      </c>
      <c r="AK9">
        <f t="shared" si="32"/>
        <v>1203.7194070096566</v>
      </c>
      <c r="AL9">
        <f t="shared" si="9"/>
        <v>8257.5579868812965</v>
      </c>
      <c r="AN9">
        <f t="shared" si="10"/>
        <v>6969.4321437040708</v>
      </c>
      <c r="AO9">
        <f t="shared" si="11"/>
        <v>-348.47160718520354</v>
      </c>
      <c r="AP9">
        <f t="shared" si="12"/>
        <v>-14.415174966782937</v>
      </c>
      <c r="AQ9">
        <f t="shared" si="13"/>
        <v>-1499.7687966369379</v>
      </c>
      <c r="AR9">
        <f t="shared" si="14"/>
        <v>5106.776564915147</v>
      </c>
      <c r="AS9">
        <f t="shared" si="15"/>
        <v>-699.94827951310401</v>
      </c>
      <c r="AT9">
        <f t="shared" si="16"/>
        <v>752.01390993470375</v>
      </c>
      <c r="AU9">
        <f t="shared" si="17"/>
        <v>5158.842195336747</v>
      </c>
      <c r="AW9">
        <v>6</v>
      </c>
      <c r="AX9">
        <f>(R9*SUMPRODUCT(K10:$K$23, X10:$X$23)-$AZ$3*SUMPRODUCT(K9:$K$22, W10:$W$23))/Z9</f>
        <v>14716.062247928559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12086.971125504577</v>
      </c>
      <c r="P10">
        <f t="shared" si="30"/>
        <v>604.34855627522882</v>
      </c>
      <c r="Q10" s="5">
        <f t="shared" si="31"/>
        <v>25</v>
      </c>
      <c r="R10">
        <f t="shared" si="0"/>
        <v>500000</v>
      </c>
      <c r="S10">
        <f t="shared" si="1"/>
        <v>15831.653934167005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13582.224804147831</v>
      </c>
      <c r="AC10">
        <f t="shared" si="2"/>
        <v>14377.333767371736</v>
      </c>
      <c r="AE10">
        <f t="shared" si="3"/>
        <v>10976.643301488866</v>
      </c>
      <c r="AF10">
        <f t="shared" si="4"/>
        <v>-548.83216507444331</v>
      </c>
      <c r="AG10">
        <f t="shared" si="5"/>
        <v>-22.70346141211337</v>
      </c>
      <c r="AH10">
        <f t="shared" si="6"/>
        <v>-2792.2041697583263</v>
      </c>
      <c r="AI10">
        <f t="shared" si="7"/>
        <v>7612.9035052439831</v>
      </c>
      <c r="AJ10">
        <f t="shared" si="8"/>
        <v>-795.10896322390545</v>
      </c>
      <c r="AK10">
        <f t="shared" si="32"/>
        <v>1260.5268868795185</v>
      </c>
      <c r="AL10">
        <f t="shared" si="9"/>
        <v>8078.321428899596</v>
      </c>
      <c r="AN10">
        <f t="shared" si="10"/>
        <v>6515.5046383788995</v>
      </c>
      <c r="AO10">
        <f t="shared" si="11"/>
        <v>-325.77523191894494</v>
      </c>
      <c r="AP10">
        <f t="shared" si="12"/>
        <v>-13.476297268201893</v>
      </c>
      <c r="AQ10">
        <f t="shared" si="13"/>
        <v>-1657.3936785295411</v>
      </c>
      <c r="AR10">
        <f t="shared" si="14"/>
        <v>4518.8594306622108</v>
      </c>
      <c r="AS10">
        <f t="shared" si="15"/>
        <v>-471.95996040058151</v>
      </c>
      <c r="AT10">
        <f t="shared" si="16"/>
        <v>748.22225271279558</v>
      </c>
      <c r="AU10">
        <f t="shared" si="17"/>
        <v>4795.1217229744252</v>
      </c>
      <c r="AW10">
        <v>7</v>
      </c>
      <c r="AX10">
        <f>(R10*SUMPRODUCT(K11:$K$23, X11:$X$23)-$AZ$3*SUMPRODUCT(K10:$K$22, W11:$W$23))/Z10</f>
        <v>15831.653934167005</v>
      </c>
    </row>
    <row r="11" spans="1:52" x14ac:dyDescent="0.25">
      <c r="A11" t="s">
        <v>33</v>
      </c>
      <c r="C11" s="24">
        <f>AU25</f>
        <v>58929.182392061084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12086.971125504577</v>
      </c>
      <c r="P11">
        <f t="shared" si="30"/>
        <v>604.34855627522882</v>
      </c>
      <c r="Q11" s="5">
        <f t="shared" si="31"/>
        <v>25</v>
      </c>
      <c r="R11">
        <f t="shared" si="0"/>
        <v>500000</v>
      </c>
      <c r="S11">
        <f t="shared" si="1"/>
        <v>16631.934779787789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14377.333767371736</v>
      </c>
      <c r="AC11">
        <f t="shared" si="2"/>
        <v>14845.545624032979</v>
      </c>
      <c r="AE11">
        <f t="shared" si="3"/>
        <v>10788.743683513707</v>
      </c>
      <c r="AF11">
        <f t="shared" si="4"/>
        <v>-539.43718417568527</v>
      </c>
      <c r="AG11">
        <f t="shared" si="5"/>
        <v>-22.314820585507366</v>
      </c>
      <c r="AH11">
        <f t="shared" si="6"/>
        <v>-3232.1242496973587</v>
      </c>
      <c r="AI11">
        <f t="shared" si="7"/>
        <v>6994.8674290551553</v>
      </c>
      <c r="AJ11">
        <f t="shared" si="8"/>
        <v>-468.21185666124256</v>
      </c>
      <c r="AK11">
        <f t="shared" si="32"/>
        <v>1268.2719737355528</v>
      </c>
      <c r="AL11">
        <f t="shared" si="9"/>
        <v>7794.9275461294656</v>
      </c>
      <c r="AN11">
        <f t="shared" si="10"/>
        <v>6090.3199015197533</v>
      </c>
      <c r="AO11">
        <f t="shared" si="11"/>
        <v>-304.51599507598763</v>
      </c>
      <c r="AP11">
        <f t="shared" si="12"/>
        <v>-12.596869468540056</v>
      </c>
      <c r="AQ11">
        <f t="shared" si="13"/>
        <v>-1824.55633571095</v>
      </c>
      <c r="AR11">
        <f t="shared" si="14"/>
        <v>3948.650701264276</v>
      </c>
      <c r="AS11">
        <f t="shared" si="15"/>
        <v>-264.30880855098565</v>
      </c>
      <c r="AT11">
        <f t="shared" si="16"/>
        <v>715.94823908781041</v>
      </c>
      <c r="AU11">
        <f t="shared" si="17"/>
        <v>4400.2901318011009</v>
      </c>
      <c r="AW11">
        <v>8</v>
      </c>
      <c r="AX11">
        <f>(R11*SUMPRODUCT(K12:$K$23, X12:$X$23)-$AZ$3*SUMPRODUCT(K11:$K$22, W12:$W$23))/Z11</f>
        <v>16631.934779787789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12086.971125504577</v>
      </c>
      <c r="P12">
        <f t="shared" si="30"/>
        <v>604.34855627522882</v>
      </c>
      <c r="Q12" s="5">
        <f t="shared" si="31"/>
        <v>25</v>
      </c>
      <c r="R12">
        <f t="shared" si="0"/>
        <v>500000</v>
      </c>
      <c r="S12">
        <f t="shared" si="1"/>
        <v>17110.636328544679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14845.545624032979</v>
      </c>
      <c r="AC12">
        <f t="shared" si="2"/>
        <v>14992.831123675665</v>
      </c>
      <c r="AE12">
        <f t="shared" si="3"/>
        <v>10590.951347561446</v>
      </c>
      <c r="AF12">
        <f t="shared" si="4"/>
        <v>-529.54756737807224</v>
      </c>
      <c r="AG12">
        <f t="shared" si="5"/>
        <v>-21.905718226656475</v>
      </c>
      <c r="AH12">
        <f t="shared" si="6"/>
        <v>-3719.0830599163523</v>
      </c>
      <c r="AI12">
        <f t="shared" si="7"/>
        <v>6320.4150020403631</v>
      </c>
      <c r="AJ12">
        <f t="shared" si="8"/>
        <v>-147.28549964268677</v>
      </c>
      <c r="AK12">
        <f t="shared" si="32"/>
        <v>1292.6706740788288</v>
      </c>
      <c r="AL12">
        <f t="shared" si="9"/>
        <v>7465.8001764765049</v>
      </c>
      <c r="AN12">
        <f t="shared" si="10"/>
        <v>5683.6816898251291</v>
      </c>
      <c r="AO12">
        <f t="shared" si="11"/>
        <v>-284.18408449125644</v>
      </c>
      <c r="AP12">
        <f t="shared" si="12"/>
        <v>-11.755802241125691</v>
      </c>
      <c r="AQ12">
        <f t="shared" si="13"/>
        <v>-1995.8626564224944</v>
      </c>
      <c r="AR12">
        <f t="shared" si="14"/>
        <v>3391.8791466702514</v>
      </c>
      <c r="AS12">
        <f t="shared" si="15"/>
        <v>-79.041426027193594</v>
      </c>
      <c r="AT12">
        <f t="shared" si="16"/>
        <v>693.71753302666377</v>
      </c>
      <c r="AU12">
        <f t="shared" si="17"/>
        <v>4006.5552536697214</v>
      </c>
      <c r="AW12">
        <v>9</v>
      </c>
      <c r="AX12">
        <f>(R12*SUMPRODUCT(K13:$K$23, X13:$X$23)-$AZ$3*SUMPRODUCT(K12:$K$22, W13:$W$23))/Z12</f>
        <v>17110.636328544679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12086.971125504577</v>
      </c>
      <c r="P13">
        <f t="shared" si="30"/>
        <v>604.34855627522882</v>
      </c>
      <c r="Q13" s="5">
        <f t="shared" si="31"/>
        <v>25</v>
      </c>
      <c r="R13">
        <f t="shared" si="0"/>
        <v>500000</v>
      </c>
      <c r="S13">
        <f t="shared" si="1"/>
        <v>17263.542410356295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14992.831123675665</v>
      </c>
      <c r="AC13">
        <f t="shared" si="2"/>
        <v>14829.135969680607</v>
      </c>
      <c r="AE13">
        <f t="shared" si="3"/>
        <v>10382.53528859675</v>
      </c>
      <c r="AF13">
        <f t="shared" si="4"/>
        <v>-519.12676442983741</v>
      </c>
      <c r="AG13">
        <f t="shared" si="5"/>
        <v>-21.474642366541033</v>
      </c>
      <c r="AH13">
        <f t="shared" si="6"/>
        <v>-4240.3735569775199</v>
      </c>
      <c r="AI13">
        <f t="shared" si="7"/>
        <v>5601.5603248228526</v>
      </c>
      <c r="AJ13">
        <f t="shared" si="8"/>
        <v>163.69515399505872</v>
      </c>
      <c r="AK13">
        <f t="shared" si="32"/>
        <v>1285.0675897934614</v>
      </c>
      <c r="AL13">
        <f t="shared" si="9"/>
        <v>7050.3230686113729</v>
      </c>
      <c r="AN13">
        <f t="shared" si="10"/>
        <v>5297.9312295414102</v>
      </c>
      <c r="AO13">
        <f t="shared" si="11"/>
        <v>-264.89656147707046</v>
      </c>
      <c r="AP13">
        <f t="shared" si="12"/>
        <v>-10.957938044466548</v>
      </c>
      <c r="AQ13">
        <f t="shared" si="13"/>
        <v>-2163.7496881042703</v>
      </c>
      <c r="AR13">
        <f t="shared" si="14"/>
        <v>2858.3270419156038</v>
      </c>
      <c r="AS13">
        <f t="shared" si="15"/>
        <v>83.529277230342487</v>
      </c>
      <c r="AT13">
        <f t="shared" si="16"/>
        <v>655.73576460807294</v>
      </c>
      <c r="AU13">
        <f t="shared" si="17"/>
        <v>3597.5920837540193</v>
      </c>
      <c r="AW13">
        <v>10</v>
      </c>
      <c r="AX13">
        <f>(R13*SUMPRODUCT(K14:$K$23, X14:$X$23)-$AZ$3*SUMPRODUCT(K13:$K$22, W14:$W$23))/Z13</f>
        <v>17263.542410356295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12086.971125504577</v>
      </c>
      <c r="P14">
        <f t="shared" si="30"/>
        <v>604.34855627522882</v>
      </c>
      <c r="Q14" s="5">
        <f t="shared" si="31"/>
        <v>25</v>
      </c>
      <c r="R14">
        <f t="shared" si="0"/>
        <v>500000</v>
      </c>
      <c r="S14">
        <f t="shared" si="1"/>
        <v>17076.744512241341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14829.135969680607</v>
      </c>
      <c r="AC14">
        <f t="shared" si="2"/>
        <v>14357.615191280449</v>
      </c>
      <c r="AE14">
        <f t="shared" si="3"/>
        <v>10162.363214119161</v>
      </c>
      <c r="AF14">
        <f t="shared" si="4"/>
        <v>-508.11816070595802</v>
      </c>
      <c r="AG14">
        <f t="shared" si="5"/>
        <v>-21.019251036092239</v>
      </c>
      <c r="AH14">
        <f t="shared" si="6"/>
        <v>-4812.8981356677186</v>
      </c>
      <c r="AI14">
        <f t="shared" si="7"/>
        <v>4820.3276667093915</v>
      </c>
      <c r="AJ14">
        <f t="shared" si="8"/>
        <v>471.52077840015772</v>
      </c>
      <c r="AK14">
        <f t="shared" si="32"/>
        <v>1258.4457845870218</v>
      </c>
      <c r="AL14">
        <f t="shared" si="9"/>
        <v>6550.2942296965712</v>
      </c>
      <c r="AN14">
        <f t="shared" si="10"/>
        <v>4932.074647131406</v>
      </c>
      <c r="AO14">
        <f t="shared" si="11"/>
        <v>-246.60373235657028</v>
      </c>
      <c r="AP14">
        <f t="shared" si="12"/>
        <v>-10.201221207363302</v>
      </c>
      <c r="AQ14">
        <f t="shared" si="13"/>
        <v>-2335.8319688055212</v>
      </c>
      <c r="AR14">
        <f t="shared" si="14"/>
        <v>2339.4377247619509</v>
      </c>
      <c r="AS14">
        <f t="shared" si="15"/>
        <v>228.84201516356219</v>
      </c>
      <c r="AT14">
        <f t="shared" si="16"/>
        <v>610.75838544401211</v>
      </c>
      <c r="AU14">
        <f t="shared" si="17"/>
        <v>3179.038125369525</v>
      </c>
      <c r="AW14">
        <v>11</v>
      </c>
      <c r="AX14">
        <f>(R14*SUMPRODUCT(K15:$K$23, X15:$X$23)-$AZ$3*SUMPRODUCT(K14:$K$22, W15:$W$23))/Z14</f>
        <v>17076.744512241341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12086.971125504577</v>
      </c>
      <c r="P15">
        <f t="shared" si="30"/>
        <v>604.34855627522882</v>
      </c>
      <c r="Q15" s="5">
        <f t="shared" si="31"/>
        <v>25</v>
      </c>
      <c r="R15">
        <f t="shared" si="0"/>
        <v>500000</v>
      </c>
      <c r="S15">
        <f t="shared" si="1"/>
        <v>16535.683889473607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14357.615191280449</v>
      </c>
      <c r="AC15">
        <f t="shared" si="2"/>
        <v>13583.811367145187</v>
      </c>
      <c r="AE15">
        <f t="shared" si="3"/>
        <v>9929.2618839613915</v>
      </c>
      <c r="AF15">
        <f t="shared" si="4"/>
        <v>-496.46309419806954</v>
      </c>
      <c r="AG15">
        <f t="shared" si="5"/>
        <v>-20.537117572428404</v>
      </c>
      <c r="AH15">
        <f t="shared" si="6"/>
        <v>-5438.8190660581977</v>
      </c>
      <c r="AI15">
        <f t="shared" si="7"/>
        <v>3973.4426061326949</v>
      </c>
      <c r="AJ15">
        <f t="shared" si="8"/>
        <v>773.8038241352624</v>
      </c>
      <c r="AK15">
        <f t="shared" si="32"/>
        <v>1234.722485616172</v>
      </c>
      <c r="AL15">
        <f t="shared" si="9"/>
        <v>5981.9689158841293</v>
      </c>
      <c r="AN15">
        <f t="shared" si="10"/>
        <v>4581.1808671064055</v>
      </c>
      <c r="AO15">
        <f t="shared" si="11"/>
        <v>-229.05904335532026</v>
      </c>
      <c r="AP15">
        <f t="shared" si="12"/>
        <v>-9.4754525752107348</v>
      </c>
      <c r="AQ15">
        <f t="shared" si="13"/>
        <v>-2509.3722107708918</v>
      </c>
      <c r="AR15">
        <f t="shared" si="14"/>
        <v>1833.2741604049827</v>
      </c>
      <c r="AS15">
        <f t="shared" si="15"/>
        <v>357.01901263661119</v>
      </c>
      <c r="AT15">
        <f t="shared" si="16"/>
        <v>569.67850112078543</v>
      </c>
      <c r="AU15">
        <f t="shared" si="17"/>
        <v>2759.9716741623793</v>
      </c>
      <c r="AW15">
        <v>12</v>
      </c>
      <c r="AX15">
        <f>(R15*SUMPRODUCT(K16:$K$23, X16:$X$23)-$AZ$3*SUMPRODUCT(K15:$K$22, W16:$W$23))/Z15</f>
        <v>16535.683889473607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12086.971125504577</v>
      </c>
      <c r="P16">
        <f t="shared" si="30"/>
        <v>604.34855627522882</v>
      </c>
      <c r="Q16" s="5">
        <f t="shared" si="31"/>
        <v>25</v>
      </c>
      <c r="R16">
        <f t="shared" si="0"/>
        <v>500000</v>
      </c>
      <c r="S16">
        <f t="shared" si="1"/>
        <v>15660.915662231397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13583.811367145187</v>
      </c>
      <c r="AC16">
        <f t="shared" si="2"/>
        <v>12546.87945532726</v>
      </c>
      <c r="AE16">
        <f t="shared" si="3"/>
        <v>9683.5825543370102</v>
      </c>
      <c r="AF16">
        <f t="shared" si="4"/>
        <v>-484.17912771685047</v>
      </c>
      <c r="AG16">
        <f t="shared" si="5"/>
        <v>-20.02896849381851</v>
      </c>
      <c r="AH16">
        <f t="shared" si="6"/>
        <v>-6055.5580577121809</v>
      </c>
      <c r="AI16">
        <f t="shared" si="7"/>
        <v>3123.8164004141609</v>
      </c>
      <c r="AJ16">
        <f t="shared" si="8"/>
        <v>1036.9319118179264</v>
      </c>
      <c r="AK16">
        <f t="shared" si="32"/>
        <v>1246.2418492189643</v>
      </c>
      <c r="AL16">
        <f t="shared" si="9"/>
        <v>5406.9901614510518</v>
      </c>
      <c r="AN16">
        <f t="shared" si="10"/>
        <v>4236.1134845537372</v>
      </c>
      <c r="AO16">
        <f t="shared" si="11"/>
        <v>-211.80567422768686</v>
      </c>
      <c r="AP16">
        <f t="shared" si="12"/>
        <v>-8.7617349304640175</v>
      </c>
      <c r="AQ16">
        <f t="shared" si="13"/>
        <v>-2649.0228178293137</v>
      </c>
      <c r="AR16">
        <f t="shared" si="14"/>
        <v>1366.5232575662733</v>
      </c>
      <c r="AS16">
        <f t="shared" si="15"/>
        <v>453.60910898092129</v>
      </c>
      <c r="AT16">
        <f t="shared" si="16"/>
        <v>545.17239594629382</v>
      </c>
      <c r="AU16">
        <f t="shared" si="17"/>
        <v>2365.3047624934884</v>
      </c>
      <c r="AW16">
        <v>13</v>
      </c>
      <c r="AX16">
        <f>(R16*SUMPRODUCT(K17:$K$23, X17:$X$23)-$AZ$3*SUMPRODUCT(K16:$K$22, W17:$W$23))/Z16</f>
        <v>15660.915662231397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12086.971125504577</v>
      </c>
      <c r="P17">
        <f t="shared" si="30"/>
        <v>604.34855627522882</v>
      </c>
      <c r="Q17" s="5">
        <f t="shared" si="31"/>
        <v>25</v>
      </c>
      <c r="R17">
        <f t="shared" si="0"/>
        <v>500000</v>
      </c>
      <c r="S17">
        <f t="shared" si="1"/>
        <v>14472.469562604072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12546.87945532726</v>
      </c>
      <c r="AC17">
        <f t="shared" si="2"/>
        <v>11285.46612196643</v>
      </c>
      <c r="AE17">
        <f t="shared" si="3"/>
        <v>9425.2817436586993</v>
      </c>
      <c r="AF17">
        <f t="shared" si="4"/>
        <v>-471.26408718293493</v>
      </c>
      <c r="AG17">
        <f t="shared" si="5"/>
        <v>-19.494713865433422</v>
      </c>
      <c r="AH17">
        <f t="shared" si="6"/>
        <v>-6679.2988689381045</v>
      </c>
      <c r="AI17">
        <f t="shared" si="7"/>
        <v>2255.224073672226</v>
      </c>
      <c r="AJ17">
        <f t="shared" si="8"/>
        <v>1261.4133333608297</v>
      </c>
      <c r="AK17">
        <f t="shared" si="32"/>
        <v>1326.6053517982466</v>
      </c>
      <c r="AL17">
        <f t="shared" si="9"/>
        <v>4843.2427588313021</v>
      </c>
      <c r="AN17">
        <f t="shared" si="10"/>
        <v>3883.5066278608424</v>
      </c>
      <c r="AO17">
        <f t="shared" si="11"/>
        <v>-194.17533139304211</v>
      </c>
      <c r="AP17">
        <f t="shared" si="12"/>
        <v>-8.0324230684772235</v>
      </c>
      <c r="AQ17">
        <f t="shared" si="13"/>
        <v>-2752.0770341360144</v>
      </c>
      <c r="AR17">
        <f t="shared" si="14"/>
        <v>929.22183926330831</v>
      </c>
      <c r="AS17">
        <f t="shared" si="15"/>
        <v>519.74117844006685</v>
      </c>
      <c r="AT17">
        <f t="shared" si="16"/>
        <v>546.60229968513408</v>
      </c>
      <c r="AU17">
        <f t="shared" si="17"/>
        <v>1995.5653173885091</v>
      </c>
      <c r="AW17">
        <v>14</v>
      </c>
      <c r="AX17">
        <f>(R17*SUMPRODUCT(K18:$K$23, X18:$X$23)-$AZ$3*SUMPRODUCT(K17:$K$22, W18:$W$23))/Z17</f>
        <v>14472.469562604072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12086.971125504577</v>
      </c>
      <c r="P18">
        <f t="shared" si="30"/>
        <v>604.34855627522882</v>
      </c>
      <c r="Q18" s="5">
        <f t="shared" si="31"/>
        <v>25</v>
      </c>
      <c r="R18">
        <f t="shared" si="0"/>
        <v>500000</v>
      </c>
      <c r="S18">
        <f t="shared" si="1"/>
        <v>12978.881488885236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11285.46612196643</v>
      </c>
      <c r="AC18">
        <f t="shared" si="2"/>
        <v>9829.275754350132</v>
      </c>
      <c r="AE18">
        <f t="shared" si="3"/>
        <v>9153.8066919861049</v>
      </c>
      <c r="AF18">
        <f t="shared" si="4"/>
        <v>-457.69033459930529</v>
      </c>
      <c r="AG18">
        <f t="shared" si="5"/>
        <v>-18.933210390216711</v>
      </c>
      <c r="AH18">
        <f t="shared" si="6"/>
        <v>-7331.1267312475138</v>
      </c>
      <c r="AI18">
        <f t="shared" si="7"/>
        <v>1346.0564157490699</v>
      </c>
      <c r="AJ18">
        <f t="shared" si="8"/>
        <v>1456.1903676162983</v>
      </c>
      <c r="AK18">
        <f t="shared" si="32"/>
        <v>1400.7089318026613</v>
      </c>
      <c r="AL18">
        <f t="shared" si="9"/>
        <v>4202.9557151680292</v>
      </c>
      <c r="AN18">
        <f t="shared" si="10"/>
        <v>3524.5776450018761</v>
      </c>
      <c r="AO18">
        <f t="shared" si="11"/>
        <v>-176.22888225009382</v>
      </c>
      <c r="AP18">
        <f t="shared" si="12"/>
        <v>-7.2900348821978778</v>
      </c>
      <c r="AQ18">
        <f t="shared" si="13"/>
        <v>-2822.7737660499297</v>
      </c>
      <c r="AR18">
        <f t="shared" si="14"/>
        <v>518.28496181965522</v>
      </c>
      <c r="AS18">
        <f t="shared" si="15"/>
        <v>560.69088951384424</v>
      </c>
      <c r="AT18">
        <f t="shared" si="16"/>
        <v>539.32834221944393</v>
      </c>
      <c r="AU18">
        <f t="shared" si="17"/>
        <v>1618.3041935529432</v>
      </c>
      <c r="AW18">
        <v>15</v>
      </c>
      <c r="AX18">
        <f>(R18*SUMPRODUCT(K19:$K$23, X19:$X$23)-$AZ$3*SUMPRODUCT(K18:$K$22, W19:$W$23))/Z18</f>
        <v>12978.881488885236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12086.971125504577</v>
      </c>
      <c r="P19">
        <f t="shared" si="30"/>
        <v>604.34855627522882</v>
      </c>
      <c r="Q19" s="5">
        <f t="shared" si="31"/>
        <v>25</v>
      </c>
      <c r="R19">
        <f t="shared" si="0"/>
        <v>500000</v>
      </c>
      <c r="S19">
        <f t="shared" si="1"/>
        <v>11136.657984977181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9829.275754350132</v>
      </c>
      <c r="AC19">
        <f t="shared" si="2"/>
        <v>8169.7068865656811</v>
      </c>
      <c r="AE19">
        <f t="shared" si="3"/>
        <v>8866.8441982289733</v>
      </c>
      <c r="AF19">
        <f t="shared" si="4"/>
        <v>-443.34220991144866</v>
      </c>
      <c r="AG19">
        <f t="shared" si="5"/>
        <v>-18.339673575291226</v>
      </c>
      <c r="AH19">
        <f t="shared" si="6"/>
        <v>-8084.094220466367</v>
      </c>
      <c r="AI19">
        <f t="shared" si="7"/>
        <v>321.06809427586722</v>
      </c>
      <c r="AJ19">
        <f t="shared" si="8"/>
        <v>1659.568867784451</v>
      </c>
      <c r="AK19">
        <f t="shared" si="32"/>
        <v>1339.7538863118059</v>
      </c>
      <c r="AL19">
        <f t="shared" si="9"/>
        <v>3320.3908483721243</v>
      </c>
      <c r="AN19">
        <f t="shared" si="10"/>
        <v>3180.6276638949535</v>
      </c>
      <c r="AO19">
        <f t="shared" si="11"/>
        <v>-159.03138319474766</v>
      </c>
      <c r="AP19">
        <f t="shared" si="12"/>
        <v>-6.5786284067137961</v>
      </c>
      <c r="AQ19">
        <f t="shared" si="13"/>
        <v>-2899.847244444009</v>
      </c>
      <c r="AR19">
        <f t="shared" si="14"/>
        <v>115.17040784948337</v>
      </c>
      <c r="AS19">
        <f t="shared" si="15"/>
        <v>595.30431944077134</v>
      </c>
      <c r="AT19">
        <f t="shared" si="16"/>
        <v>480.58341596497547</v>
      </c>
      <c r="AU19">
        <f t="shared" si="17"/>
        <v>1191.0581432552303</v>
      </c>
      <c r="AW19">
        <v>16</v>
      </c>
      <c r="AX19">
        <f>(R19*SUMPRODUCT(K20:$K$23, X20:$X$23)-$AZ$3*SUMPRODUCT(K19:$K$22, W20:$W$23))/Z19</f>
        <v>11136.657984977181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12086.971125504577</v>
      </c>
      <c r="P20">
        <f t="shared" si="30"/>
        <v>604.34855627522882</v>
      </c>
      <c r="Q20" s="5">
        <f t="shared" si="31"/>
        <v>25</v>
      </c>
      <c r="R20">
        <f t="shared" si="0"/>
        <v>500000</v>
      </c>
      <c r="S20">
        <f t="shared" si="1"/>
        <v>8870.9365280715519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8169.7068865656811</v>
      </c>
      <c r="AC20">
        <f t="shared" si="2"/>
        <v>6285.9321311346557</v>
      </c>
      <c r="AE20">
        <f t="shared" si="3"/>
        <v>8564.8093553007093</v>
      </c>
      <c r="AF20">
        <f t="shared" si="4"/>
        <v>-428.24046776503548</v>
      </c>
      <c r="AG20">
        <f t="shared" si="5"/>
        <v>-17.714961975106</v>
      </c>
      <c r="AH20">
        <f t="shared" si="6"/>
        <v>-8826.2972886463158</v>
      </c>
      <c r="AI20">
        <f t="shared" si="7"/>
        <v>-707.44336308574839</v>
      </c>
      <c r="AJ20">
        <f t="shared" si="8"/>
        <v>1883.7747554310254</v>
      </c>
      <c r="AK20">
        <f t="shared" si="32"/>
        <v>885.43077453370358</v>
      </c>
      <c r="AL20">
        <f t="shared" si="9"/>
        <v>2061.7621668789807</v>
      </c>
      <c r="AN20">
        <f t="shared" si="10"/>
        <v>2914.0516720951241</v>
      </c>
      <c r="AO20">
        <f t="shared" si="11"/>
        <v>-145.7025836047562</v>
      </c>
      <c r="AP20">
        <f t="shared" si="12"/>
        <v>-6.0272578668327794</v>
      </c>
      <c r="AQ20">
        <f t="shared" si="13"/>
        <v>-3003.0191339250682</v>
      </c>
      <c r="AR20">
        <f t="shared" si="14"/>
        <v>-240.69730330153311</v>
      </c>
      <c r="AS20">
        <f t="shared" si="15"/>
        <v>640.92693114260567</v>
      </c>
      <c r="AT20">
        <f t="shared" si="16"/>
        <v>301.25492839575639</v>
      </c>
      <c r="AU20">
        <f t="shared" si="17"/>
        <v>701.48455623682901</v>
      </c>
      <c r="AW20">
        <v>17</v>
      </c>
      <c r="AX20">
        <f>(R20*SUMPRODUCT(K21:$K$23, X21:$X$23)-$AZ$3*SUMPRODUCT(K20:$K$22, W21:$W$23))/Z20</f>
        <v>8870.9365280715519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12086.971125504577</v>
      </c>
      <c r="P21">
        <f t="shared" si="30"/>
        <v>604.34855627522882</v>
      </c>
      <c r="Q21" s="5">
        <f t="shared" si="31"/>
        <v>25</v>
      </c>
      <c r="R21">
        <f t="shared" si="0"/>
        <v>500000</v>
      </c>
      <c r="S21">
        <f t="shared" si="1"/>
        <v>6215.100644104421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6285.9321311346557</v>
      </c>
      <c r="AC21">
        <f t="shared" si="2"/>
        <v>4242.0846718871135</v>
      </c>
      <c r="AE21">
        <f t="shared" si="3"/>
        <v>8249.8993784892336</v>
      </c>
      <c r="AF21">
        <f t="shared" si="4"/>
        <v>-412.49496892446166</v>
      </c>
      <c r="AG21">
        <f t="shared" si="5"/>
        <v>-17.063620184136159</v>
      </c>
      <c r="AH21">
        <f t="shared" si="6"/>
        <v>-9483.8434243756419</v>
      </c>
      <c r="AI21">
        <f t="shared" si="7"/>
        <v>-1663.5026349950058</v>
      </c>
      <c r="AJ21">
        <f t="shared" si="8"/>
        <v>2043.8474592475422</v>
      </c>
      <c r="AK21">
        <f t="shared" si="32"/>
        <v>724.52716453788071</v>
      </c>
      <c r="AL21">
        <f t="shared" si="9"/>
        <v>1104.8719887904172</v>
      </c>
      <c r="AN21">
        <f t="shared" si="10"/>
        <v>2669.9402053145286</v>
      </c>
      <c r="AO21">
        <f t="shared" si="11"/>
        <v>-133.4970102657264</v>
      </c>
      <c r="AP21">
        <f t="shared" si="12"/>
        <v>-5.5223516660859699</v>
      </c>
      <c r="AQ21">
        <f t="shared" si="13"/>
        <v>-3069.2852964571935</v>
      </c>
      <c r="AR21">
        <f t="shared" si="14"/>
        <v>-538.36445307447707</v>
      </c>
      <c r="AS21">
        <f t="shared" si="15"/>
        <v>661.45661354408742</v>
      </c>
      <c r="AT21">
        <f t="shared" si="16"/>
        <v>234.48094548717614</v>
      </c>
      <c r="AU21">
        <f t="shared" si="17"/>
        <v>357.57310595678649</v>
      </c>
      <c r="AW21">
        <v>18</v>
      </c>
      <c r="AX21">
        <f>(R21*SUMPRODUCT(K22:$K$23, X22:$X$23)-$AZ$3*SUMPRODUCT(K21:$K$22, W22:$W$23))/Z21</f>
        <v>6215.100644104421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12086.971125504577</v>
      </c>
      <c r="P22">
        <f t="shared" si="30"/>
        <v>604.34855627522882</v>
      </c>
      <c r="Q22" s="5">
        <f t="shared" si="31"/>
        <v>25</v>
      </c>
      <c r="R22">
        <f t="shared" si="0"/>
        <v>500000</v>
      </c>
      <c r="S22">
        <f t="shared" si="1"/>
        <v>3221.6645167390407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4242.0846718871135</v>
      </c>
      <c r="AC22">
        <f t="shared" si="2"/>
        <v>2111.539059633089</v>
      </c>
      <c r="AE22">
        <f t="shared" si="3"/>
        <v>7922.0264902050194</v>
      </c>
      <c r="AF22">
        <f t="shared" si="4"/>
        <v>-396.10132451025095</v>
      </c>
      <c r="AG22">
        <f t="shared" si="5"/>
        <v>-16.385466648234235</v>
      </c>
      <c r="AH22">
        <f t="shared" si="6"/>
        <v>-10150.346681211158</v>
      </c>
      <c r="AI22">
        <f t="shared" si="7"/>
        <v>-2640.8069821646241</v>
      </c>
      <c r="AJ22">
        <f t="shared" si="8"/>
        <v>2130.5456122540245</v>
      </c>
      <c r="AK22">
        <f t="shared" si="32"/>
        <v>823.76068863073181</v>
      </c>
      <c r="AL22">
        <f t="shared" si="9"/>
        <v>313.49931872013224</v>
      </c>
      <c r="AN22">
        <f t="shared" si="10"/>
        <v>2396.1025216859475</v>
      </c>
      <c r="AO22">
        <f t="shared" si="11"/>
        <v>-119.80512608429738</v>
      </c>
      <c r="AP22">
        <f t="shared" si="12"/>
        <v>-4.955961458015647</v>
      </c>
      <c r="AQ22">
        <f t="shared" si="13"/>
        <v>-3070.082043894708</v>
      </c>
      <c r="AR22">
        <f t="shared" si="14"/>
        <v>-798.74060975107341</v>
      </c>
      <c r="AS22">
        <f t="shared" si="15"/>
        <v>644.40654425995024</v>
      </c>
      <c r="AT22">
        <f t="shared" si="16"/>
        <v>249.15532228203489</v>
      </c>
      <c r="AU22">
        <f t="shared" si="17"/>
        <v>94.821256790911747</v>
      </c>
      <c r="AW22">
        <v>19</v>
      </c>
      <c r="AX22">
        <f>(R22*SUMPRODUCT(K23:$K$23, X23:$X$23)-$AZ$3*SUMPRODUCT(K22:$K$22, W23:$W$23))/Z22</f>
        <v>3221.6645167390407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12086.971125504577</v>
      </c>
      <c r="P23">
        <f t="shared" si="30"/>
        <v>604.34855627522882</v>
      </c>
      <c r="Q23" s="5">
        <f t="shared" si="31"/>
        <v>25</v>
      </c>
      <c r="R23">
        <f t="shared" si="0"/>
        <v>500000</v>
      </c>
      <c r="S23">
        <f t="shared" si="1"/>
        <v>3366.0932017258497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2111.539059633089</v>
      </c>
      <c r="AC23">
        <f t="shared" si="2"/>
        <v>2111.539059633089</v>
      </c>
      <c r="AE23">
        <f t="shared" si="3"/>
        <v>7582.1167491959641</v>
      </c>
      <c r="AF23">
        <f t="shared" si="4"/>
        <v>-379.10583745979818</v>
      </c>
      <c r="AG23">
        <f t="shared" si="5"/>
        <v>-15.682416774366715</v>
      </c>
      <c r="AH23">
        <f t="shared" si="6"/>
        <v>-10783.904147703577</v>
      </c>
      <c r="AI23">
        <f t="shared" si="7"/>
        <v>-3596.575652741778</v>
      </c>
      <c r="AJ23">
        <f t="shared" si="8"/>
        <v>0</v>
      </c>
      <c r="AK23">
        <f t="shared" si="32"/>
        <v>967.78174202526566</v>
      </c>
      <c r="AL23">
        <f t="shared" si="9"/>
        <v>-2628.7939107165121</v>
      </c>
      <c r="AN23">
        <f t="shared" si="10"/>
        <v>2077.446460067375</v>
      </c>
      <c r="AO23">
        <f t="shared" si="11"/>
        <v>-103.87232300336875</v>
      </c>
      <c r="AP23">
        <f t="shared" si="12"/>
        <v>-4.2968714794142668</v>
      </c>
      <c r="AQ23">
        <f t="shared" si="13"/>
        <v>-2954.7136028640516</v>
      </c>
      <c r="AR23">
        <f t="shared" si="14"/>
        <v>-985.43633727945985</v>
      </c>
      <c r="AS23">
        <f t="shared" si="15"/>
        <v>0</v>
      </c>
      <c r="AT23">
        <f t="shared" si="16"/>
        <v>265.16536484371971</v>
      </c>
      <c r="AU23">
        <f t="shared" si="17"/>
        <v>-720.27097243574008</v>
      </c>
      <c r="AW23">
        <v>20</v>
      </c>
      <c r="AX23">
        <f>(R23*SUMPRODUCT(K$23:$K24, X$23:$X24)-$AZ$3*SUMPRODUCT(K$22:$K23, W$23:$W24))/Z23</f>
        <v>3366.0932017258497</v>
      </c>
    </row>
    <row r="25" spans="5:50" x14ac:dyDescent="0.25">
      <c r="AN25" s="6">
        <f t="shared" ref="AN25:AU25" si="33">SUM(AN3:AN23)</f>
        <v>111846.34739924925</v>
      </c>
      <c r="AO25" s="6">
        <f t="shared" si="33"/>
        <v>-14657.545714090898</v>
      </c>
      <c r="AP25" s="6">
        <f t="shared" si="33"/>
        <v>-1728.7691771140519</v>
      </c>
      <c r="AQ25" s="6">
        <f t="shared" si="33"/>
        <v>-42569.608519785397</v>
      </c>
      <c r="AR25" s="6">
        <f t="shared" si="33"/>
        <v>52890.42398825891</v>
      </c>
      <c r="AS25" s="6">
        <f t="shared" si="33"/>
        <v>-6930.9775153202017</v>
      </c>
      <c r="AT25" s="6">
        <f t="shared" si="33"/>
        <v>12969.735919122373</v>
      </c>
      <c r="AU25" s="7">
        <f t="shared" si="33"/>
        <v>58929.182392061084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39519.426017203077</v>
      </c>
      <c r="K3">
        <v>1</v>
      </c>
      <c r="L3" s="2">
        <v>0</v>
      </c>
      <c r="O3">
        <f>$C$3</f>
        <v>39519.426017203077</v>
      </c>
      <c r="P3">
        <f>O3*B5</f>
        <v>31615.540813762462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39519.426017203077</v>
      </c>
      <c r="AF3">
        <f t="shared" ref="AF3:AF23" si="4">-$Z3*P3</f>
        <v>-31615.540813762462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6381.4526164406152</v>
      </c>
      <c r="AJ3">
        <f t="shared" ref="AJ3:AJ23" si="8">AB3-AC3</f>
        <v>0</v>
      </c>
      <c r="AL3">
        <f t="shared" ref="AL3:AL23" si="9">SUM(AI3:AK3)</f>
        <v>6381.4526164406152</v>
      </c>
      <c r="AN3">
        <f t="shared" ref="AN3:AN23" si="10">AE3*$K3</f>
        <v>39519.426017203077</v>
      </c>
      <c r="AO3">
        <f t="shared" ref="AO3:AO23" si="11">AF3*$K3</f>
        <v>-31615.540813762462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6381.4526164406152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6381.4526164406152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13271.677039064965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8188.7353026504106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8015.0849572562001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-8015.0849572562001</v>
      </c>
      <c r="AK4">
        <f>H4*SUM(AB4, AE4:AF4)</f>
        <v>0</v>
      </c>
      <c r="AL4">
        <f t="shared" si="9"/>
        <v>-13618.0864572562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-5256.5920818087998</v>
      </c>
      <c r="AR4">
        <f t="shared" si="14"/>
        <v>-5256.5920818087998</v>
      </c>
      <c r="AS4">
        <f t="shared" si="15"/>
        <v>-7519.5468217057878</v>
      </c>
      <c r="AT4">
        <f t="shared" si="16"/>
        <v>0</v>
      </c>
      <c r="AU4">
        <f t="shared" si="17"/>
        <v>-12776.138903514588</v>
      </c>
      <c r="AW4">
        <v>1</v>
      </c>
      <c r="AX4">
        <f>(R4*SUMPRODUCT(K5:$K$23, X5:$X$23)-$AZ$3*SUMPRODUCT(K4:$K$22, W5:$W$23))/Z4</f>
        <v>8188.7353026504106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39519.426017203077</v>
      </c>
      <c r="P5">
        <f t="shared" ref="P5:P23" si="30">O5*$C$5</f>
        <v>1975.9713008601539</v>
      </c>
      <c r="Q5" s="5">
        <f t="shared" ref="Q5:Q23" si="31">$C$8</f>
        <v>25</v>
      </c>
      <c r="R5">
        <f t="shared" si="0"/>
        <v>500000</v>
      </c>
      <c r="S5">
        <f t="shared" si="1"/>
        <v>15407.023366551577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8015.0849572562001</v>
      </c>
      <c r="AC5">
        <f t="shared" si="2"/>
        <v>14734.394404305378</v>
      </c>
      <c r="AE5">
        <f t="shared" si="3"/>
        <v>37794.114782313562</v>
      </c>
      <c r="AF5">
        <f t="shared" si="4"/>
        <v>-1889.7057391156779</v>
      </c>
      <c r="AG5">
        <f t="shared" si="5"/>
        <v>-23.908567628146677</v>
      </c>
      <c r="AH5">
        <f t="shared" si="6"/>
        <v>-6331.6759520664373</v>
      </c>
      <c r="AI5">
        <f t="shared" si="7"/>
        <v>29548.824523503299</v>
      </c>
      <c r="AJ5">
        <f t="shared" si="8"/>
        <v>-6719.3094470491778</v>
      </c>
      <c r="AK5">
        <f>H5*SUM(AB5, AE5:AF5)</f>
        <v>3794.6442816392332</v>
      </c>
      <c r="AL5">
        <f t="shared" si="9"/>
        <v>26624.159358093355</v>
      </c>
      <c r="AN5">
        <f t="shared" si="10"/>
        <v>32637.580691551877</v>
      </c>
      <c r="AO5">
        <f t="shared" si="11"/>
        <v>-1631.8790345775938</v>
      </c>
      <c r="AP5">
        <f t="shared" si="12"/>
        <v>-20.646542713793789</v>
      </c>
      <c r="AQ5">
        <f t="shared" si="13"/>
        <v>-5467.7979888824584</v>
      </c>
      <c r="AR5">
        <f t="shared" si="14"/>
        <v>25517.25712537803</v>
      </c>
      <c r="AS5">
        <f t="shared" si="15"/>
        <v>-5802.5437434560763</v>
      </c>
      <c r="AT5">
        <f t="shared" si="16"/>
        <v>3276.9125471273978</v>
      </c>
      <c r="AU5">
        <f t="shared" si="17"/>
        <v>22991.625929049351</v>
      </c>
      <c r="AW5">
        <v>2</v>
      </c>
      <c r="AX5">
        <f>(R5*SUMPRODUCT(K6:$K$23, X6:$X$23)-$AZ$3*SUMPRODUCT(K5:$K$22, W6:$W$23))/Z5</f>
        <v>15407.023366551577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39519.426017203077</v>
      </c>
      <c r="P6">
        <f t="shared" si="30"/>
        <v>1975.9713008601539</v>
      </c>
      <c r="Q6" s="5">
        <f t="shared" si="31"/>
        <v>25</v>
      </c>
      <c r="R6">
        <f t="shared" si="0"/>
        <v>500000</v>
      </c>
      <c r="S6">
        <f t="shared" si="1"/>
        <v>21662.847189522083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14734.394404305378</v>
      </c>
      <c r="AC6">
        <f t="shared" si="2"/>
        <v>20204.503359802839</v>
      </c>
      <c r="AE6">
        <f t="shared" si="3"/>
        <v>36858.97651201937</v>
      </c>
      <c r="AF6">
        <f t="shared" si="4"/>
        <v>-1842.9488256009686</v>
      </c>
      <c r="AG6">
        <f t="shared" si="5"/>
        <v>-23.316998895666149</v>
      </c>
      <c r="AH6">
        <f t="shared" si="6"/>
        <v>-7049.6611239812255</v>
      </c>
      <c r="AI6">
        <f t="shared" si="7"/>
        <v>27943.049563541506</v>
      </c>
      <c r="AJ6">
        <f t="shared" si="8"/>
        <v>-5470.1089554974606</v>
      </c>
      <c r="AK6">
        <f>H6*SUM(AB6, AE6:AF6)</f>
        <v>5412.845923470747</v>
      </c>
      <c r="AL6">
        <f t="shared" si="9"/>
        <v>27885.786531514794</v>
      </c>
      <c r="AN6">
        <f t="shared" si="10"/>
        <v>28706.737317824707</v>
      </c>
      <c r="AO6">
        <f t="shared" si="11"/>
        <v>-1435.3368658912354</v>
      </c>
      <c r="AP6">
        <f t="shared" si="12"/>
        <v>-18.159890091349293</v>
      </c>
      <c r="AQ6">
        <f t="shared" si="13"/>
        <v>-5490.4609193317683</v>
      </c>
      <c r="AR6">
        <f t="shared" si="14"/>
        <v>21762.779642510352</v>
      </c>
      <c r="AS6">
        <f t="shared" si="15"/>
        <v>-4260.2642760343706</v>
      </c>
      <c r="AT6">
        <f t="shared" si="16"/>
        <v>4215.6663253051365</v>
      </c>
      <c r="AU6">
        <f t="shared" si="17"/>
        <v>21718.181691781119</v>
      </c>
      <c r="AW6">
        <v>3</v>
      </c>
      <c r="AX6">
        <f>(R6*SUMPRODUCT(K7:$K$23, X7:$X$23)-$AZ$3*SUMPRODUCT(K6:$K$22, W7:$W$23))/Z6</f>
        <v>21662.847189522083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39519.426017203077</v>
      </c>
      <c r="P7">
        <f t="shared" si="30"/>
        <v>1975.9713008601539</v>
      </c>
      <c r="Q7" s="5">
        <f t="shared" si="31"/>
        <v>25</v>
      </c>
      <c r="R7">
        <f t="shared" si="0"/>
        <v>500000</v>
      </c>
      <c r="S7">
        <f t="shared" si="1"/>
        <v>26837.323759860908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20204.503359802839</v>
      </c>
      <c r="AC7">
        <f t="shared" si="2"/>
        <v>24362.96440622666</v>
      </c>
      <c r="AE7">
        <f t="shared" si="3"/>
        <v>35875.796634076025</v>
      </c>
      <c r="AF7">
        <f t="shared" si="4"/>
        <v>-1793.7898317038012</v>
      </c>
      <c r="AG7">
        <f t="shared" si="5"/>
        <v>-22.695039028691259</v>
      </c>
      <c r="AH7">
        <f t="shared" si="6"/>
        <v>-7775.7975603646273</v>
      </c>
      <c r="AI7">
        <f t="shared" si="7"/>
        <v>26283.514202978906</v>
      </c>
      <c r="AJ7">
        <f t="shared" si="8"/>
        <v>-4158.4610464238212</v>
      </c>
      <c r="AK7">
        <f>H7*SUM(AB7, AE7:AF7)</f>
        <v>5683.7976139797292</v>
      </c>
      <c r="AL7">
        <f t="shared" si="9"/>
        <v>27808.850770534813</v>
      </c>
      <c r="AN7">
        <f t="shared" si="10"/>
        <v>25292.849688388043</v>
      </c>
      <c r="AO7">
        <f t="shared" si="11"/>
        <v>-1264.6424844194021</v>
      </c>
      <c r="AP7">
        <f t="shared" si="12"/>
        <v>-16.000263817962519</v>
      </c>
      <c r="AQ7">
        <f t="shared" si="13"/>
        <v>-5482.0268078683248</v>
      </c>
      <c r="AR7">
        <f t="shared" si="14"/>
        <v>18530.180132282356</v>
      </c>
      <c r="AS7">
        <f t="shared" si="15"/>
        <v>-2931.7629167936511</v>
      </c>
      <c r="AT7">
        <f t="shared" si="16"/>
        <v>4007.1427591118745</v>
      </c>
      <c r="AU7">
        <f t="shared" si="17"/>
        <v>19605.559974600579</v>
      </c>
      <c r="AW7">
        <v>4</v>
      </c>
      <c r="AX7">
        <f>(R7*SUMPRODUCT(K8:$K$23, X8:$X$23)-$AZ$3*SUMPRODUCT(K7:$K$22, W8:$W$23))/Z7</f>
        <v>26837.323759860908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39519.426017203077</v>
      </c>
      <c r="P8">
        <f t="shared" si="30"/>
        <v>1975.9713008601539</v>
      </c>
      <c r="Q8" s="5">
        <f t="shared" si="31"/>
        <v>25</v>
      </c>
      <c r="R8">
        <f t="shared" si="0"/>
        <v>500000</v>
      </c>
      <c r="S8">
        <f t="shared" si="1"/>
        <v>30904.073262449521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24362.96440622666</v>
      </c>
      <c r="AC8">
        <f t="shared" si="2"/>
        <v>27246.708513491918</v>
      </c>
      <c r="AE8">
        <f t="shared" si="3"/>
        <v>34842.471157987857</v>
      </c>
      <c r="AF8">
        <f t="shared" si="4"/>
        <v>-1742.1235578993926</v>
      </c>
      <c r="AG8">
        <f t="shared" si="5"/>
        <v>-22.041357042243405</v>
      </c>
      <c r="AH8">
        <f t="shared" si="6"/>
        <v>-8534.6319232187925</v>
      </c>
      <c r="AI8">
        <f t="shared" si="7"/>
        <v>24543.674319827423</v>
      </c>
      <c r="AJ8">
        <f t="shared" si="8"/>
        <v>-2883.7441072652582</v>
      </c>
      <c r="AK8">
        <f t="shared" ref="AK8:AK23" si="32">H8*SUM(AB8:AB8, AE8:AF8)</f>
        <v>4166.0901204578468</v>
      </c>
      <c r="AL8">
        <f t="shared" si="9"/>
        <v>25826.020333020013</v>
      </c>
      <c r="AN8">
        <f t="shared" si="10"/>
        <v>22903.816625079773</v>
      </c>
      <c r="AO8">
        <f t="shared" si="11"/>
        <v>-1145.1908312539886</v>
      </c>
      <c r="AP8">
        <f t="shared" si="12"/>
        <v>-14.488960831003455</v>
      </c>
      <c r="AQ8">
        <f t="shared" si="13"/>
        <v>-5610.2692500081503</v>
      </c>
      <c r="AR8">
        <f t="shared" si="14"/>
        <v>16133.867582986628</v>
      </c>
      <c r="AS8">
        <f t="shared" si="15"/>
        <v>-1895.6389725335473</v>
      </c>
      <c r="AT8">
        <f t="shared" si="16"/>
        <v>2738.5934748961554</v>
      </c>
      <c r="AU8">
        <f t="shared" si="17"/>
        <v>16976.822085349238</v>
      </c>
      <c r="AW8">
        <v>5</v>
      </c>
      <c r="AX8">
        <f>(R8*SUMPRODUCT(K9:$K$23, X9:$X$23)-$AZ$3*SUMPRODUCT(K8:$K$22, W9:$W$23))/Z8</f>
        <v>30904.073262449521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39519.426017203077</v>
      </c>
      <c r="P9">
        <f t="shared" si="30"/>
        <v>1975.9713008601539</v>
      </c>
      <c r="Q9" s="5">
        <f t="shared" si="31"/>
        <v>25</v>
      </c>
      <c r="R9">
        <f t="shared" si="0"/>
        <v>500000</v>
      </c>
      <c r="S9">
        <f t="shared" si="1"/>
        <v>34026.139418970291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27246.708513491918</v>
      </c>
      <c r="AC9">
        <f t="shared" si="2"/>
        <v>29058.844348604543</v>
      </c>
      <c r="AE9">
        <f t="shared" si="3"/>
        <v>33750.195261347988</v>
      </c>
      <c r="AF9">
        <f t="shared" si="4"/>
        <v>-1687.5097630673993</v>
      </c>
      <c r="AG9">
        <f t="shared" si="5"/>
        <v>-21.350383003194615</v>
      </c>
      <c r="AH9">
        <f t="shared" si="6"/>
        <v>-9411.2093725271334</v>
      </c>
      <c r="AI9">
        <f t="shared" si="7"/>
        <v>22630.125742750261</v>
      </c>
      <c r="AJ9">
        <f t="shared" si="8"/>
        <v>-1812.1358351126255</v>
      </c>
      <c r="AK9">
        <f t="shared" si="32"/>
        <v>3095.9503674145249</v>
      </c>
      <c r="AL9">
        <f t="shared" si="9"/>
        <v>23913.940275052159</v>
      </c>
      <c r="AN9">
        <f t="shared" si="10"/>
        <v>21085.160006348888</v>
      </c>
      <c r="AO9">
        <f t="shared" si="11"/>
        <v>-1054.2580003174442</v>
      </c>
      <c r="AP9">
        <f t="shared" si="12"/>
        <v>-13.338478143110157</v>
      </c>
      <c r="AQ9">
        <f t="shared" si="13"/>
        <v>-5879.5765161170011</v>
      </c>
      <c r="AR9">
        <f t="shared" si="14"/>
        <v>14137.987011771331</v>
      </c>
      <c r="AS9">
        <f t="shared" si="15"/>
        <v>-1132.1171252702936</v>
      </c>
      <c r="AT9">
        <f t="shared" si="16"/>
        <v>1934.1698133346636</v>
      </c>
      <c r="AU9">
        <f t="shared" si="17"/>
        <v>14940.039699835701</v>
      </c>
      <c r="AW9">
        <v>6</v>
      </c>
      <c r="AX9">
        <f>(R9*SUMPRODUCT(K10:$K$23, X10:$X$23)-$AZ$3*SUMPRODUCT(K9:$K$22, W10:$W$23))/Z9</f>
        <v>34026.139418970291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39519.426017203077</v>
      </c>
      <c r="P10">
        <f t="shared" si="30"/>
        <v>1975.9713008601539</v>
      </c>
      <c r="Q10" s="5">
        <f t="shared" si="31"/>
        <v>25</v>
      </c>
      <c r="R10">
        <f t="shared" si="0"/>
        <v>500000</v>
      </c>
      <c r="S10">
        <f t="shared" si="1"/>
        <v>36416.207985157402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29058.844348604543</v>
      </c>
      <c r="AC10">
        <f t="shared" si="2"/>
        <v>30040.627858824933</v>
      </c>
      <c r="AE10">
        <f t="shared" si="3"/>
        <v>32600.548927582975</v>
      </c>
      <c r="AF10">
        <f t="shared" si="4"/>
        <v>-1630.0274463791486</v>
      </c>
      <c r="AG10">
        <f t="shared" si="5"/>
        <v>-20.623116409504362</v>
      </c>
      <c r="AH10">
        <f t="shared" si="6"/>
        <v>-10275.255273166145</v>
      </c>
      <c r="AI10">
        <f t="shared" si="7"/>
        <v>20674.643091628175</v>
      </c>
      <c r="AJ10">
        <f t="shared" si="8"/>
        <v>-981.78351022038987</v>
      </c>
      <c r="AK10">
        <f t="shared" si="32"/>
        <v>3151.5417060649397</v>
      </c>
      <c r="AL10">
        <f t="shared" si="9"/>
        <v>22844.401287472727</v>
      </c>
      <c r="AN10">
        <f t="shared" si="10"/>
        <v>19351.00029373771</v>
      </c>
      <c r="AO10">
        <f t="shared" si="11"/>
        <v>-967.55001468688545</v>
      </c>
      <c r="AP10">
        <f t="shared" si="12"/>
        <v>-12.241448221764461</v>
      </c>
      <c r="AQ10">
        <f t="shared" si="13"/>
        <v>-6099.175454099015</v>
      </c>
      <c r="AR10">
        <f t="shared" si="14"/>
        <v>12272.033376730045</v>
      </c>
      <c r="AS10">
        <f t="shared" si="15"/>
        <v>-582.76604596026243</v>
      </c>
      <c r="AT10">
        <f t="shared" si="16"/>
        <v>1870.6888836522053</v>
      </c>
      <c r="AU10">
        <f t="shared" si="17"/>
        <v>13559.956214421989</v>
      </c>
      <c r="AW10">
        <v>7</v>
      </c>
      <c r="AX10">
        <f>(R10*SUMPRODUCT(K11:$K$23, X11:$X$23)-$AZ$3*SUMPRODUCT(K10:$K$22, W11:$W$23))/Z10</f>
        <v>36416.207985157402</v>
      </c>
    </row>
    <row r="11" spans="1:52" x14ac:dyDescent="0.25">
      <c r="A11" t="s">
        <v>33</v>
      </c>
      <c r="C11" s="24">
        <f>AU25</f>
        <v>172086.37641892472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39519.426017203077</v>
      </c>
      <c r="P11">
        <f t="shared" si="30"/>
        <v>1975.9713008601539</v>
      </c>
      <c r="Q11" s="5">
        <f t="shared" si="31"/>
        <v>25</v>
      </c>
      <c r="R11">
        <f t="shared" si="0"/>
        <v>500000</v>
      </c>
      <c r="S11">
        <f t="shared" si="1"/>
        <v>38141.032566864604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30040.627858824933</v>
      </c>
      <c r="AC11">
        <f t="shared" si="2"/>
        <v>30306.632447848067</v>
      </c>
      <c r="AE11">
        <f t="shared" si="3"/>
        <v>31401.895498073438</v>
      </c>
      <c r="AF11">
        <f t="shared" si="4"/>
        <v>-1570.0947749036718</v>
      </c>
      <c r="AG11">
        <f t="shared" si="5"/>
        <v>-19.864847913279394</v>
      </c>
      <c r="AH11">
        <f t="shared" si="6"/>
        <v>-11040.746642598482</v>
      </c>
      <c r="AI11">
        <f t="shared" si="7"/>
        <v>18771.189232658005</v>
      </c>
      <c r="AJ11">
        <f t="shared" si="8"/>
        <v>-266.00458902313403</v>
      </c>
      <c r="AK11">
        <f t="shared" si="32"/>
        <v>3083.4300719727271</v>
      </c>
      <c r="AL11">
        <f t="shared" si="9"/>
        <v>21588.614715607597</v>
      </c>
      <c r="AN11">
        <f t="shared" si="10"/>
        <v>17726.585662574031</v>
      </c>
      <c r="AO11">
        <f t="shared" si="11"/>
        <v>-886.32928312870149</v>
      </c>
      <c r="AP11">
        <f t="shared" si="12"/>
        <v>-11.213843069771261</v>
      </c>
      <c r="AQ11">
        <f t="shared" si="13"/>
        <v>-6232.5773025646195</v>
      </c>
      <c r="AR11">
        <f t="shared" si="14"/>
        <v>10596.465233810939</v>
      </c>
      <c r="AS11">
        <f t="shared" si="15"/>
        <v>-150.16141730188485</v>
      </c>
      <c r="AT11">
        <f t="shared" si="16"/>
        <v>1740.6174512215277</v>
      </c>
      <c r="AU11">
        <f t="shared" si="17"/>
        <v>12186.92126773058</v>
      </c>
      <c r="AW11">
        <v>8</v>
      </c>
      <c r="AX11">
        <f>(R11*SUMPRODUCT(K12:$K$23, X12:$X$23)-$AZ$3*SUMPRODUCT(K11:$K$22, W12:$W$23))/Z11</f>
        <v>38141.032566864604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39519.426017203077</v>
      </c>
      <c r="P12">
        <f t="shared" si="30"/>
        <v>1975.9713008601539</v>
      </c>
      <c r="Q12" s="5">
        <f t="shared" si="31"/>
        <v>25</v>
      </c>
      <c r="R12">
        <f t="shared" si="0"/>
        <v>500000</v>
      </c>
      <c r="S12">
        <f t="shared" si="1"/>
        <v>39210.552508556459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30306.632447848067</v>
      </c>
      <c r="AC12">
        <f t="shared" si="2"/>
        <v>29918.225850821247</v>
      </c>
      <c r="AE12">
        <f t="shared" si="3"/>
        <v>30153.900861751241</v>
      </c>
      <c r="AF12">
        <f t="shared" si="4"/>
        <v>-1507.695043087562</v>
      </c>
      <c r="AG12">
        <f t="shared" si="5"/>
        <v>-19.075366155764158</v>
      </c>
      <c r="AH12">
        <f t="shared" si="6"/>
        <v>-11816.665567648863</v>
      </c>
      <c r="AI12">
        <f t="shared" si="7"/>
        <v>16810.464884859051</v>
      </c>
      <c r="AJ12">
        <f t="shared" si="8"/>
        <v>388.40659702682024</v>
      </c>
      <c r="AK12">
        <f t="shared" si="32"/>
        <v>3059.6523060319601</v>
      </c>
      <c r="AL12">
        <f t="shared" si="9"/>
        <v>20258.523787917831</v>
      </c>
      <c r="AN12">
        <f t="shared" si="10"/>
        <v>16182.22656118602</v>
      </c>
      <c r="AO12">
        <f t="shared" si="11"/>
        <v>-809.11132805930094</v>
      </c>
      <c r="AP12">
        <f t="shared" si="12"/>
        <v>-10.236881068402782</v>
      </c>
      <c r="AQ12">
        <f t="shared" si="13"/>
        <v>-6341.466740577268</v>
      </c>
      <c r="AR12">
        <f t="shared" si="14"/>
        <v>9021.4116114810477</v>
      </c>
      <c r="AS12">
        <f t="shared" si="15"/>
        <v>208.44014775281903</v>
      </c>
      <c r="AT12">
        <f t="shared" si="16"/>
        <v>1641.9761755424483</v>
      </c>
      <c r="AU12">
        <f t="shared" si="17"/>
        <v>10871.827934776315</v>
      </c>
      <c r="AW12">
        <v>9</v>
      </c>
      <c r="AX12">
        <f>(R12*SUMPRODUCT(K13:$K$23, X13:$X$23)-$AZ$3*SUMPRODUCT(K12:$K$22, W13:$W$23))/Z12</f>
        <v>39210.552508556459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39519.426017203077</v>
      </c>
      <c r="P13">
        <f t="shared" si="30"/>
        <v>1975.9713008601539</v>
      </c>
      <c r="Q13" s="5">
        <f t="shared" si="31"/>
        <v>25</v>
      </c>
      <c r="R13">
        <f t="shared" si="0"/>
        <v>500000</v>
      </c>
      <c r="S13">
        <f t="shared" si="1"/>
        <v>39637.833047063563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29918.225850821247</v>
      </c>
      <c r="AC13">
        <f t="shared" si="2"/>
        <v>28946.559726896267</v>
      </c>
      <c r="AE13">
        <f t="shared" si="3"/>
        <v>28860.089910095954</v>
      </c>
      <c r="AF13">
        <f t="shared" si="4"/>
        <v>-1443.0044955047977</v>
      </c>
      <c r="AG13">
        <f t="shared" si="5"/>
        <v>-18.256900984298809</v>
      </c>
      <c r="AH13">
        <f t="shared" si="6"/>
        <v>-12554.230198154126</v>
      </c>
      <c r="AI13">
        <f t="shared" si="7"/>
        <v>14844.598315452733</v>
      </c>
      <c r="AJ13">
        <f t="shared" si="8"/>
        <v>971.66612392498064</v>
      </c>
      <c r="AK13">
        <f t="shared" si="32"/>
        <v>2964.2355924218214</v>
      </c>
      <c r="AL13">
        <f t="shared" si="9"/>
        <v>18780.500031799536</v>
      </c>
      <c r="AN13">
        <f t="shared" si="10"/>
        <v>14726.535222085946</v>
      </c>
      <c r="AO13">
        <f t="shared" si="11"/>
        <v>-736.32676110429725</v>
      </c>
      <c r="AP13">
        <f t="shared" si="12"/>
        <v>-9.3160103183655707</v>
      </c>
      <c r="AQ13">
        <f t="shared" si="13"/>
        <v>-6406.0893010113659</v>
      </c>
      <c r="AR13">
        <f t="shared" si="14"/>
        <v>7574.8031496519179</v>
      </c>
      <c r="AS13">
        <f t="shared" si="15"/>
        <v>495.8153437035283</v>
      </c>
      <c r="AT13">
        <f t="shared" si="16"/>
        <v>1512.5704734235742</v>
      </c>
      <c r="AU13">
        <f t="shared" si="17"/>
        <v>9583.1889667790201</v>
      </c>
      <c r="AW13">
        <v>10</v>
      </c>
      <c r="AX13">
        <f>(R13*SUMPRODUCT(K14:$K$23, X14:$X$23)-$AZ$3*SUMPRODUCT(K13:$K$22, W14:$W$23))/Z13</f>
        <v>39637.833047063563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39519.426017203077</v>
      </c>
      <c r="P14">
        <f t="shared" si="30"/>
        <v>1975.9713008601539</v>
      </c>
      <c r="Q14" s="5">
        <f t="shared" si="31"/>
        <v>25</v>
      </c>
      <c r="R14">
        <f t="shared" si="0"/>
        <v>500000</v>
      </c>
      <c r="S14">
        <f t="shared" si="1"/>
        <v>39399.194421568107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28946.559726896267</v>
      </c>
      <c r="AC14">
        <f t="shared" si="2"/>
        <v>27436.406539528976</v>
      </c>
      <c r="AE14">
        <f t="shared" si="3"/>
        <v>27520.132183800819</v>
      </c>
      <c r="AF14">
        <f t="shared" si="4"/>
        <v>-1376.0066091900408</v>
      </c>
      <c r="AG14">
        <f t="shared" si="5"/>
        <v>-17.409243350233069</v>
      </c>
      <c r="AH14">
        <f t="shared" si="6"/>
        <v>-13301.77248445503</v>
      </c>
      <c r="AI14">
        <f t="shared" si="7"/>
        <v>12824.943846805514</v>
      </c>
      <c r="AJ14">
        <f t="shared" si="8"/>
        <v>1510.1531873672902</v>
      </c>
      <c r="AK14">
        <f t="shared" si="32"/>
        <v>2831.6612244974626</v>
      </c>
      <c r="AL14">
        <f t="shared" si="9"/>
        <v>17166.758258670267</v>
      </c>
      <c r="AN14">
        <f t="shared" si="10"/>
        <v>13356.277803655908</v>
      </c>
      <c r="AO14">
        <f t="shared" si="11"/>
        <v>-667.81389018279538</v>
      </c>
      <c r="AP14">
        <f t="shared" si="12"/>
        <v>-8.4491850905437165</v>
      </c>
      <c r="AQ14">
        <f t="shared" si="13"/>
        <v>-6455.7163968850755</v>
      </c>
      <c r="AR14">
        <f t="shared" si="14"/>
        <v>6224.2983314974936</v>
      </c>
      <c r="AS14">
        <f t="shared" si="15"/>
        <v>732.9189177523881</v>
      </c>
      <c r="AT14">
        <f t="shared" si="16"/>
        <v>1374.2831505181082</v>
      </c>
      <c r="AU14">
        <f t="shared" si="17"/>
        <v>8331.5003997679905</v>
      </c>
      <c r="AW14">
        <v>11</v>
      </c>
      <c r="AX14">
        <f>(R14*SUMPRODUCT(K15:$K$23, X15:$X$23)-$AZ$3*SUMPRODUCT(K14:$K$22, W15:$W$23))/Z14</f>
        <v>39399.194421568107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39519.426017203077</v>
      </c>
      <c r="P15">
        <f t="shared" si="30"/>
        <v>1975.9713008601539</v>
      </c>
      <c r="Q15" s="5">
        <f t="shared" si="31"/>
        <v>25</v>
      </c>
      <c r="R15">
        <f t="shared" si="0"/>
        <v>500000</v>
      </c>
      <c r="S15">
        <f t="shared" si="1"/>
        <v>38439.894096683594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27436.406539528976</v>
      </c>
      <c r="AC15">
        <f t="shared" si="2"/>
        <v>25416.764574348665</v>
      </c>
      <c r="AE15">
        <f t="shared" si="3"/>
        <v>26130.559690571565</v>
      </c>
      <c r="AF15">
        <f t="shared" si="4"/>
        <v>-1306.5279845285781</v>
      </c>
      <c r="AG15">
        <f t="shared" si="5"/>
        <v>-16.530199400667378</v>
      </c>
      <c r="AH15">
        <f t="shared" si="6"/>
        <v>-14099.030321267202</v>
      </c>
      <c r="AI15">
        <f t="shared" si="7"/>
        <v>10708.47118537512</v>
      </c>
      <c r="AJ15">
        <f t="shared" si="8"/>
        <v>2019.6419651803117</v>
      </c>
      <c r="AK15">
        <f t="shared" si="32"/>
        <v>2712.3167449451853</v>
      </c>
      <c r="AL15">
        <f t="shared" si="9"/>
        <v>15440.429895500616</v>
      </c>
      <c r="AN15">
        <f t="shared" si="10"/>
        <v>12056.16505035409</v>
      </c>
      <c r="AO15">
        <f t="shared" si="11"/>
        <v>-602.80825251770443</v>
      </c>
      <c r="AP15">
        <f t="shared" si="12"/>
        <v>-7.6267333975865172</v>
      </c>
      <c r="AQ15">
        <f t="shared" si="13"/>
        <v>-6505.0361957794785</v>
      </c>
      <c r="AR15">
        <f t="shared" si="14"/>
        <v>4940.6938686593212</v>
      </c>
      <c r="AS15">
        <f t="shared" si="15"/>
        <v>931.82607503125882</v>
      </c>
      <c r="AT15">
        <f t="shared" si="16"/>
        <v>1251.4136219476839</v>
      </c>
      <c r="AU15">
        <f t="shared" si="17"/>
        <v>7123.9335656382636</v>
      </c>
      <c r="AW15">
        <v>12</v>
      </c>
      <c r="AX15">
        <f>(R15*SUMPRODUCT(K16:$K$23, X16:$X$23)-$AZ$3*SUMPRODUCT(K15:$K$22, W16:$W$23))/Z15</f>
        <v>38439.894096683594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39519.426017203077</v>
      </c>
      <c r="P16">
        <f t="shared" si="30"/>
        <v>1975.9713008601539</v>
      </c>
      <c r="Q16" s="5">
        <f t="shared" si="31"/>
        <v>25</v>
      </c>
      <c r="R16">
        <f t="shared" si="0"/>
        <v>500000</v>
      </c>
      <c r="S16">
        <f t="shared" si="1"/>
        <v>36772.645288108084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25416.764574348665</v>
      </c>
      <c r="AC16">
        <f t="shared" si="2"/>
        <v>22981.037072981617</v>
      </c>
      <c r="AE16">
        <f t="shared" si="3"/>
        <v>24697.635628024844</v>
      </c>
      <c r="AF16">
        <f t="shared" si="4"/>
        <v>-1234.8817814012421</v>
      </c>
      <c r="AG16">
        <f t="shared" si="5"/>
        <v>-15.623731236173441</v>
      </c>
      <c r="AH16">
        <f t="shared" si="6"/>
        <v>-14823.32340974529</v>
      </c>
      <c r="AI16">
        <f t="shared" si="7"/>
        <v>8623.8067056421369</v>
      </c>
      <c r="AJ16">
        <f t="shared" si="8"/>
        <v>2435.7275013670478</v>
      </c>
      <c r="AK16">
        <f t="shared" si="32"/>
        <v>2673.7096576271833</v>
      </c>
      <c r="AL16">
        <f t="shared" si="9"/>
        <v>13733.243864636368</v>
      </c>
      <c r="AN16">
        <f t="shared" si="10"/>
        <v>10804.057974764055</v>
      </c>
      <c r="AO16">
        <f t="shared" si="11"/>
        <v>-540.20289873820275</v>
      </c>
      <c r="AP16">
        <f t="shared" si="12"/>
        <v>-6.8346501098352075</v>
      </c>
      <c r="AQ16">
        <f t="shared" si="13"/>
        <v>-6484.5092019998037</v>
      </c>
      <c r="AR16">
        <f t="shared" si="14"/>
        <v>3772.5112239162127</v>
      </c>
      <c r="AS16">
        <f t="shared" si="15"/>
        <v>1065.5166159158912</v>
      </c>
      <c r="AT16">
        <f t="shared" si="16"/>
        <v>1169.6226547253839</v>
      </c>
      <c r="AU16">
        <f t="shared" si="17"/>
        <v>6007.6504945574879</v>
      </c>
      <c r="AW16">
        <v>13</v>
      </c>
      <c r="AX16">
        <f>(R16*SUMPRODUCT(K17:$K$23, X17:$X$23)-$AZ$3*SUMPRODUCT(K16:$K$22, W17:$W$23))/Z16</f>
        <v>36772.645288108084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39519.426017203077</v>
      </c>
      <c r="P17">
        <f t="shared" si="30"/>
        <v>1975.9713008601539</v>
      </c>
      <c r="Q17" s="5">
        <f t="shared" si="31"/>
        <v>25</v>
      </c>
      <c r="R17">
        <f t="shared" si="0"/>
        <v>500000</v>
      </c>
      <c r="S17">
        <f t="shared" si="1"/>
        <v>34437.997921622147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22981.037072981617</v>
      </c>
      <c r="AC17">
        <f t="shared" si="2"/>
        <v>20242.485283441598</v>
      </c>
      <c r="AE17">
        <f t="shared" si="3"/>
        <v>23229.323649532609</v>
      </c>
      <c r="AF17">
        <f t="shared" si="4"/>
        <v>-1161.4661824766306</v>
      </c>
      <c r="AG17">
        <f t="shared" si="5"/>
        <v>-14.694876666111451</v>
      </c>
      <c r="AH17">
        <f t="shared" si="6"/>
        <v>-15452.345154005112</v>
      </c>
      <c r="AI17">
        <f t="shared" si="7"/>
        <v>6600.8174363847556</v>
      </c>
      <c r="AJ17">
        <f t="shared" si="8"/>
        <v>2738.5517895400189</v>
      </c>
      <c r="AK17">
        <f t="shared" si="32"/>
        <v>2779.51679312032</v>
      </c>
      <c r="AL17">
        <f t="shared" si="9"/>
        <v>12118.886019045094</v>
      </c>
      <c r="AN17">
        <f t="shared" si="10"/>
        <v>9571.1974248810493</v>
      </c>
      <c r="AO17">
        <f t="shared" si="11"/>
        <v>-478.55987124405249</v>
      </c>
      <c r="AP17">
        <f t="shared" si="12"/>
        <v>-6.0547421796527621</v>
      </c>
      <c r="AQ17">
        <f t="shared" si="13"/>
        <v>-6366.8425468497308</v>
      </c>
      <c r="AR17">
        <f t="shared" si="14"/>
        <v>2719.740264607613</v>
      </c>
      <c r="AS17">
        <f t="shared" si="15"/>
        <v>1128.3677575552745</v>
      </c>
      <c r="AT17">
        <f t="shared" si="16"/>
        <v>1145.2466018424998</v>
      </c>
      <c r="AU17">
        <f t="shared" si="17"/>
        <v>4993.3546240053874</v>
      </c>
      <c r="AW17">
        <v>14</v>
      </c>
      <c r="AX17">
        <f>(R17*SUMPRODUCT(K18:$K$23, X18:$X$23)-$AZ$3*SUMPRODUCT(K17:$K$22, W18:$W$23))/Z17</f>
        <v>34437.997921622147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39519.426017203077</v>
      </c>
      <c r="P18">
        <f t="shared" si="30"/>
        <v>1975.9713008601539</v>
      </c>
      <c r="Q18" s="5">
        <f t="shared" si="31"/>
        <v>25</v>
      </c>
      <c r="R18">
        <f t="shared" si="0"/>
        <v>500000</v>
      </c>
      <c r="S18">
        <f t="shared" si="1"/>
        <v>31416.224086089456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20242.485283441598</v>
      </c>
      <c r="AC18">
        <f t="shared" si="2"/>
        <v>17272.458922051621</v>
      </c>
      <c r="AE18">
        <f t="shared" si="3"/>
        <v>21727.552637601675</v>
      </c>
      <c r="AF18">
        <f t="shared" si="4"/>
        <v>-1086.3776318800838</v>
      </c>
      <c r="AG18">
        <f t="shared" si="5"/>
        <v>-13.744855902097061</v>
      </c>
      <c r="AH18">
        <f t="shared" si="6"/>
        <v>-16061.439947065486</v>
      </c>
      <c r="AI18">
        <f t="shared" si="7"/>
        <v>4565.9902027540084</v>
      </c>
      <c r="AJ18">
        <f t="shared" si="8"/>
        <v>2970.026361389977</v>
      </c>
      <c r="AK18">
        <f t="shared" si="32"/>
        <v>2865.9445862703396</v>
      </c>
      <c r="AL18">
        <f t="shared" si="9"/>
        <v>10401.961150414325</v>
      </c>
      <c r="AN18">
        <f t="shared" si="10"/>
        <v>8365.9671745238411</v>
      </c>
      <c r="AO18">
        <f t="shared" si="11"/>
        <v>-418.29835872619202</v>
      </c>
      <c r="AP18">
        <f t="shared" si="12"/>
        <v>-5.2923131847120439</v>
      </c>
      <c r="AQ18">
        <f t="shared" si="13"/>
        <v>-6184.2896719162072</v>
      </c>
      <c r="AR18">
        <f t="shared" si="14"/>
        <v>1758.0868306967293</v>
      </c>
      <c r="AS18">
        <f t="shared" si="15"/>
        <v>1143.5776252065589</v>
      </c>
      <c r="AT18">
        <f t="shared" si="16"/>
        <v>1103.5020249472757</v>
      </c>
      <c r="AU18">
        <f t="shared" si="17"/>
        <v>4005.1664808505639</v>
      </c>
      <c r="AW18">
        <v>15</v>
      </c>
      <c r="AX18">
        <f>(R18*SUMPRODUCT(K19:$K$23, X19:$X$23)-$AZ$3*SUMPRODUCT(K18:$K$22, W19:$W$23))/Z18</f>
        <v>31416.224086089456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39519.426017203077</v>
      </c>
      <c r="P19">
        <f t="shared" si="30"/>
        <v>1975.9713008601539</v>
      </c>
      <c r="Q19" s="5">
        <f t="shared" si="31"/>
        <v>25</v>
      </c>
      <c r="R19">
        <f t="shared" si="0"/>
        <v>500000</v>
      </c>
      <c r="S19">
        <f t="shared" si="1"/>
        <v>27620.988821723244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17272.458922051621</v>
      </c>
      <c r="AC19">
        <f t="shared" si="2"/>
        <v>14115.092019738506</v>
      </c>
      <c r="AE19">
        <f t="shared" si="3"/>
        <v>20195.523715695406</v>
      </c>
      <c r="AF19">
        <f t="shared" si="4"/>
        <v>-1009.7761857847703</v>
      </c>
      <c r="AG19">
        <f t="shared" si="5"/>
        <v>-12.775693975732437</v>
      </c>
      <c r="AH19">
        <f t="shared" si="6"/>
        <v>-16634.267346873094</v>
      </c>
      <c r="AI19">
        <f t="shared" si="7"/>
        <v>2538.7044890618126</v>
      </c>
      <c r="AJ19">
        <f t="shared" si="8"/>
        <v>3157.3669023131151</v>
      </c>
      <c r="AK19">
        <f t="shared" si="32"/>
        <v>2676.0323535740299</v>
      </c>
      <c r="AL19">
        <f t="shared" si="9"/>
        <v>8372.1037449489577</v>
      </c>
      <c r="AN19">
        <f t="shared" si="10"/>
        <v>7244.340825320618</v>
      </c>
      <c r="AO19">
        <f t="shared" si="11"/>
        <v>-362.21704126603089</v>
      </c>
      <c r="AP19">
        <f t="shared" si="12"/>
        <v>-4.5827720411267521</v>
      </c>
      <c r="AQ19">
        <f t="shared" si="13"/>
        <v>-5966.881757396457</v>
      </c>
      <c r="AR19">
        <f t="shared" si="14"/>
        <v>910.65925461700419</v>
      </c>
      <c r="AS19">
        <f t="shared" si="15"/>
        <v>1132.579787132071</v>
      </c>
      <c r="AT19">
        <f t="shared" si="16"/>
        <v>959.92016358599437</v>
      </c>
      <c r="AU19">
        <f t="shared" si="17"/>
        <v>3003.1592053350696</v>
      </c>
      <c r="AW19">
        <v>16</v>
      </c>
      <c r="AX19">
        <f>(R19*SUMPRODUCT(K20:$K$23, X20:$X$23)-$AZ$3*SUMPRODUCT(K19:$K$22, W20:$W$23))/Z19</f>
        <v>27620.988821723244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39519.426017203077</v>
      </c>
      <c r="P20">
        <f t="shared" si="30"/>
        <v>1975.9713008601539</v>
      </c>
      <c r="Q20" s="5">
        <f t="shared" si="31"/>
        <v>25</v>
      </c>
      <c r="R20">
        <f t="shared" si="0"/>
        <v>500000</v>
      </c>
      <c r="S20">
        <f t="shared" si="1"/>
        <v>22699.373569129624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14115.092019738506</v>
      </c>
      <c r="AC20">
        <f t="shared" si="2"/>
        <v>10704.270295318147</v>
      </c>
      <c r="AE20">
        <f t="shared" si="3"/>
        <v>18636.048114529109</v>
      </c>
      <c r="AF20">
        <f t="shared" si="4"/>
        <v>-931.8024057264555</v>
      </c>
      <c r="AG20">
        <f t="shared" si="5"/>
        <v>-11.789169272357796</v>
      </c>
      <c r="AH20">
        <f t="shared" si="6"/>
        <v>-17175.355272346358</v>
      </c>
      <c r="AI20">
        <f t="shared" si="7"/>
        <v>517.10126718393803</v>
      </c>
      <c r="AJ20">
        <f t="shared" si="8"/>
        <v>3410.8217244203588</v>
      </c>
      <c r="AK20">
        <f t="shared" si="32"/>
        <v>1727.7900386597851</v>
      </c>
      <c r="AL20">
        <f t="shared" si="9"/>
        <v>5655.7130302640817</v>
      </c>
      <c r="AN20">
        <f t="shared" si="10"/>
        <v>6340.6440139591459</v>
      </c>
      <c r="AO20">
        <f t="shared" si="11"/>
        <v>-317.03220069795731</v>
      </c>
      <c r="AP20">
        <f t="shared" si="12"/>
        <v>-4.0110931843993765</v>
      </c>
      <c r="AQ20">
        <f t="shared" si="13"/>
        <v>-5843.6645433599924</v>
      </c>
      <c r="AR20">
        <f t="shared" si="14"/>
        <v>175.93617671679704</v>
      </c>
      <c r="AS20">
        <f t="shared" si="15"/>
        <v>1160.4824272141143</v>
      </c>
      <c r="AT20">
        <f t="shared" si="16"/>
        <v>587.85540253383397</v>
      </c>
      <c r="AU20">
        <f t="shared" si="17"/>
        <v>1924.2740064647453</v>
      </c>
      <c r="AW20">
        <v>17</v>
      </c>
      <c r="AX20">
        <f>(R20*SUMPRODUCT(K21:$K$23, X21:$X$23)-$AZ$3*SUMPRODUCT(K20:$K$22, W21:$W$23))/Z20</f>
        <v>22699.373569129624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39519.426017203077</v>
      </c>
      <c r="P21">
        <f t="shared" si="30"/>
        <v>1975.9713008601539</v>
      </c>
      <c r="Q21" s="5">
        <f t="shared" si="31"/>
        <v>25</v>
      </c>
      <c r="R21">
        <f t="shared" si="0"/>
        <v>500000</v>
      </c>
      <c r="S21">
        <f t="shared" si="1"/>
        <v>16485.782589156279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10704.270295318147</v>
      </c>
      <c r="AC21">
        <f t="shared" si="2"/>
        <v>7113.6583453555668</v>
      </c>
      <c r="AE21">
        <f t="shared" si="3"/>
        <v>17052.735784339027</v>
      </c>
      <c r="AF21">
        <f t="shared" si="4"/>
        <v>-852.63678921695146</v>
      </c>
      <c r="AG21">
        <f t="shared" si="5"/>
        <v>-10.787565447506662</v>
      </c>
      <c r="AH21">
        <f t="shared" si="6"/>
        <v>-17674.24264255114</v>
      </c>
      <c r="AI21">
        <f t="shared" si="7"/>
        <v>-1484.9312128765705</v>
      </c>
      <c r="AJ21">
        <f t="shared" si="8"/>
        <v>3590.6119499625802</v>
      </c>
      <c r="AK21">
        <f t="shared" si="32"/>
        <v>1380.1941445995835</v>
      </c>
      <c r="AL21">
        <f t="shared" si="9"/>
        <v>3485.8748816855932</v>
      </c>
      <c r="AN21">
        <f t="shared" si="10"/>
        <v>5518.8291144406912</v>
      </c>
      <c r="AO21">
        <f t="shared" si="11"/>
        <v>-275.94145572203462</v>
      </c>
      <c r="AP21">
        <f t="shared" si="12"/>
        <v>-3.4912128481055795</v>
      </c>
      <c r="AQ21">
        <f t="shared" si="13"/>
        <v>-5719.9692826403079</v>
      </c>
      <c r="AR21">
        <f t="shared" si="14"/>
        <v>-480.57283676975652</v>
      </c>
      <c r="AS21">
        <f t="shared" si="15"/>
        <v>1162.0407434161291</v>
      </c>
      <c r="AT21">
        <f t="shared" si="16"/>
        <v>446.67645855347945</v>
      </c>
      <c r="AU21">
        <f t="shared" si="17"/>
        <v>1128.144365199852</v>
      </c>
      <c r="AW21">
        <v>18</v>
      </c>
      <c r="AX21">
        <f>(R21*SUMPRODUCT(K22:$K$23, X22:$X$23)-$AZ$3*SUMPRODUCT(K21:$K$22, W22:$W$23))/Z21</f>
        <v>16485.782589156279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39519.426017203077</v>
      </c>
      <c r="P22">
        <f t="shared" si="30"/>
        <v>1975.9713008601539</v>
      </c>
      <c r="Q22" s="5">
        <f t="shared" si="31"/>
        <v>25</v>
      </c>
      <c r="R22">
        <f t="shared" si="0"/>
        <v>500000</v>
      </c>
      <c r="S22">
        <f t="shared" si="1"/>
        <v>8933.952092706113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7113.6583453555668</v>
      </c>
      <c r="AC22">
        <f t="shared" si="2"/>
        <v>3493.1006202686958</v>
      </c>
      <c r="AE22">
        <f t="shared" si="3"/>
        <v>15451.765366646452</v>
      </c>
      <c r="AF22">
        <f t="shared" si="4"/>
        <v>-772.58826833232251</v>
      </c>
      <c r="AG22">
        <f t="shared" si="5"/>
        <v>-9.7747911115410631</v>
      </c>
      <c r="AH22">
        <f t="shared" si="6"/>
        <v>-18097.973629810647</v>
      </c>
      <c r="AI22">
        <f t="shared" si="7"/>
        <v>-3428.5713226080588</v>
      </c>
      <c r="AJ22">
        <f t="shared" si="8"/>
        <v>3620.557725086871</v>
      </c>
      <c r="AK22">
        <f t="shared" si="32"/>
        <v>1525.498481056879</v>
      </c>
      <c r="AL22">
        <f t="shared" si="9"/>
        <v>1717.4848835356911</v>
      </c>
      <c r="AN22">
        <f t="shared" si="10"/>
        <v>4673.5534153159579</v>
      </c>
      <c r="AO22">
        <f t="shared" si="11"/>
        <v>-233.67767076579784</v>
      </c>
      <c r="AP22">
        <f t="shared" si="12"/>
        <v>-2.9564912033904083</v>
      </c>
      <c r="AQ22">
        <f t="shared" si="13"/>
        <v>-5473.9277008745294</v>
      </c>
      <c r="AR22">
        <f t="shared" si="14"/>
        <v>-1037.0084475277597</v>
      </c>
      <c r="AS22">
        <f t="shared" si="15"/>
        <v>1095.0768096668758</v>
      </c>
      <c r="AT22">
        <f t="shared" si="16"/>
        <v>461.403500961264</v>
      </c>
      <c r="AU22">
        <f t="shared" si="17"/>
        <v>519.47186310038001</v>
      </c>
      <c r="AW22">
        <v>19</v>
      </c>
      <c r="AX22">
        <f>(R22*SUMPRODUCT(K23:$K$23, X23:$X$23)-$AZ$3*SUMPRODUCT(K22:$K$22, W23:$W$23))/Z22</f>
        <v>8933.952092706113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39519.426017203077</v>
      </c>
      <c r="P23">
        <f t="shared" si="30"/>
        <v>1975.9713008601539</v>
      </c>
      <c r="Q23" s="5">
        <f t="shared" si="31"/>
        <v>25</v>
      </c>
      <c r="R23">
        <f t="shared" si="0"/>
        <v>500000</v>
      </c>
      <c r="S23">
        <f t="shared" si="1"/>
        <v>9976.6543168924527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3493.1006202686958</v>
      </c>
      <c r="AC23">
        <f t="shared" si="2"/>
        <v>3493.1006202686958</v>
      </c>
      <c r="AE23">
        <f t="shared" si="3"/>
        <v>13836.836192631914</v>
      </c>
      <c r="AF23">
        <f t="shared" si="4"/>
        <v>-691.84180963159565</v>
      </c>
      <c r="AG23">
        <f t="shared" si="5"/>
        <v>-8.7531864624049973</v>
      </c>
      <c r="AH23">
        <f t="shared" si="6"/>
        <v>-18477.134760413086</v>
      </c>
      <c r="AI23">
        <f t="shared" si="7"/>
        <v>-5340.8935638751736</v>
      </c>
      <c r="AJ23">
        <f t="shared" si="8"/>
        <v>0</v>
      </c>
      <c r="AK23">
        <f t="shared" si="32"/>
        <v>1728.6980708396509</v>
      </c>
      <c r="AL23">
        <f t="shared" si="9"/>
        <v>-3612.1954930355228</v>
      </c>
      <c r="AN23">
        <f t="shared" si="10"/>
        <v>3791.19542968836</v>
      </c>
      <c r="AO23">
        <f t="shared" si="11"/>
        <v>-189.55977148441801</v>
      </c>
      <c r="AP23">
        <f t="shared" si="12"/>
        <v>-2.3983112938166324</v>
      </c>
      <c r="AQ23">
        <f t="shared" si="13"/>
        <v>-5062.6044770780572</v>
      </c>
      <c r="AR23">
        <f t="shared" si="14"/>
        <v>-1463.3671301679319</v>
      </c>
      <c r="AS23">
        <f t="shared" si="15"/>
        <v>0</v>
      </c>
      <c r="AT23">
        <f t="shared" si="16"/>
        <v>473.65106692296257</v>
      </c>
      <c r="AU23">
        <f t="shared" si="17"/>
        <v>-989.71606324496918</v>
      </c>
      <c r="AW23">
        <v>20</v>
      </c>
      <c r="AX23">
        <f>(R23*SUMPRODUCT(K$23:$K24, X$23:$X24)-$AZ$3*SUMPRODUCT(K$22:$K23, W$23:$W24))/Z23</f>
        <v>9976.6543168924527</v>
      </c>
    </row>
    <row r="25" spans="5:50" x14ac:dyDescent="0.25">
      <c r="AN25" s="6">
        <f t="shared" ref="AN25:AU25" si="33">SUM(AN3:AN23)</f>
        <v>319854.14631288388</v>
      </c>
      <c r="AO25" s="6">
        <f t="shared" si="33"/>
        <v>-45632.276828546506</v>
      </c>
      <c r="AP25" s="6">
        <f t="shared" si="33"/>
        <v>-1699.7724098086924</v>
      </c>
      <c r="AQ25" s="6">
        <f t="shared" si="33"/>
        <v>-118329.4741370484</v>
      </c>
      <c r="AR25" s="6">
        <f t="shared" si="33"/>
        <v>154192.62293748022</v>
      </c>
      <c r="AS25" s="6">
        <f t="shared" si="33"/>
        <v>-14018.159068708963</v>
      </c>
      <c r="AT25" s="6">
        <f t="shared" si="33"/>
        <v>31911.912550153469</v>
      </c>
      <c r="AU25" s="7">
        <f t="shared" si="33"/>
        <v>172086.37641892472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2349.6908883974129</v>
      </c>
      <c r="K3">
        <v>1</v>
      </c>
      <c r="L3" s="2">
        <v>0</v>
      </c>
      <c r="O3">
        <f>$C$3</f>
        <v>2349.6908883974129</v>
      </c>
      <c r="P3">
        <f>O3*B5</f>
        <v>1879.7527107179303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2349.6908883974129</v>
      </c>
      <c r="AF3">
        <f t="shared" ref="AF3:AF23" si="4">-$Z3*P3</f>
        <v>-1879.7527107179303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-1052.4944093205174</v>
      </c>
      <c r="AJ3">
        <f t="shared" ref="AJ3:AJ23" si="8">AB3-AC3</f>
        <v>0</v>
      </c>
      <c r="AL3">
        <f t="shared" ref="AL3:AL23" si="9">SUM(AI3:AK3)</f>
        <v>-1052.4944093205174</v>
      </c>
      <c r="AN3">
        <f t="shared" ref="AN3:AN23" si="10">AE3*$K3</f>
        <v>2349.6908883974129</v>
      </c>
      <c r="AO3">
        <f t="shared" ref="AO3:AO23" si="11">AF3*$K3</f>
        <v>-1879.7527107179303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-1052.4944093205174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-1052.4944093205174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1247.526639630182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168.29649570152461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166.41959394109472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-166.41959394109472</v>
      </c>
      <c r="AK4">
        <f>G4*MAX(0, SUM(AB4, AE4:AF4))</f>
        <v>0</v>
      </c>
      <c r="AL4">
        <f t="shared" si="9"/>
        <v>-1318.7715939410946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-1081.1070456890889</v>
      </c>
      <c r="AR4">
        <f t="shared" si="14"/>
        <v>-1081.1070456890889</v>
      </c>
      <c r="AS4">
        <f t="shared" si="15"/>
        <v>-156.13058818003068</v>
      </c>
      <c r="AT4">
        <f t="shared" si="16"/>
        <v>0</v>
      </c>
      <c r="AU4">
        <f t="shared" si="17"/>
        <v>-1237.2376338691195</v>
      </c>
      <c r="AW4">
        <v>1</v>
      </c>
      <c r="AX4">
        <f>(R4*SUMPRODUCT(K5:$K$23, X5:$X$23)-$AZ$3*SUMPRODUCT(K4:$K$22, W5:$W$23))/Z4</f>
        <v>168.29649570152461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2349.6908883974129</v>
      </c>
      <c r="P5">
        <f t="shared" ref="P5:P23" si="30">O5*$C$5</f>
        <v>117.48454441987064</v>
      </c>
      <c r="Q5" s="5">
        <f t="shared" ref="Q5:Q23" si="31">$C$8</f>
        <v>25</v>
      </c>
      <c r="R5">
        <f t="shared" si="0"/>
        <v>1000000</v>
      </c>
      <c r="S5">
        <f t="shared" si="1"/>
        <v>340.7477738090202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166.41959394109472</v>
      </c>
      <c r="AC5">
        <f t="shared" si="2"/>
        <v>333.18729268711468</v>
      </c>
      <c r="AE5">
        <f t="shared" si="3"/>
        <v>2297.5561571695025</v>
      </c>
      <c r="AF5">
        <f t="shared" si="4"/>
        <v>-114.87780785847512</v>
      </c>
      <c r="AG5">
        <f t="shared" si="5"/>
        <v>-24.445302236505366</v>
      </c>
      <c r="AH5">
        <f t="shared" si="6"/>
        <v>-1147.0820597853119</v>
      </c>
      <c r="AI5">
        <f t="shared" si="7"/>
        <v>1011.15098728921</v>
      </c>
      <c r="AJ5">
        <f t="shared" si="8"/>
        <v>-166.76769874601996</v>
      </c>
      <c r="AK5">
        <f>G5*SUM(AB5, AE5:AF5)</f>
        <v>96.313015673337006</v>
      </c>
      <c r="AL5">
        <f t="shared" si="9"/>
        <v>940.69630421652698</v>
      </c>
      <c r="AN5">
        <f t="shared" si="10"/>
        <v>1984.0833660187445</v>
      </c>
      <c r="AO5">
        <f t="shared" si="11"/>
        <v>-99.204168300937226</v>
      </c>
      <c r="AP5">
        <f t="shared" si="12"/>
        <v>-21.110046600342098</v>
      </c>
      <c r="AQ5">
        <f t="shared" si="13"/>
        <v>-990.57706475491864</v>
      </c>
      <c r="AR5">
        <f t="shared" si="14"/>
        <v>873.19208636254643</v>
      </c>
      <c r="AS5">
        <f t="shared" si="15"/>
        <v>-144.01433281127521</v>
      </c>
      <c r="AT5">
        <f t="shared" si="16"/>
        <v>83.172309731044663</v>
      </c>
      <c r="AU5">
        <f t="shared" si="17"/>
        <v>812.35006328231589</v>
      </c>
      <c r="AW5">
        <v>2</v>
      </c>
      <c r="AX5">
        <f>(R5*SUMPRODUCT(K6:$K$23, X6:$X$23)-$AZ$3*SUMPRODUCT(K5:$K$22, W6:$W$23))/Z5</f>
        <v>340.7477738090202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2349.6908883974129</v>
      </c>
      <c r="P6">
        <f t="shared" si="30"/>
        <v>117.48454441987064</v>
      </c>
      <c r="Q6" s="5">
        <f t="shared" si="31"/>
        <v>25</v>
      </c>
      <c r="R6">
        <f t="shared" si="0"/>
        <v>1000000</v>
      </c>
      <c r="S6">
        <f t="shared" si="1"/>
        <v>512.96588283106348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333.18729268711468</v>
      </c>
      <c r="AC6">
        <f t="shared" si="2"/>
        <v>495.98180204246086</v>
      </c>
      <c r="AE6">
        <f t="shared" si="3"/>
        <v>2271.8936289451153</v>
      </c>
      <c r="AF6">
        <f t="shared" si="4"/>
        <v>-113.59468144725577</v>
      </c>
      <c r="AG6">
        <f t="shared" si="5"/>
        <v>-24.172260702073046</v>
      </c>
      <c r="AH6">
        <f t="shared" si="6"/>
        <v>-1143.540482690737</v>
      </c>
      <c r="AI6">
        <f t="shared" si="7"/>
        <v>990.58620410504955</v>
      </c>
      <c r="AJ6">
        <f t="shared" si="8"/>
        <v>-162.79450935534618</v>
      </c>
      <c r="AK6">
        <f>G6*SUM(AB6, AE6:AF6)</f>
        <v>145.75194505082101</v>
      </c>
      <c r="AL6">
        <f t="shared" si="9"/>
        <v>973.54363980052426</v>
      </c>
      <c r="AN6">
        <f t="shared" si="10"/>
        <v>1769.4103252948369</v>
      </c>
      <c r="AO6">
        <f t="shared" si="11"/>
        <v>-88.470516264741832</v>
      </c>
      <c r="AP6">
        <f t="shared" si="12"/>
        <v>-18.82599041039871</v>
      </c>
      <c r="AQ6">
        <f t="shared" si="13"/>
        <v>-890.61931055510388</v>
      </c>
      <c r="AR6">
        <f t="shared" si="14"/>
        <v>771.49450806459242</v>
      </c>
      <c r="AS6">
        <f t="shared" si="15"/>
        <v>-126.78863221620276</v>
      </c>
      <c r="AT6">
        <f t="shared" si="16"/>
        <v>113.51543629464469</v>
      </c>
      <c r="AU6">
        <f t="shared" si="17"/>
        <v>758.2213121430342</v>
      </c>
      <c r="AW6">
        <v>3</v>
      </c>
      <c r="AX6">
        <f>(R6*SUMPRODUCT(K7:$K$23, X7:$X$23)-$AZ$3*SUMPRODUCT(K6:$K$22, W7:$W$23))/Z6</f>
        <v>512.96588283106348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2349.6908883974129</v>
      </c>
      <c r="P7">
        <f t="shared" si="30"/>
        <v>117.48454441987064</v>
      </c>
      <c r="Q7" s="5">
        <f t="shared" si="31"/>
        <v>25</v>
      </c>
      <c r="R7">
        <f t="shared" si="0"/>
        <v>1000000</v>
      </c>
      <c r="S7">
        <f t="shared" si="1"/>
        <v>660.4575306953592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495.98180204246086</v>
      </c>
      <c r="AC7">
        <f t="shared" si="2"/>
        <v>631.45100379211726</v>
      </c>
      <c r="AE7">
        <f t="shared" si="3"/>
        <v>2246.4951963188564</v>
      </c>
      <c r="AF7">
        <f t="shared" si="4"/>
        <v>-112.32475981594283</v>
      </c>
      <c r="AG7">
        <f t="shared" si="5"/>
        <v>-23.902029064885422</v>
      </c>
      <c r="AH7">
        <f t="shared" si="6"/>
        <v>-1140.3612066757069</v>
      </c>
      <c r="AI7">
        <f t="shared" si="7"/>
        <v>969.90720076232128</v>
      </c>
      <c r="AJ7">
        <f t="shared" si="8"/>
        <v>-135.46920174965641</v>
      </c>
      <c r="AK7">
        <f>G7*SUM(AB7, AE7:AF7)</f>
        <v>129.14047491257787</v>
      </c>
      <c r="AL7">
        <f t="shared" si="9"/>
        <v>963.57847392524286</v>
      </c>
      <c r="AN7">
        <f t="shared" si="10"/>
        <v>1583.8049787641189</v>
      </c>
      <c r="AO7">
        <f t="shared" si="11"/>
        <v>-79.190248938205954</v>
      </c>
      <c r="AP7">
        <f t="shared" si="12"/>
        <v>-16.851205690340187</v>
      </c>
      <c r="AQ7">
        <f t="shared" si="13"/>
        <v>-803.96778042613391</v>
      </c>
      <c r="AR7">
        <f t="shared" si="14"/>
        <v>683.79574370943885</v>
      </c>
      <c r="AS7">
        <f t="shared" si="15"/>
        <v>-95.507346978476946</v>
      </c>
      <c r="AT7">
        <f t="shared" si="16"/>
        <v>91.045521691591091</v>
      </c>
      <c r="AU7">
        <f t="shared" si="17"/>
        <v>679.3339184225531</v>
      </c>
      <c r="AW7">
        <v>4</v>
      </c>
      <c r="AX7">
        <f>(R7*SUMPRODUCT(K8:$K$23, X8:$X$23)-$AZ$3*SUMPRODUCT(K7:$K$22, W8:$W$23))/Z7</f>
        <v>660.4575306953592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2349.6908883974129</v>
      </c>
      <c r="P8">
        <f t="shared" si="30"/>
        <v>117.48454441987064</v>
      </c>
      <c r="Q8" s="5">
        <f t="shared" si="31"/>
        <v>25</v>
      </c>
      <c r="R8">
        <f t="shared" si="0"/>
        <v>1000000</v>
      </c>
      <c r="S8">
        <f t="shared" si="1"/>
        <v>764.9486292536767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631.45100379211726</v>
      </c>
      <c r="AC8">
        <f t="shared" si="2"/>
        <v>723.16764376609262</v>
      </c>
      <c r="AE8">
        <f t="shared" si="3"/>
        <v>2221.3523344683431</v>
      </c>
      <c r="AF8">
        <f t="shared" si="4"/>
        <v>-111.06761672341716</v>
      </c>
      <c r="AG8">
        <f t="shared" si="5"/>
        <v>-23.63451662341209</v>
      </c>
      <c r="AH8">
        <f t="shared" si="6"/>
        <v>-1139.6860329790779</v>
      </c>
      <c r="AI8">
        <f t="shared" si="7"/>
        <v>946.96416814243548</v>
      </c>
      <c r="AJ8">
        <f t="shared" si="8"/>
        <v>-91.716639973975361</v>
      </c>
      <c r="AK8">
        <f t="shared" ref="AK8:AK23" si="32">G8*SUM(AB8:AB8, AE8:AF8)</f>
        <v>58.398970868739013</v>
      </c>
      <c r="AL8">
        <f t="shared" si="9"/>
        <v>913.64649903719919</v>
      </c>
      <c r="AN8">
        <f t="shared" si="10"/>
        <v>1460.2134934017683</v>
      </c>
      <c r="AO8">
        <f t="shared" si="11"/>
        <v>-73.01067467008842</v>
      </c>
      <c r="AP8">
        <f t="shared" si="12"/>
        <v>-15.536229686766317</v>
      </c>
      <c r="AQ8">
        <f t="shared" si="13"/>
        <v>-749.17648036950754</v>
      </c>
      <c r="AR8">
        <f t="shared" si="14"/>
        <v>622.49010867540574</v>
      </c>
      <c r="AS8">
        <f t="shared" si="15"/>
        <v>-60.290244452159165</v>
      </c>
      <c r="AT8">
        <f t="shared" si="16"/>
        <v>38.38876162962196</v>
      </c>
      <c r="AU8">
        <f t="shared" si="17"/>
        <v>600.58862585286863</v>
      </c>
      <c r="AW8">
        <v>5</v>
      </c>
      <c r="AX8">
        <f>(R8*SUMPRODUCT(K9:$K$23, X9:$X$23)-$AZ$3*SUMPRODUCT(K8:$K$22, W9:$W$23))/Z8</f>
        <v>764.9486292536767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2349.6908883974129</v>
      </c>
      <c r="P9">
        <f t="shared" si="30"/>
        <v>117.48454441987064</v>
      </c>
      <c r="Q9" s="5">
        <f t="shared" si="31"/>
        <v>25</v>
      </c>
      <c r="R9">
        <f t="shared" si="0"/>
        <v>1000000</v>
      </c>
      <c r="S9">
        <f t="shared" si="1"/>
        <v>837.2886563683802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723.16764376609262</v>
      </c>
      <c r="AC9">
        <f t="shared" si="2"/>
        <v>782.681668551847</v>
      </c>
      <c r="AE9">
        <f t="shared" si="3"/>
        <v>2196.4467942138599</v>
      </c>
      <c r="AF9">
        <f t="shared" si="4"/>
        <v>-109.82233971069299</v>
      </c>
      <c r="AG9">
        <f t="shared" si="5"/>
        <v>-23.369529211903359</v>
      </c>
      <c r="AH9">
        <f t="shared" si="6"/>
        <v>-1145.6898109845556</v>
      </c>
      <c r="AI9">
        <f t="shared" si="7"/>
        <v>917.56511430670798</v>
      </c>
      <c r="AJ9">
        <f t="shared" si="8"/>
        <v>-59.514024785754373</v>
      </c>
      <c r="AK9">
        <f t="shared" si="32"/>
        <v>16.577773379788631</v>
      </c>
      <c r="AL9">
        <f t="shared" si="9"/>
        <v>874.62886290074221</v>
      </c>
      <c r="AN9">
        <f t="shared" si="10"/>
        <v>1372.2122714492875</v>
      </c>
      <c r="AO9">
        <f t="shared" si="11"/>
        <v>-68.610613572464374</v>
      </c>
      <c r="AP9">
        <f t="shared" si="12"/>
        <v>-14.599923315713173</v>
      </c>
      <c r="AQ9">
        <f t="shared" si="13"/>
        <v>-715.76039176041593</v>
      </c>
      <c r="AR9">
        <f t="shared" si="14"/>
        <v>573.24134280069416</v>
      </c>
      <c r="AS9">
        <f t="shared" si="15"/>
        <v>-37.180902969961814</v>
      </c>
      <c r="AT9">
        <f t="shared" si="16"/>
        <v>10.356829095508871</v>
      </c>
      <c r="AU9">
        <f t="shared" si="17"/>
        <v>546.41726892624115</v>
      </c>
      <c r="AW9">
        <v>6</v>
      </c>
      <c r="AX9">
        <f>(R9*SUMPRODUCT(K10:$K$23, X10:$X$23)-$AZ$3*SUMPRODUCT(K9:$K$22, W10:$W$23))/Z9</f>
        <v>837.2886563683802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2349.6908883974129</v>
      </c>
      <c r="P10">
        <f t="shared" si="30"/>
        <v>117.48454441987064</v>
      </c>
      <c r="Q10" s="5">
        <f t="shared" si="31"/>
        <v>25</v>
      </c>
      <c r="R10">
        <f t="shared" si="0"/>
        <v>1000000</v>
      </c>
      <c r="S10">
        <f t="shared" si="1"/>
        <v>893.44119671105182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782.681668551847</v>
      </c>
      <c r="AC10">
        <f t="shared" si="2"/>
        <v>825.78857022853663</v>
      </c>
      <c r="AE10">
        <f t="shared" si="3"/>
        <v>2171.7689830640843</v>
      </c>
      <c r="AF10">
        <f t="shared" si="4"/>
        <v>-108.58844915320422</v>
      </c>
      <c r="AG10">
        <f t="shared" si="5"/>
        <v>-23.106964769154395</v>
      </c>
      <c r="AH10">
        <f t="shared" si="6"/>
        <v>-1154.7660251971286</v>
      </c>
      <c r="AI10">
        <f t="shared" si="7"/>
        <v>885.307543944597</v>
      </c>
      <c r="AJ10">
        <f t="shared" si="8"/>
        <v>-43.106901676689631</v>
      </c>
      <c r="AK10">
        <f t="shared" si="32"/>
        <v>11.668035030097181</v>
      </c>
      <c r="AL10">
        <f t="shared" si="9"/>
        <v>853.86867729800451</v>
      </c>
      <c r="AN10">
        <f t="shared" si="10"/>
        <v>1289.1163987010623</v>
      </c>
      <c r="AO10">
        <f t="shared" si="11"/>
        <v>-64.455819935053114</v>
      </c>
      <c r="AP10">
        <f t="shared" si="12"/>
        <v>-13.715808375759305</v>
      </c>
      <c r="AQ10">
        <f t="shared" si="13"/>
        <v>-685.44482923971123</v>
      </c>
      <c r="AR10">
        <f t="shared" si="14"/>
        <v>525.49994115053858</v>
      </c>
      <c r="AS10">
        <f t="shared" si="15"/>
        <v>-25.587350349857712</v>
      </c>
      <c r="AT10">
        <f t="shared" si="16"/>
        <v>6.9259002293582705</v>
      </c>
      <c r="AU10">
        <f t="shared" si="17"/>
        <v>506.83849103003911</v>
      </c>
      <c r="AW10">
        <v>7</v>
      </c>
      <c r="AX10">
        <f>(R10*SUMPRODUCT(K11:$K$23, X11:$X$23)-$AZ$3*SUMPRODUCT(K10:$K$22, W11:$W$23))/Z10</f>
        <v>893.44119671105182</v>
      </c>
    </row>
    <row r="11" spans="1:52" x14ac:dyDescent="0.25">
      <c r="A11" t="s">
        <v>33</v>
      </c>
      <c r="C11" s="24">
        <f>AU25</f>
        <v>5213.8016400966526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2349.6908883974129</v>
      </c>
      <c r="P11">
        <f t="shared" si="30"/>
        <v>117.48454441987064</v>
      </c>
      <c r="Q11" s="5">
        <f t="shared" si="31"/>
        <v>25</v>
      </c>
      <c r="R11">
        <f t="shared" si="0"/>
        <v>1000000</v>
      </c>
      <c r="S11">
        <f t="shared" si="1"/>
        <v>934.12528583712913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825.78857022853663</v>
      </c>
      <c r="AC11">
        <f t="shared" si="2"/>
        <v>853.67164725222483</v>
      </c>
      <c r="AE11">
        <f t="shared" si="3"/>
        <v>2147.3184824819086</v>
      </c>
      <c r="AF11">
        <f t="shared" si="4"/>
        <v>-107.36592412409543</v>
      </c>
      <c r="AG11">
        <f t="shared" si="5"/>
        <v>-22.846818842057022</v>
      </c>
      <c r="AH11">
        <f t="shared" si="6"/>
        <v>-1163.0511762331651</v>
      </c>
      <c r="AI11">
        <f t="shared" si="7"/>
        <v>854.05456328259106</v>
      </c>
      <c r="AJ11">
        <f t="shared" si="8"/>
        <v>-27.883077023688202</v>
      </c>
      <c r="AK11">
        <f t="shared" si="32"/>
        <v>6.8777787086072397</v>
      </c>
      <c r="AL11">
        <f t="shared" si="9"/>
        <v>833.04926496751011</v>
      </c>
      <c r="AN11">
        <f t="shared" si="10"/>
        <v>1212.1760301660568</v>
      </c>
      <c r="AO11">
        <f t="shared" si="11"/>
        <v>-60.608801508302832</v>
      </c>
      <c r="AP11">
        <f t="shared" si="12"/>
        <v>-12.897186137883985</v>
      </c>
      <c r="AQ11">
        <f t="shared" si="13"/>
        <v>-656.55037628921389</v>
      </c>
      <c r="AR11">
        <f t="shared" si="14"/>
        <v>482.11966623065598</v>
      </c>
      <c r="AS11">
        <f t="shared" si="15"/>
        <v>-15.740188468141456</v>
      </c>
      <c r="AT11">
        <f t="shared" si="16"/>
        <v>3.8825533144594413</v>
      </c>
      <c r="AU11">
        <f t="shared" si="17"/>
        <v>470.26203107697398</v>
      </c>
      <c r="AW11">
        <v>8</v>
      </c>
      <c r="AX11">
        <f>(R11*SUMPRODUCT(K12:$K$23, X12:$X$23)-$AZ$3*SUMPRODUCT(K11:$K$22, W12:$W$23))/Z11</f>
        <v>934.12528583712913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2349.6908883974129</v>
      </c>
      <c r="P12">
        <f t="shared" si="30"/>
        <v>117.48454441987064</v>
      </c>
      <c r="Q12" s="5">
        <f t="shared" si="31"/>
        <v>25</v>
      </c>
      <c r="R12">
        <f t="shared" si="0"/>
        <v>1000000</v>
      </c>
      <c r="S12">
        <f t="shared" si="1"/>
        <v>958.15587521650173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853.67164725222483</v>
      </c>
      <c r="AC12">
        <f t="shared" si="2"/>
        <v>865.74871616020209</v>
      </c>
      <c r="AE12">
        <f t="shared" si="3"/>
        <v>2123.0803073077586</v>
      </c>
      <c r="AF12">
        <f t="shared" si="4"/>
        <v>-106.15401536538793</v>
      </c>
      <c r="AG12">
        <f t="shared" si="5"/>
        <v>-22.588931993048114</v>
      </c>
      <c r="AH12">
        <f t="shared" si="6"/>
        <v>-1176.7464235334814</v>
      </c>
      <c r="AI12">
        <f t="shared" si="7"/>
        <v>817.59093641584104</v>
      </c>
      <c r="AJ12">
        <f t="shared" si="8"/>
        <v>-12.077068907977264</v>
      </c>
      <c r="AK12">
        <f t="shared" si="32"/>
        <v>6.6023752601475696</v>
      </c>
      <c r="AL12">
        <f t="shared" si="9"/>
        <v>812.11624276801138</v>
      </c>
      <c r="AN12">
        <f t="shared" si="10"/>
        <v>1139.3605987484598</v>
      </c>
      <c r="AO12">
        <f t="shared" si="11"/>
        <v>-56.96802993742299</v>
      </c>
      <c r="AP12">
        <f t="shared" si="12"/>
        <v>-12.12245198266857</v>
      </c>
      <c r="AQ12">
        <f t="shared" si="13"/>
        <v>-631.50626242319743</v>
      </c>
      <c r="AR12">
        <f t="shared" si="14"/>
        <v>438.76385440517072</v>
      </c>
      <c r="AS12">
        <f t="shared" si="15"/>
        <v>-6.4812133647305936</v>
      </c>
      <c r="AT12">
        <f t="shared" si="16"/>
        <v>3.5431943877350958</v>
      </c>
      <c r="AU12">
        <f t="shared" si="17"/>
        <v>435.82583542817525</v>
      </c>
      <c r="AW12">
        <v>9</v>
      </c>
      <c r="AX12">
        <f>(R12*SUMPRODUCT(K13:$K$23, X13:$X$23)-$AZ$3*SUMPRODUCT(K12:$K$22, W13:$W$23))/Z12</f>
        <v>958.15587521650173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2349.6908883974129</v>
      </c>
      <c r="P13">
        <f t="shared" si="30"/>
        <v>117.48454441987064</v>
      </c>
      <c r="Q13" s="5">
        <f t="shared" si="31"/>
        <v>25</v>
      </c>
      <c r="R13">
        <f t="shared" si="0"/>
        <v>1000000</v>
      </c>
      <c r="S13">
        <f t="shared" si="1"/>
        <v>966.11006210568507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865.74871616020209</v>
      </c>
      <c r="AC13">
        <f t="shared" si="2"/>
        <v>863.05601119362655</v>
      </c>
      <c r="AE13">
        <f t="shared" si="3"/>
        <v>2099.0515731285714</v>
      </c>
      <c r="AF13">
        <f t="shared" si="4"/>
        <v>-104.95257865642856</v>
      </c>
      <c r="AG13">
        <f t="shared" si="5"/>
        <v>-22.333273532845546</v>
      </c>
      <c r="AH13">
        <f t="shared" si="6"/>
        <v>-1190.7656108834544</v>
      </c>
      <c r="AI13">
        <f t="shared" si="7"/>
        <v>781.0001100558427</v>
      </c>
      <c r="AJ13">
        <f t="shared" si="8"/>
        <v>2.6927049665755476</v>
      </c>
      <c r="AK13">
        <f t="shared" si="32"/>
        <v>5.7196954212646895</v>
      </c>
      <c r="AL13">
        <f t="shared" si="9"/>
        <v>789.41251044368289</v>
      </c>
      <c r="AN13">
        <f t="shared" si="10"/>
        <v>1071.090111671452</v>
      </c>
      <c r="AO13">
        <f t="shared" si="11"/>
        <v>-53.554505583572592</v>
      </c>
      <c r="AP13">
        <f t="shared" si="12"/>
        <v>-11.396074659867068</v>
      </c>
      <c r="AQ13">
        <f t="shared" si="13"/>
        <v>-607.61597640724665</v>
      </c>
      <c r="AR13">
        <f t="shared" si="14"/>
        <v>398.52355502076563</v>
      </c>
      <c r="AS13">
        <f t="shared" si="15"/>
        <v>1.374015626995277</v>
      </c>
      <c r="AT13">
        <f t="shared" si="16"/>
        <v>2.9186082352221647</v>
      </c>
      <c r="AU13">
        <f t="shared" si="17"/>
        <v>402.81617888298302</v>
      </c>
      <c r="AW13">
        <v>10</v>
      </c>
      <c r="AX13">
        <f>(R13*SUMPRODUCT(K14:$K$23, X14:$X$23)-$AZ$3*SUMPRODUCT(K13:$K$22, W14:$W$23))/Z13</f>
        <v>966.11006210568507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2349.6908883974129</v>
      </c>
      <c r="P14">
        <f t="shared" si="30"/>
        <v>117.48454441987064</v>
      </c>
      <c r="Q14" s="5">
        <f t="shared" si="31"/>
        <v>25</v>
      </c>
      <c r="R14">
        <f t="shared" si="0"/>
        <v>1000000</v>
      </c>
      <c r="S14">
        <f t="shared" si="1"/>
        <v>956.66422888493742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863.05601119362655</v>
      </c>
      <c r="AC14">
        <f t="shared" si="2"/>
        <v>844.91486025397808</v>
      </c>
      <c r="AE14">
        <f t="shared" si="3"/>
        <v>2075.2200078854685</v>
      </c>
      <c r="AF14">
        <f t="shared" si="4"/>
        <v>-103.76100039427344</v>
      </c>
      <c r="AG14">
        <f t="shared" si="5"/>
        <v>-22.079712890456573</v>
      </c>
      <c r="AH14">
        <f t="shared" si="6"/>
        <v>-1209.1162824207272</v>
      </c>
      <c r="AI14">
        <f t="shared" si="7"/>
        <v>740.26301218001117</v>
      </c>
      <c r="AJ14">
        <f t="shared" si="8"/>
        <v>18.141150939648469</v>
      </c>
      <c r="AK14">
        <f t="shared" si="32"/>
        <v>5.1021270336326783</v>
      </c>
      <c r="AL14">
        <f t="shared" si="9"/>
        <v>763.5062901532923</v>
      </c>
      <c r="AN14">
        <f t="shared" si="10"/>
        <v>1007.1614025654467</v>
      </c>
      <c r="AO14">
        <f t="shared" si="11"/>
        <v>-50.358070128272345</v>
      </c>
      <c r="AP14">
        <f t="shared" si="12"/>
        <v>-10.715892540788342</v>
      </c>
      <c r="AQ14">
        <f t="shared" si="13"/>
        <v>-586.81741995559412</v>
      </c>
      <c r="AR14">
        <f t="shared" si="14"/>
        <v>359.27001994079183</v>
      </c>
      <c r="AS14">
        <f t="shared" si="15"/>
        <v>8.8043999937842763</v>
      </c>
      <c r="AT14">
        <f t="shared" si="16"/>
        <v>2.4762027157287188</v>
      </c>
      <c r="AU14">
        <f t="shared" si="17"/>
        <v>370.55062265030477</v>
      </c>
      <c r="AW14">
        <v>11</v>
      </c>
      <c r="AX14">
        <f>(R14*SUMPRODUCT(K15:$K$23, X15:$X$23)-$AZ$3*SUMPRODUCT(K14:$K$22, W15:$W$23))/Z14</f>
        <v>956.66422888493742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2349.6908883974129</v>
      </c>
      <c r="P15">
        <f t="shared" si="30"/>
        <v>117.48454441987064</v>
      </c>
      <c r="Q15" s="5">
        <f t="shared" si="31"/>
        <v>25</v>
      </c>
      <c r="R15">
        <f t="shared" si="0"/>
        <v>1000000</v>
      </c>
      <c r="S15">
        <f t="shared" si="1"/>
        <v>925.51989004476854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844.91486025397808</v>
      </c>
      <c r="AC15">
        <f t="shared" si="2"/>
        <v>808.08791521695275</v>
      </c>
      <c r="AE15">
        <f t="shared" si="3"/>
        <v>2051.5570025377733</v>
      </c>
      <c r="AF15">
        <f t="shared" si="4"/>
        <v>-102.57785012688868</v>
      </c>
      <c r="AG15">
        <f t="shared" si="5"/>
        <v>-21.827945674345923</v>
      </c>
      <c r="AH15">
        <f t="shared" si="6"/>
        <v>-1238.8034882434408</v>
      </c>
      <c r="AI15">
        <f t="shared" si="7"/>
        <v>688.34771849309777</v>
      </c>
      <c r="AJ15">
        <f t="shared" si="8"/>
        <v>36.826945037025325</v>
      </c>
      <c r="AK15">
        <f t="shared" si="32"/>
        <v>11.454965451925938</v>
      </c>
      <c r="AL15">
        <f t="shared" si="9"/>
        <v>736.62962898204898</v>
      </c>
      <c r="AN15">
        <f t="shared" si="10"/>
        <v>946.55109288491803</v>
      </c>
      <c r="AO15">
        <f t="shared" si="11"/>
        <v>-47.327554644245907</v>
      </c>
      <c r="AP15">
        <f t="shared" si="12"/>
        <v>-10.071017187398056</v>
      </c>
      <c r="AQ15">
        <f t="shared" si="13"/>
        <v>-571.56140151893624</v>
      </c>
      <c r="AR15">
        <f t="shared" si="14"/>
        <v>317.59111953433774</v>
      </c>
      <c r="AS15">
        <f t="shared" si="15"/>
        <v>16.991282732719153</v>
      </c>
      <c r="AT15">
        <f t="shared" si="16"/>
        <v>5.2851127480577222</v>
      </c>
      <c r="AU15">
        <f t="shared" si="17"/>
        <v>339.86751501511458</v>
      </c>
      <c r="AW15">
        <v>12</v>
      </c>
      <c r="AX15">
        <f>(R15*SUMPRODUCT(K16:$K$23, X16:$X$23)-$AZ$3*SUMPRODUCT(K15:$K$22, W16:$W$23))/Z15</f>
        <v>925.51989004476854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2349.6908883974129</v>
      </c>
      <c r="P16">
        <f t="shared" si="30"/>
        <v>117.48454441987064</v>
      </c>
      <c r="Q16" s="5">
        <f t="shared" si="31"/>
        <v>25</v>
      </c>
      <c r="R16">
        <f t="shared" si="0"/>
        <v>1000000</v>
      </c>
      <c r="S16">
        <f t="shared" si="1"/>
        <v>872.85387150521694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808.08791521695275</v>
      </c>
      <c r="AC16">
        <f t="shared" si="2"/>
        <v>753.37130513236025</v>
      </c>
      <c r="AE16">
        <f t="shared" si="3"/>
        <v>2028.048163659882</v>
      </c>
      <c r="AF16">
        <f t="shared" si="4"/>
        <v>-101.40240818299411</v>
      </c>
      <c r="AG16">
        <f t="shared" si="5"/>
        <v>-21.577818742820842</v>
      </c>
      <c r="AH16">
        <f t="shared" si="6"/>
        <v>-1273.8989912648485</v>
      </c>
      <c r="AI16">
        <f t="shared" si="7"/>
        <v>631.16894546921844</v>
      </c>
      <c r="AJ16">
        <f t="shared" si="8"/>
        <v>54.716610084592503</v>
      </c>
      <c r="AK16">
        <f t="shared" si="32"/>
        <v>19.41660906192627</v>
      </c>
      <c r="AL16">
        <f t="shared" si="9"/>
        <v>705.30216461573718</v>
      </c>
      <c r="AN16">
        <f t="shared" si="10"/>
        <v>887.17601416599473</v>
      </c>
      <c r="AO16">
        <f t="shared" si="11"/>
        <v>-44.358800708299739</v>
      </c>
      <c r="AP16">
        <f t="shared" si="12"/>
        <v>-9.439284317639391</v>
      </c>
      <c r="AQ16">
        <f t="shared" si="13"/>
        <v>-557.27109926269372</v>
      </c>
      <c r="AR16">
        <f t="shared" si="14"/>
        <v>276.10682987736192</v>
      </c>
      <c r="AS16">
        <f t="shared" si="15"/>
        <v>23.935952268471222</v>
      </c>
      <c r="AT16">
        <f t="shared" si="16"/>
        <v>8.4938563811485484</v>
      </c>
      <c r="AU16">
        <f t="shared" si="17"/>
        <v>308.53663852698168</v>
      </c>
      <c r="AW16">
        <v>13</v>
      </c>
      <c r="AX16">
        <f>(R16*SUMPRODUCT(K17:$K$23, X17:$X$23)-$AZ$3*SUMPRODUCT(K16:$K$22, W17:$W$23))/Z16</f>
        <v>872.85387150521694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2349.6908883974129</v>
      </c>
      <c r="P17">
        <f t="shared" si="30"/>
        <v>117.48454441987064</v>
      </c>
      <c r="Q17" s="5">
        <f t="shared" si="31"/>
        <v>25</v>
      </c>
      <c r="R17">
        <f t="shared" si="0"/>
        <v>1000000</v>
      </c>
      <c r="S17">
        <f t="shared" si="1"/>
        <v>802.8876139332632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753.37130513236025</v>
      </c>
      <c r="AC17">
        <f t="shared" si="2"/>
        <v>685.00163024183485</v>
      </c>
      <c r="AE17">
        <f t="shared" si="3"/>
        <v>2004.6916419991003</v>
      </c>
      <c r="AF17">
        <f t="shared" si="4"/>
        <v>-100.23458209995502</v>
      </c>
      <c r="AG17">
        <f t="shared" si="5"/>
        <v>-21.329312420392281</v>
      </c>
      <c r="AH17">
        <f t="shared" si="6"/>
        <v>-1309.1254000141907</v>
      </c>
      <c r="AI17">
        <f t="shared" si="7"/>
        <v>574.00234746456226</v>
      </c>
      <c r="AJ17">
        <f t="shared" si="8"/>
        <v>68.369674890525403</v>
      </c>
      <c r="AK17">
        <f t="shared" si="32"/>
        <v>36.678031437434775</v>
      </c>
      <c r="AL17">
        <f t="shared" si="9"/>
        <v>679.05005379252248</v>
      </c>
      <c r="AN17">
        <f t="shared" si="10"/>
        <v>825.99475434870919</v>
      </c>
      <c r="AO17">
        <f t="shared" si="11"/>
        <v>-41.299737717435463</v>
      </c>
      <c r="AP17">
        <f t="shared" si="12"/>
        <v>-8.7883342275722924</v>
      </c>
      <c r="AQ17">
        <f t="shared" si="13"/>
        <v>-539.40002070246692</v>
      </c>
      <c r="AR17">
        <f t="shared" si="14"/>
        <v>236.50666170123452</v>
      </c>
      <c r="AS17">
        <f t="shared" si="15"/>
        <v>28.170413660120396</v>
      </c>
      <c r="AT17">
        <f t="shared" si="16"/>
        <v>15.112479611551036</v>
      </c>
      <c r="AU17">
        <f t="shared" si="17"/>
        <v>279.78955497290599</v>
      </c>
      <c r="AW17">
        <v>14</v>
      </c>
      <c r="AX17">
        <f>(R17*SUMPRODUCT(K18:$K$23, X18:$X$23)-$AZ$3*SUMPRODUCT(K17:$K$22, W18:$W$23))/Z17</f>
        <v>802.8876139332632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2349.6908883974129</v>
      </c>
      <c r="P18">
        <f t="shared" si="30"/>
        <v>117.48454441987064</v>
      </c>
      <c r="Q18" s="5">
        <f t="shared" si="31"/>
        <v>25</v>
      </c>
      <c r="R18">
        <f t="shared" si="0"/>
        <v>1000000</v>
      </c>
      <c r="S18">
        <f t="shared" si="1"/>
        <v>717.76635978263698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685.00163024183485</v>
      </c>
      <c r="AC18">
        <f t="shared" si="2"/>
        <v>605.2886241879869</v>
      </c>
      <c r="AE18">
        <f t="shared" si="3"/>
        <v>1981.4820598945591</v>
      </c>
      <c r="AF18">
        <f t="shared" si="4"/>
        <v>-99.074102994727951</v>
      </c>
      <c r="AG18">
        <f t="shared" si="5"/>
        <v>-21.08236949037595</v>
      </c>
      <c r="AH18">
        <f t="shared" si="6"/>
        <v>-1345.9922324963327</v>
      </c>
      <c r="AI18">
        <f t="shared" si="7"/>
        <v>515.33335491312255</v>
      </c>
      <c r="AJ18">
        <f t="shared" si="8"/>
        <v>79.713006053847948</v>
      </c>
      <c r="AK18">
        <f t="shared" si="32"/>
        <v>55.456047082259992</v>
      </c>
      <c r="AL18">
        <f t="shared" si="9"/>
        <v>650.50240804923044</v>
      </c>
      <c r="AN18">
        <f t="shared" si="10"/>
        <v>762.94896836644205</v>
      </c>
      <c r="AO18">
        <f t="shared" si="11"/>
        <v>-38.147448418322099</v>
      </c>
      <c r="AP18">
        <f t="shared" si="12"/>
        <v>-8.1175461433440397</v>
      </c>
      <c r="AQ18">
        <f t="shared" si="13"/>
        <v>-518.26024872865469</v>
      </c>
      <c r="AR18">
        <f t="shared" si="14"/>
        <v>198.42372507612123</v>
      </c>
      <c r="AS18">
        <f t="shared" si="15"/>
        <v>30.692660289544836</v>
      </c>
      <c r="AT18">
        <f t="shared" si="16"/>
        <v>21.35277162859731</v>
      </c>
      <c r="AU18">
        <f t="shared" si="17"/>
        <v>250.46915699426336</v>
      </c>
      <c r="AW18">
        <v>15</v>
      </c>
      <c r="AX18">
        <f>(R18*SUMPRODUCT(K19:$K$23, X19:$X$23)-$AZ$3*SUMPRODUCT(K18:$K$22, W19:$W$23))/Z18</f>
        <v>717.76635978263698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2349.6908883974129</v>
      </c>
      <c r="P19">
        <f t="shared" si="30"/>
        <v>117.48454441987064</v>
      </c>
      <c r="Q19" s="5">
        <f t="shared" si="31"/>
        <v>25</v>
      </c>
      <c r="R19">
        <f t="shared" si="0"/>
        <v>1000000</v>
      </c>
      <c r="S19">
        <f t="shared" si="1"/>
        <v>613.95385874583803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605.2886241879869</v>
      </c>
      <c r="AC19">
        <f t="shared" si="2"/>
        <v>511.7131746602202</v>
      </c>
      <c r="AE19">
        <f t="shared" si="3"/>
        <v>1958.4008909532472</v>
      </c>
      <c r="AF19">
        <f t="shared" si="4"/>
        <v>-97.920044547662357</v>
      </c>
      <c r="AG19">
        <f t="shared" si="5"/>
        <v>-20.836792837556583</v>
      </c>
      <c r="AH19">
        <f t="shared" si="6"/>
        <v>-1390.1183166242745</v>
      </c>
      <c r="AI19">
        <f t="shared" si="7"/>
        <v>449.5257369437536</v>
      </c>
      <c r="AJ19">
        <f t="shared" si="8"/>
        <v>93.575449527766693</v>
      </c>
      <c r="AK19">
        <f t="shared" si="32"/>
        <v>54.986659194236651</v>
      </c>
      <c r="AL19">
        <f t="shared" si="9"/>
        <v>598.08784566575696</v>
      </c>
      <c r="AN19">
        <f t="shared" si="10"/>
        <v>702.49842125415557</v>
      </c>
      <c r="AO19">
        <f t="shared" si="11"/>
        <v>-35.124921062707777</v>
      </c>
      <c r="AP19">
        <f t="shared" si="12"/>
        <v>-7.4743706153332434</v>
      </c>
      <c r="AQ19">
        <f t="shared" si="13"/>
        <v>-498.64965201772389</v>
      </c>
      <c r="AR19">
        <f t="shared" si="14"/>
        <v>161.24947755839057</v>
      </c>
      <c r="AS19">
        <f t="shared" si="15"/>
        <v>33.566470412197816</v>
      </c>
      <c r="AT19">
        <f t="shared" si="16"/>
        <v>19.72427680789577</v>
      </c>
      <c r="AU19">
        <f t="shared" si="17"/>
        <v>214.54022477848414</v>
      </c>
      <c r="AW19">
        <v>16</v>
      </c>
      <c r="AX19">
        <f>(R19*SUMPRODUCT(K20:$K$23, X20:$X$23)-$AZ$3*SUMPRODUCT(K19:$K$22, W20:$W$23))/Z19</f>
        <v>613.95385874583803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2349.6908883974129</v>
      </c>
      <c r="P20">
        <f t="shared" si="30"/>
        <v>117.48454441987064</v>
      </c>
      <c r="Q20" s="5">
        <f t="shared" si="31"/>
        <v>25</v>
      </c>
      <c r="R20">
        <f t="shared" si="0"/>
        <v>1000000</v>
      </c>
      <c r="S20">
        <f t="shared" si="1"/>
        <v>482.62302315953332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511.7131746602202</v>
      </c>
      <c r="AC20">
        <f t="shared" si="2"/>
        <v>397.53908632534149</v>
      </c>
      <c r="AE20">
        <f t="shared" si="3"/>
        <v>1935.452566695556</v>
      </c>
      <c r="AF20">
        <f t="shared" si="4"/>
        <v>-96.772628334777792</v>
      </c>
      <c r="AG20">
        <f t="shared" si="5"/>
        <v>-20.5926296119701</v>
      </c>
      <c r="AH20">
        <f t="shared" si="6"/>
        <v>-1431.8118884366897</v>
      </c>
      <c r="AI20">
        <f t="shared" si="7"/>
        <v>386.27542031211829</v>
      </c>
      <c r="AJ20">
        <f t="shared" si="8"/>
        <v>114.17408833487872</v>
      </c>
      <c r="AK20">
        <f t="shared" si="32"/>
        <v>10.106690385990294</v>
      </c>
      <c r="AL20">
        <f t="shared" si="9"/>
        <v>510.55619903298731</v>
      </c>
      <c r="AN20">
        <f t="shared" si="10"/>
        <v>658.50955395164954</v>
      </c>
      <c r="AO20">
        <f t="shared" si="11"/>
        <v>-32.925477697582473</v>
      </c>
      <c r="AP20">
        <f t="shared" si="12"/>
        <v>-7.0063423789413894</v>
      </c>
      <c r="AQ20">
        <f t="shared" si="13"/>
        <v>-487.15314661876926</v>
      </c>
      <c r="AR20">
        <f t="shared" si="14"/>
        <v>131.42458725635635</v>
      </c>
      <c r="AS20">
        <f t="shared" si="15"/>
        <v>38.84607108228019</v>
      </c>
      <c r="AT20">
        <f t="shared" si="16"/>
        <v>3.4386542416633508</v>
      </c>
      <c r="AU20">
        <f t="shared" si="17"/>
        <v>173.70931258029989</v>
      </c>
      <c r="AW20">
        <v>17</v>
      </c>
      <c r="AX20">
        <f>(R20*SUMPRODUCT(K21:$K$23, X21:$X$23)-$AZ$3*SUMPRODUCT(K20:$K$22, W21:$W$23))/Z20</f>
        <v>482.62302315953332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2349.6908883974129</v>
      </c>
      <c r="P21">
        <f t="shared" si="30"/>
        <v>117.48454441987064</v>
      </c>
      <c r="Q21" s="5">
        <f t="shared" si="31"/>
        <v>25</v>
      </c>
      <c r="R21">
        <f t="shared" si="0"/>
        <v>1000000</v>
      </c>
      <c r="S21">
        <f t="shared" si="1"/>
        <v>329.01188702278949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397.53908632534149</v>
      </c>
      <c r="AC21">
        <f t="shared" si="2"/>
        <v>267.81139059123814</v>
      </c>
      <c r="AE21">
        <f t="shared" si="3"/>
        <v>1912.6177779640082</v>
      </c>
      <c r="AF21">
        <f t="shared" si="4"/>
        <v>-95.630888898200411</v>
      </c>
      <c r="AG21">
        <f t="shared" si="5"/>
        <v>-20.349674370024189</v>
      </c>
      <c r="AH21">
        <f t="shared" si="6"/>
        <v>-1481.1578330483287</v>
      </c>
      <c r="AI21">
        <f t="shared" si="7"/>
        <v>315.47938164745483</v>
      </c>
      <c r="AJ21">
        <f t="shared" si="8"/>
        <v>129.72769573410335</v>
      </c>
      <c r="AK21">
        <f t="shared" si="32"/>
        <v>3.5432415606258396</v>
      </c>
      <c r="AL21">
        <f t="shared" si="9"/>
        <v>448.75031894218404</v>
      </c>
      <c r="AN21">
        <f t="shared" si="10"/>
        <v>618.98634983358852</v>
      </c>
      <c r="AO21">
        <f t="shared" si="11"/>
        <v>-30.949317491679427</v>
      </c>
      <c r="AP21">
        <f t="shared" si="12"/>
        <v>-6.5858274474537684</v>
      </c>
      <c r="AQ21">
        <f t="shared" si="13"/>
        <v>-479.35164629807463</v>
      </c>
      <c r="AR21">
        <f t="shared" si="14"/>
        <v>102.09955859638067</v>
      </c>
      <c r="AS21">
        <f t="shared" si="15"/>
        <v>41.984171526552707</v>
      </c>
      <c r="AT21">
        <f t="shared" si="16"/>
        <v>1.1467101192195068</v>
      </c>
      <c r="AU21">
        <f t="shared" si="17"/>
        <v>145.23044024215289</v>
      </c>
      <c r="AW21">
        <v>18</v>
      </c>
      <c r="AX21">
        <f>(R21*SUMPRODUCT(K22:$K$23, X22:$X$23)-$AZ$3*SUMPRODUCT(K21:$K$22, W22:$W$23))/Z21</f>
        <v>329.01188702278949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2349.6908883974129</v>
      </c>
      <c r="P22">
        <f t="shared" si="30"/>
        <v>117.48454441987064</v>
      </c>
      <c r="Q22" s="5">
        <f t="shared" si="31"/>
        <v>25</v>
      </c>
      <c r="R22">
        <f t="shared" si="0"/>
        <v>1000000</v>
      </c>
      <c r="S22">
        <f t="shared" si="1"/>
        <v>164.78328390528895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267.81139059123814</v>
      </c>
      <c r="AC22">
        <f t="shared" si="2"/>
        <v>132.53738800866535</v>
      </c>
      <c r="AE22">
        <f t="shared" si="3"/>
        <v>1889.887648767497</v>
      </c>
      <c r="AF22">
        <f t="shared" si="4"/>
        <v>-94.494382438374856</v>
      </c>
      <c r="AG22">
        <f t="shared" si="5"/>
        <v>-20.107832673859487</v>
      </c>
      <c r="AH22">
        <f t="shared" si="6"/>
        <v>-1533.7980985783877</v>
      </c>
      <c r="AI22">
        <f t="shared" si="7"/>
        <v>241.48733507687484</v>
      </c>
      <c r="AJ22">
        <f t="shared" si="8"/>
        <v>135.27400258257279</v>
      </c>
      <c r="AK22">
        <f t="shared" si="32"/>
        <v>43.327297795327567</v>
      </c>
      <c r="AL22">
        <f t="shared" si="9"/>
        <v>420.08863545477521</v>
      </c>
      <c r="AN22">
        <f t="shared" si="10"/>
        <v>571.61694252271218</v>
      </c>
      <c r="AO22">
        <f t="shared" si="11"/>
        <v>-28.580847126135613</v>
      </c>
      <c r="AP22">
        <f t="shared" si="12"/>
        <v>-6.0818312883761791</v>
      </c>
      <c r="AQ22">
        <f t="shared" si="13"/>
        <v>-463.91380997082166</v>
      </c>
      <c r="AR22">
        <f t="shared" si="14"/>
        <v>73.040454137378745</v>
      </c>
      <c r="AS22">
        <f t="shared" si="15"/>
        <v>40.915083925485042</v>
      </c>
      <c r="AT22">
        <f t="shared" si="16"/>
        <v>13.104809436522807</v>
      </c>
      <c r="AU22">
        <f t="shared" si="17"/>
        <v>127.06034749938659</v>
      </c>
      <c r="AW22">
        <v>19</v>
      </c>
      <c r="AX22">
        <f>(R22*SUMPRODUCT(K23:$K$23, X23:$X$23)-$AZ$3*SUMPRODUCT(K22:$K$22, W23:$W$23))/Z22</f>
        <v>164.78328390528895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2349.6908883974129</v>
      </c>
      <c r="P23">
        <f t="shared" si="30"/>
        <v>117.48454441987064</v>
      </c>
      <c r="Q23" s="5">
        <f t="shared" si="31"/>
        <v>25</v>
      </c>
      <c r="R23">
        <f t="shared" si="0"/>
        <v>1000000</v>
      </c>
      <c r="S23">
        <f t="shared" si="1"/>
        <v>166.78108092321142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132.53738800866535</v>
      </c>
      <c r="AC23">
        <f t="shared" si="2"/>
        <v>132.53738800866535</v>
      </c>
      <c r="AE23">
        <f t="shared" si="3"/>
        <v>1867.2495180633643</v>
      </c>
      <c r="AF23">
        <f t="shared" si="4"/>
        <v>-93.362475903168217</v>
      </c>
      <c r="AG23">
        <f t="shared" si="5"/>
        <v>-19.866969813813533</v>
      </c>
      <c r="AH23">
        <f t="shared" si="6"/>
        <v>-1591.3813322943502</v>
      </c>
      <c r="AI23">
        <f t="shared" si="7"/>
        <v>162.63874005203252</v>
      </c>
      <c r="AJ23">
        <f t="shared" si="8"/>
        <v>0</v>
      </c>
      <c r="AK23">
        <f t="shared" si="32"/>
        <v>133.44971011182034</v>
      </c>
      <c r="AL23">
        <f t="shared" si="9"/>
        <v>296.08845016385283</v>
      </c>
      <c r="AN23">
        <f t="shared" si="10"/>
        <v>511.61318529876286</v>
      </c>
      <c r="AO23">
        <f t="shared" si="11"/>
        <v>-25.580659264938145</v>
      </c>
      <c r="AP23">
        <f t="shared" si="12"/>
        <v>-5.443409469571808</v>
      </c>
      <c r="AQ23">
        <f t="shared" si="13"/>
        <v>-436.02725000809073</v>
      </c>
      <c r="AR23">
        <f t="shared" si="14"/>
        <v>44.561866556162208</v>
      </c>
      <c r="AS23">
        <f t="shared" si="15"/>
        <v>0</v>
      </c>
      <c r="AT23">
        <f t="shared" si="16"/>
        <v>36.564278425047668</v>
      </c>
      <c r="AU23">
        <f t="shared" si="17"/>
        <v>81.126144981209876</v>
      </c>
      <c r="AW23">
        <v>20</v>
      </c>
      <c r="AX23">
        <f>(R23*SUMPRODUCT(K$23:$K24, X$23:$X24)-$AZ$3*SUMPRODUCT(K$22:$K23, W$23:$W24))/Z23</f>
        <v>166.78108092321142</v>
      </c>
    </row>
    <row r="25" spans="5:50" x14ac:dyDescent="0.25">
      <c r="AN25" s="6">
        <f t="shared" ref="AN25:AU25" si="33">SUM(AN3:AN23)</f>
        <v>22724.215147805578</v>
      </c>
      <c r="AO25" s="6">
        <f t="shared" si="33"/>
        <v>-2898.4789236883398</v>
      </c>
      <c r="AP25" s="6">
        <f t="shared" si="33"/>
        <v>-1739.2113594761579</v>
      </c>
      <c r="AQ25" s="6">
        <f t="shared" si="33"/>
        <v>-12950.731212996365</v>
      </c>
      <c r="AR25" s="6">
        <f t="shared" si="33"/>
        <v>5135.7936516447198</v>
      </c>
      <c r="AS25" s="6">
        <f t="shared" si="33"/>
        <v>-402.44027827268559</v>
      </c>
      <c r="AT25" s="6">
        <f t="shared" si="33"/>
        <v>480.44826672461869</v>
      </c>
      <c r="AU25" s="7">
        <f t="shared" si="33"/>
        <v>5213.8016400966526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6398.7813482130996</v>
      </c>
      <c r="K3">
        <v>1</v>
      </c>
      <c r="L3" s="2">
        <v>0</v>
      </c>
      <c r="O3">
        <f>$C$3</f>
        <v>6398.7813482130996</v>
      </c>
      <c r="P3">
        <f>O3*B5</f>
        <v>5119.0250785704802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6398.7813482130996</v>
      </c>
      <c r="AF3">
        <f t="shared" ref="AF3:AF23" si="4">-$Z3*P3</f>
        <v>-5119.0250785704802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-242.67631735738064</v>
      </c>
      <c r="AJ3">
        <f t="shared" ref="AJ3:AJ23" si="8">AB3-AC3</f>
        <v>0</v>
      </c>
      <c r="AL3">
        <f t="shared" ref="AL3:AL23" si="9">SUM(AI3:AK3)</f>
        <v>-242.67631735738064</v>
      </c>
      <c r="AN3">
        <f t="shared" ref="AN3:AN23" si="10">AE3*$K3</f>
        <v>6398.7813482130996</v>
      </c>
      <c r="AO3">
        <f t="shared" ref="AO3:AO23" si="11">AF3*$K3</f>
        <v>-5119.0250785704802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-242.67631735738064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-242.67631735738064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2360.3188486279246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1136.7988306413426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1123.9326960807848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-1123.9326960807848</v>
      </c>
      <c r="AK4">
        <f>G4*MAX(0, SUM(AB4, AE4:AF4))</f>
        <v>0</v>
      </c>
      <c r="AL4">
        <f t="shared" si="9"/>
        <v>-2441.7966960807848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-1236.3861525471432</v>
      </c>
      <c r="AR4">
        <f t="shared" si="14"/>
        <v>-1236.3861525471432</v>
      </c>
      <c r="AS4">
        <f t="shared" si="15"/>
        <v>-1054.4447847647853</v>
      </c>
      <c r="AT4">
        <f t="shared" si="16"/>
        <v>0</v>
      </c>
      <c r="AU4">
        <f t="shared" si="17"/>
        <v>-2290.8309373119287</v>
      </c>
      <c r="AW4">
        <v>1</v>
      </c>
      <c r="AX4">
        <f>(R4*SUMPRODUCT(K5:$K$23, X5:$X$23)-$AZ$3*SUMPRODUCT(K4:$K$22, W5:$W$23))/Z4</f>
        <v>1136.7988306413426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6398.7813482130996</v>
      </c>
      <c r="P5">
        <f t="shared" ref="P5:P23" si="30">O5*$C$5</f>
        <v>319.93906741065501</v>
      </c>
      <c r="Q5" s="5">
        <f t="shared" ref="Q5:Q23" si="31">$C$8</f>
        <v>25</v>
      </c>
      <c r="R5">
        <f t="shared" si="0"/>
        <v>1000000</v>
      </c>
      <c r="S5">
        <f t="shared" si="1"/>
        <v>2207.4263911026792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1123.9326960807848</v>
      </c>
      <c r="AC5">
        <f t="shared" si="2"/>
        <v>2157.6646898296785</v>
      </c>
      <c r="AE5">
        <f t="shared" si="3"/>
        <v>6254.534524289802</v>
      </c>
      <c r="AF5">
        <f t="shared" si="4"/>
        <v>-312.7267262144901</v>
      </c>
      <c r="AG5">
        <f t="shared" si="5"/>
        <v>-24.436428531959528</v>
      </c>
      <c r="AH5">
        <f t="shared" si="6"/>
        <v>-1338.1733616189119</v>
      </c>
      <c r="AI5">
        <f t="shared" si="7"/>
        <v>4579.1980079244395</v>
      </c>
      <c r="AJ5">
        <f t="shared" si="8"/>
        <v>-1033.7319937488937</v>
      </c>
      <c r="AK5">
        <f>G5*SUM(AB5, AE5:AF5)</f>
        <v>289.69536026039998</v>
      </c>
      <c r="AL5">
        <f t="shared" si="9"/>
        <v>3835.1613744359456</v>
      </c>
      <c r="AN5">
        <f t="shared" si="10"/>
        <v>5401.1815437501155</v>
      </c>
      <c r="AO5">
        <f t="shared" si="11"/>
        <v>-270.05907718750581</v>
      </c>
      <c r="AP5">
        <f t="shared" si="12"/>
        <v>-21.102383601755786</v>
      </c>
      <c r="AQ5">
        <f t="shared" si="13"/>
        <v>-1155.5963493438098</v>
      </c>
      <c r="AR5">
        <f t="shared" si="14"/>
        <v>3954.4237336170436</v>
      </c>
      <c r="AS5">
        <f t="shared" si="15"/>
        <v>-892.69219701917359</v>
      </c>
      <c r="AT5">
        <f t="shared" si="16"/>
        <v>250.17005295468945</v>
      </c>
      <c r="AU5">
        <f t="shared" si="17"/>
        <v>3311.9015895525595</v>
      </c>
      <c r="AW5">
        <v>2</v>
      </c>
      <c r="AX5">
        <f>(R5*SUMPRODUCT(K6:$K$23, X6:$X$23)-$AZ$3*SUMPRODUCT(K5:$K$22, W6:$W$23))/Z5</f>
        <v>2207.4263911026792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6398.7813482130996</v>
      </c>
      <c r="P6">
        <f t="shared" si="30"/>
        <v>319.93906741065501</v>
      </c>
      <c r="Q6" s="5">
        <f t="shared" si="31"/>
        <v>25</v>
      </c>
      <c r="R6">
        <f t="shared" si="0"/>
        <v>1000000</v>
      </c>
      <c r="S6">
        <f t="shared" si="1"/>
        <v>3189.6600208141817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2157.6646898296785</v>
      </c>
      <c r="AC6">
        <f t="shared" si="2"/>
        <v>3082.2052886516358</v>
      </c>
      <c r="AE6">
        <f t="shared" si="3"/>
        <v>6183.2162624509428</v>
      </c>
      <c r="AF6">
        <f t="shared" si="4"/>
        <v>-309.16081312254715</v>
      </c>
      <c r="AG6">
        <f t="shared" si="5"/>
        <v>-24.157788514596007</v>
      </c>
      <c r="AH6">
        <f t="shared" si="6"/>
        <v>-1371.0292817569798</v>
      </c>
      <c r="AI6">
        <f t="shared" si="7"/>
        <v>4478.8683790568193</v>
      </c>
      <c r="AJ6">
        <f t="shared" si="8"/>
        <v>-924.54059882195725</v>
      </c>
      <c r="AK6">
        <f>G6*SUM(AB6, AE6:AF6)</f>
        <v>469.8556281407474</v>
      </c>
      <c r="AL6">
        <f t="shared" si="9"/>
        <v>4024.1834083756094</v>
      </c>
      <c r="AN6">
        <f t="shared" si="10"/>
        <v>4815.6509437422928</v>
      </c>
      <c r="AO6">
        <f t="shared" si="11"/>
        <v>-240.78254718711466</v>
      </c>
      <c r="AP6">
        <f t="shared" si="12"/>
        <v>-18.814719091343441</v>
      </c>
      <c r="AQ6">
        <f t="shared" si="13"/>
        <v>-1067.7935518260874</v>
      </c>
      <c r="AR6">
        <f t="shared" si="14"/>
        <v>3488.260125637747</v>
      </c>
      <c r="AS6">
        <f t="shared" si="15"/>
        <v>-720.05645901186801</v>
      </c>
      <c r="AT6">
        <f t="shared" si="16"/>
        <v>365.93588240139127</v>
      </c>
      <c r="AU6">
        <f t="shared" si="17"/>
        <v>3134.1395490272703</v>
      </c>
      <c r="AW6">
        <v>3</v>
      </c>
      <c r="AX6">
        <f>(R6*SUMPRODUCT(K7:$K$23, X7:$X$23)-$AZ$3*SUMPRODUCT(K6:$K$22, W7:$W$23))/Z6</f>
        <v>3189.6600208141817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6398.7813482130996</v>
      </c>
      <c r="P7">
        <f t="shared" si="30"/>
        <v>319.93906741065501</v>
      </c>
      <c r="Q7" s="5">
        <f t="shared" si="31"/>
        <v>25</v>
      </c>
      <c r="R7">
        <f t="shared" si="0"/>
        <v>1000000</v>
      </c>
      <c r="S7">
        <f t="shared" si="1"/>
        <v>4045.6696333288564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3082.2052886516358</v>
      </c>
      <c r="AC7">
        <f t="shared" si="2"/>
        <v>3864.5796121822241</v>
      </c>
      <c r="AE7">
        <f t="shared" si="3"/>
        <v>6112.3626450855436</v>
      </c>
      <c r="AF7">
        <f t="shared" si="4"/>
        <v>-305.61813225427721</v>
      </c>
      <c r="AG7">
        <f t="shared" si="5"/>
        <v>-23.880963860378117</v>
      </c>
      <c r="AH7">
        <f t="shared" si="6"/>
        <v>-1409.8707628772565</v>
      </c>
      <c r="AI7">
        <f t="shared" si="7"/>
        <v>4372.9927860936323</v>
      </c>
      <c r="AJ7">
        <f t="shared" si="8"/>
        <v>-782.3743235305883</v>
      </c>
      <c r="AK7">
        <f>G7*SUM(AB7, AE7:AF7)</f>
        <v>436.44743525281046</v>
      </c>
      <c r="AL7">
        <f t="shared" si="9"/>
        <v>4027.0658978158544</v>
      </c>
      <c r="AN7">
        <f t="shared" si="10"/>
        <v>4309.2860403892264</v>
      </c>
      <c r="AO7">
        <f t="shared" si="11"/>
        <v>-215.46430201946134</v>
      </c>
      <c r="AP7">
        <f t="shared" si="12"/>
        <v>-16.836354478625147</v>
      </c>
      <c r="AQ7">
        <f t="shared" si="13"/>
        <v>-993.97512058691711</v>
      </c>
      <c r="AR7">
        <f t="shared" si="14"/>
        <v>3083.0102633042234</v>
      </c>
      <c r="AS7">
        <f t="shared" si="15"/>
        <v>-551.5829060731628</v>
      </c>
      <c r="AT7">
        <f t="shared" si="16"/>
        <v>307.70046695622642</v>
      </c>
      <c r="AU7">
        <f t="shared" si="17"/>
        <v>2839.1278241872869</v>
      </c>
      <c r="AW7">
        <v>4</v>
      </c>
      <c r="AX7">
        <f>(R7*SUMPRODUCT(K8:$K$23, X8:$X$23)-$AZ$3*SUMPRODUCT(K7:$K$22, W8:$W$23))/Z7</f>
        <v>4045.6696333288564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6398.7813482130996</v>
      </c>
      <c r="P8">
        <f t="shared" si="30"/>
        <v>319.93906741065501</v>
      </c>
      <c r="Q8" s="5">
        <f t="shared" si="31"/>
        <v>25</v>
      </c>
      <c r="R8">
        <f t="shared" si="0"/>
        <v>1000000</v>
      </c>
      <c r="S8">
        <f t="shared" si="1"/>
        <v>4767.5886179498139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3864.5796121822241</v>
      </c>
      <c r="AC8">
        <f t="shared" si="2"/>
        <v>4501.7350601371218</v>
      </c>
      <c r="AE8">
        <f t="shared" si="3"/>
        <v>6041.968098705117</v>
      </c>
      <c r="AF8">
        <f t="shared" si="4"/>
        <v>-302.09840493525587</v>
      </c>
      <c r="AG8">
        <f t="shared" si="5"/>
        <v>-23.605932793720068</v>
      </c>
      <c r="AH8">
        <f t="shared" si="6"/>
        <v>-1448.8571221705856</v>
      </c>
      <c r="AI8">
        <f t="shared" si="7"/>
        <v>4267.4066388055562</v>
      </c>
      <c r="AJ8">
        <f t="shared" si="8"/>
        <v>-637.15544795489768</v>
      </c>
      <c r="AK8">
        <f t="shared" ref="AK8:AK23" si="32">G8*SUM(AB8:AB8, AE8:AF8)</f>
        <v>204.57477021677943</v>
      </c>
      <c r="AL8">
        <f t="shared" si="9"/>
        <v>3834.8259610674381</v>
      </c>
      <c r="AN8">
        <f t="shared" si="10"/>
        <v>3971.7082281518501</v>
      </c>
      <c r="AO8">
        <f t="shared" si="11"/>
        <v>-198.58541140759252</v>
      </c>
      <c r="AP8">
        <f t="shared" si="12"/>
        <v>-15.517440009342462</v>
      </c>
      <c r="AQ8">
        <f t="shared" si="13"/>
        <v>-952.41114476830592</v>
      </c>
      <c r="AR8">
        <f t="shared" si="14"/>
        <v>2805.1942319666095</v>
      </c>
      <c r="AS8">
        <f t="shared" si="15"/>
        <v>-418.83629537808866</v>
      </c>
      <c r="AT8">
        <f t="shared" si="16"/>
        <v>134.47791925885707</v>
      </c>
      <c r="AU8">
        <f t="shared" si="17"/>
        <v>2520.8358558473783</v>
      </c>
      <c r="AW8">
        <v>5</v>
      </c>
      <c r="AX8">
        <f>(R8*SUMPRODUCT(K9:$K$23, X9:$X$23)-$AZ$3*SUMPRODUCT(K8:$K$22, W9:$W$23))/Z8</f>
        <v>4767.5886179498139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6398.7813482130996</v>
      </c>
      <c r="P9">
        <f t="shared" si="30"/>
        <v>319.93906741065501</v>
      </c>
      <c r="Q9" s="5">
        <f t="shared" si="31"/>
        <v>25</v>
      </c>
      <c r="R9">
        <f t="shared" si="0"/>
        <v>1000000</v>
      </c>
      <c r="S9">
        <f t="shared" si="1"/>
        <v>5396.0125065176153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4501.7350601371218</v>
      </c>
      <c r="AC9">
        <f t="shared" si="2"/>
        <v>5036.1269612970009</v>
      </c>
      <c r="AE9">
        <f t="shared" si="3"/>
        <v>5972.0164155025695</v>
      </c>
      <c r="AF9">
        <f t="shared" si="4"/>
        <v>-298.60082077512851</v>
      </c>
      <c r="AG9">
        <f t="shared" si="5"/>
        <v>-23.332631990817646</v>
      </c>
      <c r="AH9">
        <f t="shared" si="6"/>
        <v>-1489.6589986088873</v>
      </c>
      <c r="AI9">
        <f t="shared" si="7"/>
        <v>4160.4239641277363</v>
      </c>
      <c r="AJ9">
        <f t="shared" si="8"/>
        <v>-534.39190115987913</v>
      </c>
      <c r="AK9">
        <f t="shared" si="32"/>
        <v>60.033388863700921</v>
      </c>
      <c r="AL9">
        <f t="shared" si="9"/>
        <v>3686.0654518315582</v>
      </c>
      <c r="AN9">
        <f t="shared" si="10"/>
        <v>3730.9686864426312</v>
      </c>
      <c r="AO9">
        <f t="shared" si="11"/>
        <v>-186.54843432213158</v>
      </c>
      <c r="AP9">
        <f t="shared" si="12"/>
        <v>-14.576872076917144</v>
      </c>
      <c r="AQ9">
        <f t="shared" si="13"/>
        <v>-930.65234430028397</v>
      </c>
      <c r="AR9">
        <f t="shared" si="14"/>
        <v>2599.1910357432985</v>
      </c>
      <c r="AS9">
        <f t="shared" si="15"/>
        <v>-333.85699415366867</v>
      </c>
      <c r="AT9">
        <f t="shared" si="16"/>
        <v>37.505371453781052</v>
      </c>
      <c r="AU9">
        <f t="shared" si="17"/>
        <v>2302.8394130434108</v>
      </c>
      <c r="AW9">
        <v>6</v>
      </c>
      <c r="AX9">
        <f>(R9*SUMPRODUCT(K10:$K$23, X10:$X$23)-$AZ$3*SUMPRODUCT(K9:$K$22, W10:$W$23))/Z9</f>
        <v>5396.0125065176153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6398.7813482130996</v>
      </c>
      <c r="P10">
        <f t="shared" si="30"/>
        <v>319.93906741065501</v>
      </c>
      <c r="Q10" s="5">
        <f t="shared" si="31"/>
        <v>25</v>
      </c>
      <c r="R10">
        <f t="shared" si="0"/>
        <v>1000000</v>
      </c>
      <c r="S10">
        <f t="shared" si="1"/>
        <v>5961.5679209884647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5036.1269612970009</v>
      </c>
      <c r="AC10">
        <f t="shared" si="2"/>
        <v>5499.1513452202598</v>
      </c>
      <c r="AE10">
        <f t="shared" si="3"/>
        <v>5902.4517585236217</v>
      </c>
      <c r="AF10">
        <f t="shared" si="4"/>
        <v>-295.1225879261811</v>
      </c>
      <c r="AG10">
        <f t="shared" si="5"/>
        <v>-23.06084329702842</v>
      </c>
      <c r="AH10">
        <f t="shared" si="6"/>
        <v>-1538.4949552418987</v>
      </c>
      <c r="AI10">
        <f t="shared" si="7"/>
        <v>4045.7733720585138</v>
      </c>
      <c r="AJ10">
        <f t="shared" si="8"/>
        <v>-463.02438392325894</v>
      </c>
      <c r="AK10">
        <f t="shared" si="32"/>
        <v>43.638170140767215</v>
      </c>
      <c r="AL10">
        <f t="shared" si="9"/>
        <v>3626.3871582760221</v>
      </c>
      <c r="AN10">
        <f t="shared" si="10"/>
        <v>3503.5712425174643</v>
      </c>
      <c r="AO10">
        <f t="shared" si="11"/>
        <v>-175.17856212587321</v>
      </c>
      <c r="AP10">
        <f t="shared" si="12"/>
        <v>-13.688431639783483</v>
      </c>
      <c r="AQ10">
        <f t="shared" si="13"/>
        <v>-913.21825276416405</v>
      </c>
      <c r="AR10">
        <f t="shared" si="14"/>
        <v>2401.4859959876435</v>
      </c>
      <c r="AS10">
        <f t="shared" si="15"/>
        <v>-274.84153746030205</v>
      </c>
      <c r="AT10">
        <f t="shared" si="16"/>
        <v>25.902700138208072</v>
      </c>
      <c r="AU10">
        <f t="shared" si="17"/>
        <v>2152.5471586655494</v>
      </c>
      <c r="AW10">
        <v>7</v>
      </c>
      <c r="AX10">
        <f>(R10*SUMPRODUCT(K11:$K$23, X11:$X$23)-$AZ$3*SUMPRODUCT(K10:$K$22, W11:$W$23))/Z10</f>
        <v>5961.5679209884647</v>
      </c>
    </row>
    <row r="11" spans="1:52" x14ac:dyDescent="0.25">
      <c r="A11" t="s">
        <v>33</v>
      </c>
      <c r="C11" s="24">
        <f>AU25</f>
        <v>26063.839698541065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6398.7813482130996</v>
      </c>
      <c r="P11">
        <f t="shared" si="30"/>
        <v>319.93906741065501</v>
      </c>
      <c r="Q11" s="5">
        <f t="shared" si="31"/>
        <v>25</v>
      </c>
      <c r="R11">
        <f t="shared" si="0"/>
        <v>1000000</v>
      </c>
      <c r="S11">
        <f t="shared" si="1"/>
        <v>6468.6422485857956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5499.1513452202598</v>
      </c>
      <c r="AC11">
        <f t="shared" si="2"/>
        <v>5896.9744102316909</v>
      </c>
      <c r="AE11">
        <f t="shared" si="3"/>
        <v>5833.2874839893866</v>
      </c>
      <c r="AF11">
        <f t="shared" si="4"/>
        <v>-291.66437419946936</v>
      </c>
      <c r="AG11">
        <f t="shared" si="5"/>
        <v>-22.79061889502745</v>
      </c>
      <c r="AH11">
        <f t="shared" si="6"/>
        <v>-1584.6387612275544</v>
      </c>
      <c r="AI11">
        <f t="shared" si="7"/>
        <v>3934.1937296673354</v>
      </c>
      <c r="AJ11">
        <f t="shared" si="8"/>
        <v>-397.82306501143103</v>
      </c>
      <c r="AK11">
        <f t="shared" si="32"/>
        <v>26.497858692024426</v>
      </c>
      <c r="AL11">
        <f t="shared" si="9"/>
        <v>3562.8685233479287</v>
      </c>
      <c r="AN11">
        <f t="shared" si="10"/>
        <v>3292.9308450728026</v>
      </c>
      <c r="AO11">
        <f t="shared" si="11"/>
        <v>-164.64654225364015</v>
      </c>
      <c r="AP11">
        <f t="shared" si="12"/>
        <v>-12.86546088183016</v>
      </c>
      <c r="AQ11">
        <f t="shared" si="13"/>
        <v>-894.53946329000507</v>
      </c>
      <c r="AR11">
        <f t="shared" si="14"/>
        <v>2220.8793786473275</v>
      </c>
      <c r="AS11">
        <f t="shared" si="15"/>
        <v>-224.5738522665151</v>
      </c>
      <c r="AT11">
        <f t="shared" si="16"/>
        <v>14.95822320686886</v>
      </c>
      <c r="AU11">
        <f t="shared" si="17"/>
        <v>2011.2637495876809</v>
      </c>
      <c r="AW11">
        <v>8</v>
      </c>
      <c r="AX11">
        <f>(R11*SUMPRODUCT(K12:$K$23, X12:$X$23)-$AZ$3*SUMPRODUCT(K11:$K$22, W12:$W$23))/Z11</f>
        <v>6468.6422485857956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6398.7813482130996</v>
      </c>
      <c r="P12">
        <f t="shared" si="30"/>
        <v>319.93906741065501</v>
      </c>
      <c r="Q12" s="5">
        <f t="shared" si="31"/>
        <v>25</v>
      </c>
      <c r="R12">
        <f t="shared" si="0"/>
        <v>1000000</v>
      </c>
      <c r="S12">
        <f t="shared" si="1"/>
        <v>6917.6810534431597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5896.9744102316909</v>
      </c>
      <c r="AC12">
        <f t="shared" si="2"/>
        <v>6231.9261874168205</v>
      </c>
      <c r="AE12">
        <f t="shared" si="3"/>
        <v>5764.4653957608452</v>
      </c>
      <c r="AF12">
        <f t="shared" si="4"/>
        <v>-288.22326978804227</v>
      </c>
      <c r="AG12">
        <f t="shared" si="5"/>
        <v>-22.521731412851796</v>
      </c>
      <c r="AH12">
        <f t="shared" si="6"/>
        <v>-1639.2517290150811</v>
      </c>
      <c r="AI12">
        <f t="shared" si="7"/>
        <v>3814.4686655448695</v>
      </c>
      <c r="AJ12">
        <f t="shared" si="8"/>
        <v>-334.95177718512969</v>
      </c>
      <c r="AK12">
        <f t="shared" si="32"/>
        <v>26.158398033270338</v>
      </c>
      <c r="AL12">
        <f t="shared" si="9"/>
        <v>3505.6752863930101</v>
      </c>
      <c r="AN12">
        <f t="shared" si="10"/>
        <v>3093.5262892185992</v>
      </c>
      <c r="AO12">
        <f t="shared" si="11"/>
        <v>-154.67631446092997</v>
      </c>
      <c r="AP12">
        <f t="shared" si="12"/>
        <v>-12.086388488967849</v>
      </c>
      <c r="AQ12">
        <f t="shared" si="13"/>
        <v>-879.71181544162459</v>
      </c>
      <c r="AR12">
        <f t="shared" si="14"/>
        <v>2047.0517708270763</v>
      </c>
      <c r="AS12">
        <f t="shared" si="15"/>
        <v>-179.75337818918848</v>
      </c>
      <c r="AT12">
        <f t="shared" si="16"/>
        <v>14.038021992338654</v>
      </c>
      <c r="AU12">
        <f t="shared" si="17"/>
        <v>1881.3364146302265</v>
      </c>
      <c r="AW12">
        <v>9</v>
      </c>
      <c r="AX12">
        <f>(R12*SUMPRODUCT(K13:$K$23, X13:$X$23)-$AZ$3*SUMPRODUCT(K12:$K$22, W13:$W$23))/Z12</f>
        <v>6917.6810534431597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6398.7813482130996</v>
      </c>
      <c r="P13">
        <f t="shared" si="30"/>
        <v>319.93906741065501</v>
      </c>
      <c r="Q13" s="5">
        <f t="shared" si="31"/>
        <v>25</v>
      </c>
      <c r="R13">
        <f t="shared" si="0"/>
        <v>1000000</v>
      </c>
      <c r="S13">
        <f t="shared" si="1"/>
        <v>7309.7180525052854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6231.9261874168205</v>
      </c>
      <c r="AC13">
        <f t="shared" si="2"/>
        <v>6506.8409404260947</v>
      </c>
      <c r="AE13">
        <f t="shared" si="3"/>
        <v>5695.958742364608</v>
      </c>
      <c r="AF13">
        <f t="shared" si="4"/>
        <v>-284.79793711823044</v>
      </c>
      <c r="AG13">
        <f t="shared" si="5"/>
        <v>-22.254076332656847</v>
      </c>
      <c r="AH13">
        <f t="shared" si="6"/>
        <v>-1697.5106426572349</v>
      </c>
      <c r="AI13">
        <f t="shared" si="7"/>
        <v>3691.3960862564863</v>
      </c>
      <c r="AJ13">
        <f t="shared" si="8"/>
        <v>-274.91475300927414</v>
      </c>
      <c r="AK13">
        <f t="shared" si="32"/>
        <v>23.286173985326396</v>
      </c>
      <c r="AL13">
        <f t="shared" si="9"/>
        <v>3439.7675072325387</v>
      </c>
      <c r="AN13">
        <f t="shared" si="10"/>
        <v>2906.4960401816666</v>
      </c>
      <c r="AO13">
        <f t="shared" si="11"/>
        <v>-145.32480200908336</v>
      </c>
      <c r="AP13">
        <f t="shared" si="12"/>
        <v>-11.355662437947363</v>
      </c>
      <c r="AQ13">
        <f t="shared" si="13"/>
        <v>-866.19446948474194</v>
      </c>
      <c r="AR13">
        <f t="shared" si="14"/>
        <v>1883.6211062498944</v>
      </c>
      <c r="AS13">
        <f t="shared" si="15"/>
        <v>-140.2816763868035</v>
      </c>
      <c r="AT13">
        <f t="shared" si="16"/>
        <v>11.88231438123716</v>
      </c>
      <c r="AU13">
        <f t="shared" si="17"/>
        <v>1755.221744244328</v>
      </c>
      <c r="AW13">
        <v>10</v>
      </c>
      <c r="AX13">
        <f>(R13*SUMPRODUCT(K14:$K$23, X14:$X$23)-$AZ$3*SUMPRODUCT(K13:$K$22, W14:$W$23))/Z13</f>
        <v>7309.7180525052854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6398.7813482130996</v>
      </c>
      <c r="P14">
        <f t="shared" si="30"/>
        <v>319.93906741065501</v>
      </c>
      <c r="Q14" s="5">
        <f t="shared" si="31"/>
        <v>25</v>
      </c>
      <c r="R14">
        <f t="shared" si="0"/>
        <v>1000000</v>
      </c>
      <c r="S14">
        <f t="shared" si="1"/>
        <v>7645.4583155202599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6506.8409404260947</v>
      </c>
      <c r="AC14">
        <f t="shared" si="2"/>
        <v>6724.1819849630956</v>
      </c>
      <c r="AE14">
        <f t="shared" si="3"/>
        <v>5627.7293645076279</v>
      </c>
      <c r="AF14">
        <f t="shared" si="4"/>
        <v>-281.38646822538146</v>
      </c>
      <c r="AG14">
        <f t="shared" si="5"/>
        <v>-21.987504566315614</v>
      </c>
      <c r="AH14">
        <f t="shared" si="6"/>
        <v>-1761.2401205866079</v>
      </c>
      <c r="AI14">
        <f t="shared" si="7"/>
        <v>3563.1152711293225</v>
      </c>
      <c r="AJ14">
        <f t="shared" si="8"/>
        <v>-217.34104453700093</v>
      </c>
      <c r="AK14">
        <f t="shared" si="32"/>
        <v>21.335730906075014</v>
      </c>
      <c r="AL14">
        <f t="shared" si="9"/>
        <v>3367.1099574983964</v>
      </c>
      <c r="AN14">
        <f t="shared" si="10"/>
        <v>2731.2919972237814</v>
      </c>
      <c r="AO14">
        <f t="shared" si="11"/>
        <v>-136.56459986118909</v>
      </c>
      <c r="AP14">
        <f t="shared" si="12"/>
        <v>-10.671141302501734</v>
      </c>
      <c r="AQ14">
        <f t="shared" si="13"/>
        <v>-854.77831910073007</v>
      </c>
      <c r="AR14">
        <f t="shared" si="14"/>
        <v>1729.2779369593604</v>
      </c>
      <c r="AS14">
        <f t="shared" si="15"/>
        <v>-105.48159251508433</v>
      </c>
      <c r="AT14">
        <f t="shared" si="16"/>
        <v>10.354817601251373</v>
      </c>
      <c r="AU14">
        <f t="shared" si="17"/>
        <v>1634.1511620455274</v>
      </c>
      <c r="AW14">
        <v>11</v>
      </c>
      <c r="AX14">
        <f>(R14*SUMPRODUCT(K15:$K$23, X15:$X$23)-$AZ$3*SUMPRODUCT(K14:$K$22, W15:$W$23))/Z14</f>
        <v>7645.4583155202599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6398.7813482130996</v>
      </c>
      <c r="P15">
        <f t="shared" si="30"/>
        <v>319.93906741065501</v>
      </c>
      <c r="Q15" s="5">
        <f t="shared" si="31"/>
        <v>25</v>
      </c>
      <c r="R15">
        <f t="shared" si="0"/>
        <v>1000000</v>
      </c>
      <c r="S15">
        <f t="shared" si="1"/>
        <v>7927.8846806235979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6724.1819849630956</v>
      </c>
      <c r="AC15">
        <f t="shared" si="2"/>
        <v>6888.3596686568289</v>
      </c>
      <c r="AE15">
        <f t="shared" si="3"/>
        <v>5559.7563717485391</v>
      </c>
      <c r="AF15">
        <f t="shared" si="4"/>
        <v>-277.987818587427</v>
      </c>
      <c r="AG15">
        <f t="shared" si="5"/>
        <v>-21.721934495000117</v>
      </c>
      <c r="AH15">
        <f t="shared" si="6"/>
        <v>-1827.8010260936162</v>
      </c>
      <c r="AI15">
        <f t="shared" si="7"/>
        <v>3432.2455925724962</v>
      </c>
      <c r="AJ15">
        <f t="shared" si="8"/>
        <v>-164.17768369373334</v>
      </c>
      <c r="AK15">
        <f t="shared" si="32"/>
        <v>49.224397206309256</v>
      </c>
      <c r="AL15">
        <f t="shared" si="9"/>
        <v>3317.2923060850721</v>
      </c>
      <c r="AN15">
        <f t="shared" si="10"/>
        <v>2565.1704843407447</v>
      </c>
      <c r="AO15">
        <f t="shared" si="11"/>
        <v>-128.25852421703726</v>
      </c>
      <c r="AP15">
        <f t="shared" si="12"/>
        <v>-10.022105557088166</v>
      </c>
      <c r="AQ15">
        <f t="shared" si="13"/>
        <v>-843.31415441293939</v>
      </c>
      <c r="AR15">
        <f t="shared" si="14"/>
        <v>1583.5757001536799</v>
      </c>
      <c r="AS15">
        <f t="shared" si="15"/>
        <v>-75.748597643343516</v>
      </c>
      <c r="AT15">
        <f t="shared" si="16"/>
        <v>22.711241712805126</v>
      </c>
      <c r="AU15">
        <f t="shared" si="17"/>
        <v>1530.5383442231416</v>
      </c>
      <c r="AW15">
        <v>12</v>
      </c>
      <c r="AX15">
        <f>(R15*SUMPRODUCT(K16:$K$23, X16:$X$23)-$AZ$3*SUMPRODUCT(K15:$K$22, W16:$W$23))/Z15</f>
        <v>7927.8846806235979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6398.7813482130996</v>
      </c>
      <c r="P16">
        <f t="shared" si="30"/>
        <v>319.93906741065501</v>
      </c>
      <c r="Q16" s="5">
        <f t="shared" si="31"/>
        <v>25</v>
      </c>
      <c r="R16">
        <f t="shared" si="0"/>
        <v>1000000</v>
      </c>
      <c r="S16">
        <f t="shared" si="1"/>
        <v>7924.2056401775317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6888.3596686568289</v>
      </c>
      <c r="AC16">
        <f t="shared" si="2"/>
        <v>6797.5258831655892</v>
      </c>
      <c r="AE16">
        <f t="shared" si="3"/>
        <v>5488.9895353878373</v>
      </c>
      <c r="AF16">
        <f t="shared" si="4"/>
        <v>-274.44947676939188</v>
      </c>
      <c r="AG16">
        <f t="shared" si="5"/>
        <v>-21.445448893642354</v>
      </c>
      <c r="AH16">
        <f t="shared" si="6"/>
        <v>-2370.6502563106119</v>
      </c>
      <c r="AI16">
        <f t="shared" si="7"/>
        <v>2822.4443534141906</v>
      </c>
      <c r="AJ16">
        <f t="shared" si="8"/>
        <v>90.833785491239723</v>
      </c>
      <c r="AK16">
        <f t="shared" si="32"/>
        <v>85.93058806365444</v>
      </c>
      <c r="AL16">
        <f t="shared" si="9"/>
        <v>2999.2087269690846</v>
      </c>
      <c r="AN16">
        <f t="shared" si="10"/>
        <v>2401.1756451662459</v>
      </c>
      <c r="AO16">
        <f t="shared" si="11"/>
        <v>-120.05878225831229</v>
      </c>
      <c r="AP16">
        <f t="shared" si="12"/>
        <v>-9.3813787129825492</v>
      </c>
      <c r="AQ16">
        <f t="shared" si="13"/>
        <v>-1037.0483714645948</v>
      </c>
      <c r="AR16">
        <f t="shared" si="14"/>
        <v>1234.6871127303559</v>
      </c>
      <c r="AS16">
        <f t="shared" si="15"/>
        <v>39.735523646686822</v>
      </c>
      <c r="AT16">
        <f t="shared" si="16"/>
        <v>37.590604591794197</v>
      </c>
      <c r="AU16">
        <f t="shared" si="17"/>
        <v>1312.0132409688367</v>
      </c>
      <c r="AW16">
        <v>13</v>
      </c>
      <c r="AX16">
        <f>(R16*SUMPRODUCT(K17:$K$23, X17:$X$23)-$AZ$3*SUMPRODUCT(K16:$K$22, W17:$W$23))/Z16</f>
        <v>7924.2056401775317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6398.7813482130996</v>
      </c>
      <c r="P17">
        <f t="shared" si="30"/>
        <v>319.93906741065501</v>
      </c>
      <c r="Q17" s="5">
        <f t="shared" si="31"/>
        <v>25</v>
      </c>
      <c r="R17">
        <f t="shared" si="0"/>
        <v>1000000</v>
      </c>
      <c r="S17">
        <f t="shared" si="1"/>
        <v>7628.7622451106436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6797.5258831655892</v>
      </c>
      <c r="AC17">
        <f t="shared" si="2"/>
        <v>6455.9244171318733</v>
      </c>
      <c r="AE17">
        <f t="shared" si="3"/>
        <v>5415.0394806566446</v>
      </c>
      <c r="AF17">
        <f t="shared" si="4"/>
        <v>-270.75197403283227</v>
      </c>
      <c r="AG17">
        <f t="shared" si="5"/>
        <v>-21.156526477376932</v>
      </c>
      <c r="AH17">
        <f t="shared" si="6"/>
        <v>-2978.7170931597989</v>
      </c>
      <c r="AI17">
        <f t="shared" si="7"/>
        <v>2144.413886986636</v>
      </c>
      <c r="AJ17">
        <f t="shared" si="8"/>
        <v>341.60146603371595</v>
      </c>
      <c r="AK17">
        <f t="shared" si="32"/>
        <v>164.79702477909376</v>
      </c>
      <c r="AL17">
        <f t="shared" si="9"/>
        <v>2650.8123777994456</v>
      </c>
      <c r="AN17">
        <f t="shared" si="10"/>
        <v>2231.1631933344265</v>
      </c>
      <c r="AO17">
        <f t="shared" si="11"/>
        <v>-111.55815966672134</v>
      </c>
      <c r="AP17">
        <f t="shared" si="12"/>
        <v>-8.7171410926452921</v>
      </c>
      <c r="AQ17">
        <f t="shared" si="13"/>
        <v>-1227.323266128494</v>
      </c>
      <c r="AR17">
        <f t="shared" si="14"/>
        <v>883.56462644656551</v>
      </c>
      <c r="AS17">
        <f t="shared" si="15"/>
        <v>140.75033442066137</v>
      </c>
      <c r="AT17">
        <f t="shared" si="16"/>
        <v>67.901454342406439</v>
      </c>
      <c r="AU17">
        <f t="shared" si="17"/>
        <v>1092.2164152096334</v>
      </c>
      <c r="AW17">
        <v>14</v>
      </c>
      <c r="AX17">
        <f>(R17*SUMPRODUCT(K18:$K$23, X18:$X$23)-$AZ$3*SUMPRODUCT(K17:$K$22, W18:$W$23))/Z17</f>
        <v>7628.7622451106436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6398.7813482130996</v>
      </c>
      <c r="P18">
        <f t="shared" si="30"/>
        <v>319.93906741065501</v>
      </c>
      <c r="Q18" s="5">
        <f t="shared" si="31"/>
        <v>25</v>
      </c>
      <c r="R18">
        <f t="shared" si="0"/>
        <v>1000000</v>
      </c>
      <c r="S18">
        <f t="shared" si="1"/>
        <v>7061.9756454720791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6455.9244171318733</v>
      </c>
      <c r="AC18">
        <f t="shared" si="2"/>
        <v>5891.0573237539147</v>
      </c>
      <c r="AE18">
        <f t="shared" si="3"/>
        <v>5337.8246565690115</v>
      </c>
      <c r="AF18">
        <f t="shared" si="4"/>
        <v>-266.8912328284506</v>
      </c>
      <c r="AG18">
        <f t="shared" si="5"/>
        <v>-20.854848626995331</v>
      </c>
      <c r="AH18">
        <f t="shared" si="6"/>
        <v>-3604.5034243133173</v>
      </c>
      <c r="AI18">
        <f t="shared" si="7"/>
        <v>1445.5751508002481</v>
      </c>
      <c r="AJ18">
        <f t="shared" si="8"/>
        <v>564.86709337795855</v>
      </c>
      <c r="AK18">
        <f t="shared" si="32"/>
        <v>248.98012936284456</v>
      </c>
      <c r="AL18">
        <f t="shared" si="9"/>
        <v>2259.4223735410515</v>
      </c>
      <c r="AN18">
        <f t="shared" si="10"/>
        <v>2055.2736244642028</v>
      </c>
      <c r="AO18">
        <f t="shared" si="11"/>
        <v>-102.76368122321014</v>
      </c>
      <c r="AP18">
        <f t="shared" si="12"/>
        <v>-8.029941611609182</v>
      </c>
      <c r="AQ18">
        <f t="shared" si="13"/>
        <v>-1387.8763904627488</v>
      </c>
      <c r="AR18">
        <f t="shared" si="14"/>
        <v>556.60361116663444</v>
      </c>
      <c r="AS18">
        <f t="shared" si="15"/>
        <v>217.4961736367157</v>
      </c>
      <c r="AT18">
        <f t="shared" si="16"/>
        <v>95.867197935283784</v>
      </c>
      <c r="AU18">
        <f t="shared" si="17"/>
        <v>869.9669827386341</v>
      </c>
      <c r="AW18">
        <v>15</v>
      </c>
      <c r="AX18">
        <f>(R18*SUMPRODUCT(K19:$K$23, X19:$X$23)-$AZ$3*SUMPRODUCT(K18:$K$22, W19:$W$23))/Z18</f>
        <v>7061.9756454720791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6398.7813482130996</v>
      </c>
      <c r="P19">
        <f t="shared" si="30"/>
        <v>319.93906741065501</v>
      </c>
      <c r="Q19" s="5">
        <f t="shared" si="31"/>
        <v>25</v>
      </c>
      <c r="R19">
        <f t="shared" si="0"/>
        <v>1000000</v>
      </c>
      <c r="S19">
        <f t="shared" si="1"/>
        <v>6227.160095580135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5891.0573237539147</v>
      </c>
      <c r="AC19">
        <f t="shared" si="2"/>
        <v>5116.0984617947161</v>
      </c>
      <c r="AE19">
        <f t="shared" si="3"/>
        <v>5257.0987272656484</v>
      </c>
      <c r="AF19">
        <f t="shared" si="4"/>
        <v>-262.85493636328243</v>
      </c>
      <c r="AG19">
        <f t="shared" si="5"/>
        <v>-20.539452909786199</v>
      </c>
      <c r="AH19">
        <f t="shared" si="6"/>
        <v>-4273.889237567234</v>
      </c>
      <c r="AI19">
        <f t="shared" si="7"/>
        <v>699.81510042534501</v>
      </c>
      <c r="AJ19">
        <f t="shared" si="8"/>
        <v>774.95886195919866</v>
      </c>
      <c r="AK19">
        <f t="shared" si="32"/>
        <v>242.74221485683506</v>
      </c>
      <c r="AL19">
        <f t="shared" si="9"/>
        <v>1717.5161772413787</v>
      </c>
      <c r="AN19">
        <f t="shared" si="10"/>
        <v>1885.7750593055227</v>
      </c>
      <c r="AO19">
        <f t="shared" si="11"/>
        <v>-94.288752965276146</v>
      </c>
      <c r="AP19">
        <f t="shared" si="12"/>
        <v>-7.3677117433936754</v>
      </c>
      <c r="AQ19">
        <f t="shared" si="13"/>
        <v>-1533.0877635297115</v>
      </c>
      <c r="AR19">
        <f t="shared" si="14"/>
        <v>251.03083106714107</v>
      </c>
      <c r="AS19">
        <f t="shared" si="15"/>
        <v>277.98566655995802</v>
      </c>
      <c r="AT19">
        <f t="shared" si="16"/>
        <v>87.074114138939393</v>
      </c>
      <c r="AU19">
        <f t="shared" si="17"/>
        <v>616.09061176603848</v>
      </c>
      <c r="AW19">
        <v>16</v>
      </c>
      <c r="AX19">
        <f>(R19*SUMPRODUCT(K20:$K$23, X20:$X$23)-$AZ$3*SUMPRODUCT(K19:$K$22, W20:$W$23))/Z19</f>
        <v>6227.160095580135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6398.7813482130996</v>
      </c>
      <c r="P20">
        <f t="shared" si="30"/>
        <v>319.93906741065501</v>
      </c>
      <c r="Q20" s="5">
        <f t="shared" si="31"/>
        <v>25</v>
      </c>
      <c r="R20">
        <f t="shared" si="0"/>
        <v>1000000</v>
      </c>
      <c r="S20">
        <f t="shared" si="1"/>
        <v>5097.014877328269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5116.0984617947161</v>
      </c>
      <c r="AC20">
        <f t="shared" si="2"/>
        <v>4120.3824891695249</v>
      </c>
      <c r="AE20">
        <f t="shared" si="3"/>
        <v>5172.7191804905879</v>
      </c>
      <c r="AF20">
        <f t="shared" si="4"/>
        <v>-258.63595902452943</v>
      </c>
      <c r="AG20">
        <f t="shared" si="5"/>
        <v>-20.209782531228008</v>
      </c>
      <c r="AH20">
        <f t="shared" si="6"/>
        <v>-4971.0339784131638</v>
      </c>
      <c r="AI20">
        <f t="shared" si="7"/>
        <v>-77.160539478332794</v>
      </c>
      <c r="AJ20">
        <f t="shared" si="8"/>
        <v>995.71597262519117</v>
      </c>
      <c r="AK20">
        <f t="shared" si="32"/>
        <v>43.129781238021323</v>
      </c>
      <c r="AL20">
        <f t="shared" si="9"/>
        <v>961.68521438487971</v>
      </c>
      <c r="AN20">
        <f t="shared" si="10"/>
        <v>1759.942381888299</v>
      </c>
      <c r="AO20">
        <f t="shared" si="11"/>
        <v>-87.99711909441497</v>
      </c>
      <c r="AP20">
        <f t="shared" si="12"/>
        <v>-6.8760842343041393</v>
      </c>
      <c r="AQ20">
        <f t="shared" si="13"/>
        <v>-1691.3219285927655</v>
      </c>
      <c r="AR20">
        <f t="shared" si="14"/>
        <v>-26.252750033185421</v>
      </c>
      <c r="AS20">
        <f t="shared" si="15"/>
        <v>338.77786119833456</v>
      </c>
      <c r="AT20">
        <f t="shared" si="16"/>
        <v>14.674280059248353</v>
      </c>
      <c r="AU20">
        <f t="shared" si="17"/>
        <v>327.19939122439752</v>
      </c>
      <c r="AW20">
        <v>17</v>
      </c>
      <c r="AX20">
        <f>(R20*SUMPRODUCT(K21:$K$23, X21:$X$23)-$AZ$3*SUMPRODUCT(K20:$K$22, W21:$W$23))/Z20</f>
        <v>5097.014877328269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6398.7813482130996</v>
      </c>
      <c r="P21">
        <f t="shared" si="30"/>
        <v>319.93906741065501</v>
      </c>
      <c r="Q21" s="5">
        <f t="shared" si="31"/>
        <v>25</v>
      </c>
      <c r="R21">
        <f t="shared" si="0"/>
        <v>1000000</v>
      </c>
      <c r="S21">
        <f t="shared" si="1"/>
        <v>3659.0526006644131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4120.3824891695249</v>
      </c>
      <c r="AC21">
        <f t="shared" si="2"/>
        <v>2907.3117810522904</v>
      </c>
      <c r="AE21">
        <f t="shared" si="3"/>
        <v>5084.1718959327372</v>
      </c>
      <c r="AF21">
        <f t="shared" si="4"/>
        <v>-254.20859479663687</v>
      </c>
      <c r="AG21">
        <f t="shared" si="5"/>
        <v>-19.863828826376935</v>
      </c>
      <c r="AH21">
        <f t="shared" si="6"/>
        <v>-5754.2351815517013</v>
      </c>
      <c r="AI21">
        <f t="shared" si="7"/>
        <v>-944.13570924197847</v>
      </c>
      <c r="AJ21">
        <f t="shared" si="8"/>
        <v>1213.0707081172345</v>
      </c>
      <c r="AK21">
        <f t="shared" si="32"/>
        <v>14.320553264489002</v>
      </c>
      <c r="AL21">
        <f t="shared" si="9"/>
        <v>283.25555213974502</v>
      </c>
      <c r="AN21">
        <f t="shared" si="10"/>
        <v>1645.4061235067854</v>
      </c>
      <c r="AO21">
        <f t="shared" si="11"/>
        <v>-82.270306175339272</v>
      </c>
      <c r="AP21">
        <f t="shared" si="12"/>
        <v>-6.4285917660175853</v>
      </c>
      <c r="AQ21">
        <f t="shared" si="13"/>
        <v>-1862.2607570364905</v>
      </c>
      <c r="AR21">
        <f t="shared" si="14"/>
        <v>-305.55353147106212</v>
      </c>
      <c r="AS21">
        <f t="shared" si="15"/>
        <v>392.58978890536252</v>
      </c>
      <c r="AT21">
        <f t="shared" si="16"/>
        <v>4.6346045168625087</v>
      </c>
      <c r="AU21">
        <f t="shared" si="17"/>
        <v>91.670861951162877</v>
      </c>
      <c r="AW21">
        <v>18</v>
      </c>
      <c r="AX21">
        <f>(R21*SUMPRODUCT(K22:$K$23, X22:$X$23)-$AZ$3*SUMPRODUCT(K21:$K$22, W22:$W$23))/Z21</f>
        <v>3659.0526006644131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6398.7813482130996</v>
      </c>
      <c r="P22">
        <f t="shared" si="30"/>
        <v>319.93906741065501</v>
      </c>
      <c r="Q22" s="5">
        <f t="shared" si="31"/>
        <v>25</v>
      </c>
      <c r="R22">
        <f t="shared" si="0"/>
        <v>1000000</v>
      </c>
      <c r="S22">
        <f t="shared" si="1"/>
        <v>1937.9890604648597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2907.3117810522904</v>
      </c>
      <c r="AC22">
        <f t="shared" si="2"/>
        <v>1511.6051896981769</v>
      </c>
      <c r="AE22">
        <f t="shared" si="3"/>
        <v>4990.9626896359887</v>
      </c>
      <c r="AF22">
        <f t="shared" si="4"/>
        <v>-249.54813448179945</v>
      </c>
      <c r="AG22">
        <f t="shared" si="5"/>
        <v>-19.499661021507425</v>
      </c>
      <c r="AH22">
        <f t="shared" si="6"/>
        <v>-6621.1806642295614</v>
      </c>
      <c r="AI22">
        <f t="shared" si="7"/>
        <v>-1899.2657700968794</v>
      </c>
      <c r="AJ22">
        <f t="shared" si="8"/>
        <v>1395.7065913541135</v>
      </c>
      <c r="AK22">
        <f t="shared" si="32"/>
        <v>160.62325306033608</v>
      </c>
      <c r="AL22">
        <f t="shared" si="9"/>
        <v>-342.9359256824298</v>
      </c>
      <c r="AN22">
        <f t="shared" si="10"/>
        <v>1509.5706005355432</v>
      </c>
      <c r="AO22">
        <f t="shared" si="11"/>
        <v>-75.478530026777165</v>
      </c>
      <c r="AP22">
        <f t="shared" si="12"/>
        <v>-5.8978831998889145</v>
      </c>
      <c r="AQ22">
        <f t="shared" si="13"/>
        <v>-2002.6476439727367</v>
      </c>
      <c r="AR22">
        <f t="shared" si="14"/>
        <v>-574.45345666385947</v>
      </c>
      <c r="AS22">
        <f t="shared" si="15"/>
        <v>422.14654131896771</v>
      </c>
      <c r="AT22">
        <f t="shared" si="16"/>
        <v>48.582238670261134</v>
      </c>
      <c r="AU22">
        <f t="shared" si="17"/>
        <v>-103.72467667463066</v>
      </c>
      <c r="AW22">
        <v>19</v>
      </c>
      <c r="AX22">
        <f>(R22*SUMPRODUCT(K23:$K$23, X23:$X$23)-$AZ$3*SUMPRODUCT(K22:$K$22, W23:$W$23))/Z22</f>
        <v>1937.9890604648597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6398.7813482130996</v>
      </c>
      <c r="P23">
        <f t="shared" si="30"/>
        <v>319.93906741065501</v>
      </c>
      <c r="Q23" s="5">
        <f t="shared" si="31"/>
        <v>25</v>
      </c>
      <c r="R23">
        <f t="shared" si="0"/>
        <v>1000000</v>
      </c>
      <c r="S23">
        <f t="shared" si="1"/>
        <v>1976.8917013971177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1511.6051896981769</v>
      </c>
      <c r="AC23">
        <f t="shared" si="2"/>
        <v>1511.6051896981769</v>
      </c>
      <c r="AE23">
        <f t="shared" si="3"/>
        <v>4892.7470770741138</v>
      </c>
      <c r="AF23">
        <f t="shared" si="4"/>
        <v>-244.63735385370569</v>
      </c>
      <c r="AG23">
        <f t="shared" si="5"/>
        <v>-19.115933217660437</v>
      </c>
      <c r="AH23">
        <f t="shared" si="6"/>
        <v>-7549.2477452765888</v>
      </c>
      <c r="AI23">
        <f t="shared" si="7"/>
        <v>-2920.2539552738408</v>
      </c>
      <c r="AJ23">
        <f t="shared" si="8"/>
        <v>0</v>
      </c>
      <c r="AK23">
        <f t="shared" si="32"/>
        <v>431.18004390430104</v>
      </c>
      <c r="AL23">
        <f t="shared" si="9"/>
        <v>-2489.0739113695399</v>
      </c>
      <c r="AN23">
        <f t="shared" si="10"/>
        <v>1340.5781566671981</v>
      </c>
      <c r="AO23">
        <f t="shared" si="11"/>
        <v>-67.028907833359909</v>
      </c>
      <c r="AP23">
        <f t="shared" si="12"/>
        <v>-5.2376307444915389</v>
      </c>
      <c r="AQ23">
        <f t="shared" si="13"/>
        <v>-2068.4405850463281</v>
      </c>
      <c r="AR23">
        <f t="shared" si="14"/>
        <v>-800.12896695698123</v>
      </c>
      <c r="AS23">
        <f t="shared" si="15"/>
        <v>0</v>
      </c>
      <c r="AT23">
        <f t="shared" si="16"/>
        <v>118.14028792891834</v>
      </c>
      <c r="AU23">
        <f t="shared" si="17"/>
        <v>-681.98867902806285</v>
      </c>
      <c r="AW23">
        <v>20</v>
      </c>
      <c r="AX23">
        <f>(R23*SUMPRODUCT(K$23:$K24, X$23:$X24)-$AZ$3*SUMPRODUCT(K$22:$K23, W$23:$W24))/Z23</f>
        <v>1976.8917013971177</v>
      </c>
    </row>
    <row r="25" spans="5:50" x14ac:dyDescent="0.25">
      <c r="AN25" s="6">
        <f t="shared" ref="AN25:AU25" si="33">SUM(AN3:AN23)</f>
        <v>61549.448474112498</v>
      </c>
      <c r="AO25" s="6">
        <f t="shared" si="33"/>
        <v>-7876.5584348654511</v>
      </c>
      <c r="AP25" s="6">
        <f t="shared" si="33"/>
        <v>-1737.9059096714361</v>
      </c>
      <c r="AQ25" s="6">
        <f t="shared" si="33"/>
        <v>-24398.577844100626</v>
      </c>
      <c r="AR25" s="6">
        <f t="shared" si="33"/>
        <v>27536.406285474994</v>
      </c>
      <c r="AS25" s="6">
        <f t="shared" si="33"/>
        <v>-3142.6683811752978</v>
      </c>
      <c r="AT25" s="6">
        <f t="shared" si="33"/>
        <v>1670.1017942413682</v>
      </c>
      <c r="AU25" s="7">
        <f t="shared" si="33"/>
        <v>26063.839698541065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24111.020735281061</v>
      </c>
      <c r="K3">
        <v>1</v>
      </c>
      <c r="L3" s="2">
        <v>0</v>
      </c>
      <c r="O3">
        <f>$C$3</f>
        <v>24111.020735281061</v>
      </c>
      <c r="P3">
        <f>O3*B5</f>
        <v>19288.81658822485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24111.020735281061</v>
      </c>
      <c r="AF3">
        <f t="shared" ref="AF3:AF23" si="4">-$Z3*P3</f>
        <v>-19288.81658822485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3299.7715600562105</v>
      </c>
      <c r="AJ3">
        <f t="shared" ref="AJ3:AJ23" si="8">AB3-AC3</f>
        <v>0</v>
      </c>
      <c r="AL3">
        <f t="shared" ref="AL3:AL23" si="9">SUM(AI3:AK3)</f>
        <v>3299.7715600562105</v>
      </c>
      <c r="AN3">
        <f t="shared" ref="AN3:AN23" si="10">AE3*$K3</f>
        <v>24111.020735281061</v>
      </c>
      <c r="AO3">
        <f t="shared" ref="AO3:AO23" si="11">AF3*$K3</f>
        <v>-19288.81658822485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3299.7715600562105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3299.7715600562105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8506.6696984420032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6731.0649266647151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6650.4364683078311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-6650.4364683078311</v>
      </c>
      <c r="AK4">
        <f>H4*SUM(AB4, AE4:AF4)</f>
        <v>0</v>
      </c>
      <c r="AL4">
        <f t="shared" si="9"/>
        <v>-8628.9954683078304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-1856.2332301341587</v>
      </c>
      <c r="AR4">
        <f t="shared" si="14"/>
        <v>-1856.2332301341587</v>
      </c>
      <c r="AS4">
        <f t="shared" si="15"/>
        <v>-6239.2686633904032</v>
      </c>
      <c r="AT4">
        <f t="shared" si="16"/>
        <v>0</v>
      </c>
      <c r="AU4">
        <f t="shared" si="17"/>
        <v>-8095.5018935245607</v>
      </c>
      <c r="AW4">
        <v>1</v>
      </c>
      <c r="AX4">
        <f>(R4*SUMPRODUCT(K5:$K$23, X5:$X$23)-$AZ$3*SUMPRODUCT(K4:$K$22, W5:$W$23))/Z4</f>
        <v>6731.0649266647151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24111.020735281061</v>
      </c>
      <c r="P5">
        <f t="shared" ref="P5:P23" si="30">O5*$C$5</f>
        <v>1205.5510367640532</v>
      </c>
      <c r="Q5" s="5">
        <f t="shared" ref="Q5:Q23" si="31">$C$8</f>
        <v>25</v>
      </c>
      <c r="R5">
        <f t="shared" si="0"/>
        <v>1000000</v>
      </c>
      <c r="S5">
        <f t="shared" si="1"/>
        <v>13075.048399566182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6650.4364683078311</v>
      </c>
      <c r="AC5">
        <f t="shared" si="2"/>
        <v>12762.396453073772</v>
      </c>
      <c r="AE5">
        <f t="shared" si="3"/>
        <v>23534.475445777232</v>
      </c>
      <c r="AF5">
        <f t="shared" si="4"/>
        <v>-1176.7237722888617</v>
      </c>
      <c r="AG5">
        <f t="shared" si="5"/>
        <v>-24.402197343868373</v>
      </c>
      <c r="AH5">
        <f t="shared" si="6"/>
        <v>-2053.3328352651074</v>
      </c>
      <c r="AI5">
        <f t="shared" si="7"/>
        <v>20280.016640879396</v>
      </c>
      <c r="AJ5">
        <f t="shared" si="8"/>
        <v>-6111.959984765941</v>
      </c>
      <c r="AK5">
        <f>H5*SUM(AB5, AE5:AF5)</f>
        <v>2506.3074554511923</v>
      </c>
      <c r="AL5">
        <f t="shared" si="9"/>
        <v>16674.364111564646</v>
      </c>
      <c r="AN5">
        <f t="shared" si="10"/>
        <v>20323.490729153178</v>
      </c>
      <c r="AO5">
        <f t="shared" si="11"/>
        <v>-1016.174536457659</v>
      </c>
      <c r="AP5">
        <f t="shared" si="12"/>
        <v>-21.072822830986905</v>
      </c>
      <c r="AQ5">
        <f t="shared" si="13"/>
        <v>-1773.1812607220847</v>
      </c>
      <c r="AR5">
        <f t="shared" si="14"/>
        <v>17513.062109142447</v>
      </c>
      <c r="AS5">
        <f t="shared" si="15"/>
        <v>-5278.0595162843883</v>
      </c>
      <c r="AT5">
        <f t="shared" si="16"/>
        <v>2164.3531614982035</v>
      </c>
      <c r="AU5">
        <f t="shared" si="17"/>
        <v>14399.355754356262</v>
      </c>
      <c r="AW5">
        <v>2</v>
      </c>
      <c r="AX5">
        <f>(R5*SUMPRODUCT(K6:$K$23, X6:$X$23)-$AZ$3*SUMPRODUCT(K5:$K$22, W6:$W$23))/Z5</f>
        <v>13075.048399566182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24111.020735281061</v>
      </c>
      <c r="P6">
        <f t="shared" si="30"/>
        <v>1205.5510367640532</v>
      </c>
      <c r="Q6" s="5">
        <f t="shared" si="31"/>
        <v>25</v>
      </c>
      <c r="R6">
        <f t="shared" si="0"/>
        <v>1000000</v>
      </c>
      <c r="S6">
        <f t="shared" si="1"/>
        <v>18532.018375811185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12762.396453073772</v>
      </c>
      <c r="AC6">
        <f t="shared" si="2"/>
        <v>17858.636190228797</v>
      </c>
      <c r="AE6">
        <f t="shared" si="3"/>
        <v>23234.919087306345</v>
      </c>
      <c r="AF6">
        <f t="shared" si="4"/>
        <v>-1161.7459543653174</v>
      </c>
      <c r="AG6">
        <f t="shared" si="5"/>
        <v>-24.091596268783494</v>
      </c>
      <c r="AH6">
        <f t="shared" si="6"/>
        <v>-2663.1640658477813</v>
      </c>
      <c r="AI6">
        <f t="shared" si="7"/>
        <v>19385.917470824465</v>
      </c>
      <c r="AJ6">
        <f t="shared" si="8"/>
        <v>-5096.2397371550251</v>
      </c>
      <c r="AK6">
        <f>H6*SUM(AB6, AE6:AF6)</f>
        <v>3790.1099709584109</v>
      </c>
      <c r="AL6">
        <f t="shared" si="9"/>
        <v>18079.787704627852</v>
      </c>
      <c r="AN6">
        <f t="shared" si="10"/>
        <v>18095.964184537588</v>
      </c>
      <c r="AO6">
        <f t="shared" si="11"/>
        <v>-904.79820922687941</v>
      </c>
      <c r="AP6">
        <f t="shared" si="12"/>
        <v>-18.763166834801616</v>
      </c>
      <c r="AQ6">
        <f t="shared" si="13"/>
        <v>-2074.1420003247349</v>
      </c>
      <c r="AR6">
        <f t="shared" si="14"/>
        <v>15098.260808151172</v>
      </c>
      <c r="AS6">
        <f t="shared" si="15"/>
        <v>-3969.0851262639762</v>
      </c>
      <c r="AT6">
        <f t="shared" si="16"/>
        <v>2951.8370187650794</v>
      </c>
      <c r="AU6">
        <f t="shared" si="17"/>
        <v>14081.012700652276</v>
      </c>
      <c r="AW6">
        <v>3</v>
      </c>
      <c r="AX6">
        <f>(R6*SUMPRODUCT(K7:$K$23, X7:$X$23)-$AZ$3*SUMPRODUCT(K6:$K$22, W7:$W$23))/Z6</f>
        <v>18532.018375811185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24111.020735281061</v>
      </c>
      <c r="P7">
        <f t="shared" si="30"/>
        <v>1205.5510367640532</v>
      </c>
      <c r="Q7" s="5">
        <f t="shared" si="31"/>
        <v>25</v>
      </c>
      <c r="R7">
        <f t="shared" si="0"/>
        <v>1000000</v>
      </c>
      <c r="S7">
        <f t="shared" si="1"/>
        <v>23019.25452942395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17858.636190228797</v>
      </c>
      <c r="AC7">
        <f t="shared" si="2"/>
        <v>21883.966814051739</v>
      </c>
      <c r="AE7">
        <f t="shared" si="3"/>
        <v>22921.888150172352</v>
      </c>
      <c r="AF7">
        <f t="shared" si="4"/>
        <v>-1146.0944075086177</v>
      </c>
      <c r="AG7">
        <f t="shared" si="5"/>
        <v>-23.767023804006065</v>
      </c>
      <c r="AH7">
        <f t="shared" si="6"/>
        <v>-3346.2600835837284</v>
      </c>
      <c r="AI7">
        <f t="shared" si="7"/>
        <v>18405.766635275999</v>
      </c>
      <c r="AJ7">
        <f t="shared" si="8"/>
        <v>-4025.3306238229416</v>
      </c>
      <c r="AK7">
        <f>H7*SUM(AB7, AE7:AF7)</f>
        <v>4149.7248139738485</v>
      </c>
      <c r="AL7">
        <f t="shared" si="9"/>
        <v>18530.160825426905</v>
      </c>
      <c r="AN7">
        <f t="shared" si="10"/>
        <v>16160.19506046807</v>
      </c>
      <c r="AO7">
        <f t="shared" si="11"/>
        <v>-808.0097530234035</v>
      </c>
      <c r="AP7">
        <f t="shared" si="12"/>
        <v>-16.756025427016922</v>
      </c>
      <c r="AQ7">
        <f t="shared" si="13"/>
        <v>-2359.1518865938028</v>
      </c>
      <c r="AR7">
        <f t="shared" si="14"/>
        <v>12976.277395423846</v>
      </c>
      <c r="AS7">
        <f t="shared" si="15"/>
        <v>-2837.9044360429461</v>
      </c>
      <c r="AT7">
        <f t="shared" si="16"/>
        <v>2925.6037723304976</v>
      </c>
      <c r="AU7">
        <f t="shared" si="17"/>
        <v>13063.976731711396</v>
      </c>
      <c r="AW7">
        <v>4</v>
      </c>
      <c r="AX7">
        <f>(R7*SUMPRODUCT(K8:$K$23, X8:$X$23)-$AZ$3*SUMPRODUCT(K7:$K$22, W8:$W$23))/Z7</f>
        <v>23019.25452942395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24111.020735281061</v>
      </c>
      <c r="P8">
        <f t="shared" si="30"/>
        <v>1205.5510367640532</v>
      </c>
      <c r="Q8" s="5">
        <f t="shared" si="31"/>
        <v>25</v>
      </c>
      <c r="R8">
        <f t="shared" si="0"/>
        <v>1000000</v>
      </c>
      <c r="S8">
        <f t="shared" si="1"/>
        <v>26595.910712613106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21883.966814051739</v>
      </c>
      <c r="AC8">
        <f t="shared" si="2"/>
        <v>24923.68965207065</v>
      </c>
      <c r="AE8">
        <f t="shared" si="3"/>
        <v>22595.037428659733</v>
      </c>
      <c r="AF8">
        <f t="shared" si="4"/>
        <v>-1129.7518714329867</v>
      </c>
      <c r="AG8">
        <f t="shared" si="5"/>
        <v>-23.428122016000934</v>
      </c>
      <c r="AH8">
        <f t="shared" si="6"/>
        <v>-4049.2619986027812</v>
      </c>
      <c r="AI8">
        <f t="shared" si="7"/>
        <v>17392.595436607964</v>
      </c>
      <c r="AJ8">
        <f t="shared" si="8"/>
        <v>-3039.7228380189117</v>
      </c>
      <c r="AK8">
        <f t="shared" ref="AK8:AK23" si="32">H8*SUM(AB8:AB8, AE8:AF8)</f>
        <v>3142.8207969176901</v>
      </c>
      <c r="AL8">
        <f t="shared" si="9"/>
        <v>17495.693395506743</v>
      </c>
      <c r="AN8">
        <f t="shared" si="10"/>
        <v>14852.924511474941</v>
      </c>
      <c r="AO8">
        <f t="shared" si="11"/>
        <v>-742.64622557374719</v>
      </c>
      <c r="AP8">
        <f t="shared" si="12"/>
        <v>-15.400555491353611</v>
      </c>
      <c r="AQ8">
        <f t="shared" si="13"/>
        <v>-2661.7961126342238</v>
      </c>
      <c r="AR8">
        <f t="shared" si="14"/>
        <v>11433.081617775617</v>
      </c>
      <c r="AS8">
        <f t="shared" si="15"/>
        <v>-1998.1721203804775</v>
      </c>
      <c r="AT8">
        <f t="shared" si="16"/>
        <v>2065.9439134410359</v>
      </c>
      <c r="AU8">
        <f t="shared" si="17"/>
        <v>11500.853410836176</v>
      </c>
      <c r="AW8">
        <v>5</v>
      </c>
      <c r="AX8">
        <f>(R8*SUMPRODUCT(K9:$K$23, X9:$X$23)-$AZ$3*SUMPRODUCT(K8:$K$22, W9:$W$23))/Z8</f>
        <v>26595.910712613106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24111.020735281061</v>
      </c>
      <c r="P9">
        <f t="shared" si="30"/>
        <v>1205.5510367640532</v>
      </c>
      <c r="Q9" s="5">
        <f t="shared" si="31"/>
        <v>25</v>
      </c>
      <c r="R9">
        <f t="shared" si="0"/>
        <v>1000000</v>
      </c>
      <c r="S9">
        <f t="shared" si="1"/>
        <v>29432.124495857119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24923.68965207065</v>
      </c>
      <c r="AC9">
        <f t="shared" si="2"/>
        <v>27164.449608295661</v>
      </c>
      <c r="AE9">
        <f t="shared" si="3"/>
        <v>22253.32418189204</v>
      </c>
      <c r="AF9">
        <f t="shared" si="4"/>
        <v>-1112.666209094602</v>
      </c>
      <c r="AG9">
        <f t="shared" si="5"/>
        <v>-23.073809717779074</v>
      </c>
      <c r="AH9">
        <f t="shared" si="6"/>
        <v>-4801.2431224740321</v>
      </c>
      <c r="AI9">
        <f t="shared" si="7"/>
        <v>16316.341040605628</v>
      </c>
      <c r="AJ9">
        <f t="shared" si="8"/>
        <v>-2240.7599562250107</v>
      </c>
      <c r="AK9">
        <f t="shared" si="32"/>
        <v>2404.5589460181141</v>
      </c>
      <c r="AL9">
        <f t="shared" si="9"/>
        <v>16480.140030398732</v>
      </c>
      <c r="AN9">
        <f t="shared" si="10"/>
        <v>13902.583301072318</v>
      </c>
      <c r="AO9">
        <f t="shared" si="11"/>
        <v>-695.12916505361591</v>
      </c>
      <c r="AP9">
        <f t="shared" si="12"/>
        <v>-14.415174966782937</v>
      </c>
      <c r="AQ9">
        <f t="shared" si="13"/>
        <v>-2999.5375932738757</v>
      </c>
      <c r="AR9">
        <f t="shared" si="14"/>
        <v>10193.501367778044</v>
      </c>
      <c r="AS9">
        <f t="shared" si="15"/>
        <v>-1399.896559026208</v>
      </c>
      <c r="AT9">
        <f t="shared" si="16"/>
        <v>1502.2286457570137</v>
      </c>
      <c r="AU9">
        <f t="shared" si="17"/>
        <v>10295.833454508849</v>
      </c>
      <c r="AW9">
        <v>6</v>
      </c>
      <c r="AX9">
        <f>(R9*SUMPRODUCT(K10:$K$23, X10:$X$23)-$AZ$3*SUMPRODUCT(K9:$K$22, W10:$W$23))/Z9</f>
        <v>29432.124495857119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24111.020735281061</v>
      </c>
      <c r="P10">
        <f t="shared" si="30"/>
        <v>1205.5510367640532</v>
      </c>
      <c r="Q10" s="5">
        <f t="shared" si="31"/>
        <v>25</v>
      </c>
      <c r="R10">
        <f t="shared" si="0"/>
        <v>1000000</v>
      </c>
      <c r="S10">
        <f t="shared" si="1"/>
        <v>31663.30786833401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27164.449608295661</v>
      </c>
      <c r="AC10">
        <f t="shared" si="2"/>
        <v>28754.667534743472</v>
      </c>
      <c r="AE10">
        <f t="shared" si="3"/>
        <v>21896.145154804755</v>
      </c>
      <c r="AF10">
        <f t="shared" si="4"/>
        <v>-1094.8072577402379</v>
      </c>
      <c r="AG10">
        <f t="shared" si="5"/>
        <v>-22.70346141211337</v>
      </c>
      <c r="AH10">
        <f t="shared" si="6"/>
        <v>-5584.4083395166526</v>
      </c>
      <c r="AI10">
        <f t="shared" si="7"/>
        <v>15194.22609613575</v>
      </c>
      <c r="AJ10">
        <f t="shared" si="8"/>
        <v>-1590.2179264478109</v>
      </c>
      <c r="AK10">
        <f t="shared" si="32"/>
        <v>2518.20384403141</v>
      </c>
      <c r="AL10">
        <f t="shared" si="9"/>
        <v>16122.212013719349</v>
      </c>
      <c r="AN10">
        <f t="shared" si="10"/>
        <v>12997.091314737094</v>
      </c>
      <c r="AO10">
        <f t="shared" si="11"/>
        <v>-649.85456573685474</v>
      </c>
      <c r="AP10">
        <f t="shared" si="12"/>
        <v>-13.476297268201893</v>
      </c>
      <c r="AQ10">
        <f t="shared" si="13"/>
        <v>-3314.7873570590823</v>
      </c>
      <c r="AR10">
        <f t="shared" si="14"/>
        <v>9018.9730946729542</v>
      </c>
      <c r="AS10">
        <f t="shared" si="15"/>
        <v>-943.91992080116302</v>
      </c>
      <c r="AT10">
        <f t="shared" si="16"/>
        <v>1494.7528470698085</v>
      </c>
      <c r="AU10">
        <f t="shared" si="17"/>
        <v>9569.8060209415999</v>
      </c>
      <c r="AW10">
        <v>7</v>
      </c>
      <c r="AX10">
        <f>(R10*SUMPRODUCT(K11:$K$23, X11:$X$23)-$AZ$3*SUMPRODUCT(K10:$K$22, W11:$W$23))/Z10</f>
        <v>31663.30786833401</v>
      </c>
    </row>
    <row r="11" spans="1:52" x14ac:dyDescent="0.25">
      <c r="A11" t="s">
        <v>33</v>
      </c>
      <c r="C11" s="24">
        <f>AU25</f>
        <v>119046.74733176957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24111.020735281061</v>
      </c>
      <c r="P11">
        <f t="shared" si="30"/>
        <v>1205.5510367640532</v>
      </c>
      <c r="Q11" s="5">
        <f t="shared" si="31"/>
        <v>25</v>
      </c>
      <c r="R11">
        <f t="shared" si="0"/>
        <v>1000000</v>
      </c>
      <c r="S11">
        <f t="shared" si="1"/>
        <v>33263.869559575578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28754.667534743472</v>
      </c>
      <c r="AC11">
        <f t="shared" si="2"/>
        <v>29691.091248065957</v>
      </c>
      <c r="AE11">
        <f t="shared" si="3"/>
        <v>21521.32407364979</v>
      </c>
      <c r="AF11">
        <f t="shared" si="4"/>
        <v>-1076.0662036824897</v>
      </c>
      <c r="AG11">
        <f t="shared" si="5"/>
        <v>-22.314820585507366</v>
      </c>
      <c r="AH11">
        <f t="shared" si="6"/>
        <v>-6464.2484993947173</v>
      </c>
      <c r="AI11">
        <f t="shared" si="7"/>
        <v>13958.694549987074</v>
      </c>
      <c r="AJ11">
        <f t="shared" si="8"/>
        <v>-936.42371332248513</v>
      </c>
      <c r="AK11">
        <f t="shared" si="32"/>
        <v>2533.7961583426049</v>
      </c>
      <c r="AL11">
        <f t="shared" si="9"/>
        <v>15556.066995007193</v>
      </c>
      <c r="AN11">
        <f t="shared" si="10"/>
        <v>12148.935238223929</v>
      </c>
      <c r="AO11">
        <f t="shared" si="11"/>
        <v>-607.44676191119652</v>
      </c>
      <c r="AP11">
        <f t="shared" si="12"/>
        <v>-12.596869468540056</v>
      </c>
      <c r="AQ11">
        <f t="shared" si="13"/>
        <v>-3649.1126714218999</v>
      </c>
      <c r="AR11">
        <f t="shared" si="14"/>
        <v>7879.7789354222905</v>
      </c>
      <c r="AS11">
        <f t="shared" si="15"/>
        <v>-528.61761710197129</v>
      </c>
      <c r="AT11">
        <f t="shared" si="16"/>
        <v>1430.3453323420183</v>
      </c>
      <c r="AU11">
        <f t="shared" si="17"/>
        <v>8781.5066506623371</v>
      </c>
      <c r="AW11">
        <v>8</v>
      </c>
      <c r="AX11">
        <f>(R11*SUMPRODUCT(K12:$K$23, X12:$X$23)-$AZ$3*SUMPRODUCT(K11:$K$22, W12:$W$23))/Z11</f>
        <v>33263.869559575578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24111.020735281061</v>
      </c>
      <c r="P12">
        <f t="shared" si="30"/>
        <v>1205.5510367640532</v>
      </c>
      <c r="Q12" s="5">
        <f t="shared" si="31"/>
        <v>25</v>
      </c>
      <c r="R12">
        <f t="shared" si="0"/>
        <v>1000000</v>
      </c>
      <c r="S12">
        <f t="shared" si="1"/>
        <v>34221.272657089357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29691.091248065957</v>
      </c>
      <c r="AC12">
        <f t="shared" si="2"/>
        <v>29985.662247351331</v>
      </c>
      <c r="AE12">
        <f t="shared" si="3"/>
        <v>21126.769055365541</v>
      </c>
      <c r="AF12">
        <f t="shared" si="4"/>
        <v>-1056.3384527682772</v>
      </c>
      <c r="AG12">
        <f t="shared" si="5"/>
        <v>-21.905718226656475</v>
      </c>
      <c r="AH12">
        <f t="shared" si="6"/>
        <v>-7438.1661198327047</v>
      </c>
      <c r="AI12">
        <f t="shared" si="7"/>
        <v>12610.358764537905</v>
      </c>
      <c r="AJ12">
        <f t="shared" si="8"/>
        <v>-294.57099928537355</v>
      </c>
      <c r="AK12">
        <f t="shared" si="32"/>
        <v>2582.6229840494211</v>
      </c>
      <c r="AL12">
        <f t="shared" si="9"/>
        <v>14898.410749301953</v>
      </c>
      <c r="AN12">
        <f t="shared" si="10"/>
        <v>11337.775663825803</v>
      </c>
      <c r="AO12">
        <f t="shared" si="11"/>
        <v>-566.88878319129026</v>
      </c>
      <c r="AP12">
        <f t="shared" si="12"/>
        <v>-11.755802241125691</v>
      </c>
      <c r="AQ12">
        <f t="shared" si="13"/>
        <v>-3991.7253128449888</v>
      </c>
      <c r="AR12">
        <f t="shared" si="14"/>
        <v>6767.4057655483994</v>
      </c>
      <c r="AS12">
        <f t="shared" si="15"/>
        <v>-158.08285205438719</v>
      </c>
      <c r="AT12">
        <f t="shared" si="16"/>
        <v>1385.9762437246027</v>
      </c>
      <c r="AU12">
        <f t="shared" si="17"/>
        <v>7995.2991572186156</v>
      </c>
      <c r="AW12">
        <v>9</v>
      </c>
      <c r="AX12">
        <f>(R12*SUMPRODUCT(K13:$K$23, X13:$X$23)-$AZ$3*SUMPRODUCT(K12:$K$22, W13:$W$23))/Z12</f>
        <v>34221.272657089357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24111.020735281061</v>
      </c>
      <c r="P13">
        <f t="shared" si="30"/>
        <v>1205.5510367640532</v>
      </c>
      <c r="Q13" s="5">
        <f t="shared" si="31"/>
        <v>25</v>
      </c>
      <c r="R13">
        <f t="shared" si="0"/>
        <v>1000000</v>
      </c>
      <c r="S13">
        <f t="shared" si="1"/>
        <v>34527.084820712589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29985.662247351331</v>
      </c>
      <c r="AC13">
        <f t="shared" si="2"/>
        <v>29658.271939361213</v>
      </c>
      <c r="AE13">
        <f t="shared" si="3"/>
        <v>20711.021895296639</v>
      </c>
      <c r="AF13">
        <f t="shared" si="4"/>
        <v>-1035.551094764832</v>
      </c>
      <c r="AG13">
        <f t="shared" si="5"/>
        <v>-21.474642366541033</v>
      </c>
      <c r="AH13">
        <f t="shared" si="6"/>
        <v>-8480.7471139550398</v>
      </c>
      <c r="AI13">
        <f t="shared" si="7"/>
        <v>11173.249044210224</v>
      </c>
      <c r="AJ13">
        <f t="shared" si="8"/>
        <v>327.39030799011744</v>
      </c>
      <c r="AK13">
        <f t="shared" si="32"/>
        <v>2567.4805785755584</v>
      </c>
      <c r="AL13">
        <f t="shared" si="9"/>
        <v>14068.1199307759</v>
      </c>
      <c r="AN13">
        <f t="shared" si="10"/>
        <v>10568.282856242326</v>
      </c>
      <c r="AO13">
        <f t="shared" si="11"/>
        <v>-528.41414281211621</v>
      </c>
      <c r="AP13">
        <f t="shared" si="12"/>
        <v>-10.957938044466548</v>
      </c>
      <c r="AQ13">
        <f t="shared" si="13"/>
        <v>-4327.4993762085405</v>
      </c>
      <c r="AR13">
        <f t="shared" si="14"/>
        <v>5701.411399177201</v>
      </c>
      <c r="AS13">
        <f t="shared" si="15"/>
        <v>167.05855446068497</v>
      </c>
      <c r="AT13">
        <f t="shared" si="16"/>
        <v>1310.116957022635</v>
      </c>
      <c r="AU13">
        <f t="shared" si="17"/>
        <v>7178.5869106605205</v>
      </c>
      <c r="AW13">
        <v>10</v>
      </c>
      <c r="AX13">
        <f>(R13*SUMPRODUCT(K14:$K$23, X14:$X$23)-$AZ$3*SUMPRODUCT(K13:$K$22, W14:$W$23))/Z13</f>
        <v>34527.084820712589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24111.020735281061</v>
      </c>
      <c r="P14">
        <f t="shared" si="30"/>
        <v>1205.5510367640532</v>
      </c>
      <c r="Q14" s="5">
        <f t="shared" si="31"/>
        <v>25</v>
      </c>
      <c r="R14">
        <f t="shared" si="0"/>
        <v>1000000</v>
      </c>
      <c r="S14">
        <f t="shared" si="1"/>
        <v>34153.489024482682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29658.271939361213</v>
      </c>
      <c r="AC14">
        <f t="shared" si="2"/>
        <v>28715.230382560898</v>
      </c>
      <c r="AE14">
        <f t="shared" si="3"/>
        <v>20271.823902851913</v>
      </c>
      <c r="AF14">
        <f t="shared" si="4"/>
        <v>-1013.5911951425958</v>
      </c>
      <c r="AG14">
        <f t="shared" si="5"/>
        <v>-21.019251036092239</v>
      </c>
      <c r="AH14">
        <f t="shared" si="6"/>
        <v>-9625.7962713354373</v>
      </c>
      <c r="AI14">
        <f t="shared" si="7"/>
        <v>9611.4171853377866</v>
      </c>
      <c r="AJ14">
        <f t="shared" si="8"/>
        <v>943.04155680031545</v>
      </c>
      <c r="AK14">
        <f t="shared" si="32"/>
        <v>2514.308338859425</v>
      </c>
      <c r="AL14">
        <f t="shared" si="9"/>
        <v>13068.767080997528</v>
      </c>
      <c r="AN14">
        <f t="shared" si="10"/>
        <v>9838.4742422370164</v>
      </c>
      <c r="AO14">
        <f t="shared" si="11"/>
        <v>-491.92371211185093</v>
      </c>
      <c r="AP14">
        <f t="shared" si="12"/>
        <v>-10.201221207363302</v>
      </c>
      <c r="AQ14">
        <f t="shared" si="13"/>
        <v>-4671.6639376110425</v>
      </c>
      <c r="AR14">
        <f t="shared" si="14"/>
        <v>4664.6853713067594</v>
      </c>
      <c r="AS14">
        <f t="shared" si="15"/>
        <v>457.68403032712439</v>
      </c>
      <c r="AT14">
        <f t="shared" si="16"/>
        <v>1220.2630580976047</v>
      </c>
      <c r="AU14">
        <f t="shared" si="17"/>
        <v>6342.6324597314888</v>
      </c>
      <c r="AW14">
        <v>11</v>
      </c>
      <c r="AX14">
        <f>(R14*SUMPRODUCT(K15:$K$23, X15:$X$23)-$AZ$3*SUMPRODUCT(K14:$K$22, W15:$W$23))/Z14</f>
        <v>34153.489024482682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24111.020735281061</v>
      </c>
      <c r="P15">
        <f t="shared" si="30"/>
        <v>1205.5510367640532</v>
      </c>
      <c r="Q15" s="5">
        <f t="shared" si="31"/>
        <v>25</v>
      </c>
      <c r="R15">
        <f t="shared" si="0"/>
        <v>1000000</v>
      </c>
      <c r="S15">
        <f t="shared" si="1"/>
        <v>33071.367778947213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28715.230382560898</v>
      </c>
      <c r="AC15">
        <f t="shared" si="2"/>
        <v>27167.622734290373</v>
      </c>
      <c r="AE15">
        <f t="shared" si="3"/>
        <v>19806.834705269051</v>
      </c>
      <c r="AF15">
        <f t="shared" si="4"/>
        <v>-990.34173526345262</v>
      </c>
      <c r="AG15">
        <f t="shared" si="5"/>
        <v>-20.537117572428404</v>
      </c>
      <c r="AH15">
        <f t="shared" si="6"/>
        <v>-10877.638132116395</v>
      </c>
      <c r="AI15">
        <f t="shared" si="7"/>
        <v>7918.3177203167743</v>
      </c>
      <c r="AJ15">
        <f t="shared" si="8"/>
        <v>1547.6076482705248</v>
      </c>
      <c r="AK15">
        <f t="shared" si="32"/>
        <v>2466.8964419982012</v>
      </c>
      <c r="AL15">
        <f t="shared" si="9"/>
        <v>11932.821810585501</v>
      </c>
      <c r="AN15">
        <f t="shared" si="10"/>
        <v>9138.5133406831337</v>
      </c>
      <c r="AO15">
        <f t="shared" si="11"/>
        <v>-456.92566703415673</v>
      </c>
      <c r="AP15">
        <f t="shared" si="12"/>
        <v>-9.4754525752107348</v>
      </c>
      <c r="AQ15">
        <f t="shared" si="13"/>
        <v>-5018.7444215417836</v>
      </c>
      <c r="AR15">
        <f t="shared" si="14"/>
        <v>3653.3677995319827</v>
      </c>
      <c r="AS15">
        <f t="shared" si="15"/>
        <v>714.03802527322239</v>
      </c>
      <c r="AT15">
        <f t="shared" si="16"/>
        <v>1138.1811571985897</v>
      </c>
      <c r="AU15">
        <f t="shared" si="17"/>
        <v>5505.5869820037951</v>
      </c>
      <c r="AW15">
        <v>12</v>
      </c>
      <c r="AX15">
        <f>(R15*SUMPRODUCT(K16:$K$23, X16:$X$23)-$AZ$3*SUMPRODUCT(K15:$K$22, W16:$W$23))/Z15</f>
        <v>33071.367778947213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24111.020735281061</v>
      </c>
      <c r="P16">
        <f t="shared" si="30"/>
        <v>1205.5510367640532</v>
      </c>
      <c r="Q16" s="5">
        <f t="shared" si="31"/>
        <v>25</v>
      </c>
      <c r="R16">
        <f t="shared" si="0"/>
        <v>1000000</v>
      </c>
      <c r="S16">
        <f t="shared" si="1"/>
        <v>31321.831324462793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27167.622734290373</v>
      </c>
      <c r="AC16">
        <f t="shared" si="2"/>
        <v>25093.75891065452</v>
      </c>
      <c r="AE16">
        <f t="shared" si="3"/>
        <v>19316.754986429969</v>
      </c>
      <c r="AF16">
        <f t="shared" si="4"/>
        <v>-965.83774932149845</v>
      </c>
      <c r="AG16">
        <f t="shared" si="5"/>
        <v>-20.02896849381851</v>
      </c>
      <c r="AH16">
        <f t="shared" si="6"/>
        <v>-12111.116115424362</v>
      </c>
      <c r="AI16">
        <f t="shared" si="7"/>
        <v>6219.7721531902916</v>
      </c>
      <c r="AJ16">
        <f t="shared" si="8"/>
        <v>2073.8638236358529</v>
      </c>
      <c r="AK16">
        <f t="shared" si="32"/>
        <v>2489.8641364355167</v>
      </c>
      <c r="AL16">
        <f t="shared" si="9"/>
        <v>10783.500113261662</v>
      </c>
      <c r="AN16">
        <f t="shared" si="10"/>
        <v>8450.1749034181721</v>
      </c>
      <c r="AO16">
        <f t="shared" si="11"/>
        <v>-422.50874517090858</v>
      </c>
      <c r="AP16">
        <f t="shared" si="12"/>
        <v>-8.7617349304640175</v>
      </c>
      <c r="AQ16">
        <f t="shared" si="13"/>
        <v>-5298.0456356586274</v>
      </c>
      <c r="AR16">
        <f t="shared" si="14"/>
        <v>2720.8587876581728</v>
      </c>
      <c r="AS16">
        <f t="shared" si="15"/>
        <v>907.21821796184258</v>
      </c>
      <c r="AT16">
        <f t="shared" si="16"/>
        <v>1089.1988562990432</v>
      </c>
      <c r="AU16">
        <f t="shared" si="17"/>
        <v>4717.275861919059</v>
      </c>
      <c r="AW16">
        <v>13</v>
      </c>
      <c r="AX16">
        <f>(R16*SUMPRODUCT(K17:$K$23, X17:$X$23)-$AZ$3*SUMPRODUCT(K16:$K$22, W17:$W$23))/Z16</f>
        <v>31321.831324462793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24111.020735281061</v>
      </c>
      <c r="P17">
        <f t="shared" si="30"/>
        <v>1205.5510367640532</v>
      </c>
      <c r="Q17" s="5">
        <f t="shared" si="31"/>
        <v>25</v>
      </c>
      <c r="R17">
        <f t="shared" si="0"/>
        <v>1000000</v>
      </c>
      <c r="S17">
        <f t="shared" si="1"/>
        <v>28944.939125208144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25093.75891065452</v>
      </c>
      <c r="AC17">
        <f t="shared" si="2"/>
        <v>22570.932243932861</v>
      </c>
      <c r="AE17">
        <f t="shared" si="3"/>
        <v>18801.498009513456</v>
      </c>
      <c r="AF17">
        <f t="shared" si="4"/>
        <v>-940.07490047567296</v>
      </c>
      <c r="AG17">
        <f t="shared" si="5"/>
        <v>-19.494713865433422</v>
      </c>
      <c r="AH17">
        <f t="shared" si="6"/>
        <v>-13358.597737876209</v>
      </c>
      <c r="AI17">
        <f t="shared" si="7"/>
        <v>4483.3306572961392</v>
      </c>
      <c r="AJ17">
        <f t="shared" si="8"/>
        <v>2522.8266667216594</v>
      </c>
      <c r="AK17">
        <f t="shared" si="32"/>
        <v>2650.3347306150149</v>
      </c>
      <c r="AL17">
        <f t="shared" si="9"/>
        <v>9656.492054632814</v>
      </c>
      <c r="AN17">
        <f t="shared" si="10"/>
        <v>7746.7967663441686</v>
      </c>
      <c r="AO17">
        <f t="shared" si="11"/>
        <v>-387.33983831720855</v>
      </c>
      <c r="AP17">
        <f t="shared" si="12"/>
        <v>-8.0324230684772235</v>
      </c>
      <c r="AQ17">
        <f t="shared" si="13"/>
        <v>-5504.1540682720288</v>
      </c>
      <c r="AR17">
        <f t="shared" si="14"/>
        <v>1847.2704366864536</v>
      </c>
      <c r="AS17">
        <f t="shared" si="15"/>
        <v>1039.4823568801337</v>
      </c>
      <c r="AT17">
        <f t="shared" si="16"/>
        <v>1092.0196098454051</v>
      </c>
      <c r="AU17">
        <f t="shared" si="17"/>
        <v>3978.7724034119924</v>
      </c>
      <c r="AW17">
        <v>14</v>
      </c>
      <c r="AX17">
        <f>(R17*SUMPRODUCT(K18:$K$23, X18:$X$23)-$AZ$3*SUMPRODUCT(K17:$K$22, W18:$W$23))/Z17</f>
        <v>28944.939125208144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24111.020735281061</v>
      </c>
      <c r="P18">
        <f t="shared" si="30"/>
        <v>1205.5510367640532</v>
      </c>
      <c r="Q18" s="5">
        <f t="shared" si="31"/>
        <v>25</v>
      </c>
      <c r="R18">
        <f t="shared" si="0"/>
        <v>1000000</v>
      </c>
      <c r="S18">
        <f t="shared" si="1"/>
        <v>25957.762977770471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22570.932243932861</v>
      </c>
      <c r="AC18">
        <f t="shared" si="2"/>
        <v>19658.551508700264</v>
      </c>
      <c r="AE18">
        <f t="shared" si="3"/>
        <v>18259.961132158158</v>
      </c>
      <c r="AF18">
        <f t="shared" si="4"/>
        <v>-912.99805660790798</v>
      </c>
      <c r="AG18">
        <f t="shared" si="5"/>
        <v>-18.933210390216711</v>
      </c>
      <c r="AH18">
        <f t="shared" si="6"/>
        <v>-14662.253462495028</v>
      </c>
      <c r="AI18">
        <f t="shared" si="7"/>
        <v>2665.7764026650075</v>
      </c>
      <c r="AJ18">
        <f t="shared" si="8"/>
        <v>2912.3807352325966</v>
      </c>
      <c r="AK18">
        <f t="shared" si="32"/>
        <v>2798.2444618957657</v>
      </c>
      <c r="AL18">
        <f t="shared" si="9"/>
        <v>8376.4015997933693</v>
      </c>
      <c r="AN18">
        <f t="shared" si="10"/>
        <v>7030.8072882238102</v>
      </c>
      <c r="AO18">
        <f t="shared" si="11"/>
        <v>-351.54036441119052</v>
      </c>
      <c r="AP18">
        <f t="shared" si="12"/>
        <v>-7.2900348821978778</v>
      </c>
      <c r="AQ18">
        <f t="shared" si="13"/>
        <v>-5645.5475320998594</v>
      </c>
      <c r="AR18">
        <f t="shared" si="14"/>
        <v>1026.4293568305634</v>
      </c>
      <c r="AS18">
        <f t="shared" si="15"/>
        <v>1121.3817790276885</v>
      </c>
      <c r="AT18">
        <f t="shared" si="16"/>
        <v>1077.4347992603525</v>
      </c>
      <c r="AU18">
        <f t="shared" si="17"/>
        <v>3225.2459351186044</v>
      </c>
      <c r="AW18">
        <v>15</v>
      </c>
      <c r="AX18">
        <f>(R18*SUMPRODUCT(K19:$K$23, X19:$X$23)-$AZ$3*SUMPRODUCT(K18:$K$22, W19:$W$23))/Z18</f>
        <v>25957.762977770471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24111.020735281061</v>
      </c>
      <c r="P19">
        <f t="shared" si="30"/>
        <v>1205.5510367640532</v>
      </c>
      <c r="Q19" s="5">
        <f t="shared" si="31"/>
        <v>25</v>
      </c>
      <c r="R19">
        <f t="shared" si="0"/>
        <v>1000000</v>
      </c>
      <c r="S19">
        <f t="shared" si="1"/>
        <v>22273.315969954361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19658.551508700264</v>
      </c>
      <c r="AC19">
        <f t="shared" si="2"/>
        <v>16339.413773131362</v>
      </c>
      <c r="AE19">
        <f t="shared" si="3"/>
        <v>17687.529994085318</v>
      </c>
      <c r="AF19">
        <f t="shared" si="4"/>
        <v>-884.37649970426594</v>
      </c>
      <c r="AG19">
        <f t="shared" si="5"/>
        <v>-18.339673575291226</v>
      </c>
      <c r="AH19">
        <f t="shared" si="6"/>
        <v>-16168.188440932734</v>
      </c>
      <c r="AI19">
        <f t="shared" si="7"/>
        <v>616.62537987302676</v>
      </c>
      <c r="AJ19">
        <f t="shared" si="8"/>
        <v>3319.1377355689019</v>
      </c>
      <c r="AK19">
        <f t="shared" si="32"/>
        <v>2676.289147226169</v>
      </c>
      <c r="AL19">
        <f t="shared" si="9"/>
        <v>6612.0522626680977</v>
      </c>
      <c r="AN19">
        <f t="shared" si="10"/>
        <v>6344.6978369594153</v>
      </c>
      <c r="AO19">
        <f t="shared" si="11"/>
        <v>-317.23489184797074</v>
      </c>
      <c r="AP19">
        <f t="shared" si="12"/>
        <v>-6.5786284067137961</v>
      </c>
      <c r="AQ19">
        <f t="shared" si="13"/>
        <v>-5799.694488888018</v>
      </c>
      <c r="AR19">
        <f t="shared" si="14"/>
        <v>221.18982781671255</v>
      </c>
      <c r="AS19">
        <f t="shared" si="15"/>
        <v>1190.6086388815427</v>
      </c>
      <c r="AT19">
        <f t="shared" si="16"/>
        <v>960.01227809434101</v>
      </c>
      <c r="AU19">
        <f t="shared" si="17"/>
        <v>2371.8107447925963</v>
      </c>
      <c r="AW19">
        <v>16</v>
      </c>
      <c r="AX19">
        <f>(R19*SUMPRODUCT(K20:$K$23, X20:$X$23)-$AZ$3*SUMPRODUCT(K19:$K$22, W20:$W$23))/Z19</f>
        <v>22273.315969954361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24111.020735281061</v>
      </c>
      <c r="P20">
        <f t="shared" si="30"/>
        <v>1205.5510367640532</v>
      </c>
      <c r="Q20" s="5">
        <f t="shared" si="31"/>
        <v>25</v>
      </c>
      <c r="R20">
        <f t="shared" si="0"/>
        <v>1000000</v>
      </c>
      <c r="S20">
        <f t="shared" si="1"/>
        <v>17741.873056143104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16339.413773131362</v>
      </c>
      <c r="AC20">
        <f t="shared" si="2"/>
        <v>12571.864262269311</v>
      </c>
      <c r="AE20">
        <f t="shared" si="3"/>
        <v>17085.032620259852</v>
      </c>
      <c r="AF20">
        <f t="shared" si="4"/>
        <v>-854.25163101299268</v>
      </c>
      <c r="AG20">
        <f t="shared" si="5"/>
        <v>-17.714961975106</v>
      </c>
      <c r="AH20">
        <f t="shared" si="6"/>
        <v>-17652.594577292632</v>
      </c>
      <c r="AI20">
        <f t="shared" si="7"/>
        <v>-1439.5285500208774</v>
      </c>
      <c r="AJ20">
        <f t="shared" si="8"/>
        <v>3767.5495108620507</v>
      </c>
      <c r="AK20">
        <f t="shared" si="32"/>
        <v>1768.5615755971373</v>
      </c>
      <c r="AL20">
        <f t="shared" si="9"/>
        <v>4096.5825364383109</v>
      </c>
      <c r="AN20">
        <f t="shared" si="10"/>
        <v>5812.9335761636412</v>
      </c>
      <c r="AO20">
        <f t="shared" si="11"/>
        <v>-290.64667880818206</v>
      </c>
      <c r="AP20">
        <f t="shared" si="12"/>
        <v>-6.0272578668327794</v>
      </c>
      <c r="AQ20">
        <f t="shared" si="13"/>
        <v>-6006.0382678501364</v>
      </c>
      <c r="AR20">
        <f t="shared" si="14"/>
        <v>-489.77862836150967</v>
      </c>
      <c r="AS20">
        <f t="shared" si="15"/>
        <v>1281.8538622852113</v>
      </c>
      <c r="AT20">
        <f t="shared" si="16"/>
        <v>601.72732430786027</v>
      </c>
      <c r="AU20">
        <f t="shared" si="17"/>
        <v>1393.802558231562</v>
      </c>
      <c r="AW20">
        <v>17</v>
      </c>
      <c r="AX20">
        <f>(R20*SUMPRODUCT(K21:$K$23, X21:$X$23)-$AZ$3*SUMPRODUCT(K20:$K$22, W21:$W$23))/Z20</f>
        <v>17741.873056143104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24111.020735281061</v>
      </c>
      <c r="P21">
        <f t="shared" si="30"/>
        <v>1205.5510367640532</v>
      </c>
      <c r="Q21" s="5">
        <f t="shared" si="31"/>
        <v>25</v>
      </c>
      <c r="R21">
        <f t="shared" si="0"/>
        <v>1000000</v>
      </c>
      <c r="S21">
        <f t="shared" si="1"/>
        <v>12430.201288208842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12571.864262269311</v>
      </c>
      <c r="AC21">
        <f t="shared" si="2"/>
        <v>8484.1693437742269</v>
      </c>
      <c r="AE21">
        <f t="shared" si="3"/>
        <v>16456.852003146694</v>
      </c>
      <c r="AF21">
        <f t="shared" si="4"/>
        <v>-822.8426001573348</v>
      </c>
      <c r="AG21">
        <f t="shared" si="5"/>
        <v>-17.063620184136159</v>
      </c>
      <c r="AH21">
        <f t="shared" si="6"/>
        <v>-18967.686848751284</v>
      </c>
      <c r="AI21">
        <f t="shared" si="7"/>
        <v>-3350.7410659460602</v>
      </c>
      <c r="AJ21">
        <f t="shared" si="8"/>
        <v>4087.6949184950845</v>
      </c>
      <c r="AK21">
        <f t="shared" si="32"/>
        <v>1446.9613190277698</v>
      </c>
      <c r="AL21">
        <f t="shared" si="9"/>
        <v>2183.9151715767939</v>
      </c>
      <c r="AN21">
        <f t="shared" si="10"/>
        <v>5325.9814211405092</v>
      </c>
      <c r="AO21">
        <f t="shared" si="11"/>
        <v>-266.29907105702551</v>
      </c>
      <c r="AP21">
        <f t="shared" si="12"/>
        <v>-5.5223516660859699</v>
      </c>
      <c r="AQ21">
        <f t="shared" si="13"/>
        <v>-6138.5705929143869</v>
      </c>
      <c r="AR21">
        <f t="shared" si="14"/>
        <v>-1084.4105944969886</v>
      </c>
      <c r="AS21">
        <f t="shared" si="15"/>
        <v>1322.9132270881748</v>
      </c>
      <c r="AT21">
        <f t="shared" si="16"/>
        <v>468.28452372162786</v>
      </c>
      <c r="AU21">
        <f t="shared" si="17"/>
        <v>706.7871563128142</v>
      </c>
      <c r="AW21">
        <v>18</v>
      </c>
      <c r="AX21">
        <f>(R21*SUMPRODUCT(K22:$K$23, X22:$X$23)-$AZ$3*SUMPRODUCT(K21:$K$22, W22:$W$23))/Z21</f>
        <v>12430.201288208842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24111.020735281061</v>
      </c>
      <c r="P22">
        <f t="shared" si="30"/>
        <v>1205.5510367640532</v>
      </c>
      <c r="Q22" s="5">
        <f t="shared" si="31"/>
        <v>25</v>
      </c>
      <c r="R22">
        <f t="shared" si="0"/>
        <v>1000000</v>
      </c>
      <c r="S22">
        <f t="shared" si="1"/>
        <v>6443.3290334780813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8484.1693437742269</v>
      </c>
      <c r="AC22">
        <f t="shared" si="2"/>
        <v>4223.078119266178</v>
      </c>
      <c r="AE22">
        <f t="shared" si="3"/>
        <v>15802.813044513279</v>
      </c>
      <c r="AF22">
        <f t="shared" si="4"/>
        <v>-790.14065222566398</v>
      </c>
      <c r="AG22">
        <f t="shared" si="5"/>
        <v>-16.385466648234235</v>
      </c>
      <c r="AH22">
        <f t="shared" si="6"/>
        <v>-20300.693362422317</v>
      </c>
      <c r="AI22">
        <f t="shared" si="7"/>
        <v>-5304.406436782936</v>
      </c>
      <c r="AJ22">
        <f t="shared" si="8"/>
        <v>4261.091224508049</v>
      </c>
      <c r="AK22">
        <f t="shared" si="32"/>
        <v>1644.778921524329</v>
      </c>
      <c r="AL22">
        <f t="shared" si="9"/>
        <v>601.46370924944199</v>
      </c>
      <c r="AN22">
        <f t="shared" si="10"/>
        <v>4779.7315790987614</v>
      </c>
      <c r="AO22">
        <f t="shared" si="11"/>
        <v>-238.9865789549381</v>
      </c>
      <c r="AP22">
        <f t="shared" si="12"/>
        <v>-4.955961458015647</v>
      </c>
      <c r="AQ22">
        <f t="shared" si="13"/>
        <v>-6140.164087789416</v>
      </c>
      <c r="AR22">
        <f t="shared" si="14"/>
        <v>-1604.3750491036085</v>
      </c>
      <c r="AS22">
        <f t="shared" si="15"/>
        <v>1288.8130885199005</v>
      </c>
      <c r="AT22">
        <f t="shared" si="16"/>
        <v>497.48115918990635</v>
      </c>
      <c r="AU22">
        <f t="shared" si="17"/>
        <v>181.91919860619839</v>
      </c>
      <c r="AW22">
        <v>19</v>
      </c>
      <c r="AX22">
        <f>(R22*SUMPRODUCT(K23:$K$23, X23:$X$23)-$AZ$3*SUMPRODUCT(K22:$K$22, W23:$W$23))/Z22</f>
        <v>6443.3290334780813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24111.020735281061</v>
      </c>
      <c r="P23">
        <f t="shared" si="30"/>
        <v>1205.5510367640532</v>
      </c>
      <c r="Q23" s="5">
        <f t="shared" si="31"/>
        <v>25</v>
      </c>
      <c r="R23">
        <f t="shared" si="0"/>
        <v>1000000</v>
      </c>
      <c r="S23">
        <f t="shared" si="1"/>
        <v>6732.1864034516993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4223.078119266178</v>
      </c>
      <c r="AC23">
        <f t="shared" si="2"/>
        <v>4223.078119266178</v>
      </c>
      <c r="AE23">
        <f t="shared" si="3"/>
        <v>15124.763041043016</v>
      </c>
      <c r="AF23">
        <f t="shared" si="4"/>
        <v>-756.23815205215078</v>
      </c>
      <c r="AG23">
        <f t="shared" si="5"/>
        <v>-15.682416774366715</v>
      </c>
      <c r="AH23">
        <f t="shared" si="6"/>
        <v>-21567.808295407154</v>
      </c>
      <c r="AI23">
        <f t="shared" si="7"/>
        <v>-7214.965823190656</v>
      </c>
      <c r="AJ23">
        <f t="shared" si="8"/>
        <v>0</v>
      </c>
      <c r="AK23">
        <f t="shared" si="32"/>
        <v>1931.6675525579069</v>
      </c>
      <c r="AL23">
        <f t="shared" si="9"/>
        <v>-5283.2982706327493</v>
      </c>
      <c r="AN23">
        <f t="shared" si="10"/>
        <v>4144.0782934798081</v>
      </c>
      <c r="AO23">
        <f t="shared" si="11"/>
        <v>-207.2039146739904</v>
      </c>
      <c r="AP23">
        <f t="shared" si="12"/>
        <v>-4.2968714794142668</v>
      </c>
      <c r="AQ23">
        <f t="shared" si="13"/>
        <v>-5909.4272057281032</v>
      </c>
      <c r="AR23">
        <f t="shared" si="14"/>
        <v>-1976.8496984017004</v>
      </c>
      <c r="AS23">
        <f t="shared" si="15"/>
        <v>0</v>
      </c>
      <c r="AT23">
        <f t="shared" si="16"/>
        <v>529.26327196346335</v>
      </c>
      <c r="AU23">
        <f t="shared" si="17"/>
        <v>-1447.5864264382371</v>
      </c>
      <c r="AW23">
        <v>20</v>
      </c>
      <c r="AX23">
        <f>(R23*SUMPRODUCT(K$23:$K24, X$23:$X24)-$AZ$3*SUMPRODUCT(K$22:$K23, W$23:$W24))/Z23</f>
        <v>6732.1864034516993</v>
      </c>
    </row>
    <row r="25" spans="5:50" x14ac:dyDescent="0.25">
      <c r="AN25" s="6">
        <f t="shared" ref="AN25:AU25" si="33">SUM(AN3:AN23)</f>
        <v>223110.45284276473</v>
      </c>
      <c r="AO25" s="6">
        <f t="shared" si="33"/>
        <v>-29238.788193599034</v>
      </c>
      <c r="AP25" s="6">
        <f t="shared" si="33"/>
        <v>-1728.7691771140519</v>
      </c>
      <c r="AQ25" s="6">
        <f t="shared" si="33"/>
        <v>-85139.217039570794</v>
      </c>
      <c r="AR25" s="6">
        <f t="shared" si="33"/>
        <v>107003.67843248082</v>
      </c>
      <c r="AS25" s="6">
        <f t="shared" si="33"/>
        <v>-13861.955030640403</v>
      </c>
      <c r="AT25" s="6">
        <f t="shared" si="33"/>
        <v>25905.023929929088</v>
      </c>
      <c r="AU25" s="7">
        <f t="shared" si="33"/>
        <v>119046.74733176957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78966.06544050487</v>
      </c>
      <c r="K3">
        <v>1</v>
      </c>
      <c r="L3" s="2">
        <v>0</v>
      </c>
      <c r="O3">
        <f>$C$3</f>
        <v>78966.06544050487</v>
      </c>
      <c r="P3">
        <f>O3*B5</f>
        <v>63172.852352403897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78966.06544050487</v>
      </c>
      <c r="AF3">
        <f t="shared" ref="AF3:AF23" si="4">-$Z3*P3</f>
        <v>-63172.852352403897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14270.780501100973</v>
      </c>
      <c r="AJ3">
        <f t="shared" ref="AJ3:AJ23" si="8">AB3-AC3</f>
        <v>0</v>
      </c>
      <c r="AL3">
        <f t="shared" ref="AL3:AL23" si="9">SUM(AI3:AK3)</f>
        <v>14270.780501100973</v>
      </c>
      <c r="AN3">
        <f t="shared" ref="AN3:AN23" si="10">AE3*$K3</f>
        <v>78966.06544050487</v>
      </c>
      <c r="AO3">
        <f t="shared" ref="AO3:AO23" si="11">AF3*$K3</f>
        <v>-63172.852352403897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14270.780501100973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14270.780501100973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26543.354078129931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16377.470605300821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16030.1699145124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-16030.1699145124</v>
      </c>
      <c r="AK4">
        <f>H4*SUM(AB4, AE4:AF4)</f>
        <v>0</v>
      </c>
      <c r="AL4">
        <f t="shared" si="9"/>
        <v>-27236.172914512401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-10513.1841636176</v>
      </c>
      <c r="AR4">
        <f t="shared" si="14"/>
        <v>-10513.1841636176</v>
      </c>
      <c r="AS4">
        <f t="shared" si="15"/>
        <v>-15039.093643411576</v>
      </c>
      <c r="AT4">
        <f t="shared" si="16"/>
        <v>0</v>
      </c>
      <c r="AU4">
        <f t="shared" si="17"/>
        <v>-25552.277807029175</v>
      </c>
      <c r="AW4">
        <v>1</v>
      </c>
      <c r="AX4">
        <f>(R4*SUMPRODUCT(K5:$K$23, X5:$X$23)-$AZ$3*SUMPRODUCT(K4:$K$22, W5:$W$23))/Z4</f>
        <v>16377.470605300821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78966.06544050487</v>
      </c>
      <c r="P5">
        <f t="shared" ref="P5:P23" si="30">O5*$C$5</f>
        <v>3948.3032720252436</v>
      </c>
      <c r="Q5" s="5">
        <f t="shared" ref="Q5:Q23" si="31">$C$8</f>
        <v>25</v>
      </c>
      <c r="R5">
        <f t="shared" si="0"/>
        <v>1000000</v>
      </c>
      <c r="S5">
        <f t="shared" si="1"/>
        <v>30814.046733103154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16030.1699145124</v>
      </c>
      <c r="AC5">
        <f t="shared" si="2"/>
        <v>29468.788808610756</v>
      </c>
      <c r="AE5">
        <f t="shared" si="3"/>
        <v>75518.620636518666</v>
      </c>
      <c r="AF5">
        <f t="shared" si="4"/>
        <v>-3775.9310318259336</v>
      </c>
      <c r="AG5">
        <f t="shared" si="5"/>
        <v>-23.908567628146677</v>
      </c>
      <c r="AH5">
        <f t="shared" si="6"/>
        <v>-12663.351904132875</v>
      </c>
      <c r="AI5">
        <f t="shared" si="7"/>
        <v>59055.429132931698</v>
      </c>
      <c r="AJ5">
        <f t="shared" si="8"/>
        <v>-13438.618894098356</v>
      </c>
      <c r="AK5">
        <f>H5*SUM(AB5, AE5:AF5)</f>
        <v>7583.5750624593238</v>
      </c>
      <c r="AL5">
        <f t="shared" si="9"/>
        <v>53200.38530129267</v>
      </c>
      <c r="AN5">
        <f t="shared" si="10"/>
        <v>65215.049722304771</v>
      </c>
      <c r="AO5">
        <f t="shared" si="11"/>
        <v>-3260.7524861152388</v>
      </c>
      <c r="AP5">
        <f t="shared" si="12"/>
        <v>-20.646542713793789</v>
      </c>
      <c r="AQ5">
        <f t="shared" si="13"/>
        <v>-10935.595977764917</v>
      </c>
      <c r="AR5">
        <f t="shared" si="14"/>
        <v>50998.054715710809</v>
      </c>
      <c r="AS5">
        <f t="shared" si="15"/>
        <v>-11605.087486912153</v>
      </c>
      <c r="AT5">
        <f t="shared" si="16"/>
        <v>6548.8911291364147</v>
      </c>
      <c r="AU5">
        <f t="shared" si="17"/>
        <v>45941.858357935074</v>
      </c>
      <c r="AW5">
        <v>2</v>
      </c>
      <c r="AX5">
        <f>(R5*SUMPRODUCT(K6:$K$23, X6:$X$23)-$AZ$3*SUMPRODUCT(K5:$K$22, W6:$W$23))/Z5</f>
        <v>30814.046733103154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78966.06544050487</v>
      </c>
      <c r="P6">
        <f t="shared" si="30"/>
        <v>3948.3032720252436</v>
      </c>
      <c r="Q6" s="5">
        <f t="shared" si="31"/>
        <v>25</v>
      </c>
      <c r="R6">
        <f t="shared" si="0"/>
        <v>1000000</v>
      </c>
      <c r="S6">
        <f t="shared" si="1"/>
        <v>43325.694379044166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29468.788808610756</v>
      </c>
      <c r="AC6">
        <f t="shared" si="2"/>
        <v>40409.006719605677</v>
      </c>
      <c r="AE6">
        <f t="shared" si="3"/>
        <v>73650.066426854115</v>
      </c>
      <c r="AF6">
        <f t="shared" si="4"/>
        <v>-3682.5033213427059</v>
      </c>
      <c r="AG6">
        <f t="shared" si="5"/>
        <v>-23.316998895666149</v>
      </c>
      <c r="AH6">
        <f t="shared" si="6"/>
        <v>-14099.322247962451</v>
      </c>
      <c r="AI6">
        <f t="shared" si="7"/>
        <v>55844.923858653288</v>
      </c>
      <c r="AJ6">
        <f t="shared" si="8"/>
        <v>-10940.217910994921</v>
      </c>
      <c r="AK6">
        <f>H6*SUM(AB6, AE6:AF6)</f>
        <v>10818.675088256492</v>
      </c>
      <c r="AL6">
        <f t="shared" si="9"/>
        <v>55723.381035914863</v>
      </c>
      <c r="AN6">
        <f t="shared" si="10"/>
        <v>57360.602773834573</v>
      </c>
      <c r="AO6">
        <f t="shared" si="11"/>
        <v>-2868.030138691729</v>
      </c>
      <c r="AP6">
        <f t="shared" si="12"/>
        <v>-18.159890091349293</v>
      </c>
      <c r="AQ6">
        <f t="shared" si="13"/>
        <v>-10980.921838663537</v>
      </c>
      <c r="AR6">
        <f t="shared" si="14"/>
        <v>43493.490906387953</v>
      </c>
      <c r="AS6">
        <f t="shared" si="15"/>
        <v>-8520.5285520687412</v>
      </c>
      <c r="AT6">
        <f t="shared" si="16"/>
        <v>8425.8678149730913</v>
      </c>
      <c r="AU6">
        <f t="shared" si="17"/>
        <v>43398.830169292305</v>
      </c>
      <c r="AW6">
        <v>3</v>
      </c>
      <c r="AX6">
        <f>(R6*SUMPRODUCT(K7:$K$23, X7:$X$23)-$AZ$3*SUMPRODUCT(K6:$K$22, W7:$W$23))/Z6</f>
        <v>43325.694379044166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78966.06544050487</v>
      </c>
      <c r="P7">
        <f t="shared" si="30"/>
        <v>3948.3032720252436</v>
      </c>
      <c r="Q7" s="5">
        <f t="shared" si="31"/>
        <v>25</v>
      </c>
      <c r="R7">
        <f t="shared" si="0"/>
        <v>1000000</v>
      </c>
      <c r="S7">
        <f t="shared" si="1"/>
        <v>53674.647519721817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40409.006719605677</v>
      </c>
      <c r="AC7">
        <f t="shared" si="2"/>
        <v>48725.92881245332</v>
      </c>
      <c r="AE7">
        <f t="shared" si="3"/>
        <v>71685.517484577838</v>
      </c>
      <c r="AF7">
        <f t="shared" si="4"/>
        <v>-3584.275874228892</v>
      </c>
      <c r="AG7">
        <f t="shared" si="5"/>
        <v>-22.695039028691259</v>
      </c>
      <c r="AH7">
        <f t="shared" si="6"/>
        <v>-15551.595120729255</v>
      </c>
      <c r="AI7">
        <f t="shared" si="7"/>
        <v>52526.951450591005</v>
      </c>
      <c r="AJ7">
        <f t="shared" si="8"/>
        <v>-8316.9220928476425</v>
      </c>
      <c r="AK7">
        <f>H7*SUM(AB7, AE7:AF7)</f>
        <v>11361.02300014625</v>
      </c>
      <c r="AL7">
        <f t="shared" si="9"/>
        <v>55571.05235788961</v>
      </c>
      <c r="AN7">
        <f t="shared" si="10"/>
        <v>50539.115188582829</v>
      </c>
      <c r="AO7">
        <f t="shared" si="11"/>
        <v>-2526.9557594291414</v>
      </c>
      <c r="AP7">
        <f t="shared" si="12"/>
        <v>-16.000263817962519</v>
      </c>
      <c r="AQ7">
        <f t="shared" si="13"/>
        <v>-10964.05361573665</v>
      </c>
      <c r="AR7">
        <f t="shared" si="14"/>
        <v>37032.10554959908</v>
      </c>
      <c r="AS7">
        <f t="shared" si="15"/>
        <v>-5863.5258335873023</v>
      </c>
      <c r="AT7">
        <f t="shared" si="16"/>
        <v>8009.6520219451068</v>
      </c>
      <c r="AU7">
        <f t="shared" si="17"/>
        <v>39178.231737956878</v>
      </c>
      <c r="AW7">
        <v>4</v>
      </c>
      <c r="AX7">
        <f>(R7*SUMPRODUCT(K8:$K$23, X8:$X$23)-$AZ$3*SUMPRODUCT(K7:$K$22, W8:$W$23))/Z7</f>
        <v>53674.647519721817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78966.06544050487</v>
      </c>
      <c r="P8">
        <f t="shared" si="30"/>
        <v>3948.3032720252436</v>
      </c>
      <c r="Q8" s="5">
        <f t="shared" si="31"/>
        <v>25</v>
      </c>
      <c r="R8">
        <f t="shared" si="0"/>
        <v>1000000</v>
      </c>
      <c r="S8">
        <f t="shared" si="1"/>
        <v>61808.146524899043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48725.92881245332</v>
      </c>
      <c r="AC8">
        <f t="shared" si="2"/>
        <v>54493.417026983836</v>
      </c>
      <c r="AE8">
        <f t="shared" si="3"/>
        <v>69620.769703813028</v>
      </c>
      <c r="AF8">
        <f t="shared" si="4"/>
        <v>-3481.0384851906515</v>
      </c>
      <c r="AG8">
        <f t="shared" si="5"/>
        <v>-22.041357042243405</v>
      </c>
      <c r="AH8">
        <f t="shared" si="6"/>
        <v>-17069.263846437585</v>
      </c>
      <c r="AI8">
        <f t="shared" si="7"/>
        <v>49048.426015142548</v>
      </c>
      <c r="AJ8">
        <f t="shared" si="8"/>
        <v>-5767.4882145305164</v>
      </c>
      <c r="AK8">
        <f t="shared" ref="AK8:AK23" si="32">H8*SUM(AB8:AB8, AE8:AF8)</f>
        <v>8327.760352252988</v>
      </c>
      <c r="AL8">
        <f t="shared" si="9"/>
        <v>51608.698152865021</v>
      </c>
      <c r="AN8">
        <f t="shared" si="10"/>
        <v>45765.449165837228</v>
      </c>
      <c r="AO8">
        <f t="shared" si="11"/>
        <v>-2288.2724582918618</v>
      </c>
      <c r="AP8">
        <f t="shared" si="12"/>
        <v>-14.488960831003455</v>
      </c>
      <c r="AQ8">
        <f t="shared" si="13"/>
        <v>-11220.538500016301</v>
      </c>
      <c r="AR8">
        <f t="shared" si="14"/>
        <v>32242.149246698064</v>
      </c>
      <c r="AS8">
        <f t="shared" si="15"/>
        <v>-3791.2779450670946</v>
      </c>
      <c r="AT8">
        <f t="shared" si="16"/>
        <v>5474.2815209846103</v>
      </c>
      <c r="AU8">
        <f t="shared" si="17"/>
        <v>33925.152822615579</v>
      </c>
      <c r="AW8">
        <v>5</v>
      </c>
      <c r="AX8">
        <f>(R8*SUMPRODUCT(K9:$K$23, X9:$X$23)-$AZ$3*SUMPRODUCT(K8:$K$22, W9:$W$23))/Z8</f>
        <v>61808.146524899043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78966.06544050487</v>
      </c>
      <c r="P9">
        <f t="shared" si="30"/>
        <v>3948.3032720252436</v>
      </c>
      <c r="Q9" s="5">
        <f t="shared" si="31"/>
        <v>25</v>
      </c>
      <c r="R9">
        <f t="shared" si="0"/>
        <v>1000000</v>
      </c>
      <c r="S9">
        <f t="shared" si="1"/>
        <v>68052.278837940583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54493.417026983836</v>
      </c>
      <c r="AC9">
        <f t="shared" si="2"/>
        <v>58117.688697209087</v>
      </c>
      <c r="AE9">
        <f t="shared" si="3"/>
        <v>67438.22965640435</v>
      </c>
      <c r="AF9">
        <f t="shared" si="4"/>
        <v>-3371.9114828202178</v>
      </c>
      <c r="AG9">
        <f t="shared" si="5"/>
        <v>-21.350383003194615</v>
      </c>
      <c r="AH9">
        <f t="shared" si="6"/>
        <v>-18822.418745054267</v>
      </c>
      <c r="AI9">
        <f t="shared" si="7"/>
        <v>45222.549045526677</v>
      </c>
      <c r="AJ9">
        <f t="shared" si="8"/>
        <v>-3624.271670225251</v>
      </c>
      <c r="AK9">
        <f t="shared" si="32"/>
        <v>6188.8181774696486</v>
      </c>
      <c r="AL9">
        <f t="shared" si="9"/>
        <v>47787.095552771076</v>
      </c>
      <c r="AN9">
        <f t="shared" si="10"/>
        <v>42131.485517023219</v>
      </c>
      <c r="AO9">
        <f t="shared" si="11"/>
        <v>-2106.574275851161</v>
      </c>
      <c r="AP9">
        <f t="shared" si="12"/>
        <v>-13.338478143110157</v>
      </c>
      <c r="AQ9">
        <f t="shared" si="13"/>
        <v>-11759.153032234002</v>
      </c>
      <c r="AR9">
        <f t="shared" si="14"/>
        <v>28252.419730794951</v>
      </c>
      <c r="AS9">
        <f t="shared" si="15"/>
        <v>-2264.2342505405873</v>
      </c>
      <c r="AT9">
        <f t="shared" si="16"/>
        <v>3866.4138240288262</v>
      </c>
      <c r="AU9">
        <f t="shared" si="17"/>
        <v>29854.599304283191</v>
      </c>
      <c r="AW9">
        <v>6</v>
      </c>
      <c r="AX9">
        <f>(R9*SUMPRODUCT(K10:$K$23, X10:$X$23)-$AZ$3*SUMPRODUCT(K9:$K$22, W10:$W$23))/Z9</f>
        <v>68052.278837940583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78966.06544050487</v>
      </c>
      <c r="P10">
        <f t="shared" si="30"/>
        <v>3948.3032720252436</v>
      </c>
      <c r="Q10" s="5">
        <f t="shared" si="31"/>
        <v>25</v>
      </c>
      <c r="R10">
        <f t="shared" si="0"/>
        <v>1000000</v>
      </c>
      <c r="S10">
        <f t="shared" si="1"/>
        <v>72832.415970314803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58117.688697209087</v>
      </c>
      <c r="AC10">
        <f t="shared" si="2"/>
        <v>60081.255717649867</v>
      </c>
      <c r="AE10">
        <f t="shared" si="3"/>
        <v>65141.054399202847</v>
      </c>
      <c r="AF10">
        <f t="shared" si="4"/>
        <v>-3257.0527199601424</v>
      </c>
      <c r="AG10">
        <f t="shared" si="5"/>
        <v>-20.623116409504362</v>
      </c>
      <c r="AH10">
        <f t="shared" si="6"/>
        <v>-20550.510546332291</v>
      </c>
      <c r="AI10">
        <f t="shared" si="7"/>
        <v>41312.868016500906</v>
      </c>
      <c r="AJ10">
        <f t="shared" si="8"/>
        <v>-1963.5670204407797</v>
      </c>
      <c r="AK10">
        <f t="shared" si="32"/>
        <v>6300.0887447637188</v>
      </c>
      <c r="AL10">
        <f t="shared" si="9"/>
        <v>45649.389740823848</v>
      </c>
      <c r="AN10">
        <f t="shared" si="10"/>
        <v>38666.360054656172</v>
      </c>
      <c r="AO10">
        <f t="shared" si="11"/>
        <v>-1933.3180027328087</v>
      </c>
      <c r="AP10">
        <f t="shared" si="12"/>
        <v>-12.241448221764461</v>
      </c>
      <c r="AQ10">
        <f t="shared" si="13"/>
        <v>-12198.35090819803</v>
      </c>
      <c r="AR10">
        <f t="shared" si="14"/>
        <v>24522.449695503568</v>
      </c>
      <c r="AS10">
        <f t="shared" si="15"/>
        <v>-1165.5320919205249</v>
      </c>
      <c r="AT10">
        <f t="shared" si="16"/>
        <v>3739.60019573005</v>
      </c>
      <c r="AU10">
        <f t="shared" si="17"/>
        <v>27096.517799313096</v>
      </c>
      <c r="AW10">
        <v>7</v>
      </c>
      <c r="AX10">
        <f>(R10*SUMPRODUCT(K11:$K$23, X11:$X$23)-$AZ$3*SUMPRODUCT(K10:$K$22, W11:$W$23))/Z10</f>
        <v>72832.415970314803</v>
      </c>
    </row>
    <row r="11" spans="1:52" x14ac:dyDescent="0.25">
      <c r="A11" t="s">
        <v>33</v>
      </c>
      <c r="C11" s="24">
        <f>AU25</f>
        <v>345332.74604736443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78966.06544050487</v>
      </c>
      <c r="P11">
        <f t="shared" si="30"/>
        <v>3948.3032720252436</v>
      </c>
      <c r="Q11" s="5">
        <f t="shared" si="31"/>
        <v>25</v>
      </c>
      <c r="R11">
        <f t="shared" si="0"/>
        <v>1000000</v>
      </c>
      <c r="S11">
        <f t="shared" si="1"/>
        <v>76282.065133729207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60081.255717649867</v>
      </c>
      <c r="AC11">
        <f t="shared" si="2"/>
        <v>60613.264895696135</v>
      </c>
      <c r="AE11">
        <f t="shared" si="3"/>
        <v>62745.955211427885</v>
      </c>
      <c r="AF11">
        <f t="shared" si="4"/>
        <v>-3137.2977605713945</v>
      </c>
      <c r="AG11">
        <f t="shared" si="5"/>
        <v>-19.864847913279394</v>
      </c>
      <c r="AH11">
        <f t="shared" si="6"/>
        <v>-22081.493285196964</v>
      </c>
      <c r="AI11">
        <f t="shared" si="7"/>
        <v>37507.299317746241</v>
      </c>
      <c r="AJ11">
        <f t="shared" si="8"/>
        <v>-532.00917804626806</v>
      </c>
      <c r="AK11">
        <f t="shared" si="32"/>
        <v>6164.0305281780784</v>
      </c>
      <c r="AL11">
        <f t="shared" si="9"/>
        <v>43139.320667878055</v>
      </c>
      <c r="AN11">
        <f t="shared" si="10"/>
        <v>35420.522627484374</v>
      </c>
      <c r="AO11">
        <f t="shared" si="11"/>
        <v>-1771.0261313742187</v>
      </c>
      <c r="AP11">
        <f t="shared" si="12"/>
        <v>-11.213843069771261</v>
      </c>
      <c r="AQ11">
        <f t="shared" si="13"/>
        <v>-12465.154605129239</v>
      </c>
      <c r="AR11">
        <f t="shared" si="14"/>
        <v>21173.128047911141</v>
      </c>
      <c r="AS11">
        <f t="shared" si="15"/>
        <v>-300.32283460376971</v>
      </c>
      <c r="AT11">
        <f t="shared" si="16"/>
        <v>3479.63756490986</v>
      </c>
      <c r="AU11">
        <f t="shared" si="17"/>
        <v>24352.442778217232</v>
      </c>
      <c r="AW11">
        <v>8</v>
      </c>
      <c r="AX11">
        <f>(R11*SUMPRODUCT(K12:$K$23, X12:$X$23)-$AZ$3*SUMPRODUCT(K11:$K$22, W12:$W$23))/Z11</f>
        <v>76282.065133729207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78966.06544050487</v>
      </c>
      <c r="P12">
        <f t="shared" si="30"/>
        <v>3948.3032720252436</v>
      </c>
      <c r="Q12" s="5">
        <f t="shared" si="31"/>
        <v>25</v>
      </c>
      <c r="R12">
        <f t="shared" si="0"/>
        <v>1000000</v>
      </c>
      <c r="S12">
        <f t="shared" si="1"/>
        <v>78421.105017112917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60613.264895696135</v>
      </c>
      <c r="AC12">
        <f t="shared" si="2"/>
        <v>59836.451701642494</v>
      </c>
      <c r="AE12">
        <f t="shared" si="3"/>
        <v>60252.264486306565</v>
      </c>
      <c r="AF12">
        <f t="shared" si="4"/>
        <v>-3012.6132243153284</v>
      </c>
      <c r="AG12">
        <f t="shared" si="5"/>
        <v>-19.075366155764158</v>
      </c>
      <c r="AH12">
        <f t="shared" si="6"/>
        <v>-23633.331135297725</v>
      </c>
      <c r="AI12">
        <f t="shared" si="7"/>
        <v>33587.244760537753</v>
      </c>
      <c r="AJ12">
        <f t="shared" si="8"/>
        <v>776.81319405364047</v>
      </c>
      <c r="AK12">
        <f t="shared" si="32"/>
        <v>6116.566348583975</v>
      </c>
      <c r="AL12">
        <f t="shared" si="9"/>
        <v>40480.624303175369</v>
      </c>
      <c r="AN12">
        <f t="shared" si="10"/>
        <v>32334.648814166376</v>
      </c>
      <c r="AO12">
        <f t="shared" si="11"/>
        <v>-1616.7324407083188</v>
      </c>
      <c r="AP12">
        <f t="shared" si="12"/>
        <v>-10.236881068402782</v>
      </c>
      <c r="AQ12">
        <f t="shared" si="13"/>
        <v>-12682.933481154536</v>
      </c>
      <c r="AR12">
        <f t="shared" si="14"/>
        <v>18024.746011235122</v>
      </c>
      <c r="AS12">
        <f t="shared" si="15"/>
        <v>416.88029550563806</v>
      </c>
      <c r="AT12">
        <f t="shared" si="16"/>
        <v>3282.4828496688165</v>
      </c>
      <c r="AU12">
        <f t="shared" si="17"/>
        <v>21724.109156409577</v>
      </c>
      <c r="AW12">
        <v>9</v>
      </c>
      <c r="AX12">
        <f>(R12*SUMPRODUCT(K13:$K$23, X13:$X$23)-$AZ$3*SUMPRODUCT(K12:$K$22, W13:$W$23))/Z12</f>
        <v>78421.105017112917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78966.06544050487</v>
      </c>
      <c r="P13">
        <f t="shared" si="30"/>
        <v>3948.3032720252436</v>
      </c>
      <c r="Q13" s="5">
        <f t="shared" si="31"/>
        <v>25</v>
      </c>
      <c r="R13">
        <f t="shared" si="0"/>
        <v>1000000</v>
      </c>
      <c r="S13">
        <f t="shared" si="1"/>
        <v>79275.666094127126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59836.451701642494</v>
      </c>
      <c r="AC13">
        <f t="shared" si="2"/>
        <v>57893.119453792533</v>
      </c>
      <c r="AE13">
        <f t="shared" si="3"/>
        <v>57667.025514678302</v>
      </c>
      <c r="AF13">
        <f t="shared" si="4"/>
        <v>-2883.3512757339154</v>
      </c>
      <c r="AG13">
        <f t="shared" si="5"/>
        <v>-18.256900984298809</v>
      </c>
      <c r="AH13">
        <f t="shared" si="6"/>
        <v>-25108.460396308252</v>
      </c>
      <c r="AI13">
        <f t="shared" si="7"/>
        <v>29656.956941651839</v>
      </c>
      <c r="AJ13">
        <f t="shared" si="8"/>
        <v>1943.3322478499613</v>
      </c>
      <c r="AK13">
        <f t="shared" si="32"/>
        <v>5925.8605111283423</v>
      </c>
      <c r="AL13">
        <f t="shared" si="9"/>
        <v>37526.149700630143</v>
      </c>
      <c r="AN13">
        <f t="shared" si="10"/>
        <v>29425.947217778968</v>
      </c>
      <c r="AO13">
        <f t="shared" si="11"/>
        <v>-1471.2973608889486</v>
      </c>
      <c r="AP13">
        <f t="shared" si="12"/>
        <v>-9.3160103183655707</v>
      </c>
      <c r="AQ13">
        <f t="shared" si="13"/>
        <v>-12812.178602022732</v>
      </c>
      <c r="AR13">
        <f t="shared" si="14"/>
        <v>15133.155244548925</v>
      </c>
      <c r="AS13">
        <f t="shared" si="15"/>
        <v>991.6306874070566</v>
      </c>
      <c r="AT13">
        <f t="shared" si="16"/>
        <v>3023.8087895828598</v>
      </c>
      <c r="AU13">
        <f t="shared" si="17"/>
        <v>19148.594721538841</v>
      </c>
      <c r="AW13">
        <v>10</v>
      </c>
      <c r="AX13">
        <f>(R13*SUMPRODUCT(K14:$K$23, X14:$X$23)-$AZ$3*SUMPRODUCT(K13:$K$22, W14:$W$23))/Z13</f>
        <v>79275.666094127126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78966.06544050487</v>
      </c>
      <c r="P14">
        <f t="shared" si="30"/>
        <v>3948.3032720252436</v>
      </c>
      <c r="Q14" s="5">
        <f t="shared" si="31"/>
        <v>25</v>
      </c>
      <c r="R14">
        <f t="shared" si="0"/>
        <v>1000000</v>
      </c>
      <c r="S14">
        <f t="shared" si="1"/>
        <v>78798.388843136214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57893.119453792533</v>
      </c>
      <c r="AC14">
        <f t="shared" si="2"/>
        <v>54872.813079057953</v>
      </c>
      <c r="AE14">
        <f t="shared" si="3"/>
        <v>54989.57798656715</v>
      </c>
      <c r="AF14">
        <f t="shared" si="4"/>
        <v>-2749.4788993283578</v>
      </c>
      <c r="AG14">
        <f t="shared" si="5"/>
        <v>-17.409243350233069</v>
      </c>
      <c r="AH14">
        <f t="shared" si="6"/>
        <v>-26603.544968910061</v>
      </c>
      <c r="AI14">
        <f t="shared" si="7"/>
        <v>25619.144874978501</v>
      </c>
      <c r="AJ14">
        <f t="shared" si="8"/>
        <v>3020.3063747345805</v>
      </c>
      <c r="AK14">
        <f t="shared" si="32"/>
        <v>5660.8474330090103</v>
      </c>
      <c r="AL14">
        <f t="shared" si="9"/>
        <v>34300.298682722088</v>
      </c>
      <c r="AN14">
        <f t="shared" si="10"/>
        <v>26687.956111152525</v>
      </c>
      <c r="AO14">
        <f t="shared" si="11"/>
        <v>-1334.3978055576265</v>
      </c>
      <c r="AP14">
        <f t="shared" si="12"/>
        <v>-8.4491850905437165</v>
      </c>
      <c r="AQ14">
        <f t="shared" si="13"/>
        <v>-12911.432793770151</v>
      </c>
      <c r="AR14">
        <f t="shared" si="14"/>
        <v>12433.676326734207</v>
      </c>
      <c r="AS14">
        <f t="shared" si="15"/>
        <v>1465.8378355047762</v>
      </c>
      <c r="AT14">
        <f t="shared" si="16"/>
        <v>2747.3651076387578</v>
      </c>
      <c r="AU14">
        <f t="shared" si="17"/>
        <v>16646.87926987774</v>
      </c>
      <c r="AW14">
        <v>11</v>
      </c>
      <c r="AX14">
        <f>(R14*SUMPRODUCT(K15:$K$23, X15:$X$23)-$AZ$3*SUMPRODUCT(K14:$K$22, W15:$W$23))/Z14</f>
        <v>78798.388843136214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78966.06544050487</v>
      </c>
      <c r="P15">
        <f t="shared" si="30"/>
        <v>3948.3032720252436</v>
      </c>
      <c r="Q15" s="5">
        <f t="shared" si="31"/>
        <v>25</v>
      </c>
      <c r="R15">
        <f t="shared" si="0"/>
        <v>1000000</v>
      </c>
      <c r="S15">
        <f t="shared" si="1"/>
        <v>76879.788193367189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54872.813079057953</v>
      </c>
      <c r="AC15">
        <f t="shared" si="2"/>
        <v>50833.529148697329</v>
      </c>
      <c r="AE15">
        <f t="shared" si="3"/>
        <v>52212.992304707783</v>
      </c>
      <c r="AF15">
        <f t="shared" si="4"/>
        <v>-2610.6496152353893</v>
      </c>
      <c r="AG15">
        <f t="shared" si="5"/>
        <v>-16.530199400667378</v>
      </c>
      <c r="AH15">
        <f t="shared" si="6"/>
        <v>-28198.060642534405</v>
      </c>
      <c r="AI15">
        <f t="shared" si="7"/>
        <v>21387.751847537325</v>
      </c>
      <c r="AJ15">
        <f t="shared" si="8"/>
        <v>4039.2839303606233</v>
      </c>
      <c r="AK15">
        <f t="shared" si="32"/>
        <v>5422.260584386725</v>
      </c>
      <c r="AL15">
        <f t="shared" si="9"/>
        <v>30849.296362284673</v>
      </c>
      <c r="AN15">
        <f t="shared" si="10"/>
        <v>24090.125142844037</v>
      </c>
      <c r="AO15">
        <f t="shared" si="11"/>
        <v>-1204.506257142202</v>
      </c>
      <c r="AP15">
        <f t="shared" si="12"/>
        <v>-7.6267333975865172</v>
      </c>
      <c r="AQ15">
        <f t="shared" si="13"/>
        <v>-13010.072391558957</v>
      </c>
      <c r="AR15">
        <f t="shared" si="14"/>
        <v>9867.9197607452952</v>
      </c>
      <c r="AS15">
        <f t="shared" si="15"/>
        <v>1863.6521500625176</v>
      </c>
      <c r="AT15">
        <f t="shared" si="16"/>
        <v>2501.7324284478759</v>
      </c>
      <c r="AU15">
        <f t="shared" si="17"/>
        <v>14233.304339255688</v>
      </c>
      <c r="AW15">
        <v>12</v>
      </c>
      <c r="AX15">
        <f>(R15*SUMPRODUCT(K16:$K$23, X16:$X$23)-$AZ$3*SUMPRODUCT(K15:$K$22, W16:$W$23))/Z15</f>
        <v>76879.788193367189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78966.06544050487</v>
      </c>
      <c r="P16">
        <f t="shared" si="30"/>
        <v>3948.3032720252436</v>
      </c>
      <c r="Q16" s="5">
        <f t="shared" si="31"/>
        <v>25</v>
      </c>
      <c r="R16">
        <f t="shared" si="0"/>
        <v>1000000</v>
      </c>
      <c r="S16">
        <f t="shared" si="1"/>
        <v>73545.290576216168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50833.529148697329</v>
      </c>
      <c r="AC16">
        <f t="shared" si="2"/>
        <v>45962.074145963234</v>
      </c>
      <c r="AE16">
        <f t="shared" si="3"/>
        <v>49349.783328821279</v>
      </c>
      <c r="AF16">
        <f t="shared" si="4"/>
        <v>-2467.4891664410638</v>
      </c>
      <c r="AG16">
        <f t="shared" si="5"/>
        <v>-15.623731236173441</v>
      </c>
      <c r="AH16">
        <f t="shared" si="6"/>
        <v>-29646.646819490579</v>
      </c>
      <c r="AI16">
        <f t="shared" si="7"/>
        <v>17220.023611653469</v>
      </c>
      <c r="AJ16">
        <f t="shared" si="8"/>
        <v>4871.4550027340956</v>
      </c>
      <c r="AK16">
        <f t="shared" si="32"/>
        <v>5345.0555351159419</v>
      </c>
      <c r="AL16">
        <f t="shared" si="9"/>
        <v>27436.534149503506</v>
      </c>
      <c r="AN16">
        <f t="shared" si="10"/>
        <v>21588.21711344803</v>
      </c>
      <c r="AO16">
        <f t="shared" si="11"/>
        <v>-1079.4108556724016</v>
      </c>
      <c r="AP16">
        <f t="shared" si="12"/>
        <v>-6.8346501098352075</v>
      </c>
      <c r="AQ16">
        <f t="shared" si="13"/>
        <v>-12969.018403999607</v>
      </c>
      <c r="AR16">
        <f t="shared" si="14"/>
        <v>7532.9532036661903</v>
      </c>
      <c r="AS16">
        <f t="shared" si="15"/>
        <v>2131.0332318317824</v>
      </c>
      <c r="AT16">
        <f t="shared" si="16"/>
        <v>2338.2112664338665</v>
      </c>
      <c r="AU16">
        <f t="shared" si="17"/>
        <v>12002.19770193184</v>
      </c>
      <c r="AW16">
        <v>13</v>
      </c>
      <c r="AX16">
        <f>(R16*SUMPRODUCT(K17:$K$23, X17:$X$23)-$AZ$3*SUMPRODUCT(K16:$K$22, W17:$W$23))/Z16</f>
        <v>73545.290576216168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78966.06544050487</v>
      </c>
      <c r="P17">
        <f t="shared" si="30"/>
        <v>3948.3032720252436</v>
      </c>
      <c r="Q17" s="5">
        <f t="shared" si="31"/>
        <v>25</v>
      </c>
      <c r="R17">
        <f t="shared" si="0"/>
        <v>1000000</v>
      </c>
      <c r="S17">
        <f t="shared" si="1"/>
        <v>68875.995843244295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45962.074145963234</v>
      </c>
      <c r="AC17">
        <f t="shared" si="2"/>
        <v>40484.970566883196</v>
      </c>
      <c r="AE17">
        <f t="shared" si="3"/>
        <v>46415.863698252193</v>
      </c>
      <c r="AF17">
        <f t="shared" si="4"/>
        <v>-2320.7931849126098</v>
      </c>
      <c r="AG17">
        <f t="shared" si="5"/>
        <v>-14.694876666111451</v>
      </c>
      <c r="AH17">
        <f t="shared" si="6"/>
        <v>-30904.690308010224</v>
      </c>
      <c r="AI17">
        <f t="shared" si="7"/>
        <v>13175.68532866325</v>
      </c>
      <c r="AJ17">
        <f t="shared" si="8"/>
        <v>5477.1035790800379</v>
      </c>
      <c r="AK17">
        <f t="shared" si="32"/>
        <v>5556.5258254789842</v>
      </c>
      <c r="AL17">
        <f t="shared" si="9"/>
        <v>24209.314733222272</v>
      </c>
      <c r="AN17">
        <f t="shared" si="10"/>
        <v>19124.766687353804</v>
      </c>
      <c r="AO17">
        <f t="shared" si="11"/>
        <v>-956.2383343676903</v>
      </c>
      <c r="AP17">
        <f t="shared" si="12"/>
        <v>-6.0547421796527621</v>
      </c>
      <c r="AQ17">
        <f t="shared" si="13"/>
        <v>-12733.685093699462</v>
      </c>
      <c r="AR17">
        <f t="shared" si="14"/>
        <v>5428.7885171070002</v>
      </c>
      <c r="AS17">
        <f t="shared" si="15"/>
        <v>2256.7355151105489</v>
      </c>
      <c r="AT17">
        <f t="shared" si="16"/>
        <v>2289.4599289454372</v>
      </c>
      <c r="AU17">
        <f t="shared" si="17"/>
        <v>9974.9839611629868</v>
      </c>
      <c r="AW17">
        <v>14</v>
      </c>
      <c r="AX17">
        <f>(R17*SUMPRODUCT(K18:$K$23, X18:$X$23)-$AZ$3*SUMPRODUCT(K17:$K$22, W18:$W$23))/Z17</f>
        <v>68875.995843244295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78966.06544050487</v>
      </c>
      <c r="P18">
        <f t="shared" si="30"/>
        <v>3948.3032720252436</v>
      </c>
      <c r="Q18" s="5">
        <f t="shared" si="31"/>
        <v>25</v>
      </c>
      <c r="R18">
        <f t="shared" si="0"/>
        <v>1000000</v>
      </c>
      <c r="S18">
        <f t="shared" si="1"/>
        <v>62832.448172178913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40484.970566883196</v>
      </c>
      <c r="AC18">
        <f t="shared" si="2"/>
        <v>34544.917844103242</v>
      </c>
      <c r="AE18">
        <f t="shared" si="3"/>
        <v>43415.087625412249</v>
      </c>
      <c r="AF18">
        <f t="shared" si="4"/>
        <v>-2170.7543812706122</v>
      </c>
      <c r="AG18">
        <f t="shared" si="5"/>
        <v>-13.744855902097061</v>
      </c>
      <c r="AH18">
        <f t="shared" si="6"/>
        <v>-32122.879894130972</v>
      </c>
      <c r="AI18">
        <f t="shared" si="7"/>
        <v>9107.7084941085632</v>
      </c>
      <c r="AJ18">
        <f t="shared" si="8"/>
        <v>5940.0527227799539</v>
      </c>
      <c r="AK18">
        <f t="shared" si="32"/>
        <v>5729.2241971528401</v>
      </c>
      <c r="AL18">
        <f t="shared" si="9"/>
        <v>20776.985414041359</v>
      </c>
      <c r="AN18">
        <f t="shared" si="10"/>
        <v>16716.525971024719</v>
      </c>
      <c r="AO18">
        <f t="shared" si="11"/>
        <v>-835.82629855123594</v>
      </c>
      <c r="AP18">
        <f t="shared" si="12"/>
        <v>-5.2923131847120439</v>
      </c>
      <c r="AQ18">
        <f t="shared" si="13"/>
        <v>-12368.579343832414</v>
      </c>
      <c r="AR18">
        <f t="shared" si="14"/>
        <v>3506.8280154563563</v>
      </c>
      <c r="AS18">
        <f t="shared" si="15"/>
        <v>2287.1552504131178</v>
      </c>
      <c r="AT18">
        <f t="shared" si="16"/>
        <v>2205.977928960112</v>
      </c>
      <c r="AU18">
        <f t="shared" si="17"/>
        <v>7999.9611948295869</v>
      </c>
      <c r="AW18">
        <v>15</v>
      </c>
      <c r="AX18">
        <f>(R18*SUMPRODUCT(K19:$K$23, X19:$X$23)-$AZ$3*SUMPRODUCT(K18:$K$22, W19:$W$23))/Z18</f>
        <v>62832.448172178913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78966.06544050487</v>
      </c>
      <c r="P19">
        <f t="shared" si="30"/>
        <v>3948.3032720252436</v>
      </c>
      <c r="Q19" s="5">
        <f t="shared" si="31"/>
        <v>25</v>
      </c>
      <c r="R19">
        <f t="shared" si="0"/>
        <v>1000000</v>
      </c>
      <c r="S19">
        <f t="shared" si="1"/>
        <v>55241.977643446487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34544.917844103242</v>
      </c>
      <c r="AC19">
        <f t="shared" si="2"/>
        <v>28230.184039477012</v>
      </c>
      <c r="AE19">
        <f t="shared" si="3"/>
        <v>40353.851461422062</v>
      </c>
      <c r="AF19">
        <f t="shared" si="4"/>
        <v>-2017.6925730711032</v>
      </c>
      <c r="AG19">
        <f t="shared" si="5"/>
        <v>-12.775693975732437</v>
      </c>
      <c r="AH19">
        <f t="shared" si="6"/>
        <v>-33268.534693746187</v>
      </c>
      <c r="AI19">
        <f t="shared" si="7"/>
        <v>5054.848500629043</v>
      </c>
      <c r="AJ19">
        <f t="shared" si="8"/>
        <v>6314.7338046262303</v>
      </c>
      <c r="AK19">
        <f t="shared" si="32"/>
        <v>5349.4710321621387</v>
      </c>
      <c r="AL19">
        <f t="shared" si="9"/>
        <v>16719.053337417412</v>
      </c>
      <c r="AN19">
        <f t="shared" si="10"/>
        <v>14475.339075941249</v>
      </c>
      <c r="AO19">
        <f t="shared" si="11"/>
        <v>-723.76695379706246</v>
      </c>
      <c r="AP19">
        <f t="shared" si="12"/>
        <v>-4.5827720411267521</v>
      </c>
      <c r="AQ19">
        <f t="shared" si="13"/>
        <v>-11933.763514792914</v>
      </c>
      <c r="AR19">
        <f t="shared" si="14"/>
        <v>1813.225835310147</v>
      </c>
      <c r="AS19">
        <f t="shared" si="15"/>
        <v>2265.1595742641421</v>
      </c>
      <c r="AT19">
        <f t="shared" si="16"/>
        <v>1918.9099494381585</v>
      </c>
      <c r="AU19">
        <f t="shared" si="17"/>
        <v>5997.295359012448</v>
      </c>
      <c r="AW19">
        <v>16</v>
      </c>
      <c r="AX19">
        <f>(R19*SUMPRODUCT(K20:$K$23, X20:$X$23)-$AZ$3*SUMPRODUCT(K19:$K$22, W20:$W$23))/Z19</f>
        <v>55241.977643446487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78966.06544050487</v>
      </c>
      <c r="P20">
        <f t="shared" si="30"/>
        <v>3948.3032720252436</v>
      </c>
      <c r="Q20" s="5">
        <f t="shared" si="31"/>
        <v>25</v>
      </c>
      <c r="R20">
        <f t="shared" si="0"/>
        <v>1000000</v>
      </c>
      <c r="S20">
        <f t="shared" si="1"/>
        <v>45398.747138259248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28230.184039477012</v>
      </c>
      <c r="AC20">
        <f t="shared" si="2"/>
        <v>21408.540590636294</v>
      </c>
      <c r="AE20">
        <f t="shared" si="3"/>
        <v>37237.772490007796</v>
      </c>
      <c r="AF20">
        <f t="shared" si="4"/>
        <v>-1861.8886245003898</v>
      </c>
      <c r="AG20">
        <f t="shared" si="5"/>
        <v>-11.789169272357796</v>
      </c>
      <c r="AH20">
        <f t="shared" si="6"/>
        <v>-34350.710544692716</v>
      </c>
      <c r="AI20">
        <f t="shared" si="7"/>
        <v>1013.3841515423337</v>
      </c>
      <c r="AJ20">
        <f t="shared" si="8"/>
        <v>6821.6434488407176</v>
      </c>
      <c r="AK20">
        <f t="shared" si="32"/>
        <v>3453.8094872406541</v>
      </c>
      <c r="AL20">
        <f t="shared" si="9"/>
        <v>11288.837087623706</v>
      </c>
      <c r="AN20">
        <f t="shared" si="10"/>
        <v>12669.609875489768</v>
      </c>
      <c r="AO20">
        <f t="shared" si="11"/>
        <v>-633.48049377448842</v>
      </c>
      <c r="AP20">
        <f t="shared" si="12"/>
        <v>-4.0110931843993765</v>
      </c>
      <c r="AQ20">
        <f t="shared" si="13"/>
        <v>-11687.329086719985</v>
      </c>
      <c r="AR20">
        <f t="shared" si="14"/>
        <v>344.78920181089717</v>
      </c>
      <c r="AS20">
        <f t="shared" si="15"/>
        <v>2320.9648544282286</v>
      </c>
      <c r="AT20">
        <f t="shared" si="16"/>
        <v>1175.1083875746426</v>
      </c>
      <c r="AU20">
        <f t="shared" si="17"/>
        <v>3840.8624438137686</v>
      </c>
      <c r="AW20">
        <v>17</v>
      </c>
      <c r="AX20">
        <f>(R20*SUMPRODUCT(K21:$K$23, X21:$X$23)-$AZ$3*SUMPRODUCT(K20:$K$22, W21:$W$23))/Z20</f>
        <v>45398.747138259248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78966.06544050487</v>
      </c>
      <c r="P21">
        <f t="shared" si="30"/>
        <v>3948.3032720252436</v>
      </c>
      <c r="Q21" s="5">
        <f t="shared" si="31"/>
        <v>25</v>
      </c>
      <c r="R21">
        <f t="shared" si="0"/>
        <v>1000000</v>
      </c>
      <c r="S21">
        <f t="shared" si="1"/>
        <v>32971.565178312558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21408.540590636294</v>
      </c>
      <c r="AC21">
        <f t="shared" si="2"/>
        <v>14227.316690711134</v>
      </c>
      <c r="AE21">
        <f t="shared" si="3"/>
        <v>34074.063962861612</v>
      </c>
      <c r="AF21">
        <f t="shared" si="4"/>
        <v>-1703.7031981430805</v>
      </c>
      <c r="AG21">
        <f t="shared" si="5"/>
        <v>-10.787565447506662</v>
      </c>
      <c r="AH21">
        <f t="shared" si="6"/>
        <v>-35348.485285102281</v>
      </c>
      <c r="AI21">
        <f t="shared" si="7"/>
        <v>-2988.9120858312563</v>
      </c>
      <c r="AJ21">
        <f t="shared" si="8"/>
        <v>7181.2238999251604</v>
      </c>
      <c r="AK21">
        <f t="shared" si="32"/>
        <v>2758.8576395297032</v>
      </c>
      <c r="AL21">
        <f t="shared" si="9"/>
        <v>6951.1694536236073</v>
      </c>
      <c r="AN21">
        <f t="shared" si="10"/>
        <v>11027.493689209465</v>
      </c>
      <c r="AO21">
        <f t="shared" si="11"/>
        <v>-551.37468446047319</v>
      </c>
      <c r="AP21">
        <f t="shared" si="12"/>
        <v>-3.4912128481055795</v>
      </c>
      <c r="AQ21">
        <f t="shared" si="13"/>
        <v>-11439.938565280616</v>
      </c>
      <c r="AR21">
        <f t="shared" si="14"/>
        <v>-967.31077337973068</v>
      </c>
      <c r="AS21">
        <f t="shared" si="15"/>
        <v>2324.0814868322582</v>
      </c>
      <c r="AT21">
        <f t="shared" si="16"/>
        <v>892.85754826604807</v>
      </c>
      <c r="AU21">
        <f t="shared" si="17"/>
        <v>2249.6282617185757</v>
      </c>
      <c r="AW21">
        <v>18</v>
      </c>
      <c r="AX21">
        <f>(R21*SUMPRODUCT(K22:$K$23, X22:$X$23)-$AZ$3*SUMPRODUCT(K21:$K$22, W22:$W$23))/Z21</f>
        <v>32971.565178312558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78966.06544050487</v>
      </c>
      <c r="P22">
        <f t="shared" si="30"/>
        <v>3948.3032720252436</v>
      </c>
      <c r="Q22" s="5">
        <f t="shared" si="31"/>
        <v>25</v>
      </c>
      <c r="R22">
        <f t="shared" si="0"/>
        <v>1000000</v>
      </c>
      <c r="S22">
        <f t="shared" si="1"/>
        <v>17867.904185412226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14227.316690711134</v>
      </c>
      <c r="AC22">
        <f t="shared" si="2"/>
        <v>6986.2012405373916</v>
      </c>
      <c r="AE22">
        <f t="shared" si="3"/>
        <v>30875.071783248677</v>
      </c>
      <c r="AF22">
        <f t="shared" si="4"/>
        <v>-1543.7535891624339</v>
      </c>
      <c r="AG22">
        <f t="shared" si="5"/>
        <v>-9.7747911115410631</v>
      </c>
      <c r="AH22">
        <f t="shared" si="6"/>
        <v>-36195.947259621295</v>
      </c>
      <c r="AI22">
        <f t="shared" si="7"/>
        <v>-6874.4038566465933</v>
      </c>
      <c r="AJ22">
        <f t="shared" si="8"/>
        <v>7241.1154501737419</v>
      </c>
      <c r="AK22">
        <f t="shared" si="32"/>
        <v>3049.1044419358168</v>
      </c>
      <c r="AL22">
        <f t="shared" si="9"/>
        <v>3415.8160354629654</v>
      </c>
      <c r="AN22">
        <f t="shared" si="10"/>
        <v>9338.4991136481585</v>
      </c>
      <c r="AO22">
        <f t="shared" si="11"/>
        <v>-466.92495568240793</v>
      </c>
      <c r="AP22">
        <f t="shared" si="12"/>
        <v>-2.9564912033904083</v>
      </c>
      <c r="AQ22">
        <f t="shared" si="13"/>
        <v>-10947.855401749059</v>
      </c>
      <c r="AR22">
        <f t="shared" si="14"/>
        <v>-2079.2377349866983</v>
      </c>
      <c r="AS22">
        <f t="shared" si="15"/>
        <v>2190.1536193337515</v>
      </c>
      <c r="AT22">
        <f t="shared" si="16"/>
        <v>922.23458874310825</v>
      </c>
      <c r="AU22">
        <f t="shared" si="17"/>
        <v>1033.1504730901615</v>
      </c>
      <c r="AW22">
        <v>19</v>
      </c>
      <c r="AX22">
        <f>(R22*SUMPRODUCT(K23:$K$23, X23:$X$23)-$AZ$3*SUMPRODUCT(K22:$K$22, W23:$W$23))/Z22</f>
        <v>17867.904185412226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78966.06544050487</v>
      </c>
      <c r="P23">
        <f t="shared" si="30"/>
        <v>3948.3032720252436</v>
      </c>
      <c r="Q23" s="5">
        <f t="shared" si="31"/>
        <v>25</v>
      </c>
      <c r="R23">
        <f t="shared" si="0"/>
        <v>1000000</v>
      </c>
      <c r="S23">
        <f t="shared" si="1"/>
        <v>19953.308633784905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6986.2012405373916</v>
      </c>
      <c r="AC23">
        <f t="shared" si="2"/>
        <v>6986.2012405373916</v>
      </c>
      <c r="AE23">
        <f t="shared" si="3"/>
        <v>27648.187800128577</v>
      </c>
      <c r="AF23">
        <f t="shared" si="4"/>
        <v>-1382.4093900064288</v>
      </c>
      <c r="AG23">
        <f t="shared" si="5"/>
        <v>-8.7531864624049973</v>
      </c>
      <c r="AH23">
        <f t="shared" si="6"/>
        <v>-36954.269520826172</v>
      </c>
      <c r="AI23">
        <f t="shared" si="7"/>
        <v>-10697.244297166428</v>
      </c>
      <c r="AJ23">
        <f t="shared" si="8"/>
        <v>0</v>
      </c>
      <c r="AK23">
        <f t="shared" si="32"/>
        <v>3454.880685703527</v>
      </c>
      <c r="AL23">
        <f t="shared" si="9"/>
        <v>-7242.3636114629007</v>
      </c>
      <c r="AN23">
        <f t="shared" si="10"/>
        <v>7575.4082629690447</v>
      </c>
      <c r="AO23">
        <f t="shared" si="11"/>
        <v>-378.77041314845223</v>
      </c>
      <c r="AP23">
        <f t="shared" si="12"/>
        <v>-2.3983112938166324</v>
      </c>
      <c r="AQ23">
        <f t="shared" si="13"/>
        <v>-10125.208954156114</v>
      </c>
      <c r="AR23">
        <f t="shared" si="14"/>
        <v>-2930.9694156293381</v>
      </c>
      <c r="AS23">
        <f t="shared" si="15"/>
        <v>0</v>
      </c>
      <c r="AT23">
        <f t="shared" si="16"/>
        <v>946.6129166675056</v>
      </c>
      <c r="AU23">
        <f t="shared" si="17"/>
        <v>-1984.3564989618324</v>
      </c>
      <c r="AW23">
        <v>20</v>
      </c>
      <c r="AX23">
        <f>(R23*SUMPRODUCT(K$23:$K24, X$23:$X24)-$AZ$3*SUMPRODUCT(K$22:$K23, W$23:$W24))/Z23</f>
        <v>19953.308633784905</v>
      </c>
    </row>
    <row r="25" spans="5:50" x14ac:dyDescent="0.25">
      <c r="AN25" s="6">
        <f t="shared" ref="AN25:AU25" si="33">SUM(AN3:AN23)</f>
        <v>639119.18756525428</v>
      </c>
      <c r="AO25" s="6">
        <f t="shared" si="33"/>
        <v>-91180.508458641372</v>
      </c>
      <c r="AP25" s="6">
        <f t="shared" si="33"/>
        <v>-1699.7724098086924</v>
      </c>
      <c r="AQ25" s="6">
        <f t="shared" si="33"/>
        <v>-236658.94827409679</v>
      </c>
      <c r="AR25" s="6">
        <f t="shared" si="33"/>
        <v>309579.95842270734</v>
      </c>
      <c r="AS25" s="6">
        <f t="shared" si="33"/>
        <v>-28036.318137417926</v>
      </c>
      <c r="AT25" s="6">
        <f t="shared" si="33"/>
        <v>63789.105762075138</v>
      </c>
      <c r="AU25" s="7">
        <f t="shared" si="33"/>
        <v>345332.74604736443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4636.4055445020149</v>
      </c>
      <c r="K3">
        <v>1</v>
      </c>
      <c r="L3" s="2">
        <v>0</v>
      </c>
      <c r="O3">
        <f>$C$3</f>
        <v>4636.4055445020149</v>
      </c>
      <c r="P3">
        <f>O3*B5</f>
        <v>3709.1244356016123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4636.4055445020149</v>
      </c>
      <c r="AF3">
        <f t="shared" ref="AF3:AF23" si="4">-$Z3*P3</f>
        <v>-3709.1244356016123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-595.1514780995974</v>
      </c>
      <c r="AJ3">
        <f t="shared" ref="AJ3:AJ23" si="8">AB3-AC3</f>
        <v>0</v>
      </c>
      <c r="AL3">
        <f t="shared" ref="AL3:AL23" si="9">SUM(AI3:AK3)</f>
        <v>-595.1514780995974</v>
      </c>
      <c r="AN3">
        <f t="shared" ref="AN3:AN23" si="10">AE3*$K3</f>
        <v>4636.4055445020149</v>
      </c>
      <c r="AO3">
        <f t="shared" ref="AO3:AO23" si="11">AF3*$K3</f>
        <v>-3709.1244356016123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-595.1514780995974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-595.1514780995974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2495.053279260364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336.59299140304921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332.83918788218944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-332.83918788218944</v>
      </c>
      <c r="AK4">
        <f>G4*MAX(0, SUM(AB4, AE4:AF4))</f>
        <v>0</v>
      </c>
      <c r="AL4">
        <f t="shared" si="9"/>
        <v>-2637.5431878821892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-2162.2140913781777</v>
      </c>
      <c r="AR4">
        <f t="shared" si="14"/>
        <v>-2162.2140913781777</v>
      </c>
      <c r="AS4">
        <f t="shared" si="15"/>
        <v>-312.26117636006137</v>
      </c>
      <c r="AT4">
        <f t="shared" si="16"/>
        <v>0</v>
      </c>
      <c r="AU4">
        <f t="shared" si="17"/>
        <v>-2474.4752677382389</v>
      </c>
      <c r="AW4">
        <v>1</v>
      </c>
      <c r="AX4">
        <f>(R4*SUMPRODUCT(K5:$K$23, X5:$X$23)-$AZ$3*SUMPRODUCT(K4:$K$22, W5:$W$23))/Z4</f>
        <v>336.59299140304921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4636.4055445020149</v>
      </c>
      <c r="P5">
        <f t="shared" ref="P5:P23" si="30">O5*$C$5</f>
        <v>231.82027722510077</v>
      </c>
      <c r="Q5" s="5">
        <f t="shared" ref="Q5:Q23" si="31">$C$8</f>
        <v>25</v>
      </c>
      <c r="R5">
        <f t="shared" si="0"/>
        <v>2000000</v>
      </c>
      <c r="S5">
        <f t="shared" si="1"/>
        <v>681.4955476180404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332.83918788218944</v>
      </c>
      <c r="AC5">
        <f t="shared" si="2"/>
        <v>666.37458537422935</v>
      </c>
      <c r="AE5">
        <f t="shared" si="3"/>
        <v>4533.5333930544393</v>
      </c>
      <c r="AF5">
        <f t="shared" si="4"/>
        <v>-226.67666965272201</v>
      </c>
      <c r="AG5">
        <f t="shared" si="5"/>
        <v>-24.445302236505366</v>
      </c>
      <c r="AH5">
        <f t="shared" si="6"/>
        <v>-2294.1641195706238</v>
      </c>
      <c r="AI5">
        <f t="shared" si="7"/>
        <v>1988.2473015945884</v>
      </c>
      <c r="AJ5">
        <f t="shared" si="8"/>
        <v>-333.53539749203992</v>
      </c>
      <c r="AK5">
        <f>G5*SUM(AB5, AE5:AF5)</f>
        <v>190.22753236264018</v>
      </c>
      <c r="AL5">
        <f t="shared" si="9"/>
        <v>1844.9394364651887</v>
      </c>
      <c r="AN5">
        <f t="shared" si="10"/>
        <v>3914.9894841008804</v>
      </c>
      <c r="AO5">
        <f t="shared" si="11"/>
        <v>-195.74947420504407</v>
      </c>
      <c r="AP5">
        <f t="shared" si="12"/>
        <v>-21.110046600342098</v>
      </c>
      <c r="AQ5">
        <f t="shared" si="13"/>
        <v>-1981.1541295098373</v>
      </c>
      <c r="AR5">
        <f t="shared" si="14"/>
        <v>1716.9758337856572</v>
      </c>
      <c r="AS5">
        <f t="shared" si="15"/>
        <v>-288.02866562255042</v>
      </c>
      <c r="AT5">
        <f t="shared" si="16"/>
        <v>164.27336565495841</v>
      </c>
      <c r="AU5">
        <f t="shared" si="17"/>
        <v>1593.2205338180652</v>
      </c>
      <c r="AW5">
        <v>2</v>
      </c>
      <c r="AX5">
        <f>(R5*SUMPRODUCT(K6:$K$23, X6:$X$23)-$AZ$3*SUMPRODUCT(K5:$K$22, W6:$W$23))/Z5</f>
        <v>681.4955476180404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4636.4055445020149</v>
      </c>
      <c r="P6">
        <f t="shared" si="30"/>
        <v>231.82027722510077</v>
      </c>
      <c r="Q6" s="5">
        <f t="shared" si="31"/>
        <v>25</v>
      </c>
      <c r="R6">
        <f t="shared" si="0"/>
        <v>2000000</v>
      </c>
      <c r="S6">
        <f t="shared" si="1"/>
        <v>1025.931765662127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666.37458537422935</v>
      </c>
      <c r="AC6">
        <f t="shared" si="2"/>
        <v>991.96360408492171</v>
      </c>
      <c r="AE6">
        <f t="shared" si="3"/>
        <v>4482.8961416895854</v>
      </c>
      <c r="AF6">
        <f t="shared" si="4"/>
        <v>-224.14480708447928</v>
      </c>
      <c r="AG6">
        <f t="shared" si="5"/>
        <v>-24.172260702073046</v>
      </c>
      <c r="AH6">
        <f t="shared" si="6"/>
        <v>-2287.080965381474</v>
      </c>
      <c r="AI6">
        <f t="shared" si="7"/>
        <v>1947.4981085215595</v>
      </c>
      <c r="AJ6">
        <f t="shared" si="8"/>
        <v>-325.58901871069236</v>
      </c>
      <c r="AK6">
        <f>G6*SUM(AB6, AE6:AF6)</f>
        <v>288.11986631879114</v>
      </c>
      <c r="AL6">
        <f t="shared" si="9"/>
        <v>1910.0289561296581</v>
      </c>
      <c r="AN6">
        <f t="shared" si="10"/>
        <v>3491.3970527805736</v>
      </c>
      <c r="AO6">
        <f t="shared" si="11"/>
        <v>-174.56985263902871</v>
      </c>
      <c r="AP6">
        <f t="shared" si="12"/>
        <v>-18.82599041039871</v>
      </c>
      <c r="AQ6">
        <f t="shared" si="13"/>
        <v>-1781.2386211102078</v>
      </c>
      <c r="AR6">
        <f t="shared" si="14"/>
        <v>1516.7625886209389</v>
      </c>
      <c r="AS6">
        <f t="shared" si="15"/>
        <v>-253.57726443240551</v>
      </c>
      <c r="AT6">
        <f t="shared" si="16"/>
        <v>224.39530614104865</v>
      </c>
      <c r="AU6">
        <f t="shared" si="17"/>
        <v>1487.5806303295819</v>
      </c>
      <c r="AW6">
        <v>3</v>
      </c>
      <c r="AX6">
        <f>(R6*SUMPRODUCT(K7:$K$23, X7:$X$23)-$AZ$3*SUMPRODUCT(K6:$K$22, W7:$W$23))/Z6</f>
        <v>1025.931765662127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4636.4055445020149</v>
      </c>
      <c r="P7">
        <f t="shared" si="30"/>
        <v>231.82027722510077</v>
      </c>
      <c r="Q7" s="5">
        <f t="shared" si="31"/>
        <v>25</v>
      </c>
      <c r="R7">
        <f t="shared" si="0"/>
        <v>2000000</v>
      </c>
      <c r="S7">
        <f t="shared" si="1"/>
        <v>1320.9150613907184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991.96360408492171</v>
      </c>
      <c r="AC7">
        <f t="shared" si="2"/>
        <v>1262.9020075842345</v>
      </c>
      <c r="AE7">
        <f t="shared" si="3"/>
        <v>4432.7800032513233</v>
      </c>
      <c r="AF7">
        <f t="shared" si="4"/>
        <v>-221.63900016256619</v>
      </c>
      <c r="AG7">
        <f t="shared" si="5"/>
        <v>-23.902029064885422</v>
      </c>
      <c r="AH7">
        <f t="shared" si="6"/>
        <v>-2280.7224133514137</v>
      </c>
      <c r="AI7">
        <f t="shared" si="7"/>
        <v>1906.5165606724586</v>
      </c>
      <c r="AJ7">
        <f t="shared" si="8"/>
        <v>-270.93840349931281</v>
      </c>
      <c r="AK7">
        <f>G7*SUM(AB7, AE7:AF7)</f>
        <v>255.47243621222762</v>
      </c>
      <c r="AL7">
        <f t="shared" si="9"/>
        <v>1891.0505933853735</v>
      </c>
      <c r="AN7">
        <f t="shared" si="10"/>
        <v>3125.160939769486</v>
      </c>
      <c r="AO7">
        <f t="shared" si="11"/>
        <v>-156.25804698847432</v>
      </c>
      <c r="AP7">
        <f t="shared" si="12"/>
        <v>-16.851205690340187</v>
      </c>
      <c r="AQ7">
        <f t="shared" si="13"/>
        <v>-1607.9355608522678</v>
      </c>
      <c r="AR7">
        <f t="shared" si="14"/>
        <v>1344.1161262384041</v>
      </c>
      <c r="AS7">
        <f t="shared" si="15"/>
        <v>-191.01469395695389</v>
      </c>
      <c r="AT7">
        <f t="shared" si="16"/>
        <v>180.11100894982522</v>
      </c>
      <c r="AU7">
        <f t="shared" si="17"/>
        <v>1333.2124412312755</v>
      </c>
      <c r="AW7">
        <v>4</v>
      </c>
      <c r="AX7">
        <f>(R7*SUMPRODUCT(K8:$K$23, X8:$X$23)-$AZ$3*SUMPRODUCT(K7:$K$22, W8:$W$23))/Z7</f>
        <v>1320.9150613907184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4636.4055445020149</v>
      </c>
      <c r="P8">
        <f t="shared" si="30"/>
        <v>231.82027722510077</v>
      </c>
      <c r="Q8" s="5">
        <f t="shared" si="31"/>
        <v>25</v>
      </c>
      <c r="R8">
        <f t="shared" si="0"/>
        <v>2000000</v>
      </c>
      <c r="S8">
        <f t="shared" si="1"/>
        <v>1529.8972585073534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1262.9020075842345</v>
      </c>
      <c r="AC8">
        <f t="shared" si="2"/>
        <v>1446.3352875321852</v>
      </c>
      <c r="AE8">
        <f t="shared" si="3"/>
        <v>4383.1681565765148</v>
      </c>
      <c r="AF8">
        <f t="shared" si="4"/>
        <v>-219.15840782882574</v>
      </c>
      <c r="AG8">
        <f t="shared" si="5"/>
        <v>-23.63451662341209</v>
      </c>
      <c r="AH8">
        <f t="shared" si="6"/>
        <v>-2279.3720659581559</v>
      </c>
      <c r="AI8">
        <f t="shared" si="7"/>
        <v>1861.0031661661205</v>
      </c>
      <c r="AJ8">
        <f t="shared" si="8"/>
        <v>-183.43327994795072</v>
      </c>
      <c r="AK8">
        <f t="shared" ref="AK8:AK23" si="32">G8*SUM(AB8:AB8, AE8:AF8)</f>
        <v>115.59322040986996</v>
      </c>
      <c r="AL8">
        <f t="shared" si="9"/>
        <v>1793.1631066280397</v>
      </c>
      <c r="AN8">
        <f t="shared" si="10"/>
        <v>2881.2904584152066</v>
      </c>
      <c r="AO8">
        <f t="shared" si="11"/>
        <v>-144.06452292076034</v>
      </c>
      <c r="AP8">
        <f t="shared" si="12"/>
        <v>-15.536229686766317</v>
      </c>
      <c r="AQ8">
        <f t="shared" si="13"/>
        <v>-1498.3529607390151</v>
      </c>
      <c r="AR8">
        <f t="shared" si="14"/>
        <v>1223.3367450686646</v>
      </c>
      <c r="AS8">
        <f t="shared" si="15"/>
        <v>-120.58048890431833</v>
      </c>
      <c r="AT8">
        <f t="shared" si="16"/>
        <v>75.985595607306067</v>
      </c>
      <c r="AU8">
        <f t="shared" si="17"/>
        <v>1178.7418517716524</v>
      </c>
      <c r="AW8">
        <v>5</v>
      </c>
      <c r="AX8">
        <f>(R8*SUMPRODUCT(K9:$K$23, X9:$X$23)-$AZ$3*SUMPRODUCT(K8:$K$22, W9:$W$23))/Z8</f>
        <v>1529.8972585073534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4636.4055445020149</v>
      </c>
      <c r="P9">
        <f t="shared" si="30"/>
        <v>231.82027722510077</v>
      </c>
      <c r="Q9" s="5">
        <f t="shared" si="31"/>
        <v>25</v>
      </c>
      <c r="R9">
        <f t="shared" si="0"/>
        <v>2000000</v>
      </c>
      <c r="S9">
        <f t="shared" si="1"/>
        <v>1674.5773127367604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1446.3352875321852</v>
      </c>
      <c r="AC9">
        <f t="shared" si="2"/>
        <v>1565.363337103694</v>
      </c>
      <c r="AE9">
        <f t="shared" si="3"/>
        <v>4334.0245924188212</v>
      </c>
      <c r="AF9">
        <f t="shared" si="4"/>
        <v>-216.70122962094109</v>
      </c>
      <c r="AG9">
        <f t="shared" si="5"/>
        <v>-23.369529211903359</v>
      </c>
      <c r="AH9">
        <f t="shared" si="6"/>
        <v>-2291.3796219691112</v>
      </c>
      <c r="AI9">
        <f t="shared" si="7"/>
        <v>1802.5742116168653</v>
      </c>
      <c r="AJ9">
        <f t="shared" si="8"/>
        <v>-119.02804957150875</v>
      </c>
      <c r="AK9">
        <f t="shared" si="32"/>
        <v>32.825586036947385</v>
      </c>
      <c r="AL9">
        <f t="shared" si="9"/>
        <v>1716.3717480823041</v>
      </c>
      <c r="AN9">
        <f t="shared" si="10"/>
        <v>2707.6466164110716</v>
      </c>
      <c r="AO9">
        <f t="shared" si="11"/>
        <v>-135.38233082055359</v>
      </c>
      <c r="AP9">
        <f t="shared" si="12"/>
        <v>-14.599923315713173</v>
      </c>
      <c r="AQ9">
        <f t="shared" si="13"/>
        <v>-1431.5207835208319</v>
      </c>
      <c r="AR9">
        <f t="shared" si="14"/>
        <v>1126.1435787539731</v>
      </c>
      <c r="AS9">
        <f t="shared" si="15"/>
        <v>-74.361805939923627</v>
      </c>
      <c r="AT9">
        <f t="shared" si="16"/>
        <v>20.507517913055285</v>
      </c>
      <c r="AU9">
        <f t="shared" si="17"/>
        <v>1072.2892907271048</v>
      </c>
      <c r="AW9">
        <v>6</v>
      </c>
      <c r="AX9">
        <f>(R9*SUMPRODUCT(K10:$K$23, X10:$X$23)-$AZ$3*SUMPRODUCT(K9:$K$22, W10:$W$23))/Z9</f>
        <v>1674.5773127367604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4636.4055445020149</v>
      </c>
      <c r="P10">
        <f t="shared" si="30"/>
        <v>231.82027722510077</v>
      </c>
      <c r="Q10" s="5">
        <f t="shared" si="31"/>
        <v>25</v>
      </c>
      <c r="R10">
        <f t="shared" si="0"/>
        <v>2000000</v>
      </c>
      <c r="S10">
        <f t="shared" si="1"/>
        <v>1786.8823934221036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1565.363337103694</v>
      </c>
      <c r="AC10">
        <f t="shared" si="2"/>
        <v>1651.5771404570733</v>
      </c>
      <c r="AE10">
        <f t="shared" si="3"/>
        <v>4285.3303828928065</v>
      </c>
      <c r="AF10">
        <f t="shared" si="4"/>
        <v>-214.26651914464034</v>
      </c>
      <c r="AG10">
        <f t="shared" si="5"/>
        <v>-23.106964769154395</v>
      </c>
      <c r="AH10">
        <f t="shared" si="6"/>
        <v>-2309.5320503942571</v>
      </c>
      <c r="AI10">
        <f t="shared" si="7"/>
        <v>1738.4248485847547</v>
      </c>
      <c r="AJ10">
        <f t="shared" si="8"/>
        <v>-86.213803353379262</v>
      </c>
      <c r="AK10">
        <f t="shared" si="32"/>
        <v>23.109351523492627</v>
      </c>
      <c r="AL10">
        <f t="shared" si="9"/>
        <v>1675.3203967548682</v>
      </c>
      <c r="AN10">
        <f t="shared" si="10"/>
        <v>2543.6820000279049</v>
      </c>
      <c r="AO10">
        <f t="shared" si="11"/>
        <v>-127.18410000139525</v>
      </c>
      <c r="AP10">
        <f t="shared" si="12"/>
        <v>-13.715808375759305</v>
      </c>
      <c r="AQ10">
        <f t="shared" si="13"/>
        <v>-1370.8896584794225</v>
      </c>
      <c r="AR10">
        <f t="shared" si="14"/>
        <v>1031.8924331713281</v>
      </c>
      <c r="AS10">
        <f t="shared" si="15"/>
        <v>-51.174700699715423</v>
      </c>
      <c r="AT10">
        <f t="shared" si="16"/>
        <v>13.717225102943955</v>
      </c>
      <c r="AU10">
        <f t="shared" si="17"/>
        <v>994.43495757455662</v>
      </c>
      <c r="AW10">
        <v>7</v>
      </c>
      <c r="AX10">
        <f>(R10*SUMPRODUCT(K11:$K$23, X11:$X$23)-$AZ$3*SUMPRODUCT(K10:$K$22, W11:$W$23))/Z10</f>
        <v>1786.8823934221036</v>
      </c>
    </row>
    <row r="11" spans="1:52" x14ac:dyDescent="0.25">
      <c r="A11" t="s">
        <v>33</v>
      </c>
      <c r="C11" s="24">
        <f>AU25</f>
        <v>11624.703072514758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4636.4055445020149</v>
      </c>
      <c r="P11">
        <f t="shared" si="30"/>
        <v>231.82027722510077</v>
      </c>
      <c r="Q11" s="5">
        <f t="shared" si="31"/>
        <v>25</v>
      </c>
      <c r="R11">
        <f t="shared" si="0"/>
        <v>2000000</v>
      </c>
      <c r="S11">
        <f t="shared" si="1"/>
        <v>1868.2505716742583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1651.5771404570733</v>
      </c>
      <c r="AC11">
        <f t="shared" si="2"/>
        <v>1707.3432945044497</v>
      </c>
      <c r="AE11">
        <f t="shared" si="3"/>
        <v>4237.0847021418513</v>
      </c>
      <c r="AF11">
        <f t="shared" si="4"/>
        <v>-211.85423510709256</v>
      </c>
      <c r="AG11">
        <f t="shared" si="5"/>
        <v>-22.846818842057022</v>
      </c>
      <c r="AH11">
        <f t="shared" si="6"/>
        <v>-2326.1023524663301</v>
      </c>
      <c r="AI11">
        <f t="shared" si="7"/>
        <v>1676.2812957263714</v>
      </c>
      <c r="AJ11">
        <f t="shared" si="8"/>
        <v>-55.766154047376403</v>
      </c>
      <c r="AK11">
        <f t="shared" si="32"/>
        <v>13.624338257980394</v>
      </c>
      <c r="AL11">
        <f t="shared" si="9"/>
        <v>1634.1394799369752</v>
      </c>
      <c r="AN11">
        <f t="shared" si="10"/>
        <v>2391.8634127263931</v>
      </c>
      <c r="AO11">
        <f t="shared" si="11"/>
        <v>-119.59317063631967</v>
      </c>
      <c r="AP11">
        <f t="shared" si="12"/>
        <v>-12.897186137883985</v>
      </c>
      <c r="AQ11">
        <f t="shared" si="13"/>
        <v>-1313.1007525784278</v>
      </c>
      <c r="AR11">
        <f t="shared" si="14"/>
        <v>946.27230337376182</v>
      </c>
      <c r="AS11">
        <f t="shared" si="15"/>
        <v>-31.480376936282912</v>
      </c>
      <c r="AT11">
        <f t="shared" si="16"/>
        <v>7.6910325123778387</v>
      </c>
      <c r="AU11">
        <f t="shared" si="17"/>
        <v>922.48295894985665</v>
      </c>
      <c r="AW11">
        <v>8</v>
      </c>
      <c r="AX11">
        <f>(R11*SUMPRODUCT(K12:$K$23, X12:$X$23)-$AZ$3*SUMPRODUCT(K11:$K$22, W12:$W$23))/Z11</f>
        <v>1868.2505716742583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4636.4055445020149</v>
      </c>
      <c r="P12">
        <f t="shared" si="30"/>
        <v>231.82027722510077</v>
      </c>
      <c r="Q12" s="5">
        <f t="shared" si="31"/>
        <v>25</v>
      </c>
      <c r="R12">
        <f t="shared" si="0"/>
        <v>2000000</v>
      </c>
      <c r="S12">
        <f t="shared" si="1"/>
        <v>1916.3117504330035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1707.3432945044497</v>
      </c>
      <c r="AC12">
        <f t="shared" si="2"/>
        <v>1731.4974323204042</v>
      </c>
      <c r="AE12">
        <f t="shared" si="3"/>
        <v>4189.2579814778892</v>
      </c>
      <c r="AF12">
        <f t="shared" si="4"/>
        <v>-209.46289907389448</v>
      </c>
      <c r="AG12">
        <f t="shared" si="5"/>
        <v>-22.588931993048114</v>
      </c>
      <c r="AH12">
        <f t="shared" si="6"/>
        <v>-2353.4928470669629</v>
      </c>
      <c r="AI12">
        <f t="shared" si="7"/>
        <v>1603.7133033439841</v>
      </c>
      <c r="AJ12">
        <f t="shared" si="8"/>
        <v>-24.154137815954527</v>
      </c>
      <c r="AK12">
        <f t="shared" si="32"/>
        <v>13.080418266889421</v>
      </c>
      <c r="AL12">
        <f t="shared" si="9"/>
        <v>1592.639583794919</v>
      </c>
      <c r="AN12">
        <f t="shared" si="10"/>
        <v>2248.1841434161602</v>
      </c>
      <c r="AO12">
        <f t="shared" si="11"/>
        <v>-112.40920717080802</v>
      </c>
      <c r="AP12">
        <f t="shared" si="12"/>
        <v>-12.12245198266857</v>
      </c>
      <c r="AQ12">
        <f t="shared" si="13"/>
        <v>-1263.0125248463949</v>
      </c>
      <c r="AR12">
        <f t="shared" si="14"/>
        <v>860.63995941628912</v>
      </c>
      <c r="AS12">
        <f t="shared" si="15"/>
        <v>-12.962426729461187</v>
      </c>
      <c r="AT12">
        <f t="shared" si="16"/>
        <v>7.019665312303732</v>
      </c>
      <c r="AU12">
        <f t="shared" si="17"/>
        <v>854.69719799913162</v>
      </c>
      <c r="AW12">
        <v>9</v>
      </c>
      <c r="AX12">
        <f>(R12*SUMPRODUCT(K13:$K$23, X13:$X$23)-$AZ$3*SUMPRODUCT(K12:$K$22, W13:$W$23))/Z12</f>
        <v>1916.3117504330035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4636.4055445020149</v>
      </c>
      <c r="P13">
        <f t="shared" si="30"/>
        <v>231.82027722510077</v>
      </c>
      <c r="Q13" s="5">
        <f t="shared" si="31"/>
        <v>25</v>
      </c>
      <c r="R13">
        <f t="shared" si="0"/>
        <v>2000000</v>
      </c>
      <c r="S13">
        <f t="shared" si="1"/>
        <v>1932.2201242113701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1731.4974323204042</v>
      </c>
      <c r="AC13">
        <f t="shared" si="2"/>
        <v>1726.1120223872531</v>
      </c>
      <c r="AE13">
        <f t="shared" si="3"/>
        <v>4141.844529382608</v>
      </c>
      <c r="AF13">
        <f t="shared" si="4"/>
        <v>-207.0922264691304</v>
      </c>
      <c r="AG13">
        <f t="shared" si="5"/>
        <v>-22.333273532845546</v>
      </c>
      <c r="AH13">
        <f t="shared" si="6"/>
        <v>-2381.5312217669089</v>
      </c>
      <c r="AI13">
        <f t="shared" si="7"/>
        <v>1530.8878076137235</v>
      </c>
      <c r="AJ13">
        <f t="shared" si="8"/>
        <v>5.3854099331510952</v>
      </c>
      <c r="AK13">
        <f t="shared" si="32"/>
        <v>11.332499470467763</v>
      </c>
      <c r="AL13">
        <f t="shared" si="9"/>
        <v>1547.6057170173424</v>
      </c>
      <c r="AN13">
        <f t="shared" si="10"/>
        <v>2113.4729495426636</v>
      </c>
      <c r="AO13">
        <f t="shared" si="11"/>
        <v>-105.67364747713319</v>
      </c>
      <c r="AP13">
        <f t="shared" si="12"/>
        <v>-11.396074659867068</v>
      </c>
      <c r="AQ13">
        <f t="shared" si="13"/>
        <v>-1215.2319528144933</v>
      </c>
      <c r="AR13">
        <f t="shared" si="14"/>
        <v>781.17127459117035</v>
      </c>
      <c r="AS13">
        <f t="shared" si="15"/>
        <v>2.748031253990554</v>
      </c>
      <c r="AT13">
        <f t="shared" si="16"/>
        <v>5.7826726502238737</v>
      </c>
      <c r="AU13">
        <f t="shared" si="17"/>
        <v>789.70197849538476</v>
      </c>
      <c r="AW13">
        <v>10</v>
      </c>
      <c r="AX13">
        <f>(R13*SUMPRODUCT(K14:$K$23, X14:$X$23)-$AZ$3*SUMPRODUCT(K13:$K$22, W14:$W$23))/Z13</f>
        <v>1932.2201242113701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4636.4055445020149</v>
      </c>
      <c r="P14">
        <f t="shared" si="30"/>
        <v>231.82027722510077</v>
      </c>
      <c r="Q14" s="5">
        <f t="shared" si="31"/>
        <v>25</v>
      </c>
      <c r="R14">
        <f t="shared" si="0"/>
        <v>2000000</v>
      </c>
      <c r="S14">
        <f t="shared" si="1"/>
        <v>1913.3284577698748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1726.1120223872531</v>
      </c>
      <c r="AC14">
        <f t="shared" si="2"/>
        <v>1689.8297205079562</v>
      </c>
      <c r="AE14">
        <f t="shared" si="3"/>
        <v>4094.8201306530186</v>
      </c>
      <c r="AF14">
        <f t="shared" si="4"/>
        <v>-204.74100653265094</v>
      </c>
      <c r="AG14">
        <f t="shared" si="5"/>
        <v>-22.079712890456573</v>
      </c>
      <c r="AH14">
        <f t="shared" si="6"/>
        <v>-2418.2325648414544</v>
      </c>
      <c r="AI14">
        <f t="shared" si="7"/>
        <v>1449.766846388457</v>
      </c>
      <c r="AJ14">
        <f t="shared" si="8"/>
        <v>36.282301879296938</v>
      </c>
      <c r="AK14">
        <f t="shared" si="32"/>
        <v>10.109144063713718</v>
      </c>
      <c r="AL14">
        <f t="shared" si="9"/>
        <v>1496.1582923314677</v>
      </c>
      <c r="AN14">
        <f t="shared" si="10"/>
        <v>1987.3289436159541</v>
      </c>
      <c r="AO14">
        <f t="shared" si="11"/>
        <v>-99.366447180797707</v>
      </c>
      <c r="AP14">
        <f t="shared" si="12"/>
        <v>-10.715892540788342</v>
      </c>
      <c r="AQ14">
        <f t="shared" si="13"/>
        <v>-1173.6348399111882</v>
      </c>
      <c r="AR14">
        <f t="shared" si="14"/>
        <v>703.6117639831798</v>
      </c>
      <c r="AS14">
        <f t="shared" si="15"/>
        <v>17.608799987568553</v>
      </c>
      <c r="AT14">
        <f t="shared" si="16"/>
        <v>4.906245928266892</v>
      </c>
      <c r="AU14">
        <f t="shared" si="17"/>
        <v>726.12680989901537</v>
      </c>
      <c r="AW14">
        <v>11</v>
      </c>
      <c r="AX14">
        <f>(R14*SUMPRODUCT(K15:$K$23, X15:$X$23)-$AZ$3*SUMPRODUCT(K14:$K$22, W15:$W$23))/Z14</f>
        <v>1913.3284577698748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4636.4055445020149</v>
      </c>
      <c r="P15">
        <f t="shared" si="30"/>
        <v>231.82027722510077</v>
      </c>
      <c r="Q15" s="5">
        <f t="shared" si="31"/>
        <v>25</v>
      </c>
      <c r="R15">
        <f t="shared" si="0"/>
        <v>2000000</v>
      </c>
      <c r="S15">
        <f t="shared" si="1"/>
        <v>1851.0397800895371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1689.8297205079562</v>
      </c>
      <c r="AC15">
        <f t="shared" si="2"/>
        <v>1616.1758304339055</v>
      </c>
      <c r="AE15">
        <f t="shared" si="3"/>
        <v>4048.1283339850484</v>
      </c>
      <c r="AF15">
        <f t="shared" si="4"/>
        <v>-202.40641669925242</v>
      </c>
      <c r="AG15">
        <f t="shared" si="5"/>
        <v>-21.827945674345923</v>
      </c>
      <c r="AH15">
        <f t="shared" si="6"/>
        <v>-2477.6069764868816</v>
      </c>
      <c r="AI15">
        <f t="shared" si="7"/>
        <v>1346.2869951245684</v>
      </c>
      <c r="AJ15">
        <f t="shared" si="8"/>
        <v>73.653890074050651</v>
      </c>
      <c r="AK15">
        <f t="shared" si="32"/>
        <v>22.69576171495439</v>
      </c>
      <c r="AL15">
        <f t="shared" si="9"/>
        <v>1442.6366469135735</v>
      </c>
      <c r="AN15">
        <f t="shared" si="10"/>
        <v>1867.7327970570973</v>
      </c>
      <c r="AO15">
        <f t="shared" si="11"/>
        <v>-93.38663985285487</v>
      </c>
      <c r="AP15">
        <f t="shared" si="12"/>
        <v>-10.071017187398056</v>
      </c>
      <c r="AQ15">
        <f t="shared" si="13"/>
        <v>-1143.1228030378725</v>
      </c>
      <c r="AR15">
        <f t="shared" si="14"/>
        <v>621.1523369789719</v>
      </c>
      <c r="AS15">
        <f t="shared" si="15"/>
        <v>33.982565465438306</v>
      </c>
      <c r="AT15">
        <f t="shared" si="16"/>
        <v>10.47141172707933</v>
      </c>
      <c r="AU15">
        <f t="shared" si="17"/>
        <v>665.60631417148954</v>
      </c>
      <c r="AW15">
        <v>12</v>
      </c>
      <c r="AX15">
        <f>(R15*SUMPRODUCT(K16:$K$23, X16:$X$23)-$AZ$3*SUMPRODUCT(K15:$K$22, W16:$W$23))/Z15</f>
        <v>1851.0397800895371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4636.4055445020149</v>
      </c>
      <c r="P16">
        <f t="shared" si="30"/>
        <v>231.82027722510077</v>
      </c>
      <c r="Q16" s="5">
        <f t="shared" si="31"/>
        <v>25</v>
      </c>
      <c r="R16">
        <f t="shared" si="0"/>
        <v>2000000</v>
      </c>
      <c r="S16">
        <f t="shared" si="1"/>
        <v>1745.7077430104339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1616.1758304339055</v>
      </c>
      <c r="AC16">
        <f t="shared" si="2"/>
        <v>1506.7426102647205</v>
      </c>
      <c r="AE16">
        <f t="shared" si="3"/>
        <v>4001.7407382989618</v>
      </c>
      <c r="AF16">
        <f t="shared" si="4"/>
        <v>-200.08703691494813</v>
      </c>
      <c r="AG16">
        <f t="shared" si="5"/>
        <v>-21.577818742820842</v>
      </c>
      <c r="AH16">
        <f t="shared" si="6"/>
        <v>-2547.797982529697</v>
      </c>
      <c r="AI16">
        <f t="shared" si="7"/>
        <v>1232.2779001114959</v>
      </c>
      <c r="AJ16">
        <f t="shared" si="8"/>
        <v>109.43322016918501</v>
      </c>
      <c r="AK16">
        <f t="shared" si="32"/>
        <v>38.46658967590723</v>
      </c>
      <c r="AL16">
        <f t="shared" si="9"/>
        <v>1380.1777099565882</v>
      </c>
      <c r="AN16">
        <f t="shared" si="10"/>
        <v>1750.5740058573676</v>
      </c>
      <c r="AO16">
        <f t="shared" si="11"/>
        <v>-87.528700292868407</v>
      </c>
      <c r="AP16">
        <f t="shared" si="12"/>
        <v>-9.439284317639391</v>
      </c>
      <c r="AQ16">
        <f t="shared" si="13"/>
        <v>-1114.5421985253874</v>
      </c>
      <c r="AR16">
        <f t="shared" si="14"/>
        <v>539.06382272147266</v>
      </c>
      <c r="AS16">
        <f t="shared" si="15"/>
        <v>47.871904536942445</v>
      </c>
      <c r="AT16">
        <f t="shared" si="16"/>
        <v>16.827330000705771</v>
      </c>
      <c r="AU16">
        <f t="shared" si="17"/>
        <v>603.76305725912084</v>
      </c>
      <c r="AW16">
        <v>13</v>
      </c>
      <c r="AX16">
        <f>(R16*SUMPRODUCT(K17:$K$23, X17:$X$23)-$AZ$3*SUMPRODUCT(K16:$K$22, W17:$W$23))/Z16</f>
        <v>1745.7077430104339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4636.4055445020149</v>
      </c>
      <c r="P17">
        <f t="shared" si="30"/>
        <v>231.82027722510077</v>
      </c>
      <c r="Q17" s="5">
        <f t="shared" si="31"/>
        <v>25</v>
      </c>
      <c r="R17">
        <f t="shared" si="0"/>
        <v>2000000</v>
      </c>
      <c r="S17">
        <f t="shared" si="1"/>
        <v>1605.7752278665264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1506.7426102647205</v>
      </c>
      <c r="AC17">
        <f t="shared" si="2"/>
        <v>1370.0032604836697</v>
      </c>
      <c r="AE17">
        <f t="shared" si="3"/>
        <v>3955.6536946528981</v>
      </c>
      <c r="AF17">
        <f t="shared" si="4"/>
        <v>-197.78268473264492</v>
      </c>
      <c r="AG17">
        <f t="shared" si="5"/>
        <v>-21.329312420392281</v>
      </c>
      <c r="AH17">
        <f t="shared" si="6"/>
        <v>-2618.2508000283815</v>
      </c>
      <c r="AI17">
        <f t="shared" si="7"/>
        <v>1118.2908974714792</v>
      </c>
      <c r="AJ17">
        <f t="shared" si="8"/>
        <v>136.73934978105081</v>
      </c>
      <c r="AK17">
        <f t="shared" si="32"/>
        <v>72.651667958552622</v>
      </c>
      <c r="AL17">
        <f t="shared" si="9"/>
        <v>1327.6819152110827</v>
      </c>
      <c r="AN17">
        <f t="shared" si="10"/>
        <v>1629.8512615861202</v>
      </c>
      <c r="AO17">
        <f t="shared" si="11"/>
        <v>-81.492563079306024</v>
      </c>
      <c r="AP17">
        <f t="shared" si="12"/>
        <v>-8.7883342275722924</v>
      </c>
      <c r="AQ17">
        <f t="shared" si="13"/>
        <v>-1078.8000414049338</v>
      </c>
      <c r="AR17">
        <f t="shared" si="14"/>
        <v>460.77032287430796</v>
      </c>
      <c r="AS17">
        <f t="shared" si="15"/>
        <v>56.340827320240791</v>
      </c>
      <c r="AT17">
        <f t="shared" si="16"/>
        <v>29.934726803472948</v>
      </c>
      <c r="AU17">
        <f t="shared" si="17"/>
        <v>547.04587699802175</v>
      </c>
      <c r="AW17">
        <v>14</v>
      </c>
      <c r="AX17">
        <f>(R17*SUMPRODUCT(K18:$K$23, X18:$X$23)-$AZ$3*SUMPRODUCT(K17:$K$22, W18:$W$23))/Z17</f>
        <v>1605.7752278665264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4636.4055445020149</v>
      </c>
      <c r="P18">
        <f t="shared" si="30"/>
        <v>231.82027722510077</v>
      </c>
      <c r="Q18" s="5">
        <f t="shared" si="31"/>
        <v>25</v>
      </c>
      <c r="R18">
        <f t="shared" si="0"/>
        <v>2000000</v>
      </c>
      <c r="S18">
        <f t="shared" si="1"/>
        <v>1435.532719565274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1370.0032604836697</v>
      </c>
      <c r="AC18">
        <f t="shared" si="2"/>
        <v>1210.5772483759738</v>
      </c>
      <c r="AE18">
        <f t="shared" si="3"/>
        <v>3909.8565918567665</v>
      </c>
      <c r="AF18">
        <f t="shared" si="4"/>
        <v>-195.49282959283835</v>
      </c>
      <c r="AG18">
        <f t="shared" si="5"/>
        <v>-21.08236949037595</v>
      </c>
      <c r="AH18">
        <f t="shared" si="6"/>
        <v>-2691.9844649926654</v>
      </c>
      <c r="AI18">
        <f t="shared" si="7"/>
        <v>1001.2969277808866</v>
      </c>
      <c r="AJ18">
        <f t="shared" si="8"/>
        <v>159.4260121076959</v>
      </c>
      <c r="AK18">
        <f t="shared" si="32"/>
        <v>109.82232769134812</v>
      </c>
      <c r="AL18">
        <f t="shared" si="9"/>
        <v>1270.5452675799306</v>
      </c>
      <c r="AN18">
        <f t="shared" si="10"/>
        <v>1505.4494378700501</v>
      </c>
      <c r="AO18">
        <f t="shared" si="11"/>
        <v>-75.272471893502512</v>
      </c>
      <c r="AP18">
        <f t="shared" si="12"/>
        <v>-8.1175461433440397</v>
      </c>
      <c r="AQ18">
        <f t="shared" si="13"/>
        <v>-1036.5204974573094</v>
      </c>
      <c r="AR18">
        <f t="shared" si="14"/>
        <v>385.53892237589412</v>
      </c>
      <c r="AS18">
        <f t="shared" si="15"/>
        <v>61.385320579089672</v>
      </c>
      <c r="AT18">
        <f t="shared" si="16"/>
        <v>42.285940060529263</v>
      </c>
      <c r="AU18">
        <f t="shared" si="17"/>
        <v>489.21018301551305</v>
      </c>
      <c r="AW18">
        <v>15</v>
      </c>
      <c r="AX18">
        <f>(R18*SUMPRODUCT(K19:$K$23, X19:$X$23)-$AZ$3*SUMPRODUCT(K18:$K$22, W19:$W$23))/Z18</f>
        <v>1435.532719565274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4636.4055445020149</v>
      </c>
      <c r="P19">
        <f t="shared" si="30"/>
        <v>231.82027722510077</v>
      </c>
      <c r="Q19" s="5">
        <f t="shared" si="31"/>
        <v>25</v>
      </c>
      <c r="R19">
        <f t="shared" si="0"/>
        <v>2000000</v>
      </c>
      <c r="S19">
        <f t="shared" si="1"/>
        <v>1227.9077174916761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1210.5772483759738</v>
      </c>
      <c r="AC19">
        <f t="shared" si="2"/>
        <v>1023.4263493204404</v>
      </c>
      <c r="AE19">
        <f t="shared" si="3"/>
        <v>3864.3128736674885</v>
      </c>
      <c r="AF19">
        <f t="shared" si="4"/>
        <v>-193.21564368337445</v>
      </c>
      <c r="AG19">
        <f t="shared" si="5"/>
        <v>-20.836792837556583</v>
      </c>
      <c r="AH19">
        <f t="shared" si="6"/>
        <v>-2780.236633248549</v>
      </c>
      <c r="AI19">
        <f t="shared" si="7"/>
        <v>870.02380389800874</v>
      </c>
      <c r="AJ19">
        <f t="shared" si="8"/>
        <v>187.15089905553339</v>
      </c>
      <c r="AK19">
        <f t="shared" si="32"/>
        <v>108.86134086742994</v>
      </c>
      <c r="AL19">
        <f t="shared" si="9"/>
        <v>1166.0360438209723</v>
      </c>
      <c r="AN19">
        <f t="shared" si="10"/>
        <v>1386.1685345037595</v>
      </c>
      <c r="AO19">
        <f t="shared" si="11"/>
        <v>-69.308426725187985</v>
      </c>
      <c r="AP19">
        <f t="shared" si="12"/>
        <v>-7.4743706153332434</v>
      </c>
      <c r="AQ19">
        <f t="shared" si="13"/>
        <v>-997.29930403544779</v>
      </c>
      <c r="AR19">
        <f t="shared" si="14"/>
        <v>312.0864331277906</v>
      </c>
      <c r="AS19">
        <f t="shared" si="15"/>
        <v>67.132940824395632</v>
      </c>
      <c r="AT19">
        <f t="shared" si="16"/>
        <v>39.049675910715109</v>
      </c>
      <c r="AU19">
        <f t="shared" si="17"/>
        <v>418.26904986290145</v>
      </c>
      <c r="AW19">
        <v>16</v>
      </c>
      <c r="AX19">
        <f>(R19*SUMPRODUCT(K20:$K$23, X20:$X$23)-$AZ$3*SUMPRODUCT(K19:$K$22, W20:$W$23))/Z19</f>
        <v>1227.9077174916761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4636.4055445020149</v>
      </c>
      <c r="P20">
        <f t="shared" si="30"/>
        <v>231.82027722510077</v>
      </c>
      <c r="Q20" s="5">
        <f t="shared" si="31"/>
        <v>25</v>
      </c>
      <c r="R20">
        <f t="shared" si="0"/>
        <v>2000000</v>
      </c>
      <c r="S20">
        <f t="shared" si="1"/>
        <v>965.24604631906664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1023.4263493204404</v>
      </c>
      <c r="AC20">
        <f t="shared" si="2"/>
        <v>795.07817265068297</v>
      </c>
      <c r="AE20">
        <f t="shared" si="3"/>
        <v>3819.0312843525821</v>
      </c>
      <c r="AF20">
        <f t="shared" si="4"/>
        <v>-190.95156421762911</v>
      </c>
      <c r="AG20">
        <f t="shared" si="5"/>
        <v>-20.5926296119701</v>
      </c>
      <c r="AH20">
        <f t="shared" si="6"/>
        <v>-2863.6237768733795</v>
      </c>
      <c r="AI20">
        <f t="shared" si="7"/>
        <v>743.86331364960324</v>
      </c>
      <c r="AJ20">
        <f t="shared" si="8"/>
        <v>228.34817666975744</v>
      </c>
      <c r="AK20">
        <f t="shared" si="32"/>
        <v>20.001476098658191</v>
      </c>
      <c r="AL20">
        <f t="shared" si="9"/>
        <v>992.21296641801882</v>
      </c>
      <c r="AN20">
        <f t="shared" si="10"/>
        <v>1299.3697860961317</v>
      </c>
      <c r="AO20">
        <f t="shared" si="11"/>
        <v>-64.968489304806596</v>
      </c>
      <c r="AP20">
        <f t="shared" si="12"/>
        <v>-7.0063423789413894</v>
      </c>
      <c r="AQ20">
        <f t="shared" si="13"/>
        <v>-974.30629323753851</v>
      </c>
      <c r="AR20">
        <f t="shared" si="14"/>
        <v>253.08866117484527</v>
      </c>
      <c r="AS20">
        <f t="shared" si="15"/>
        <v>77.69214216456038</v>
      </c>
      <c r="AT20">
        <f t="shared" si="16"/>
        <v>6.8052110037444224</v>
      </c>
      <c r="AU20">
        <f t="shared" si="17"/>
        <v>337.58601434315005</v>
      </c>
      <c r="AW20">
        <v>17</v>
      </c>
      <c r="AX20">
        <f>(R20*SUMPRODUCT(K21:$K$23, X21:$X$23)-$AZ$3*SUMPRODUCT(K20:$K$22, W21:$W$23))/Z20</f>
        <v>965.24604631906664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4636.4055445020149</v>
      </c>
      <c r="P21">
        <f t="shared" si="30"/>
        <v>231.82027722510077</v>
      </c>
      <c r="Q21" s="5">
        <f t="shared" si="31"/>
        <v>25</v>
      </c>
      <c r="R21">
        <f t="shared" si="0"/>
        <v>2000000</v>
      </c>
      <c r="S21">
        <f t="shared" si="1"/>
        <v>658.02377404557899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795.07817265068297</v>
      </c>
      <c r="AC21">
        <f t="shared" si="2"/>
        <v>535.62278118247627</v>
      </c>
      <c r="AE21">
        <f t="shared" si="3"/>
        <v>3773.9737231196282</v>
      </c>
      <c r="AF21">
        <f t="shared" si="4"/>
        <v>-188.69868615598142</v>
      </c>
      <c r="AG21">
        <f t="shared" si="5"/>
        <v>-20.349674370024189</v>
      </c>
      <c r="AH21">
        <f t="shared" si="6"/>
        <v>-2962.3156660966574</v>
      </c>
      <c r="AI21">
        <f t="shared" si="7"/>
        <v>602.60969649696517</v>
      </c>
      <c r="AJ21">
        <f t="shared" si="8"/>
        <v>259.4553914682067</v>
      </c>
      <c r="AK21">
        <f t="shared" si="32"/>
        <v>7.0085651353829279</v>
      </c>
      <c r="AL21">
        <f t="shared" si="9"/>
        <v>869.07365310055479</v>
      </c>
      <c r="AN21">
        <f t="shared" si="10"/>
        <v>1221.3826757003283</v>
      </c>
      <c r="AO21">
        <f t="shared" si="11"/>
        <v>-61.069133785016419</v>
      </c>
      <c r="AP21">
        <f t="shared" si="12"/>
        <v>-6.5858274474537684</v>
      </c>
      <c r="AQ21">
        <f t="shared" si="13"/>
        <v>-958.70329259614925</v>
      </c>
      <c r="AR21">
        <f t="shared" si="14"/>
        <v>195.02442187170885</v>
      </c>
      <c r="AS21">
        <f t="shared" si="15"/>
        <v>83.968343053105414</v>
      </c>
      <c r="AT21">
        <f t="shared" si="16"/>
        <v>2.2682034020094033</v>
      </c>
      <c r="AU21">
        <f t="shared" si="17"/>
        <v>281.26096832682367</v>
      </c>
      <c r="AW21">
        <v>18</v>
      </c>
      <c r="AX21">
        <f>(R21*SUMPRODUCT(K22:$K$23, X22:$X$23)-$AZ$3*SUMPRODUCT(K21:$K$22, W22:$W$23))/Z21</f>
        <v>658.02377404557899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4636.4055445020149</v>
      </c>
      <c r="P22">
        <f t="shared" si="30"/>
        <v>231.82027722510077</v>
      </c>
      <c r="Q22" s="5">
        <f t="shared" si="31"/>
        <v>25</v>
      </c>
      <c r="R22">
        <f t="shared" si="0"/>
        <v>2000000</v>
      </c>
      <c r="S22">
        <f t="shared" si="1"/>
        <v>329.56656781057791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535.62278118247627</v>
      </c>
      <c r="AC22">
        <f t="shared" si="2"/>
        <v>265.07477601733069</v>
      </c>
      <c r="AE22">
        <f t="shared" si="3"/>
        <v>3729.1226758800362</v>
      </c>
      <c r="AF22">
        <f t="shared" si="4"/>
        <v>-186.45613379400183</v>
      </c>
      <c r="AG22">
        <f t="shared" si="5"/>
        <v>-20.107832673859487</v>
      </c>
      <c r="AH22">
        <f t="shared" si="6"/>
        <v>-3067.5961971567754</v>
      </c>
      <c r="AI22">
        <f t="shared" si="7"/>
        <v>454.96251225539982</v>
      </c>
      <c r="AJ22">
        <f t="shared" si="8"/>
        <v>270.54800516514558</v>
      </c>
      <c r="AK22">
        <f t="shared" si="32"/>
        <v>85.64407578863873</v>
      </c>
      <c r="AL22">
        <f t="shared" si="9"/>
        <v>811.1545932091841</v>
      </c>
      <c r="AN22">
        <f t="shared" si="10"/>
        <v>1127.9134522461259</v>
      </c>
      <c r="AO22">
        <f t="shared" si="11"/>
        <v>-56.395672612306299</v>
      </c>
      <c r="AP22">
        <f t="shared" si="12"/>
        <v>-6.0818312883761791</v>
      </c>
      <c r="AQ22">
        <f t="shared" si="13"/>
        <v>-927.82761994164332</v>
      </c>
      <c r="AR22">
        <f t="shared" si="14"/>
        <v>137.60832840380024</v>
      </c>
      <c r="AS22">
        <f t="shared" si="15"/>
        <v>81.830167850970085</v>
      </c>
      <c r="AT22">
        <f t="shared" si="16"/>
        <v>25.90397623869961</v>
      </c>
      <c r="AU22">
        <f t="shared" si="17"/>
        <v>245.34247249346993</v>
      </c>
      <c r="AW22">
        <v>19</v>
      </c>
      <c r="AX22">
        <f>(R22*SUMPRODUCT(K23:$K$23, X23:$X$23)-$AZ$3*SUMPRODUCT(K22:$K$22, W23:$W$23))/Z22</f>
        <v>329.56656781057791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4636.4055445020149</v>
      </c>
      <c r="P23">
        <f t="shared" si="30"/>
        <v>231.82027722510077</v>
      </c>
      <c r="Q23" s="5">
        <f t="shared" si="31"/>
        <v>25</v>
      </c>
      <c r="R23">
        <f t="shared" si="0"/>
        <v>2000000</v>
      </c>
      <c r="S23">
        <f t="shared" si="1"/>
        <v>333.56216184642284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265.07477601733069</v>
      </c>
      <c r="AC23">
        <f t="shared" si="2"/>
        <v>265.07477601733069</v>
      </c>
      <c r="AE23">
        <f t="shared" si="3"/>
        <v>3684.4531598887693</v>
      </c>
      <c r="AF23">
        <f t="shared" si="4"/>
        <v>-184.22265799443849</v>
      </c>
      <c r="AG23">
        <f t="shared" si="5"/>
        <v>-19.866969813813533</v>
      </c>
      <c r="AH23">
        <f t="shared" si="6"/>
        <v>-3182.7626645887003</v>
      </c>
      <c r="AI23">
        <f t="shared" si="7"/>
        <v>297.60086749181664</v>
      </c>
      <c r="AJ23">
        <f t="shared" si="8"/>
        <v>0</v>
      </c>
      <c r="AK23">
        <f t="shared" si="32"/>
        <v>263.57136945381632</v>
      </c>
      <c r="AL23">
        <f t="shared" si="9"/>
        <v>561.1722369456329</v>
      </c>
      <c r="AN23">
        <f t="shared" si="10"/>
        <v>1009.5141538287</v>
      </c>
      <c r="AO23">
        <f t="shared" si="11"/>
        <v>-50.475707691435012</v>
      </c>
      <c r="AP23">
        <f t="shared" si="12"/>
        <v>-5.443409469571808</v>
      </c>
      <c r="AQ23">
        <f t="shared" si="13"/>
        <v>-872.05450001618146</v>
      </c>
      <c r="AR23">
        <f t="shared" si="14"/>
        <v>81.540536651511729</v>
      </c>
      <c r="AS23">
        <f t="shared" si="15"/>
        <v>0</v>
      </c>
      <c r="AT23">
        <f t="shared" si="16"/>
        <v>72.216694434968417</v>
      </c>
      <c r="AU23">
        <f t="shared" si="17"/>
        <v>153.75723108648012</v>
      </c>
      <c r="AW23">
        <v>20</v>
      </c>
      <c r="AX23">
        <f>(R23*SUMPRODUCT(K$23:$K24, X$23:$X24)-$AZ$3*SUMPRODUCT(K$22:$K23, W$23:$W24))/Z23</f>
        <v>333.56216184642284</v>
      </c>
    </row>
    <row r="25" spans="5:50" x14ac:dyDescent="0.25">
      <c r="AN25" s="6">
        <f t="shared" ref="AN25:AU25" si="33">SUM(AN3:AN23)</f>
        <v>44839.377650053983</v>
      </c>
      <c r="AO25" s="6">
        <f t="shared" si="33"/>
        <v>-5719.2730408792122</v>
      </c>
      <c r="AP25" s="6">
        <f t="shared" si="33"/>
        <v>-1739.2113594761579</v>
      </c>
      <c r="AQ25" s="6">
        <f t="shared" si="33"/>
        <v>-25901.46242599273</v>
      </c>
      <c r="AR25" s="6">
        <f t="shared" si="33"/>
        <v>11479.430823705894</v>
      </c>
      <c r="AS25" s="6">
        <f t="shared" si="33"/>
        <v>-804.88055654537118</v>
      </c>
      <c r="AT25" s="6">
        <f t="shared" si="33"/>
        <v>950.15280535423403</v>
      </c>
      <c r="AU25" s="7">
        <f t="shared" si="33"/>
        <v>11624.703072514758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12734.270499947643</v>
      </c>
      <c r="K3">
        <v>1</v>
      </c>
      <c r="L3" s="2">
        <v>0</v>
      </c>
      <c r="O3">
        <f>$C$3</f>
        <v>12734.270499947643</v>
      </c>
      <c r="P3">
        <f>O3*B5</f>
        <v>10187.416399958114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12734.270499947643</v>
      </c>
      <c r="AF3">
        <f t="shared" ref="AF3:AF23" si="4">-$Z3*P3</f>
        <v>-10187.416399958114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1024.4215129895285</v>
      </c>
      <c r="AJ3">
        <f t="shared" ref="AJ3:AJ23" si="8">AB3-AC3</f>
        <v>0</v>
      </c>
      <c r="AL3">
        <f t="shared" ref="AL3:AL23" si="9">SUM(AI3:AK3)</f>
        <v>1024.4215129895285</v>
      </c>
      <c r="AN3">
        <f t="shared" ref="AN3:AN23" si="10">AE3*$K3</f>
        <v>12734.270499947643</v>
      </c>
      <c r="AO3">
        <f t="shared" ref="AO3:AO23" si="11">AF3*$K3</f>
        <v>-10187.416399958114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1024.4215129895285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1024.4215129895285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4720.6376972558492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2273.5976612826853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2247.8653921615696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-2247.8653921615696</v>
      </c>
      <c r="AK4">
        <f>G4*MAX(0, SUM(AB4, AE4:AF4))</f>
        <v>0</v>
      </c>
      <c r="AL4">
        <f t="shared" si="9"/>
        <v>-4883.5933921615697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-2472.7723050942864</v>
      </c>
      <c r="AR4">
        <f t="shared" si="14"/>
        <v>-2472.7723050942864</v>
      </c>
      <c r="AS4">
        <f t="shared" si="15"/>
        <v>-2108.8895695295705</v>
      </c>
      <c r="AT4">
        <f t="shared" si="16"/>
        <v>0</v>
      </c>
      <c r="AU4">
        <f t="shared" si="17"/>
        <v>-4581.6618746238573</v>
      </c>
      <c r="AW4">
        <v>1</v>
      </c>
      <c r="AX4">
        <f>(R4*SUMPRODUCT(K5:$K$23, X5:$X$23)-$AZ$3*SUMPRODUCT(K4:$K$22, W5:$W$23))/Z4</f>
        <v>2273.5976612826853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12734.270499947643</v>
      </c>
      <c r="P5">
        <f t="shared" ref="P5:P23" si="30">O5*$C$5</f>
        <v>636.71352499738214</v>
      </c>
      <c r="Q5" s="5">
        <f t="shared" ref="Q5:Q23" si="31">$C$8</f>
        <v>25</v>
      </c>
      <c r="R5">
        <f t="shared" si="0"/>
        <v>2000000</v>
      </c>
      <c r="S5">
        <f t="shared" si="1"/>
        <v>4414.8527822053584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2247.8653921615696</v>
      </c>
      <c r="AC5">
        <f t="shared" si="2"/>
        <v>4315.3293796593571</v>
      </c>
      <c r="AE5">
        <f t="shared" si="3"/>
        <v>12447.203639144444</v>
      </c>
      <c r="AF5">
        <f t="shared" si="4"/>
        <v>-622.36018195722215</v>
      </c>
      <c r="AG5">
        <f t="shared" si="5"/>
        <v>-24.436428531959528</v>
      </c>
      <c r="AH5">
        <f t="shared" si="6"/>
        <v>-2676.3467232378239</v>
      </c>
      <c r="AI5">
        <f t="shared" si="7"/>
        <v>9124.0603054174389</v>
      </c>
      <c r="AJ5">
        <f t="shared" si="8"/>
        <v>-2067.4639874977875</v>
      </c>
      <c r="AK5">
        <f>G5*SUM(AB5, AE5:AF5)</f>
        <v>576.98106282330048</v>
      </c>
      <c r="AL5">
        <f t="shared" si="9"/>
        <v>7633.5773807429523</v>
      </c>
      <c r="AN5">
        <f t="shared" si="10"/>
        <v>10748.938439136704</v>
      </c>
      <c r="AO5">
        <f t="shared" si="11"/>
        <v>-537.44692195683513</v>
      </c>
      <c r="AP5">
        <f t="shared" si="12"/>
        <v>-21.102383601755786</v>
      </c>
      <c r="AQ5">
        <f t="shared" si="13"/>
        <v>-2311.1926986876197</v>
      </c>
      <c r="AR5">
        <f t="shared" si="14"/>
        <v>7879.196434890493</v>
      </c>
      <c r="AS5">
        <f t="shared" si="15"/>
        <v>-1785.3843940383472</v>
      </c>
      <c r="AT5">
        <f t="shared" si="16"/>
        <v>498.25921585561946</v>
      </c>
      <c r="AU5">
        <f t="shared" si="17"/>
        <v>6592.0712567077662</v>
      </c>
      <c r="AW5">
        <v>2</v>
      </c>
      <c r="AX5">
        <f>(R5*SUMPRODUCT(K6:$K$23, X6:$X$23)-$AZ$3*SUMPRODUCT(K5:$K$22, W6:$W$23))/Z5</f>
        <v>4414.8527822053584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12734.270499947643</v>
      </c>
      <c r="P6">
        <f t="shared" si="30"/>
        <v>636.71352499738214</v>
      </c>
      <c r="Q6" s="5">
        <f t="shared" si="31"/>
        <v>25</v>
      </c>
      <c r="R6">
        <f t="shared" si="0"/>
        <v>2000000</v>
      </c>
      <c r="S6">
        <f t="shared" si="1"/>
        <v>6379.3200416283635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4315.3293796593571</v>
      </c>
      <c r="AC6">
        <f t="shared" si="2"/>
        <v>6164.4105773032716</v>
      </c>
      <c r="AE6">
        <f t="shared" si="3"/>
        <v>12305.272545015756</v>
      </c>
      <c r="AF6">
        <f t="shared" si="4"/>
        <v>-615.26362725078786</v>
      </c>
      <c r="AG6">
        <f t="shared" si="5"/>
        <v>-24.157788514596007</v>
      </c>
      <c r="AH6">
        <f t="shared" si="6"/>
        <v>-2742.0585635139596</v>
      </c>
      <c r="AI6">
        <f t="shared" si="7"/>
        <v>8923.7925657364121</v>
      </c>
      <c r="AJ6">
        <f t="shared" si="8"/>
        <v>-1849.0811976439145</v>
      </c>
      <c r="AK6">
        <f>G6*SUM(AB6, AE6:AF6)</f>
        <v>936.31229039932305</v>
      </c>
      <c r="AL6">
        <f t="shared" si="9"/>
        <v>8011.0236584918202</v>
      </c>
      <c r="AN6">
        <f t="shared" si="10"/>
        <v>9583.6688915878585</v>
      </c>
      <c r="AO6">
        <f t="shared" si="11"/>
        <v>-479.18344457939304</v>
      </c>
      <c r="AP6">
        <f t="shared" si="12"/>
        <v>-18.814719091343441</v>
      </c>
      <c r="AQ6">
        <f t="shared" si="13"/>
        <v>-2135.5871036521748</v>
      </c>
      <c r="AR6">
        <f t="shared" si="14"/>
        <v>6950.0836242649475</v>
      </c>
      <c r="AS6">
        <f t="shared" si="15"/>
        <v>-1440.112918023736</v>
      </c>
      <c r="AT6">
        <f t="shared" si="16"/>
        <v>729.22456105582182</v>
      </c>
      <c r="AU6">
        <f t="shared" si="17"/>
        <v>6239.1952672970328</v>
      </c>
      <c r="AW6">
        <v>3</v>
      </c>
      <c r="AX6">
        <f>(R6*SUMPRODUCT(K7:$K$23, X7:$X$23)-$AZ$3*SUMPRODUCT(K6:$K$22, W7:$W$23))/Z6</f>
        <v>6379.3200416283635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12734.270499947643</v>
      </c>
      <c r="P7">
        <f t="shared" si="30"/>
        <v>636.71352499738214</v>
      </c>
      <c r="Q7" s="5">
        <f t="shared" si="31"/>
        <v>25</v>
      </c>
      <c r="R7">
        <f t="shared" si="0"/>
        <v>2000000</v>
      </c>
      <c r="S7">
        <f t="shared" si="1"/>
        <v>8091.3392666577129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6164.4105773032716</v>
      </c>
      <c r="AC7">
        <f t="shared" si="2"/>
        <v>7729.1592243644482</v>
      </c>
      <c r="AE7">
        <f t="shared" si="3"/>
        <v>12164.266143901152</v>
      </c>
      <c r="AF7">
        <f t="shared" si="4"/>
        <v>-608.21330719505761</v>
      </c>
      <c r="AG7">
        <f t="shared" si="5"/>
        <v>-23.880963860378117</v>
      </c>
      <c r="AH7">
        <f t="shared" si="6"/>
        <v>-2819.7415257545131</v>
      </c>
      <c r="AI7">
        <f t="shared" si="7"/>
        <v>8712.4303470912037</v>
      </c>
      <c r="AJ7">
        <f t="shared" si="8"/>
        <v>-1564.7486470611766</v>
      </c>
      <c r="AK7">
        <f>G7*SUM(AB7, AE7:AF7)</f>
        <v>870.07475362785965</v>
      </c>
      <c r="AL7">
        <f t="shared" si="9"/>
        <v>8017.7564536578866</v>
      </c>
      <c r="AN7">
        <f t="shared" si="10"/>
        <v>8575.9476865527013</v>
      </c>
      <c r="AO7">
        <f t="shared" si="11"/>
        <v>-428.79738432763509</v>
      </c>
      <c r="AP7">
        <f t="shared" si="12"/>
        <v>-16.836354478625147</v>
      </c>
      <c r="AQ7">
        <f t="shared" si="13"/>
        <v>-1987.9502411738342</v>
      </c>
      <c r="AR7">
        <f t="shared" si="14"/>
        <v>6142.363706572608</v>
      </c>
      <c r="AS7">
        <f t="shared" si="15"/>
        <v>-1103.1658121463256</v>
      </c>
      <c r="AT7">
        <f t="shared" si="16"/>
        <v>613.41271904379255</v>
      </c>
      <c r="AU7">
        <f t="shared" si="17"/>
        <v>5652.6106134700749</v>
      </c>
      <c r="AW7">
        <v>4</v>
      </c>
      <c r="AX7">
        <f>(R7*SUMPRODUCT(K8:$K$23, X8:$X$23)-$AZ$3*SUMPRODUCT(K7:$K$22, W8:$W$23))/Z7</f>
        <v>8091.3392666577129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12734.270499947643</v>
      </c>
      <c r="P8">
        <f t="shared" si="30"/>
        <v>636.71352499738214</v>
      </c>
      <c r="Q8" s="5">
        <f t="shared" si="31"/>
        <v>25</v>
      </c>
      <c r="R8">
        <f t="shared" si="0"/>
        <v>2000000</v>
      </c>
      <c r="S8">
        <f t="shared" si="1"/>
        <v>9535.1772358996277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7729.1592243644482</v>
      </c>
      <c r="AC8">
        <f t="shared" si="2"/>
        <v>9003.4701202742435</v>
      </c>
      <c r="AE8">
        <f t="shared" si="3"/>
        <v>12024.173343952645</v>
      </c>
      <c r="AF8">
        <f t="shared" si="4"/>
        <v>-601.20866719763228</v>
      </c>
      <c r="AG8">
        <f t="shared" si="5"/>
        <v>-23.605932793720068</v>
      </c>
      <c r="AH8">
        <f t="shared" si="6"/>
        <v>-2897.7142443411713</v>
      </c>
      <c r="AI8">
        <f t="shared" si="7"/>
        <v>8501.6444996201208</v>
      </c>
      <c r="AJ8">
        <f t="shared" si="8"/>
        <v>-1274.3108959097954</v>
      </c>
      <c r="AK8">
        <f t="shared" ref="AK8:AK23" si="32">G8*SUM(AB8:AB8, AE8:AF8)</f>
        <v>407.94023909384447</v>
      </c>
      <c r="AL8">
        <f t="shared" si="9"/>
        <v>7635.2738428041703</v>
      </c>
      <c r="AN8">
        <f t="shared" si="10"/>
        <v>7904.1311418270798</v>
      </c>
      <c r="AO8">
        <f t="shared" si="11"/>
        <v>-395.206557091354</v>
      </c>
      <c r="AP8">
        <f t="shared" si="12"/>
        <v>-15.517440009342462</v>
      </c>
      <c r="AQ8">
        <f t="shared" si="13"/>
        <v>-1904.8222895366118</v>
      </c>
      <c r="AR8">
        <f t="shared" si="14"/>
        <v>5588.5848551897707</v>
      </c>
      <c r="AS8">
        <f t="shared" si="15"/>
        <v>-837.67259075617733</v>
      </c>
      <c r="AT8">
        <f t="shared" si="16"/>
        <v>268.16090017927968</v>
      </c>
      <c r="AU8">
        <f t="shared" si="17"/>
        <v>5019.0731646128734</v>
      </c>
      <c r="AW8">
        <v>5</v>
      </c>
      <c r="AX8">
        <f>(R8*SUMPRODUCT(K9:$K$23, X9:$X$23)-$AZ$3*SUMPRODUCT(K8:$K$22, W9:$W$23))/Z8</f>
        <v>9535.1772358996277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12734.270499947643</v>
      </c>
      <c r="P9">
        <f t="shared" si="30"/>
        <v>636.71352499738214</v>
      </c>
      <c r="Q9" s="5">
        <f t="shared" si="31"/>
        <v>25</v>
      </c>
      <c r="R9">
        <f t="shared" si="0"/>
        <v>2000000</v>
      </c>
      <c r="S9">
        <f t="shared" si="1"/>
        <v>10792.025013035231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9003.4701202742435</v>
      </c>
      <c r="AC9">
        <f t="shared" si="2"/>
        <v>10072.253922594002</v>
      </c>
      <c r="AE9">
        <f t="shared" si="3"/>
        <v>11884.961889872151</v>
      </c>
      <c r="AF9">
        <f t="shared" si="4"/>
        <v>-594.2480944936076</v>
      </c>
      <c r="AG9">
        <f t="shared" si="5"/>
        <v>-23.332631990817646</v>
      </c>
      <c r="AH9">
        <f t="shared" si="6"/>
        <v>-2979.3179972177745</v>
      </c>
      <c r="AI9">
        <f t="shared" si="7"/>
        <v>8288.0631661699517</v>
      </c>
      <c r="AJ9">
        <f t="shared" si="8"/>
        <v>-1068.7838023197583</v>
      </c>
      <c r="AK9">
        <f t="shared" si="32"/>
        <v>119.73568510235145</v>
      </c>
      <c r="AL9">
        <f t="shared" si="9"/>
        <v>7339.0150489525449</v>
      </c>
      <c r="AN9">
        <f t="shared" si="10"/>
        <v>7425.0332828238606</v>
      </c>
      <c r="AO9">
        <f t="shared" si="11"/>
        <v>-371.25166414119309</v>
      </c>
      <c r="AP9">
        <f t="shared" si="12"/>
        <v>-14.576872076917144</v>
      </c>
      <c r="AQ9">
        <f t="shared" si="13"/>
        <v>-1861.3046886005679</v>
      </c>
      <c r="AR9">
        <f t="shared" si="14"/>
        <v>5177.9000580051825</v>
      </c>
      <c r="AS9">
        <f t="shared" si="15"/>
        <v>-667.71398830733733</v>
      </c>
      <c r="AT9">
        <f t="shared" si="16"/>
        <v>74.803895482767956</v>
      </c>
      <c r="AU9">
        <f t="shared" si="17"/>
        <v>4584.9899651806136</v>
      </c>
      <c r="AW9">
        <v>6</v>
      </c>
      <c r="AX9">
        <f>(R9*SUMPRODUCT(K10:$K$23, X10:$X$23)-$AZ$3*SUMPRODUCT(K9:$K$22, W10:$W$23))/Z9</f>
        <v>10792.025013035231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12734.270499947643</v>
      </c>
      <c r="P10">
        <f t="shared" si="30"/>
        <v>636.71352499738214</v>
      </c>
      <c r="Q10" s="5">
        <f t="shared" si="31"/>
        <v>25</v>
      </c>
      <c r="R10">
        <f t="shared" si="0"/>
        <v>2000000</v>
      </c>
      <c r="S10">
        <f t="shared" si="1"/>
        <v>11923.135841976929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10072.253922594002</v>
      </c>
      <c r="AC10">
        <f t="shared" si="2"/>
        <v>10998.30269044052</v>
      </c>
      <c r="AE10">
        <f t="shared" si="3"/>
        <v>11746.520660050575</v>
      </c>
      <c r="AF10">
        <f t="shared" si="4"/>
        <v>-587.32603300252867</v>
      </c>
      <c r="AG10">
        <f t="shared" si="5"/>
        <v>-23.06084329702842</v>
      </c>
      <c r="AH10">
        <f t="shared" si="6"/>
        <v>-3076.9899104837973</v>
      </c>
      <c r="AI10">
        <f t="shared" si="7"/>
        <v>8059.1438732672232</v>
      </c>
      <c r="AJ10">
        <f t="shared" si="8"/>
        <v>-926.04876784651788</v>
      </c>
      <c r="AK10">
        <f t="shared" si="32"/>
        <v>87.048939053532393</v>
      </c>
      <c r="AL10">
        <f t="shared" si="9"/>
        <v>7220.1440444742375</v>
      </c>
      <c r="AN10">
        <f t="shared" si="10"/>
        <v>6972.4876488417904</v>
      </c>
      <c r="AO10">
        <f t="shared" si="11"/>
        <v>-348.62438244208948</v>
      </c>
      <c r="AP10">
        <f t="shared" si="12"/>
        <v>-13.688431639783483</v>
      </c>
      <c r="AQ10">
        <f t="shared" si="13"/>
        <v>-1826.4365055283281</v>
      </c>
      <c r="AR10">
        <f t="shared" si="14"/>
        <v>4783.7383292315908</v>
      </c>
      <c r="AS10">
        <f t="shared" si="15"/>
        <v>-549.6830749206041</v>
      </c>
      <c r="AT10">
        <f t="shared" si="16"/>
        <v>51.670419689443861</v>
      </c>
      <c r="AU10">
        <f t="shared" si="17"/>
        <v>4285.7256740004304</v>
      </c>
      <c r="AW10">
        <v>7</v>
      </c>
      <c r="AX10">
        <f>(R10*SUMPRODUCT(K11:$K$23, X11:$X$23)-$AZ$3*SUMPRODUCT(K10:$K$22, W11:$W$23))/Z10</f>
        <v>11923.135841976929</v>
      </c>
    </row>
    <row r="11" spans="1:52" x14ac:dyDescent="0.25">
      <c r="A11" t="s">
        <v>33</v>
      </c>
      <c r="C11" s="24">
        <f>AU25</f>
        <v>53323.960019277678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12734.270499947643</v>
      </c>
      <c r="P11">
        <f t="shared" si="30"/>
        <v>636.71352499738214</v>
      </c>
      <c r="Q11" s="5">
        <f t="shared" si="31"/>
        <v>25</v>
      </c>
      <c r="R11">
        <f t="shared" si="0"/>
        <v>2000000</v>
      </c>
      <c r="S11">
        <f t="shared" si="1"/>
        <v>12937.284497171591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10998.30269044052</v>
      </c>
      <c r="AC11">
        <f t="shared" si="2"/>
        <v>11793.948820463382</v>
      </c>
      <c r="AE11">
        <f t="shared" si="3"/>
        <v>11608.876234819894</v>
      </c>
      <c r="AF11">
        <f t="shared" si="4"/>
        <v>-580.44381174099476</v>
      </c>
      <c r="AG11">
        <f t="shared" si="5"/>
        <v>-22.79061889502745</v>
      </c>
      <c r="AH11">
        <f t="shared" si="6"/>
        <v>-3169.2775224551087</v>
      </c>
      <c r="AI11">
        <f t="shared" si="7"/>
        <v>7836.3642817287628</v>
      </c>
      <c r="AJ11">
        <f t="shared" si="8"/>
        <v>-795.64613002286205</v>
      </c>
      <c r="AK11">
        <f t="shared" si="32"/>
        <v>52.864164272446601</v>
      </c>
      <c r="AL11">
        <f t="shared" si="9"/>
        <v>7093.5823159783477</v>
      </c>
      <c r="AN11">
        <f t="shared" si="10"/>
        <v>6553.2903590288061</v>
      </c>
      <c r="AO11">
        <f t="shared" si="11"/>
        <v>-327.66451795144036</v>
      </c>
      <c r="AP11">
        <f t="shared" si="12"/>
        <v>-12.86546088183016</v>
      </c>
      <c r="AQ11">
        <f t="shared" si="13"/>
        <v>-1789.0789265800101</v>
      </c>
      <c r="AR11">
        <f t="shared" si="14"/>
        <v>4423.6814536155252</v>
      </c>
      <c r="AS11">
        <f t="shared" si="15"/>
        <v>-449.14770453303021</v>
      </c>
      <c r="AT11">
        <f t="shared" si="16"/>
        <v>29.842183778791412</v>
      </c>
      <c r="AU11">
        <f t="shared" si="17"/>
        <v>4004.3759328612869</v>
      </c>
      <c r="AW11">
        <v>8</v>
      </c>
      <c r="AX11">
        <f>(R11*SUMPRODUCT(K12:$K$23, X12:$X$23)-$AZ$3*SUMPRODUCT(K11:$K$22, W12:$W$23))/Z11</f>
        <v>12937.284497171591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12734.270499947643</v>
      </c>
      <c r="P12">
        <f t="shared" si="30"/>
        <v>636.71352499738214</v>
      </c>
      <c r="Q12" s="5">
        <f t="shared" si="31"/>
        <v>25</v>
      </c>
      <c r="R12">
        <f t="shared" si="0"/>
        <v>2000000</v>
      </c>
      <c r="S12">
        <f t="shared" si="1"/>
        <v>13835.362106886319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11793.948820463382</v>
      </c>
      <c r="AC12">
        <f t="shared" si="2"/>
        <v>12463.852374833641</v>
      </c>
      <c r="AE12">
        <f t="shared" si="3"/>
        <v>11471.91279753691</v>
      </c>
      <c r="AF12">
        <f t="shared" si="4"/>
        <v>-573.59563987684555</v>
      </c>
      <c r="AG12">
        <f t="shared" si="5"/>
        <v>-22.521731412851796</v>
      </c>
      <c r="AH12">
        <f t="shared" si="6"/>
        <v>-3278.5034580301622</v>
      </c>
      <c r="AI12">
        <f t="shared" si="7"/>
        <v>7597.2919682170523</v>
      </c>
      <c r="AJ12">
        <f t="shared" si="8"/>
        <v>-669.90355437025937</v>
      </c>
      <c r="AK12">
        <f t="shared" si="32"/>
        <v>52.192211749683928</v>
      </c>
      <c r="AL12">
        <f t="shared" si="9"/>
        <v>6979.5806255964771</v>
      </c>
      <c r="AN12">
        <f t="shared" si="10"/>
        <v>6156.4536154388015</v>
      </c>
      <c r="AO12">
        <f t="shared" si="11"/>
        <v>-307.8226807719401</v>
      </c>
      <c r="AP12">
        <f t="shared" si="12"/>
        <v>-12.086388488967849</v>
      </c>
      <c r="AQ12">
        <f t="shared" si="13"/>
        <v>-1759.4236308832492</v>
      </c>
      <c r="AR12">
        <f t="shared" si="14"/>
        <v>4077.1209152946449</v>
      </c>
      <c r="AS12">
        <f t="shared" si="15"/>
        <v>-359.50675637837696</v>
      </c>
      <c r="AT12">
        <f t="shared" si="16"/>
        <v>28.00918525052581</v>
      </c>
      <c r="AU12">
        <f t="shared" si="17"/>
        <v>3745.6233441667937</v>
      </c>
      <c r="AW12">
        <v>9</v>
      </c>
      <c r="AX12">
        <f>(R12*SUMPRODUCT(K13:$K$23, X13:$X$23)-$AZ$3*SUMPRODUCT(K12:$K$22, W13:$W$23))/Z12</f>
        <v>13835.362106886319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12734.270499947643</v>
      </c>
      <c r="P13">
        <f t="shared" si="30"/>
        <v>636.71352499738214</v>
      </c>
      <c r="Q13" s="5">
        <f t="shared" si="31"/>
        <v>25</v>
      </c>
      <c r="R13">
        <f t="shared" si="0"/>
        <v>2000000</v>
      </c>
      <c r="S13">
        <f t="shared" si="1"/>
        <v>14619.436105010571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12463.852374833641</v>
      </c>
      <c r="AC13">
        <f t="shared" si="2"/>
        <v>13013.681880852189</v>
      </c>
      <c r="AE13">
        <f t="shared" si="3"/>
        <v>11335.577109861404</v>
      </c>
      <c r="AF13">
        <f t="shared" si="4"/>
        <v>-566.77885549307018</v>
      </c>
      <c r="AG13">
        <f t="shared" si="5"/>
        <v>-22.254076332656847</v>
      </c>
      <c r="AH13">
        <f t="shared" si="6"/>
        <v>-3395.0212853144699</v>
      </c>
      <c r="AI13">
        <f t="shared" si="7"/>
        <v>7351.5228927212083</v>
      </c>
      <c r="AJ13">
        <f t="shared" si="8"/>
        <v>-549.82950601854827</v>
      </c>
      <c r="AK13">
        <f t="shared" si="32"/>
        <v>46.465301258403947</v>
      </c>
      <c r="AL13">
        <f t="shared" si="9"/>
        <v>6848.1586879610641</v>
      </c>
      <c r="AN13">
        <f t="shared" si="10"/>
        <v>5784.2430876366643</v>
      </c>
      <c r="AO13">
        <f t="shared" si="11"/>
        <v>-289.21215438183322</v>
      </c>
      <c r="AP13">
        <f t="shared" si="12"/>
        <v>-11.355662437947363</v>
      </c>
      <c r="AQ13">
        <f t="shared" si="13"/>
        <v>-1732.3889389694839</v>
      </c>
      <c r="AR13">
        <f t="shared" si="14"/>
        <v>3751.2863318474006</v>
      </c>
      <c r="AS13">
        <f t="shared" si="15"/>
        <v>-280.56335277360699</v>
      </c>
      <c r="AT13">
        <f t="shared" si="16"/>
        <v>23.710005676293648</v>
      </c>
      <c r="AU13">
        <f t="shared" si="17"/>
        <v>3494.4329847500871</v>
      </c>
      <c r="AW13">
        <v>10</v>
      </c>
      <c r="AX13">
        <f>(R13*SUMPRODUCT(K14:$K$23, X14:$X$23)-$AZ$3*SUMPRODUCT(K13:$K$22, W14:$W$23))/Z13</f>
        <v>14619.436105010571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12734.270499947643</v>
      </c>
      <c r="P14">
        <f t="shared" si="30"/>
        <v>636.71352499738214</v>
      </c>
      <c r="Q14" s="5">
        <f t="shared" si="31"/>
        <v>25</v>
      </c>
      <c r="R14">
        <f t="shared" si="0"/>
        <v>2000000</v>
      </c>
      <c r="S14">
        <f t="shared" si="1"/>
        <v>15290.91663104052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13013.681880852189</v>
      </c>
      <c r="AC14">
        <f t="shared" si="2"/>
        <v>13448.363969926191</v>
      </c>
      <c r="AE14">
        <f t="shared" si="3"/>
        <v>11199.79323065188</v>
      </c>
      <c r="AF14">
        <f t="shared" si="4"/>
        <v>-559.98966153259403</v>
      </c>
      <c r="AG14">
        <f t="shared" si="5"/>
        <v>-21.987504566315614</v>
      </c>
      <c r="AH14">
        <f t="shared" si="6"/>
        <v>-3522.4802411732157</v>
      </c>
      <c r="AI14">
        <f t="shared" si="7"/>
        <v>7095.3358233797535</v>
      </c>
      <c r="AJ14">
        <f t="shared" si="8"/>
        <v>-434.68208907400185</v>
      </c>
      <c r="AK14">
        <f t="shared" si="32"/>
        <v>42.57627380994866</v>
      </c>
      <c r="AL14">
        <f t="shared" si="9"/>
        <v>6703.2300081157</v>
      </c>
      <c r="AN14">
        <f t="shared" si="10"/>
        <v>5435.5679955688274</v>
      </c>
      <c r="AO14">
        <f t="shared" si="11"/>
        <v>-271.77839977844138</v>
      </c>
      <c r="AP14">
        <f t="shared" si="12"/>
        <v>-10.671141302501734</v>
      </c>
      <c r="AQ14">
        <f t="shared" si="13"/>
        <v>-1709.5566382014601</v>
      </c>
      <c r="AR14">
        <f t="shared" si="14"/>
        <v>3443.5618162864239</v>
      </c>
      <c r="AS14">
        <f t="shared" si="15"/>
        <v>-210.96318503016866</v>
      </c>
      <c r="AT14">
        <f t="shared" si="16"/>
        <v>20.663437844420109</v>
      </c>
      <c r="AU14">
        <f t="shared" si="17"/>
        <v>3253.2620691006755</v>
      </c>
      <c r="AW14">
        <v>11</v>
      </c>
      <c r="AX14">
        <f>(R14*SUMPRODUCT(K15:$K$23, X15:$X$23)-$AZ$3*SUMPRODUCT(K14:$K$22, W15:$W$23))/Z14</f>
        <v>15290.91663104052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12734.270499947643</v>
      </c>
      <c r="P15">
        <f t="shared" si="30"/>
        <v>636.71352499738214</v>
      </c>
      <c r="Q15" s="5">
        <f t="shared" si="31"/>
        <v>25</v>
      </c>
      <c r="R15">
        <f t="shared" si="0"/>
        <v>2000000</v>
      </c>
      <c r="S15">
        <f t="shared" si="1"/>
        <v>15855.769361247196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13448.363969926191</v>
      </c>
      <c r="AC15">
        <f t="shared" si="2"/>
        <v>13776.719337313658</v>
      </c>
      <c r="AE15">
        <f t="shared" si="3"/>
        <v>11064.519585659003</v>
      </c>
      <c r="AF15">
        <f t="shared" si="4"/>
        <v>-553.22597928295022</v>
      </c>
      <c r="AG15">
        <f t="shared" si="5"/>
        <v>-21.721934495000117</v>
      </c>
      <c r="AH15">
        <f t="shared" si="6"/>
        <v>-3655.6020521872324</v>
      </c>
      <c r="AI15">
        <f t="shared" si="7"/>
        <v>6833.9696196938203</v>
      </c>
      <c r="AJ15">
        <f t="shared" si="8"/>
        <v>-328.35536738746669</v>
      </c>
      <c r="AK15">
        <f t="shared" si="32"/>
        <v>98.234596062839216</v>
      </c>
      <c r="AL15">
        <f t="shared" si="9"/>
        <v>6603.8488483691926</v>
      </c>
      <c r="AN15">
        <f t="shared" si="10"/>
        <v>5104.9681257195671</v>
      </c>
      <c r="AO15">
        <f t="shared" si="11"/>
        <v>-255.24840628597838</v>
      </c>
      <c r="AP15">
        <f t="shared" si="12"/>
        <v>-10.022105557088166</v>
      </c>
      <c r="AQ15">
        <f t="shared" si="13"/>
        <v>-1686.6283088258788</v>
      </c>
      <c r="AR15">
        <f t="shared" si="14"/>
        <v>3153.0693050506216</v>
      </c>
      <c r="AS15">
        <f t="shared" si="15"/>
        <v>-151.49719528668703</v>
      </c>
      <c r="AT15">
        <f t="shared" si="16"/>
        <v>45.323656202273568</v>
      </c>
      <c r="AU15">
        <f t="shared" si="17"/>
        <v>3046.8957659662078</v>
      </c>
      <c r="AW15">
        <v>12</v>
      </c>
      <c r="AX15">
        <f>(R15*SUMPRODUCT(K16:$K$23, X16:$X$23)-$AZ$3*SUMPRODUCT(K15:$K$22, W16:$W$23))/Z15</f>
        <v>15855.769361247196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12734.270499947643</v>
      </c>
      <c r="P16">
        <f t="shared" si="30"/>
        <v>636.71352499738214</v>
      </c>
      <c r="Q16" s="5">
        <f t="shared" si="31"/>
        <v>25</v>
      </c>
      <c r="R16">
        <f t="shared" si="0"/>
        <v>2000000</v>
      </c>
      <c r="S16">
        <f t="shared" si="1"/>
        <v>15848.411280355063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13776.719337313658</v>
      </c>
      <c r="AC16">
        <f t="shared" si="2"/>
        <v>13595.051766331178</v>
      </c>
      <c r="AE16">
        <f t="shared" si="3"/>
        <v>10923.685888177784</v>
      </c>
      <c r="AF16">
        <f t="shared" si="4"/>
        <v>-546.18429440888929</v>
      </c>
      <c r="AG16">
        <f t="shared" si="5"/>
        <v>-21.445448893642354</v>
      </c>
      <c r="AH16">
        <f t="shared" si="6"/>
        <v>-4741.3005126212238</v>
      </c>
      <c r="AI16">
        <f t="shared" si="7"/>
        <v>5614.7556322540286</v>
      </c>
      <c r="AJ16">
        <f t="shared" si="8"/>
        <v>181.66757098247945</v>
      </c>
      <c r="AK16">
        <f t="shared" si="32"/>
        <v>171.49496861068613</v>
      </c>
      <c r="AL16">
        <f t="shared" si="9"/>
        <v>5967.9181718471946</v>
      </c>
      <c r="AN16">
        <f t="shared" si="10"/>
        <v>4778.6005677428175</v>
      </c>
      <c r="AO16">
        <f t="shared" si="11"/>
        <v>-238.93002838714094</v>
      </c>
      <c r="AP16">
        <f t="shared" si="12"/>
        <v>-9.3813787129825492</v>
      </c>
      <c r="AQ16">
        <f t="shared" si="13"/>
        <v>-2074.0967429291895</v>
      </c>
      <c r="AR16">
        <f t="shared" si="14"/>
        <v>2456.1924177135047</v>
      </c>
      <c r="AS16">
        <f t="shared" si="15"/>
        <v>79.471047293373644</v>
      </c>
      <c r="AT16">
        <f t="shared" si="16"/>
        <v>75.021010559721063</v>
      </c>
      <c r="AU16">
        <f t="shared" si="17"/>
        <v>2610.6844755665998</v>
      </c>
      <c r="AW16">
        <v>13</v>
      </c>
      <c r="AX16">
        <f>(R16*SUMPRODUCT(K17:$K$23, X17:$X$23)-$AZ$3*SUMPRODUCT(K16:$K$22, W17:$W$23))/Z16</f>
        <v>15848.411280355063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12734.270499947643</v>
      </c>
      <c r="P17">
        <f t="shared" si="30"/>
        <v>636.71352499738214</v>
      </c>
      <c r="Q17" s="5">
        <f t="shared" si="31"/>
        <v>25</v>
      </c>
      <c r="R17">
        <f t="shared" si="0"/>
        <v>2000000</v>
      </c>
      <c r="S17">
        <f t="shared" si="1"/>
        <v>15257.524490221287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13595.051766331178</v>
      </c>
      <c r="AC17">
        <f t="shared" si="2"/>
        <v>12911.848834263747</v>
      </c>
      <c r="AE17">
        <f t="shared" si="3"/>
        <v>10776.517240088891</v>
      </c>
      <c r="AF17">
        <f t="shared" si="4"/>
        <v>-538.82586200444462</v>
      </c>
      <c r="AG17">
        <f t="shared" si="5"/>
        <v>-21.156526477376932</v>
      </c>
      <c r="AH17">
        <f t="shared" si="6"/>
        <v>-5957.4341863195978</v>
      </c>
      <c r="AI17">
        <f t="shared" si="7"/>
        <v>4259.1006652874721</v>
      </c>
      <c r="AJ17">
        <f t="shared" si="8"/>
        <v>683.2029320674319</v>
      </c>
      <c r="AK17">
        <f t="shared" si="32"/>
        <v>328.89185539293561</v>
      </c>
      <c r="AL17">
        <f t="shared" si="9"/>
        <v>5271.1954527478392</v>
      </c>
      <c r="AN17">
        <f t="shared" si="10"/>
        <v>4440.2573063981717</v>
      </c>
      <c r="AO17">
        <f t="shared" si="11"/>
        <v>-222.01286531990863</v>
      </c>
      <c r="AP17">
        <f t="shared" si="12"/>
        <v>-8.7171410926452921</v>
      </c>
      <c r="AQ17">
        <f t="shared" si="13"/>
        <v>-2454.6465322569879</v>
      </c>
      <c r="AR17">
        <f t="shared" si="14"/>
        <v>1754.8807677286302</v>
      </c>
      <c r="AS17">
        <f t="shared" si="15"/>
        <v>281.50066884132275</v>
      </c>
      <c r="AT17">
        <f t="shared" si="16"/>
        <v>135.51358304246423</v>
      </c>
      <c r="AU17">
        <f t="shared" si="17"/>
        <v>2171.8950196124169</v>
      </c>
      <c r="AW17">
        <v>14</v>
      </c>
      <c r="AX17">
        <f>(R17*SUMPRODUCT(K18:$K$23, X18:$X$23)-$AZ$3*SUMPRODUCT(K17:$K$22, W18:$W$23))/Z17</f>
        <v>15257.524490221287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12734.270499947643</v>
      </c>
      <c r="P18">
        <f t="shared" si="30"/>
        <v>636.71352499738214</v>
      </c>
      <c r="Q18" s="5">
        <f t="shared" si="31"/>
        <v>25</v>
      </c>
      <c r="R18">
        <f t="shared" si="0"/>
        <v>2000000</v>
      </c>
      <c r="S18">
        <f t="shared" si="1"/>
        <v>14123.951290944158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12911.848834263747</v>
      </c>
      <c r="AC18">
        <f t="shared" si="2"/>
        <v>11782.114647507829</v>
      </c>
      <c r="AE18">
        <f t="shared" si="3"/>
        <v>10622.85134606481</v>
      </c>
      <c r="AF18">
        <f t="shared" si="4"/>
        <v>-531.14256730324053</v>
      </c>
      <c r="AG18">
        <f t="shared" si="5"/>
        <v>-20.854848626995331</v>
      </c>
      <c r="AH18">
        <f t="shared" si="6"/>
        <v>-7209.0068486266346</v>
      </c>
      <c r="AI18">
        <f t="shared" si="7"/>
        <v>2861.847081507939</v>
      </c>
      <c r="AJ18">
        <f t="shared" si="8"/>
        <v>1129.7341867559171</v>
      </c>
      <c r="AK18">
        <f t="shared" si="32"/>
        <v>496.87684444134686</v>
      </c>
      <c r="AL18">
        <f t="shared" si="9"/>
        <v>4488.4581127052033</v>
      </c>
      <c r="AN18">
        <f t="shared" si="10"/>
        <v>4090.2179432406733</v>
      </c>
      <c r="AO18">
        <f t="shared" si="11"/>
        <v>-204.51089716203367</v>
      </c>
      <c r="AP18">
        <f t="shared" si="12"/>
        <v>-8.029941611609182</v>
      </c>
      <c r="AQ18">
        <f t="shared" si="13"/>
        <v>-2775.7527809254975</v>
      </c>
      <c r="AR18">
        <f t="shared" si="14"/>
        <v>1101.9243235415327</v>
      </c>
      <c r="AS18">
        <f t="shared" si="15"/>
        <v>434.99234727343139</v>
      </c>
      <c r="AT18">
        <f t="shared" si="16"/>
        <v>191.31723851785534</v>
      </c>
      <c r="AU18">
        <f t="shared" si="17"/>
        <v>1728.2339093328196</v>
      </c>
      <c r="AW18">
        <v>15</v>
      </c>
      <c r="AX18">
        <f>(R18*SUMPRODUCT(K19:$K$23, X19:$X$23)-$AZ$3*SUMPRODUCT(K18:$K$22, W19:$W$23))/Z18</f>
        <v>14123.951290944158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12734.270499947643</v>
      </c>
      <c r="P19">
        <f t="shared" si="30"/>
        <v>636.71352499738214</v>
      </c>
      <c r="Q19" s="5">
        <f t="shared" si="31"/>
        <v>25</v>
      </c>
      <c r="R19">
        <f t="shared" si="0"/>
        <v>2000000</v>
      </c>
      <c r="S19">
        <f t="shared" si="1"/>
        <v>12454.32019116027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11782.114647507829</v>
      </c>
      <c r="AC19">
        <f t="shared" si="2"/>
        <v>10232.196923589432</v>
      </c>
      <c r="AE19">
        <f t="shared" si="3"/>
        <v>10462.197970966166</v>
      </c>
      <c r="AF19">
        <f t="shared" si="4"/>
        <v>-523.10989854830837</v>
      </c>
      <c r="AG19">
        <f t="shared" si="5"/>
        <v>-20.539452909786199</v>
      </c>
      <c r="AH19">
        <f t="shared" si="6"/>
        <v>-8547.778475134468</v>
      </c>
      <c r="AI19">
        <f t="shared" si="7"/>
        <v>1370.7701443736041</v>
      </c>
      <c r="AJ19">
        <f t="shared" si="8"/>
        <v>1549.9177239183973</v>
      </c>
      <c r="AK19">
        <f t="shared" si="32"/>
        <v>484.38282065434288</v>
      </c>
      <c r="AL19">
        <f t="shared" si="9"/>
        <v>3405.0706889463445</v>
      </c>
      <c r="AN19">
        <f t="shared" si="10"/>
        <v>3752.8973722406358</v>
      </c>
      <c r="AO19">
        <f t="shared" si="11"/>
        <v>-187.64486861203181</v>
      </c>
      <c r="AP19">
        <f t="shared" si="12"/>
        <v>-7.3677117433936754</v>
      </c>
      <c r="AQ19">
        <f t="shared" si="13"/>
        <v>-3066.1755270594231</v>
      </c>
      <c r="AR19">
        <f t="shared" si="14"/>
        <v>491.70926482578716</v>
      </c>
      <c r="AS19">
        <f t="shared" si="15"/>
        <v>555.97133311991604</v>
      </c>
      <c r="AT19">
        <f t="shared" si="16"/>
        <v>173.75306984602167</v>
      </c>
      <c r="AU19">
        <f t="shared" si="17"/>
        <v>1221.4336677917249</v>
      </c>
      <c r="AW19">
        <v>16</v>
      </c>
      <c r="AX19">
        <f>(R19*SUMPRODUCT(K20:$K$23, X20:$X$23)-$AZ$3*SUMPRODUCT(K19:$K$22, W20:$W$23))/Z19</f>
        <v>12454.32019116027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12734.270499947643</v>
      </c>
      <c r="P20">
        <f t="shared" si="30"/>
        <v>636.71352499738214</v>
      </c>
      <c r="Q20" s="5">
        <f t="shared" si="31"/>
        <v>25</v>
      </c>
      <c r="R20">
        <f t="shared" si="0"/>
        <v>2000000</v>
      </c>
      <c r="S20">
        <f t="shared" si="1"/>
        <v>10194.029754656538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10232.196923589432</v>
      </c>
      <c r="AC20">
        <f t="shared" si="2"/>
        <v>8240.7649783390498</v>
      </c>
      <c r="AE20">
        <f t="shared" si="3"/>
        <v>10294.27349991096</v>
      </c>
      <c r="AF20">
        <f t="shared" si="4"/>
        <v>-514.71367499554799</v>
      </c>
      <c r="AG20">
        <f t="shared" si="5"/>
        <v>-20.209782531228008</v>
      </c>
      <c r="AH20">
        <f t="shared" si="6"/>
        <v>-9942.0679568263276</v>
      </c>
      <c r="AI20">
        <f t="shared" si="7"/>
        <v>-182.71791444214432</v>
      </c>
      <c r="AJ20">
        <f t="shared" si="8"/>
        <v>1991.4319452503823</v>
      </c>
      <c r="AK20">
        <f t="shared" si="32"/>
        <v>86.050554018570821</v>
      </c>
      <c r="AL20">
        <f t="shared" si="9"/>
        <v>1894.7645848268089</v>
      </c>
      <c r="AN20">
        <f t="shared" si="10"/>
        <v>3502.4766648021705</v>
      </c>
      <c r="AO20">
        <f t="shared" si="11"/>
        <v>-175.12383324010852</v>
      </c>
      <c r="AP20">
        <f t="shared" si="12"/>
        <v>-6.8760842343041393</v>
      </c>
      <c r="AQ20">
        <f t="shared" si="13"/>
        <v>-3382.643857185531</v>
      </c>
      <c r="AR20">
        <f t="shared" si="14"/>
        <v>-62.16710985777339</v>
      </c>
      <c r="AS20">
        <f t="shared" si="15"/>
        <v>677.55572239666913</v>
      </c>
      <c r="AT20">
        <f t="shared" si="16"/>
        <v>29.277448034186175</v>
      </c>
      <c r="AU20">
        <f t="shared" si="17"/>
        <v>644.66606057308195</v>
      </c>
      <c r="AW20">
        <v>17</v>
      </c>
      <c r="AX20">
        <f>(R20*SUMPRODUCT(K21:$K$23, X21:$X$23)-$AZ$3*SUMPRODUCT(K20:$K$22, W21:$W$23))/Z20</f>
        <v>10194.029754656538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12734.270499947643</v>
      </c>
      <c r="P21">
        <f t="shared" si="30"/>
        <v>636.71352499738214</v>
      </c>
      <c r="Q21" s="5">
        <f t="shared" si="31"/>
        <v>25</v>
      </c>
      <c r="R21">
        <f t="shared" si="0"/>
        <v>2000000</v>
      </c>
      <c r="S21">
        <f t="shared" si="1"/>
        <v>7318.1052013288263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8240.7649783390498</v>
      </c>
      <c r="AC21">
        <f t="shared" si="2"/>
        <v>5814.6235621045807</v>
      </c>
      <c r="AE21">
        <f t="shared" si="3"/>
        <v>10118.054777589656</v>
      </c>
      <c r="AF21">
        <f t="shared" si="4"/>
        <v>-505.9027388794828</v>
      </c>
      <c r="AG21">
        <f t="shared" si="5"/>
        <v>-19.863828826376935</v>
      </c>
      <c r="AH21">
        <f t="shared" si="6"/>
        <v>-11508.470363103403</v>
      </c>
      <c r="AI21">
        <f t="shared" si="7"/>
        <v>-1916.1821532196063</v>
      </c>
      <c r="AJ21">
        <f t="shared" si="8"/>
        <v>2426.141416234469</v>
      </c>
      <c r="AK21">
        <f t="shared" si="32"/>
        <v>28.564667227278761</v>
      </c>
      <c r="AL21">
        <f t="shared" si="9"/>
        <v>538.52393024214143</v>
      </c>
      <c r="AN21">
        <f t="shared" si="10"/>
        <v>3274.5370592881623</v>
      </c>
      <c r="AO21">
        <f t="shared" si="11"/>
        <v>-163.7268529644081</v>
      </c>
      <c r="AP21">
        <f t="shared" si="12"/>
        <v>-6.4285917660175853</v>
      </c>
      <c r="AQ21">
        <f t="shared" si="13"/>
        <v>-3724.5215140729811</v>
      </c>
      <c r="AR21">
        <f t="shared" si="14"/>
        <v>-620.13989951524445</v>
      </c>
      <c r="AS21">
        <f t="shared" si="15"/>
        <v>785.17957781072505</v>
      </c>
      <c r="AT21">
        <f t="shared" si="16"/>
        <v>9.2444707483823976</v>
      </c>
      <c r="AU21">
        <f t="shared" si="17"/>
        <v>174.28414904386295</v>
      </c>
      <c r="AW21">
        <v>18</v>
      </c>
      <c r="AX21">
        <f>(R21*SUMPRODUCT(K22:$K$23, X22:$X$23)-$AZ$3*SUMPRODUCT(K21:$K$22, W22:$W$23))/Z21</f>
        <v>7318.1052013288263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12734.270499947643</v>
      </c>
      <c r="P22">
        <f t="shared" si="30"/>
        <v>636.71352499738214</v>
      </c>
      <c r="Q22" s="5">
        <f t="shared" si="31"/>
        <v>25</v>
      </c>
      <c r="R22">
        <f t="shared" si="0"/>
        <v>2000000</v>
      </c>
      <c r="S22">
        <f t="shared" si="1"/>
        <v>3875.9781209297194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5814.6235621045807</v>
      </c>
      <c r="AC22">
        <f t="shared" si="2"/>
        <v>3023.2103793963538</v>
      </c>
      <c r="AE22">
        <f t="shared" si="3"/>
        <v>9932.5583242064367</v>
      </c>
      <c r="AF22">
        <f t="shared" si="4"/>
        <v>-496.62791621032181</v>
      </c>
      <c r="AG22">
        <f t="shared" si="5"/>
        <v>-19.499661021507425</v>
      </c>
      <c r="AH22">
        <f t="shared" si="6"/>
        <v>-13242.361328459123</v>
      </c>
      <c r="AI22">
        <f t="shared" si="7"/>
        <v>-3825.9305814845156</v>
      </c>
      <c r="AJ22">
        <f t="shared" si="8"/>
        <v>2791.4131827082269</v>
      </c>
      <c r="AK22">
        <f t="shared" si="32"/>
        <v>320.2616333721146</v>
      </c>
      <c r="AL22">
        <f t="shared" si="9"/>
        <v>-714.2557654041741</v>
      </c>
      <c r="AN22">
        <f t="shared" si="10"/>
        <v>3004.2096017792883</v>
      </c>
      <c r="AO22">
        <f t="shared" si="11"/>
        <v>-150.2104800889644</v>
      </c>
      <c r="AP22">
        <f t="shared" si="12"/>
        <v>-5.8978831998889145</v>
      </c>
      <c r="AQ22">
        <f t="shared" si="13"/>
        <v>-4005.2952879454733</v>
      </c>
      <c r="AR22">
        <f t="shared" si="14"/>
        <v>-1157.1940494550386</v>
      </c>
      <c r="AS22">
        <f t="shared" si="15"/>
        <v>844.29308263793541</v>
      </c>
      <c r="AT22">
        <f t="shared" si="16"/>
        <v>96.866591934650899</v>
      </c>
      <c r="AU22">
        <f t="shared" si="17"/>
        <v>-216.0343748824522</v>
      </c>
      <c r="AW22">
        <v>19</v>
      </c>
      <c r="AX22">
        <f>(R22*SUMPRODUCT(K23:$K$23, X23:$X$23)-$AZ$3*SUMPRODUCT(K22:$K$22, W23:$W$23))/Z22</f>
        <v>3875.9781209297194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12734.270499947643</v>
      </c>
      <c r="P23">
        <f t="shared" si="30"/>
        <v>636.71352499738214</v>
      </c>
      <c r="Q23" s="5">
        <f t="shared" si="31"/>
        <v>25</v>
      </c>
      <c r="R23">
        <f t="shared" si="0"/>
        <v>2000000</v>
      </c>
      <c r="S23">
        <f t="shared" si="1"/>
        <v>3953.7834027942354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3023.2103793963538</v>
      </c>
      <c r="AC23">
        <f t="shared" si="2"/>
        <v>3023.2103793963538</v>
      </c>
      <c r="AE23">
        <f t="shared" si="3"/>
        <v>9737.0985781049021</v>
      </c>
      <c r="AF23">
        <f t="shared" si="4"/>
        <v>-486.85492890524506</v>
      </c>
      <c r="AG23">
        <f t="shared" si="5"/>
        <v>-19.115933217660437</v>
      </c>
      <c r="AH23">
        <f t="shared" si="6"/>
        <v>-15098.495490553178</v>
      </c>
      <c r="AI23">
        <f t="shared" si="7"/>
        <v>-5867.3677745711811</v>
      </c>
      <c r="AJ23">
        <f t="shared" si="8"/>
        <v>0</v>
      </c>
      <c r="AK23">
        <f t="shared" si="32"/>
        <v>859.14178200172091</v>
      </c>
      <c r="AL23">
        <f t="shared" si="9"/>
        <v>-5008.2259925694598</v>
      </c>
      <c r="AN23">
        <f t="shared" si="10"/>
        <v>2667.8962671678964</v>
      </c>
      <c r="AO23">
        <f t="shared" si="11"/>
        <v>-133.39481335839483</v>
      </c>
      <c r="AP23">
        <f t="shared" si="12"/>
        <v>-5.2376307444915389</v>
      </c>
      <c r="AQ23">
        <f t="shared" si="13"/>
        <v>-4136.8811700926562</v>
      </c>
      <c r="AR23">
        <f t="shared" si="14"/>
        <v>-1607.6173470276456</v>
      </c>
      <c r="AS23">
        <f t="shared" si="15"/>
        <v>0</v>
      </c>
      <c r="AT23">
        <f t="shared" si="16"/>
        <v>235.39878278776447</v>
      </c>
      <c r="AU23">
        <f t="shared" si="17"/>
        <v>-1372.2185642398811</v>
      </c>
      <c r="AW23">
        <v>20</v>
      </c>
      <c r="AX23">
        <f>(R23*SUMPRODUCT(K$23:$K24, X$23:$X24)-$AZ$3*SUMPRODUCT(K$22:$K23, W$23:$W24))/Z23</f>
        <v>3953.7834027942354</v>
      </c>
    </row>
    <row r="25" spans="5:50" x14ac:dyDescent="0.25">
      <c r="AN25" s="6">
        <f t="shared" ref="AN25:AU25" si="33">SUM(AN3:AN23)</f>
        <v>122490.09355677012</v>
      </c>
      <c r="AO25" s="6">
        <f t="shared" si="33"/>
        <v>-15675.207552799238</v>
      </c>
      <c r="AP25" s="6">
        <f t="shared" si="33"/>
        <v>-1737.9059096714361</v>
      </c>
      <c r="AQ25" s="6">
        <f t="shared" si="33"/>
        <v>-48797.155688201252</v>
      </c>
      <c r="AR25" s="6">
        <f t="shared" si="33"/>
        <v>56279.824406098218</v>
      </c>
      <c r="AS25" s="6">
        <f t="shared" si="33"/>
        <v>-6285.3367623505956</v>
      </c>
      <c r="AT25" s="6">
        <f t="shared" si="33"/>
        <v>3329.4723755300765</v>
      </c>
      <c r="AU25" s="7">
        <f t="shared" si="33"/>
        <v>53323.960019277678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48159.119954834023</v>
      </c>
      <c r="K3">
        <v>1</v>
      </c>
      <c r="L3" s="2">
        <v>0</v>
      </c>
      <c r="O3">
        <f>$C$3</f>
        <v>48159.119954834023</v>
      </c>
      <c r="P3">
        <f>O3*B5</f>
        <v>38527.295963867218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48159.119954834023</v>
      </c>
      <c r="AF3">
        <f t="shared" ref="AF3:AF23" si="4">-$Z3*P3</f>
        <v>-38527.295963867218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8109.3914039668043</v>
      </c>
      <c r="AJ3">
        <f t="shared" ref="AJ3:AJ23" si="8">AB3-AC3</f>
        <v>0</v>
      </c>
      <c r="AL3">
        <f t="shared" ref="AL3:AL23" si="9">SUM(AI3:AK3)</f>
        <v>8109.3914039668043</v>
      </c>
      <c r="AN3">
        <f t="shared" ref="AN3:AN23" si="10">AE3*$K3</f>
        <v>48159.119954834023</v>
      </c>
      <c r="AO3">
        <f t="shared" ref="AO3:AO23" si="11">AF3*$K3</f>
        <v>-38527.295963867218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8109.3914039668043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8109.3914039668043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17013.339396884006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13462.12985332943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13300.872936615662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-13300.872936615662</v>
      </c>
      <c r="AK4">
        <f>H4*SUM(AB4, AE4:AF4)</f>
        <v>0</v>
      </c>
      <c r="AL4">
        <f t="shared" si="9"/>
        <v>-17257.990936615661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-3712.4664602683174</v>
      </c>
      <c r="AR4">
        <f t="shared" si="14"/>
        <v>-3712.4664602683174</v>
      </c>
      <c r="AS4">
        <f t="shared" si="15"/>
        <v>-12478.537326780806</v>
      </c>
      <c r="AT4">
        <f t="shared" si="16"/>
        <v>0</v>
      </c>
      <c r="AU4">
        <f t="shared" si="17"/>
        <v>-16191.003787049121</v>
      </c>
      <c r="AW4">
        <v>1</v>
      </c>
      <c r="AX4">
        <f>(R4*SUMPRODUCT(K5:$K$23, X5:$X$23)-$AZ$3*SUMPRODUCT(K4:$K$22, W5:$W$23))/Z4</f>
        <v>13462.12985332943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48159.119954834023</v>
      </c>
      <c r="P5">
        <f t="shared" ref="P5:P23" si="30">O5*$C$5</f>
        <v>2407.9559977417011</v>
      </c>
      <c r="Q5" s="5">
        <f t="shared" ref="Q5:Q23" si="31">$C$8</f>
        <v>25</v>
      </c>
      <c r="R5">
        <f t="shared" si="0"/>
        <v>2000000</v>
      </c>
      <c r="S5">
        <f t="shared" si="1"/>
        <v>26150.096799132363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13300.872936615662</v>
      </c>
      <c r="AC5">
        <f t="shared" si="2"/>
        <v>25524.792906147544</v>
      </c>
      <c r="AE5">
        <f t="shared" si="3"/>
        <v>47007.533961795569</v>
      </c>
      <c r="AF5">
        <f t="shared" si="4"/>
        <v>-2350.3766980897785</v>
      </c>
      <c r="AG5">
        <f t="shared" si="5"/>
        <v>-24.402197343868373</v>
      </c>
      <c r="AH5">
        <f t="shared" si="6"/>
        <v>-4106.6656705302148</v>
      </c>
      <c r="AI5">
        <f t="shared" si="7"/>
        <v>40526.08939583171</v>
      </c>
      <c r="AJ5">
        <f t="shared" si="8"/>
        <v>-12223.919969531882</v>
      </c>
      <c r="AK5">
        <f>H5*SUM(AB5, AE5:AF5)</f>
        <v>5007.5738093077734</v>
      </c>
      <c r="AL5">
        <f t="shared" si="9"/>
        <v>33309.743235607602</v>
      </c>
      <c r="AN5">
        <f t="shared" si="10"/>
        <v>40593.944100178538</v>
      </c>
      <c r="AO5">
        <f t="shared" si="11"/>
        <v>-2029.6972050089271</v>
      </c>
      <c r="AP5">
        <f t="shared" si="12"/>
        <v>-21.072822830986905</v>
      </c>
      <c r="AQ5">
        <f t="shared" si="13"/>
        <v>-3546.3625214441695</v>
      </c>
      <c r="AR5">
        <f t="shared" si="14"/>
        <v>34996.811550894461</v>
      </c>
      <c r="AS5">
        <f t="shared" si="15"/>
        <v>-10556.119032568777</v>
      </c>
      <c r="AT5">
        <f t="shared" si="16"/>
        <v>4324.3530166412747</v>
      </c>
      <c r="AU5">
        <f t="shared" si="17"/>
        <v>28765.045534966957</v>
      </c>
      <c r="AW5">
        <v>2</v>
      </c>
      <c r="AX5">
        <f>(R5*SUMPRODUCT(K6:$K$23, X6:$X$23)-$AZ$3*SUMPRODUCT(K5:$K$22, W6:$W$23))/Z5</f>
        <v>26150.096799132363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48159.119954834023</v>
      </c>
      <c r="P6">
        <f t="shared" si="30"/>
        <v>2407.9559977417011</v>
      </c>
      <c r="Q6" s="5">
        <f t="shared" si="31"/>
        <v>25</v>
      </c>
      <c r="R6">
        <f t="shared" si="0"/>
        <v>2000000</v>
      </c>
      <c r="S6">
        <f t="shared" si="1"/>
        <v>37064.036751622371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25524.792906147544</v>
      </c>
      <c r="AC6">
        <f t="shared" si="2"/>
        <v>35717.272380457594</v>
      </c>
      <c r="AE6">
        <f t="shared" si="3"/>
        <v>46409.202984471041</v>
      </c>
      <c r="AF6">
        <f t="shared" si="4"/>
        <v>-2320.460149223552</v>
      </c>
      <c r="AG6">
        <f t="shared" si="5"/>
        <v>-24.091596268783494</v>
      </c>
      <c r="AH6">
        <f t="shared" si="6"/>
        <v>-5326.3281316955627</v>
      </c>
      <c r="AI6">
        <f t="shared" si="7"/>
        <v>38738.32310728314</v>
      </c>
      <c r="AJ6">
        <f t="shared" si="8"/>
        <v>-10192.47947431005</v>
      </c>
      <c r="AK6">
        <f>H6*SUM(AB6, AE6:AF6)</f>
        <v>7573.9526886637814</v>
      </c>
      <c r="AL6">
        <f t="shared" si="9"/>
        <v>36119.796321636873</v>
      </c>
      <c r="AN6">
        <f t="shared" si="10"/>
        <v>36144.70409319098</v>
      </c>
      <c r="AO6">
        <f t="shared" si="11"/>
        <v>-1807.2352046595488</v>
      </c>
      <c r="AP6">
        <f t="shared" si="12"/>
        <v>-18.763166834801616</v>
      </c>
      <c r="AQ6">
        <f t="shared" si="13"/>
        <v>-4148.2840006494698</v>
      </c>
      <c r="AR6">
        <f t="shared" si="14"/>
        <v>30170.421721047154</v>
      </c>
      <c r="AS6">
        <f t="shared" si="15"/>
        <v>-7938.1702525279525</v>
      </c>
      <c r="AT6">
        <f t="shared" si="16"/>
        <v>5898.792936374768</v>
      </c>
      <c r="AU6">
        <f t="shared" si="17"/>
        <v>28131.044404893972</v>
      </c>
      <c r="AW6">
        <v>3</v>
      </c>
      <c r="AX6">
        <f>(R6*SUMPRODUCT(K7:$K$23, X7:$X$23)-$AZ$3*SUMPRODUCT(K6:$K$22, W7:$W$23))/Z6</f>
        <v>37064.036751622371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48159.119954834023</v>
      </c>
      <c r="P7">
        <f t="shared" si="30"/>
        <v>2407.9559977417011</v>
      </c>
      <c r="Q7" s="5">
        <f t="shared" si="31"/>
        <v>25</v>
      </c>
      <c r="R7">
        <f t="shared" si="0"/>
        <v>2000000</v>
      </c>
      <c r="S7">
        <f t="shared" si="1"/>
        <v>46038.5090588479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35717.272380457594</v>
      </c>
      <c r="AC7">
        <f t="shared" si="2"/>
        <v>43767.933628103478</v>
      </c>
      <c r="AE7">
        <f t="shared" si="3"/>
        <v>45783.958013860953</v>
      </c>
      <c r="AF7">
        <f t="shared" si="4"/>
        <v>-2289.1979006930474</v>
      </c>
      <c r="AG7">
        <f t="shared" si="5"/>
        <v>-23.767023804006065</v>
      </c>
      <c r="AH7">
        <f t="shared" si="6"/>
        <v>-6692.5201671674567</v>
      </c>
      <c r="AI7">
        <f t="shared" si="7"/>
        <v>36778.472922196437</v>
      </c>
      <c r="AJ7">
        <f t="shared" si="8"/>
        <v>-8050.6612476458831</v>
      </c>
      <c r="AK7">
        <f>H7*SUM(AB7, AE7:AF7)</f>
        <v>8293.4998020825897</v>
      </c>
      <c r="AL7">
        <f t="shared" si="9"/>
        <v>37021.311476633142</v>
      </c>
      <c r="AN7">
        <f t="shared" si="10"/>
        <v>32278.217540238285</v>
      </c>
      <c r="AO7">
        <f t="shared" si="11"/>
        <v>-1613.910877011914</v>
      </c>
      <c r="AP7">
        <f t="shared" si="12"/>
        <v>-16.756025427016922</v>
      </c>
      <c r="AQ7">
        <f t="shared" si="13"/>
        <v>-4718.3037731876057</v>
      </c>
      <c r="AR7">
        <f t="shared" si="14"/>
        <v>25929.246864611745</v>
      </c>
      <c r="AS7">
        <f t="shared" si="15"/>
        <v>-5675.8088720858923</v>
      </c>
      <c r="AT7">
        <f t="shared" si="16"/>
        <v>5847.0128489218823</v>
      </c>
      <c r="AU7">
        <f t="shared" si="17"/>
        <v>26100.450841447731</v>
      </c>
      <c r="AW7">
        <v>4</v>
      </c>
      <c r="AX7">
        <f>(R7*SUMPRODUCT(K8:$K$23, X8:$X$23)-$AZ$3*SUMPRODUCT(K7:$K$22, W8:$W$23))/Z7</f>
        <v>46038.5090588479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48159.119954834023</v>
      </c>
      <c r="P8">
        <f t="shared" si="30"/>
        <v>2407.9559977417011</v>
      </c>
      <c r="Q8" s="5">
        <f t="shared" si="31"/>
        <v>25</v>
      </c>
      <c r="R8">
        <f t="shared" si="0"/>
        <v>2000000</v>
      </c>
      <c r="S8">
        <f t="shared" si="1"/>
        <v>53191.821425226211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43767.933628103478</v>
      </c>
      <c r="AC8">
        <f t="shared" si="2"/>
        <v>49847.379304141301</v>
      </c>
      <c r="AE8">
        <f t="shared" si="3"/>
        <v>45131.109539403078</v>
      </c>
      <c r="AF8">
        <f t="shared" si="4"/>
        <v>-2256.5554769701539</v>
      </c>
      <c r="AG8">
        <f t="shared" si="5"/>
        <v>-23.428122016000934</v>
      </c>
      <c r="AH8">
        <f t="shared" si="6"/>
        <v>-8098.5239972055624</v>
      </c>
      <c r="AI8">
        <f t="shared" si="7"/>
        <v>34752.601943211361</v>
      </c>
      <c r="AJ8">
        <f t="shared" si="8"/>
        <v>-6079.4456760378234</v>
      </c>
      <c r="AK8">
        <f t="shared" ref="AK8:AK23" si="32">H8*SUM(AB8:AB8, AE8:AF8)</f>
        <v>6281.5803575638893</v>
      </c>
      <c r="AL8">
        <f t="shared" si="9"/>
        <v>34954.73662473743</v>
      </c>
      <c r="AN8">
        <f t="shared" si="10"/>
        <v>29667.087971167057</v>
      </c>
      <c r="AO8">
        <f t="shared" si="11"/>
        <v>-1483.3543985583528</v>
      </c>
      <c r="AP8">
        <f t="shared" si="12"/>
        <v>-15.400555491353611</v>
      </c>
      <c r="AQ8">
        <f t="shared" si="13"/>
        <v>-5323.5922252684477</v>
      </c>
      <c r="AR8">
        <f t="shared" si="14"/>
        <v>22844.740791848901</v>
      </c>
      <c r="AS8">
        <f t="shared" si="15"/>
        <v>-3996.344240760955</v>
      </c>
      <c r="AT8">
        <f t="shared" si="16"/>
        <v>4129.2181594405301</v>
      </c>
      <c r="AU8">
        <f t="shared" si="17"/>
        <v>22977.61471052848</v>
      </c>
      <c r="AW8">
        <v>5</v>
      </c>
      <c r="AX8">
        <f>(R8*SUMPRODUCT(K9:$K$23, X9:$X$23)-$AZ$3*SUMPRODUCT(K8:$K$22, W9:$W$23))/Z8</f>
        <v>53191.821425226211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48159.119954834023</v>
      </c>
      <c r="P9">
        <f t="shared" si="30"/>
        <v>2407.9559977417011</v>
      </c>
      <c r="Q9" s="5">
        <f t="shared" si="31"/>
        <v>25</v>
      </c>
      <c r="R9">
        <f t="shared" si="0"/>
        <v>2000000</v>
      </c>
      <c r="S9">
        <f t="shared" si="1"/>
        <v>58864.248991714237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49847.379304141301</v>
      </c>
      <c r="AC9">
        <f t="shared" si="2"/>
        <v>54328.899216591322</v>
      </c>
      <c r="AE9">
        <f t="shared" si="3"/>
        <v>44448.574800541501</v>
      </c>
      <c r="AF9">
        <f t="shared" si="4"/>
        <v>-2222.428740027075</v>
      </c>
      <c r="AG9">
        <f t="shared" si="5"/>
        <v>-23.073809717779074</v>
      </c>
      <c r="AH9">
        <f t="shared" si="6"/>
        <v>-9602.4862449480643</v>
      </c>
      <c r="AI9">
        <f t="shared" si="7"/>
        <v>32600.586005848578</v>
      </c>
      <c r="AJ9">
        <f t="shared" si="8"/>
        <v>-4481.5199124500214</v>
      </c>
      <c r="AK9">
        <f t="shared" si="32"/>
        <v>4806.2380240350303</v>
      </c>
      <c r="AL9">
        <f t="shared" si="9"/>
        <v>32925.304117433589</v>
      </c>
      <c r="AN9">
        <f t="shared" si="10"/>
        <v>27768.885615808806</v>
      </c>
      <c r="AO9">
        <f t="shared" si="11"/>
        <v>-1388.4442807904402</v>
      </c>
      <c r="AP9">
        <f t="shared" si="12"/>
        <v>-14.415174966782937</v>
      </c>
      <c r="AQ9">
        <f t="shared" si="13"/>
        <v>-5999.0751865477514</v>
      </c>
      <c r="AR9">
        <f t="shared" si="14"/>
        <v>20366.950973503826</v>
      </c>
      <c r="AS9">
        <f t="shared" si="15"/>
        <v>-2799.793118052416</v>
      </c>
      <c r="AT9">
        <f t="shared" si="16"/>
        <v>3002.6581174016346</v>
      </c>
      <c r="AU9">
        <f t="shared" si="17"/>
        <v>20569.815972853045</v>
      </c>
      <c r="AW9">
        <v>6</v>
      </c>
      <c r="AX9">
        <f>(R9*SUMPRODUCT(K10:$K$23, X10:$X$23)-$AZ$3*SUMPRODUCT(K9:$K$22, W10:$W$23))/Z9</f>
        <v>58864.248991714237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48159.119954834023</v>
      </c>
      <c r="P10">
        <f t="shared" si="30"/>
        <v>2407.9559977417011</v>
      </c>
      <c r="Q10" s="5">
        <f t="shared" si="31"/>
        <v>25</v>
      </c>
      <c r="R10">
        <f t="shared" si="0"/>
        <v>2000000</v>
      </c>
      <c r="S10">
        <f t="shared" si="1"/>
        <v>63326.61573666802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54328.899216591322</v>
      </c>
      <c r="AC10">
        <f t="shared" si="2"/>
        <v>57509.335069486944</v>
      </c>
      <c r="AE10">
        <f t="shared" si="3"/>
        <v>43735.148861436523</v>
      </c>
      <c r="AF10">
        <f t="shared" si="4"/>
        <v>-2186.7574430718264</v>
      </c>
      <c r="AG10">
        <f t="shared" si="5"/>
        <v>-22.70346141211337</v>
      </c>
      <c r="AH10">
        <f t="shared" si="6"/>
        <v>-11168.816679033305</v>
      </c>
      <c r="AI10">
        <f t="shared" si="7"/>
        <v>30356.871277919279</v>
      </c>
      <c r="AJ10">
        <f t="shared" si="8"/>
        <v>-3180.4358528956218</v>
      </c>
      <c r="AK10">
        <f t="shared" si="32"/>
        <v>5033.5577583351915</v>
      </c>
      <c r="AL10">
        <f t="shared" si="9"/>
        <v>32209.993183358849</v>
      </c>
      <c r="AN10">
        <f t="shared" si="10"/>
        <v>25960.264667453477</v>
      </c>
      <c r="AO10">
        <f t="shared" si="11"/>
        <v>-1298.013233372674</v>
      </c>
      <c r="AP10">
        <f t="shared" si="12"/>
        <v>-13.476297268201893</v>
      </c>
      <c r="AQ10">
        <f t="shared" si="13"/>
        <v>-6629.5747141181646</v>
      </c>
      <c r="AR10">
        <f t="shared" si="14"/>
        <v>18019.200422694437</v>
      </c>
      <c r="AS10">
        <f t="shared" si="15"/>
        <v>-1887.839841602326</v>
      </c>
      <c r="AT10">
        <f t="shared" si="16"/>
        <v>2987.8140357838338</v>
      </c>
      <c r="AU10">
        <f t="shared" si="17"/>
        <v>19119.174616875946</v>
      </c>
      <c r="AW10">
        <v>7</v>
      </c>
      <c r="AX10">
        <f>(R10*SUMPRODUCT(K11:$K$23, X11:$X$23)-$AZ$3*SUMPRODUCT(K10:$K$22, W11:$W$23))/Z10</f>
        <v>63326.61573666802</v>
      </c>
    </row>
    <row r="11" spans="1:52" x14ac:dyDescent="0.25">
      <c r="A11" t="s">
        <v>33</v>
      </c>
      <c r="C11" s="24">
        <f>AU25</f>
        <v>239281.87721118637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48159.119954834023</v>
      </c>
      <c r="P11">
        <f t="shared" si="30"/>
        <v>2407.9559977417011</v>
      </c>
      <c r="Q11" s="5">
        <f t="shared" si="31"/>
        <v>25</v>
      </c>
      <c r="R11">
        <f t="shared" si="0"/>
        <v>2000000</v>
      </c>
      <c r="S11">
        <f t="shared" si="1"/>
        <v>66527.739119151156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57509.335069486944</v>
      </c>
      <c r="AC11">
        <f t="shared" si="2"/>
        <v>59382.182496131914</v>
      </c>
      <c r="AE11">
        <f t="shared" si="3"/>
        <v>42986.484853921953</v>
      </c>
      <c r="AF11">
        <f t="shared" si="4"/>
        <v>-2149.3242426960978</v>
      </c>
      <c r="AG11">
        <f t="shared" si="5"/>
        <v>-22.314820585507366</v>
      </c>
      <c r="AH11">
        <f t="shared" si="6"/>
        <v>-12928.496998789435</v>
      </c>
      <c r="AI11">
        <f t="shared" si="7"/>
        <v>27886.348791850905</v>
      </c>
      <c r="AJ11">
        <f t="shared" si="8"/>
        <v>-1872.8474266449703</v>
      </c>
      <c r="AK11">
        <f t="shared" si="32"/>
        <v>5064.8445275567101</v>
      </c>
      <c r="AL11">
        <f t="shared" si="9"/>
        <v>31078.345892762645</v>
      </c>
      <c r="AN11">
        <f t="shared" si="10"/>
        <v>24266.165911632273</v>
      </c>
      <c r="AO11">
        <f t="shared" si="11"/>
        <v>-1213.3082955816137</v>
      </c>
      <c r="AP11">
        <f t="shared" si="12"/>
        <v>-12.596869468540056</v>
      </c>
      <c r="AQ11">
        <f t="shared" si="13"/>
        <v>-7298.2253428437998</v>
      </c>
      <c r="AR11">
        <f t="shared" si="14"/>
        <v>15742.035403738317</v>
      </c>
      <c r="AS11">
        <f t="shared" si="15"/>
        <v>-1057.2352342039426</v>
      </c>
      <c r="AT11">
        <f t="shared" si="16"/>
        <v>2859.1395188504348</v>
      </c>
      <c r="AU11">
        <f t="shared" si="17"/>
        <v>17543.939688384809</v>
      </c>
      <c r="AW11">
        <v>8</v>
      </c>
      <c r="AX11">
        <f>(R11*SUMPRODUCT(K12:$K$23, X12:$X$23)-$AZ$3*SUMPRODUCT(K11:$K$22, W12:$W$23))/Z11</f>
        <v>66527.739119151156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48159.119954834023</v>
      </c>
      <c r="P12">
        <f t="shared" si="30"/>
        <v>2407.9559977417011</v>
      </c>
      <c r="Q12" s="5">
        <f t="shared" si="31"/>
        <v>25</v>
      </c>
      <c r="R12">
        <f t="shared" si="0"/>
        <v>2000000</v>
      </c>
      <c r="S12">
        <f t="shared" si="1"/>
        <v>68442.545314178715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59382.182496131914</v>
      </c>
      <c r="AC12">
        <f t="shared" si="2"/>
        <v>59971.324494702661</v>
      </c>
      <c r="AE12">
        <f t="shared" si="3"/>
        <v>42198.404470973728</v>
      </c>
      <c r="AF12">
        <f t="shared" si="4"/>
        <v>-2109.9202235486864</v>
      </c>
      <c r="AG12">
        <f t="shared" si="5"/>
        <v>-21.905718226656475</v>
      </c>
      <c r="AH12">
        <f t="shared" si="6"/>
        <v>-14876.332239665409</v>
      </c>
      <c r="AI12">
        <f t="shared" si="7"/>
        <v>25190.246289532974</v>
      </c>
      <c r="AJ12">
        <f t="shared" si="8"/>
        <v>-589.14199857074709</v>
      </c>
      <c r="AK12">
        <f t="shared" si="32"/>
        <v>5162.5276039906057</v>
      </c>
      <c r="AL12">
        <f t="shared" si="9"/>
        <v>29763.631894952832</v>
      </c>
      <c r="AN12">
        <f t="shared" si="10"/>
        <v>22645.963611827152</v>
      </c>
      <c r="AO12">
        <f t="shared" si="11"/>
        <v>-1132.2981805913575</v>
      </c>
      <c r="AP12">
        <f t="shared" si="12"/>
        <v>-11.755802241125691</v>
      </c>
      <c r="AQ12">
        <f t="shared" si="13"/>
        <v>-7983.4506256899776</v>
      </c>
      <c r="AR12">
        <f t="shared" si="14"/>
        <v>13518.459003304688</v>
      </c>
      <c r="AS12">
        <f t="shared" si="15"/>
        <v>-316.16570410877438</v>
      </c>
      <c r="AT12">
        <f t="shared" si="16"/>
        <v>2770.4936651204803</v>
      </c>
      <c r="AU12">
        <f t="shared" si="17"/>
        <v>15972.786964316394</v>
      </c>
      <c r="AW12">
        <v>9</v>
      </c>
      <c r="AX12">
        <f>(R12*SUMPRODUCT(K13:$K$23, X13:$X$23)-$AZ$3*SUMPRODUCT(K12:$K$22, W13:$W$23))/Z12</f>
        <v>68442.545314178715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48159.119954834023</v>
      </c>
      <c r="P13">
        <f t="shared" si="30"/>
        <v>2407.9559977417011</v>
      </c>
      <c r="Q13" s="5">
        <f t="shared" si="31"/>
        <v>25</v>
      </c>
      <c r="R13">
        <f t="shared" si="0"/>
        <v>2000000</v>
      </c>
      <c r="S13">
        <f t="shared" si="1"/>
        <v>69054.169641425178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59971.324494702661</v>
      </c>
      <c r="AC13">
        <f t="shared" si="2"/>
        <v>59316.543878722427</v>
      </c>
      <c r="AE13">
        <f t="shared" si="3"/>
        <v>41367.995108696414</v>
      </c>
      <c r="AF13">
        <f t="shared" si="4"/>
        <v>-2068.3997554348207</v>
      </c>
      <c r="AG13">
        <f t="shared" si="5"/>
        <v>-21.474642366541033</v>
      </c>
      <c r="AH13">
        <f t="shared" si="6"/>
        <v>-16961.49422791008</v>
      </c>
      <c r="AI13">
        <f t="shared" si="7"/>
        <v>22316.626482984975</v>
      </c>
      <c r="AJ13">
        <f t="shared" si="8"/>
        <v>654.78061598023487</v>
      </c>
      <c r="AK13">
        <f t="shared" si="32"/>
        <v>5132.3065561397525</v>
      </c>
      <c r="AL13">
        <f t="shared" si="9"/>
        <v>28103.713655104963</v>
      </c>
      <c r="AN13">
        <f t="shared" si="10"/>
        <v>21108.986109644153</v>
      </c>
      <c r="AO13">
        <f t="shared" si="11"/>
        <v>-1055.4493054822076</v>
      </c>
      <c r="AP13">
        <f t="shared" si="12"/>
        <v>-10.957938044466548</v>
      </c>
      <c r="AQ13">
        <f t="shared" si="13"/>
        <v>-8654.9987524170811</v>
      </c>
      <c r="AR13">
        <f t="shared" si="14"/>
        <v>11387.5801137004</v>
      </c>
      <c r="AS13">
        <f t="shared" si="15"/>
        <v>334.11710892136995</v>
      </c>
      <c r="AT13">
        <f t="shared" si="16"/>
        <v>2618.8793418517589</v>
      </c>
      <c r="AU13">
        <f t="shared" si="17"/>
        <v>14340.576564473527</v>
      </c>
      <c r="AW13">
        <v>10</v>
      </c>
      <c r="AX13">
        <f>(R13*SUMPRODUCT(K14:$K$23, X14:$X$23)-$AZ$3*SUMPRODUCT(K13:$K$22, W14:$W$23))/Z13</f>
        <v>69054.169641425178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48159.119954834023</v>
      </c>
      <c r="P14">
        <f t="shared" si="30"/>
        <v>2407.9559977417011</v>
      </c>
      <c r="Q14" s="5">
        <f t="shared" si="31"/>
        <v>25</v>
      </c>
      <c r="R14">
        <f t="shared" si="0"/>
        <v>2000000</v>
      </c>
      <c r="S14">
        <f t="shared" si="1"/>
        <v>68306.978048965364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59316.543878722427</v>
      </c>
      <c r="AC14">
        <f t="shared" si="2"/>
        <v>57430.460765121796</v>
      </c>
      <c r="AE14">
        <f t="shared" si="3"/>
        <v>40490.745280317416</v>
      </c>
      <c r="AF14">
        <f t="shared" si="4"/>
        <v>-2024.5372640158707</v>
      </c>
      <c r="AG14">
        <f t="shared" si="5"/>
        <v>-21.019251036092239</v>
      </c>
      <c r="AH14">
        <f t="shared" si="6"/>
        <v>-19251.592542670875</v>
      </c>
      <c r="AI14">
        <f t="shared" si="7"/>
        <v>19193.59622259458</v>
      </c>
      <c r="AJ14">
        <f t="shared" si="8"/>
        <v>1886.0831136006309</v>
      </c>
      <c r="AK14">
        <f t="shared" si="32"/>
        <v>5026.0334474042329</v>
      </c>
      <c r="AL14">
        <f t="shared" si="9"/>
        <v>26105.712783599443</v>
      </c>
      <c r="AN14">
        <f t="shared" si="10"/>
        <v>19651.273432448237</v>
      </c>
      <c r="AO14">
        <f t="shared" si="11"/>
        <v>-982.5636716224119</v>
      </c>
      <c r="AP14">
        <f t="shared" si="12"/>
        <v>-10.201221207363302</v>
      </c>
      <c r="AQ14">
        <f t="shared" si="13"/>
        <v>-9343.3278752220849</v>
      </c>
      <c r="AR14">
        <f t="shared" si="14"/>
        <v>9315.1806643963791</v>
      </c>
      <c r="AS14">
        <f t="shared" si="15"/>
        <v>915.36806065424878</v>
      </c>
      <c r="AT14">
        <f t="shared" si="16"/>
        <v>2439.2724034047901</v>
      </c>
      <c r="AU14">
        <f t="shared" si="17"/>
        <v>12669.821128455418</v>
      </c>
      <c r="AW14">
        <v>11</v>
      </c>
      <c r="AX14">
        <f>(R14*SUMPRODUCT(K15:$K$23, X15:$X$23)-$AZ$3*SUMPRODUCT(K14:$K$22, W15:$W$23))/Z14</f>
        <v>68306.978048965364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48159.119954834023</v>
      </c>
      <c r="P15">
        <f t="shared" si="30"/>
        <v>2407.9559977417011</v>
      </c>
      <c r="Q15" s="5">
        <f t="shared" si="31"/>
        <v>25</v>
      </c>
      <c r="R15">
        <f t="shared" si="0"/>
        <v>2000000</v>
      </c>
      <c r="S15">
        <f t="shared" si="1"/>
        <v>66142.735557894426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57430.460765121796</v>
      </c>
      <c r="AC15">
        <f t="shared" si="2"/>
        <v>54335.245468580746</v>
      </c>
      <c r="AE15">
        <f t="shared" si="3"/>
        <v>39561.980347884368</v>
      </c>
      <c r="AF15">
        <f t="shared" si="4"/>
        <v>-1978.0990173942184</v>
      </c>
      <c r="AG15">
        <f t="shared" si="5"/>
        <v>-20.537117572428404</v>
      </c>
      <c r="AH15">
        <f t="shared" si="6"/>
        <v>-21755.276264232791</v>
      </c>
      <c r="AI15">
        <f t="shared" si="7"/>
        <v>15808.067948684929</v>
      </c>
      <c r="AJ15">
        <f t="shared" si="8"/>
        <v>3095.2152965410496</v>
      </c>
      <c r="AK15">
        <f t="shared" si="32"/>
        <v>4931.2443547622606</v>
      </c>
      <c r="AL15">
        <f t="shared" si="9"/>
        <v>23834.52759998824</v>
      </c>
      <c r="AN15">
        <f t="shared" si="10"/>
        <v>18253.178287836588</v>
      </c>
      <c r="AO15">
        <f t="shared" si="11"/>
        <v>-912.6589143918294</v>
      </c>
      <c r="AP15">
        <f t="shared" si="12"/>
        <v>-9.4754525752107348</v>
      </c>
      <c r="AQ15">
        <f t="shared" si="13"/>
        <v>-10037.488843083567</v>
      </c>
      <c r="AR15">
        <f t="shared" si="14"/>
        <v>7293.5550777859817</v>
      </c>
      <c r="AS15">
        <f t="shared" si="15"/>
        <v>1428.0760505464448</v>
      </c>
      <c r="AT15">
        <f t="shared" si="16"/>
        <v>2275.1864693541988</v>
      </c>
      <c r="AU15">
        <f t="shared" si="17"/>
        <v>10996.817597686626</v>
      </c>
      <c r="AW15">
        <v>12</v>
      </c>
      <c r="AX15">
        <f>(R15*SUMPRODUCT(K16:$K$23, X16:$X$23)-$AZ$3*SUMPRODUCT(K15:$K$22, W16:$W$23))/Z15</f>
        <v>66142.735557894426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48159.119954834023</v>
      </c>
      <c r="P16">
        <f t="shared" si="30"/>
        <v>2407.9559977417011</v>
      </c>
      <c r="Q16" s="5">
        <f t="shared" si="31"/>
        <v>25</v>
      </c>
      <c r="R16">
        <f t="shared" si="0"/>
        <v>2000000</v>
      </c>
      <c r="S16">
        <f t="shared" si="1"/>
        <v>62643.662648925587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54335.245468580746</v>
      </c>
      <c r="AC16">
        <f t="shared" si="2"/>
        <v>50187.51782130904</v>
      </c>
      <c r="AE16">
        <f t="shared" si="3"/>
        <v>38583.099850615879</v>
      </c>
      <c r="AF16">
        <f t="shared" si="4"/>
        <v>-1929.1549925307941</v>
      </c>
      <c r="AG16">
        <f t="shared" si="5"/>
        <v>-20.02896849381851</v>
      </c>
      <c r="AH16">
        <f t="shared" si="6"/>
        <v>-24222.232230848724</v>
      </c>
      <c r="AI16">
        <f t="shared" si="7"/>
        <v>12411.683658742546</v>
      </c>
      <c r="AJ16">
        <f t="shared" si="8"/>
        <v>4147.7276472717058</v>
      </c>
      <c r="AK16">
        <f t="shared" si="32"/>
        <v>4977.1087108686215</v>
      </c>
      <c r="AL16">
        <f t="shared" si="9"/>
        <v>21536.520016882874</v>
      </c>
      <c r="AN16">
        <f t="shared" si="10"/>
        <v>16878.297741147038</v>
      </c>
      <c r="AO16">
        <f t="shared" si="11"/>
        <v>-843.91488705735196</v>
      </c>
      <c r="AP16">
        <f t="shared" si="12"/>
        <v>-8.7617349304640175</v>
      </c>
      <c r="AQ16">
        <f t="shared" si="13"/>
        <v>-10596.091271317255</v>
      </c>
      <c r="AR16">
        <f t="shared" si="14"/>
        <v>5429.5298478419681</v>
      </c>
      <c r="AS16">
        <f t="shared" si="15"/>
        <v>1814.4364359236852</v>
      </c>
      <c r="AT16">
        <f t="shared" si="16"/>
        <v>2177.251777004542</v>
      </c>
      <c r="AU16">
        <f t="shared" si="17"/>
        <v>9421.2180607701957</v>
      </c>
      <c r="AW16">
        <v>13</v>
      </c>
      <c r="AX16">
        <f>(R16*SUMPRODUCT(K17:$K$23, X17:$X$23)-$AZ$3*SUMPRODUCT(K16:$K$22, W17:$W$23))/Z16</f>
        <v>62643.662648925587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48159.119954834023</v>
      </c>
      <c r="P17">
        <f t="shared" si="30"/>
        <v>2407.9559977417011</v>
      </c>
      <c r="Q17" s="5">
        <f t="shared" si="31"/>
        <v>25</v>
      </c>
      <c r="R17">
        <f t="shared" si="0"/>
        <v>2000000</v>
      </c>
      <c r="S17">
        <f t="shared" si="1"/>
        <v>57889.878250416288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50187.51782130904</v>
      </c>
      <c r="AC17">
        <f t="shared" si="2"/>
        <v>45141.864487865721</v>
      </c>
      <c r="AE17">
        <f t="shared" si="3"/>
        <v>37553.930541222966</v>
      </c>
      <c r="AF17">
        <f t="shared" si="4"/>
        <v>-1877.6965270611483</v>
      </c>
      <c r="AG17">
        <f t="shared" si="5"/>
        <v>-19.494713865433422</v>
      </c>
      <c r="AH17">
        <f t="shared" si="6"/>
        <v>-26717.195475752418</v>
      </c>
      <c r="AI17">
        <f t="shared" si="7"/>
        <v>8939.5438245439691</v>
      </c>
      <c r="AJ17">
        <f t="shared" si="8"/>
        <v>5045.6533334433188</v>
      </c>
      <c r="AK17">
        <f t="shared" si="32"/>
        <v>5297.7934882485524</v>
      </c>
      <c r="AL17">
        <f t="shared" si="9"/>
        <v>19282.990646235841</v>
      </c>
      <c r="AN17">
        <f t="shared" si="10"/>
        <v>15473.37704331082</v>
      </c>
      <c r="AO17">
        <f t="shared" si="11"/>
        <v>-773.66885216554101</v>
      </c>
      <c r="AP17">
        <f t="shared" si="12"/>
        <v>-8.0324230684772235</v>
      </c>
      <c r="AQ17">
        <f t="shared" si="13"/>
        <v>-11008.308136544058</v>
      </c>
      <c r="AR17">
        <f t="shared" si="14"/>
        <v>3683.3676315327452</v>
      </c>
      <c r="AS17">
        <f t="shared" si="15"/>
        <v>2078.9647137602674</v>
      </c>
      <c r="AT17">
        <f t="shared" si="16"/>
        <v>2182.8542301659472</v>
      </c>
      <c r="AU17">
        <f t="shared" si="17"/>
        <v>7945.1865754589599</v>
      </c>
      <c r="AW17">
        <v>14</v>
      </c>
      <c r="AX17">
        <f>(R17*SUMPRODUCT(K18:$K$23, X18:$X$23)-$AZ$3*SUMPRODUCT(K17:$K$22, W18:$W$23))/Z17</f>
        <v>57889.878250416288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48159.119954834023</v>
      </c>
      <c r="P18">
        <f t="shared" si="30"/>
        <v>2407.9559977417011</v>
      </c>
      <c r="Q18" s="5">
        <f t="shared" si="31"/>
        <v>25</v>
      </c>
      <c r="R18">
        <f t="shared" si="0"/>
        <v>2000000</v>
      </c>
      <c r="S18">
        <f t="shared" si="1"/>
        <v>51915.525955540943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45141.864487865721</v>
      </c>
      <c r="AC18">
        <f t="shared" si="2"/>
        <v>39317.103017400528</v>
      </c>
      <c r="AE18">
        <f t="shared" si="3"/>
        <v>36472.27001250226</v>
      </c>
      <c r="AF18">
        <f t="shared" si="4"/>
        <v>-1823.6135006251129</v>
      </c>
      <c r="AG18">
        <f t="shared" si="5"/>
        <v>-18.933210390216711</v>
      </c>
      <c r="AH18">
        <f t="shared" si="6"/>
        <v>-29324.506924990055</v>
      </c>
      <c r="AI18">
        <f t="shared" si="7"/>
        <v>5305.2163764968718</v>
      </c>
      <c r="AJ18">
        <f t="shared" si="8"/>
        <v>5824.7614704651933</v>
      </c>
      <c r="AK18">
        <f t="shared" si="32"/>
        <v>5593.3155220819744</v>
      </c>
      <c r="AL18">
        <f t="shared" si="9"/>
        <v>16723.29336904404</v>
      </c>
      <c r="AN18">
        <f t="shared" si="10"/>
        <v>14043.266574667678</v>
      </c>
      <c r="AO18">
        <f t="shared" si="11"/>
        <v>-702.16332873338376</v>
      </c>
      <c r="AP18">
        <f t="shared" si="12"/>
        <v>-7.2900348821978778</v>
      </c>
      <c r="AQ18">
        <f t="shared" si="13"/>
        <v>-11291.095064199719</v>
      </c>
      <c r="AR18">
        <f t="shared" si="14"/>
        <v>2042.7181468523756</v>
      </c>
      <c r="AS18">
        <f t="shared" si="15"/>
        <v>2242.763558055377</v>
      </c>
      <c r="AT18">
        <f t="shared" si="16"/>
        <v>2153.6477133421695</v>
      </c>
      <c r="AU18">
        <f t="shared" si="17"/>
        <v>6439.1294182499223</v>
      </c>
      <c r="AW18">
        <v>15</v>
      </c>
      <c r="AX18">
        <f>(R18*SUMPRODUCT(K19:$K$23, X19:$X$23)-$AZ$3*SUMPRODUCT(K18:$K$22, W19:$W$23))/Z18</f>
        <v>51915.525955540943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48159.119954834023</v>
      </c>
      <c r="P19">
        <f t="shared" si="30"/>
        <v>2407.9559977417011</v>
      </c>
      <c r="Q19" s="5">
        <f t="shared" si="31"/>
        <v>25</v>
      </c>
      <c r="R19">
        <f t="shared" si="0"/>
        <v>2000000</v>
      </c>
      <c r="S19">
        <f t="shared" si="1"/>
        <v>44546.631939908722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39317.103017400528</v>
      </c>
      <c r="AC19">
        <f t="shared" si="2"/>
        <v>32678.827546262724</v>
      </c>
      <c r="AE19">
        <f t="shared" si="3"/>
        <v>35328.901585797998</v>
      </c>
      <c r="AF19">
        <f t="shared" si="4"/>
        <v>-1766.4450792898999</v>
      </c>
      <c r="AG19">
        <f t="shared" si="5"/>
        <v>-18.339673575291226</v>
      </c>
      <c r="AH19">
        <f t="shared" si="6"/>
        <v>-32336.376881865468</v>
      </c>
      <c r="AI19">
        <f t="shared" si="7"/>
        <v>1207.7399510673386</v>
      </c>
      <c r="AJ19">
        <f t="shared" si="8"/>
        <v>6638.2754711378038</v>
      </c>
      <c r="AK19">
        <f t="shared" si="32"/>
        <v>5349.3596690548939</v>
      </c>
      <c r="AL19">
        <f t="shared" si="9"/>
        <v>13195.375091260037</v>
      </c>
      <c r="AN19">
        <f t="shared" si="10"/>
        <v>12672.838183088335</v>
      </c>
      <c r="AO19">
        <f t="shared" si="11"/>
        <v>-633.64190915441679</v>
      </c>
      <c r="AP19">
        <f t="shared" si="12"/>
        <v>-6.5786284067137961</v>
      </c>
      <c r="AQ19">
        <f t="shared" si="13"/>
        <v>-11599.388977776036</v>
      </c>
      <c r="AR19">
        <f t="shared" si="14"/>
        <v>433.22866775116836</v>
      </c>
      <c r="AS19">
        <f t="shared" si="15"/>
        <v>2381.2172777630853</v>
      </c>
      <c r="AT19">
        <f t="shared" si="16"/>
        <v>1918.8700023530714</v>
      </c>
      <c r="AU19">
        <f t="shared" si="17"/>
        <v>4733.315947867326</v>
      </c>
      <c r="AW19">
        <v>16</v>
      </c>
      <c r="AX19">
        <f>(R19*SUMPRODUCT(K20:$K$23, X20:$X$23)-$AZ$3*SUMPRODUCT(K19:$K$22, W20:$W$23))/Z19</f>
        <v>44546.631939908722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48159.119954834023</v>
      </c>
      <c r="P20">
        <f t="shared" si="30"/>
        <v>2407.9559977417011</v>
      </c>
      <c r="Q20" s="5">
        <f t="shared" si="31"/>
        <v>25</v>
      </c>
      <c r="R20">
        <f t="shared" si="0"/>
        <v>2000000</v>
      </c>
      <c r="S20">
        <f t="shared" si="1"/>
        <v>35483.746112286208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32678.827546262724</v>
      </c>
      <c r="AC20">
        <f t="shared" si="2"/>
        <v>25143.728524538623</v>
      </c>
      <c r="AE20">
        <f t="shared" si="3"/>
        <v>34125.479150178129</v>
      </c>
      <c r="AF20">
        <f t="shared" si="4"/>
        <v>-1706.2739575089065</v>
      </c>
      <c r="AG20">
        <f t="shared" si="5"/>
        <v>-17.714961975106</v>
      </c>
      <c r="AH20">
        <f t="shared" si="6"/>
        <v>-35305.189154585263</v>
      </c>
      <c r="AI20">
        <f t="shared" si="7"/>
        <v>-2903.6989238911483</v>
      </c>
      <c r="AJ20">
        <f t="shared" si="8"/>
        <v>7535.0990217241015</v>
      </c>
      <c r="AK20">
        <f t="shared" si="32"/>
        <v>3534.8231777240044</v>
      </c>
      <c r="AL20">
        <f t="shared" si="9"/>
        <v>8166.2232755569576</v>
      </c>
      <c r="AN20">
        <f t="shared" si="10"/>
        <v>11610.697384300673</v>
      </c>
      <c r="AO20">
        <f t="shared" si="11"/>
        <v>-580.53486921503361</v>
      </c>
      <c r="AP20">
        <f t="shared" si="12"/>
        <v>-6.0272578668327794</v>
      </c>
      <c r="AQ20">
        <f t="shared" si="13"/>
        <v>-12012.076535700273</v>
      </c>
      <c r="AR20">
        <f t="shared" si="14"/>
        <v>-987.94127848146718</v>
      </c>
      <c r="AS20">
        <f t="shared" si="15"/>
        <v>2563.7077245704227</v>
      </c>
      <c r="AT20">
        <f t="shared" si="16"/>
        <v>1202.6721161320677</v>
      </c>
      <c r="AU20">
        <f t="shared" si="17"/>
        <v>2778.4385622210234</v>
      </c>
      <c r="AW20">
        <v>17</v>
      </c>
      <c r="AX20">
        <f>(R20*SUMPRODUCT(K21:$K$23, X21:$X$23)-$AZ$3*SUMPRODUCT(K20:$K$22, W21:$W$23))/Z20</f>
        <v>35483.746112286208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48159.119954834023</v>
      </c>
      <c r="P21">
        <f t="shared" si="30"/>
        <v>2407.9559977417011</v>
      </c>
      <c r="Q21" s="5">
        <f t="shared" si="31"/>
        <v>25</v>
      </c>
      <c r="R21">
        <f t="shared" si="0"/>
        <v>2000000</v>
      </c>
      <c r="S21">
        <f t="shared" si="1"/>
        <v>24860.402576417684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25143.728524538623</v>
      </c>
      <c r="AC21">
        <f t="shared" si="2"/>
        <v>16968.338687548454</v>
      </c>
      <c r="AE21">
        <f t="shared" si="3"/>
        <v>32870.757252461612</v>
      </c>
      <c r="AF21">
        <f t="shared" si="4"/>
        <v>-1643.5378626230804</v>
      </c>
      <c r="AG21">
        <f t="shared" si="5"/>
        <v>-17.063620184136159</v>
      </c>
      <c r="AH21">
        <f t="shared" si="6"/>
        <v>-37935.373697502568</v>
      </c>
      <c r="AI21">
        <f t="shared" si="7"/>
        <v>-6725.2179278481744</v>
      </c>
      <c r="AJ21">
        <f t="shared" si="8"/>
        <v>8175.389836990169</v>
      </c>
      <c r="AK21">
        <f t="shared" si="32"/>
        <v>2891.8296280075483</v>
      </c>
      <c r="AL21">
        <f t="shared" si="9"/>
        <v>4342.0015371495429</v>
      </c>
      <c r="AN21">
        <f t="shared" si="10"/>
        <v>10638.063852792469</v>
      </c>
      <c r="AO21">
        <f t="shared" si="11"/>
        <v>-531.9031926396234</v>
      </c>
      <c r="AP21">
        <f t="shared" si="12"/>
        <v>-5.5223516660859699</v>
      </c>
      <c r="AQ21">
        <f t="shared" si="13"/>
        <v>-12277.141185828774</v>
      </c>
      <c r="AR21">
        <f t="shared" si="14"/>
        <v>-2176.5028773420131</v>
      </c>
      <c r="AS21">
        <f t="shared" si="15"/>
        <v>2645.8264541763497</v>
      </c>
      <c r="AT21">
        <f t="shared" si="16"/>
        <v>935.89168019053147</v>
      </c>
      <c r="AU21">
        <f t="shared" si="17"/>
        <v>1405.2152570248682</v>
      </c>
      <c r="AW21">
        <v>18</v>
      </c>
      <c r="AX21">
        <f>(R21*SUMPRODUCT(K22:$K$23, X22:$X$23)-$AZ$3*SUMPRODUCT(K21:$K$22, W22:$W$23))/Z21</f>
        <v>24860.402576417684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48159.119954834023</v>
      </c>
      <c r="P22">
        <f t="shared" si="30"/>
        <v>2407.9559977417011</v>
      </c>
      <c r="Q22" s="5">
        <f t="shared" si="31"/>
        <v>25</v>
      </c>
      <c r="R22">
        <f t="shared" si="0"/>
        <v>2000000</v>
      </c>
      <c r="S22">
        <f t="shared" si="1"/>
        <v>12886.658066956163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16968.338687548454</v>
      </c>
      <c r="AC22">
        <f t="shared" si="2"/>
        <v>8446.1562385323559</v>
      </c>
      <c r="AE22">
        <f t="shared" si="3"/>
        <v>31564.386153129792</v>
      </c>
      <c r="AF22">
        <f t="shared" si="4"/>
        <v>-1578.2193076564895</v>
      </c>
      <c r="AG22">
        <f t="shared" si="5"/>
        <v>-16.385466648234235</v>
      </c>
      <c r="AH22">
        <f t="shared" si="6"/>
        <v>-40601.386724844633</v>
      </c>
      <c r="AI22">
        <f t="shared" si="7"/>
        <v>-10631.605346019565</v>
      </c>
      <c r="AJ22">
        <f t="shared" si="8"/>
        <v>8522.182449016098</v>
      </c>
      <c r="AK22">
        <f t="shared" si="32"/>
        <v>3286.8153873115234</v>
      </c>
      <c r="AL22">
        <f t="shared" si="9"/>
        <v>1177.392490308056</v>
      </c>
      <c r="AN22">
        <f t="shared" si="10"/>
        <v>9546.9896939243863</v>
      </c>
      <c r="AO22">
        <f t="shared" si="11"/>
        <v>-477.34948469621935</v>
      </c>
      <c r="AP22">
        <f t="shared" si="12"/>
        <v>-4.955961458015647</v>
      </c>
      <c r="AQ22">
        <f t="shared" si="13"/>
        <v>-12280.328175578832</v>
      </c>
      <c r="AR22">
        <f t="shared" si="14"/>
        <v>-3215.6439278086805</v>
      </c>
      <c r="AS22">
        <f t="shared" si="15"/>
        <v>2577.626177039801</v>
      </c>
      <c r="AT22">
        <f t="shared" si="16"/>
        <v>994.13283300564922</v>
      </c>
      <c r="AU22">
        <f t="shared" si="17"/>
        <v>356.11508223676998</v>
      </c>
      <c r="AW22">
        <v>19</v>
      </c>
      <c r="AX22">
        <f>(R22*SUMPRODUCT(K23:$K$23, X23:$X$23)-$AZ$3*SUMPRODUCT(K22:$K$22, W23:$W$23))/Z22</f>
        <v>12886.658066956163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48159.119954834023</v>
      </c>
      <c r="P23">
        <f t="shared" si="30"/>
        <v>2407.9559977417011</v>
      </c>
      <c r="Q23" s="5">
        <f t="shared" si="31"/>
        <v>25</v>
      </c>
      <c r="R23">
        <f t="shared" si="0"/>
        <v>2000000</v>
      </c>
      <c r="S23">
        <f t="shared" si="1"/>
        <v>13464.372806903399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8446.1562385323559</v>
      </c>
      <c r="AC23">
        <f t="shared" si="2"/>
        <v>8446.1562385323559</v>
      </c>
      <c r="AE23">
        <f t="shared" si="3"/>
        <v>30210.055624737113</v>
      </c>
      <c r="AF23">
        <f t="shared" si="4"/>
        <v>-1510.5027812368558</v>
      </c>
      <c r="AG23">
        <f t="shared" si="5"/>
        <v>-15.682416774366715</v>
      </c>
      <c r="AH23">
        <f t="shared" si="6"/>
        <v>-43135.616590814308</v>
      </c>
      <c r="AI23">
        <f t="shared" si="7"/>
        <v>-14451.746164088418</v>
      </c>
      <c r="AJ23">
        <f t="shared" si="8"/>
        <v>0</v>
      </c>
      <c r="AK23">
        <f t="shared" si="32"/>
        <v>3859.4391736231887</v>
      </c>
      <c r="AL23">
        <f t="shared" si="9"/>
        <v>-10592.306990465229</v>
      </c>
      <c r="AN23">
        <f t="shared" si="10"/>
        <v>8277.3419603046714</v>
      </c>
      <c r="AO23">
        <f t="shared" si="11"/>
        <v>-413.86709801523364</v>
      </c>
      <c r="AP23">
        <f t="shared" si="12"/>
        <v>-4.2968714794142668</v>
      </c>
      <c r="AQ23">
        <f t="shared" si="13"/>
        <v>-11818.854411456206</v>
      </c>
      <c r="AR23">
        <f t="shared" si="14"/>
        <v>-3959.676420646183</v>
      </c>
      <c r="AS23">
        <f t="shared" si="15"/>
        <v>0</v>
      </c>
      <c r="AT23">
        <f t="shared" si="16"/>
        <v>1057.4590862029504</v>
      </c>
      <c r="AU23">
        <f t="shared" si="17"/>
        <v>-2902.2173344432331</v>
      </c>
      <c r="AW23">
        <v>20</v>
      </c>
      <c r="AX23">
        <f>(R23*SUMPRODUCT(K$23:$K24, X$23:$X24)-$AZ$3*SUMPRODUCT(K$22:$K23, W$23:$W24))/Z23</f>
        <v>13464.372806903399</v>
      </c>
    </row>
    <row r="25" spans="5:50" x14ac:dyDescent="0.25">
      <c r="AN25" s="6">
        <f t="shared" ref="AN25:AU25" si="33">SUM(AN3:AN23)</f>
        <v>445638.66372979572</v>
      </c>
      <c r="AO25" s="6">
        <f t="shared" si="33"/>
        <v>-58401.273152615293</v>
      </c>
      <c r="AP25" s="6">
        <f t="shared" si="33"/>
        <v>-1728.7691771140519</v>
      </c>
      <c r="AQ25" s="6">
        <f t="shared" si="33"/>
        <v>-170278.43407914159</v>
      </c>
      <c r="AR25" s="6">
        <f t="shared" si="33"/>
        <v>215230.18732092463</v>
      </c>
      <c r="AS25" s="6">
        <f t="shared" si="33"/>
        <v>-27723.910061280807</v>
      </c>
      <c r="AT25" s="6">
        <f t="shared" si="33"/>
        <v>51775.599951542521</v>
      </c>
      <c r="AU25" s="7">
        <f t="shared" si="33"/>
        <v>239281.87721118637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157859.34428710843</v>
      </c>
      <c r="K3">
        <v>1</v>
      </c>
      <c r="L3" s="2">
        <v>0</v>
      </c>
      <c r="O3">
        <f>$C$3</f>
        <v>157859.34428710843</v>
      </c>
      <c r="P3">
        <f>O3*B5</f>
        <v>126287.47542968675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157859.34428710843</v>
      </c>
      <c r="AF3">
        <f t="shared" ref="AF3:AF23" si="4">-$Z3*P3</f>
        <v>-126287.47542968675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30049.43627042168</v>
      </c>
      <c r="AJ3">
        <f t="shared" ref="AJ3:AJ23" si="8">AB3-AC3</f>
        <v>0</v>
      </c>
      <c r="AL3">
        <f t="shared" ref="AL3:AL23" si="9">SUM(AI3:AK3)</f>
        <v>30049.43627042168</v>
      </c>
      <c r="AN3">
        <f t="shared" ref="AN3:AN23" si="10">AE3*$K3</f>
        <v>157859.34428710843</v>
      </c>
      <c r="AO3">
        <f t="shared" ref="AO3:AO23" si="11">AF3*$K3</f>
        <v>-126287.47542968675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30049.43627042168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30049.43627042168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53086.708156259861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32754.941210601643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32060.339829024801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-32060.339829024801</v>
      </c>
      <c r="AK4">
        <f>H4*SUM(AB4, AE4:AF4)</f>
        <v>0</v>
      </c>
      <c r="AL4">
        <f t="shared" si="9"/>
        <v>-54472.345829024802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-21026.368327235199</v>
      </c>
      <c r="AR4">
        <f t="shared" si="14"/>
        <v>-21026.368327235199</v>
      </c>
      <c r="AS4">
        <f t="shared" si="15"/>
        <v>-30078.187286823151</v>
      </c>
      <c r="AT4">
        <f t="shared" si="16"/>
        <v>0</v>
      </c>
      <c r="AU4">
        <f t="shared" si="17"/>
        <v>-51104.55561405835</v>
      </c>
      <c r="AW4">
        <v>1</v>
      </c>
      <c r="AX4">
        <f>(R4*SUMPRODUCT(K5:$K$23, X5:$X$23)-$AZ$3*SUMPRODUCT(K4:$K$22, W5:$W$23))/Z4</f>
        <v>32754.941210601643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157859.34428710843</v>
      </c>
      <c r="P5">
        <f t="shared" ref="P5:P23" si="30">O5*$C$5</f>
        <v>7892.9672143554217</v>
      </c>
      <c r="Q5" s="5">
        <f t="shared" ref="Q5:Q23" si="31">$C$8</f>
        <v>25</v>
      </c>
      <c r="R5">
        <f t="shared" si="0"/>
        <v>2000000</v>
      </c>
      <c r="S5">
        <f t="shared" si="1"/>
        <v>61628.093466206308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32060.339829024801</v>
      </c>
      <c r="AC5">
        <f t="shared" si="2"/>
        <v>58937.577617221512</v>
      </c>
      <c r="AE5">
        <f t="shared" si="3"/>
        <v>150967.63234492886</v>
      </c>
      <c r="AF5">
        <f t="shared" si="4"/>
        <v>-7548.3816172464431</v>
      </c>
      <c r="AG5">
        <f t="shared" si="5"/>
        <v>-23.908567628146677</v>
      </c>
      <c r="AH5">
        <f t="shared" si="6"/>
        <v>-25326.703808265749</v>
      </c>
      <c r="AI5">
        <f t="shared" si="7"/>
        <v>118068.63835178853</v>
      </c>
      <c r="AJ5">
        <f t="shared" si="8"/>
        <v>-26877.237788196711</v>
      </c>
      <c r="AK5">
        <f>H5*SUM(AB5, AE5:AF5)</f>
        <v>15161.436624099506</v>
      </c>
      <c r="AL5">
        <f t="shared" si="9"/>
        <v>106352.83718769132</v>
      </c>
      <c r="AN5">
        <f t="shared" si="10"/>
        <v>130369.98778381055</v>
      </c>
      <c r="AO5">
        <f t="shared" si="11"/>
        <v>-6518.4993891905269</v>
      </c>
      <c r="AP5">
        <f t="shared" si="12"/>
        <v>-20.646542713793789</v>
      </c>
      <c r="AQ5">
        <f t="shared" si="13"/>
        <v>-21871.191955529834</v>
      </c>
      <c r="AR5">
        <f t="shared" si="14"/>
        <v>101959.64989637639</v>
      </c>
      <c r="AS5">
        <f t="shared" si="15"/>
        <v>-23210.174973824305</v>
      </c>
      <c r="AT5">
        <f t="shared" si="16"/>
        <v>13092.848293154449</v>
      </c>
      <c r="AU5">
        <f t="shared" si="17"/>
        <v>91842.323215706536</v>
      </c>
      <c r="AW5">
        <v>2</v>
      </c>
      <c r="AX5">
        <f>(R5*SUMPRODUCT(K6:$K$23, X6:$X$23)-$AZ$3*SUMPRODUCT(K5:$K$22, W6:$W$23))/Z5</f>
        <v>61628.093466206308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157859.34428710843</v>
      </c>
      <c r="P6">
        <f t="shared" si="30"/>
        <v>7892.9672143554217</v>
      </c>
      <c r="Q6" s="5">
        <f t="shared" si="31"/>
        <v>25</v>
      </c>
      <c r="R6">
        <f t="shared" si="0"/>
        <v>2000000</v>
      </c>
      <c r="S6">
        <f t="shared" si="1"/>
        <v>86651.388758088331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58937.577617221512</v>
      </c>
      <c r="AC6">
        <f t="shared" si="2"/>
        <v>80818.013439211354</v>
      </c>
      <c r="AE6">
        <f t="shared" si="3"/>
        <v>147232.24625652359</v>
      </c>
      <c r="AF6">
        <f t="shared" si="4"/>
        <v>-7361.6123128261797</v>
      </c>
      <c r="AG6">
        <f t="shared" si="5"/>
        <v>-23.316998895666149</v>
      </c>
      <c r="AH6">
        <f t="shared" si="6"/>
        <v>-28198.644495924902</v>
      </c>
      <c r="AI6">
        <f t="shared" si="7"/>
        <v>111648.67244887684</v>
      </c>
      <c r="AJ6">
        <f t="shared" si="8"/>
        <v>-21880.435821989842</v>
      </c>
      <c r="AK6">
        <f>H6*SUM(AB6, AE6:AF6)</f>
        <v>21630.33341782798</v>
      </c>
      <c r="AL6">
        <f t="shared" si="9"/>
        <v>111398.57004471497</v>
      </c>
      <c r="AN6">
        <f t="shared" si="10"/>
        <v>114668.33368585429</v>
      </c>
      <c r="AO6">
        <f t="shared" si="11"/>
        <v>-5733.4166842927152</v>
      </c>
      <c r="AP6">
        <f t="shared" si="12"/>
        <v>-18.159890091349293</v>
      </c>
      <c r="AQ6">
        <f t="shared" si="13"/>
        <v>-21961.843677327073</v>
      </c>
      <c r="AR6">
        <f t="shared" si="14"/>
        <v>86954.913434143149</v>
      </c>
      <c r="AS6">
        <f t="shared" si="15"/>
        <v>-17041.057104137482</v>
      </c>
      <c r="AT6">
        <f t="shared" si="16"/>
        <v>16846.270794308999</v>
      </c>
      <c r="AU6">
        <f t="shared" si="17"/>
        <v>86760.127124314662</v>
      </c>
      <c r="AW6">
        <v>3</v>
      </c>
      <c r="AX6">
        <f>(R6*SUMPRODUCT(K7:$K$23, X7:$X$23)-$AZ$3*SUMPRODUCT(K6:$K$22, W7:$W$23))/Z6</f>
        <v>86651.388758088331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157859.34428710843</v>
      </c>
      <c r="P7">
        <f t="shared" si="30"/>
        <v>7892.9672143554217</v>
      </c>
      <c r="Q7" s="5">
        <f t="shared" si="31"/>
        <v>25</v>
      </c>
      <c r="R7">
        <f t="shared" si="0"/>
        <v>2000000</v>
      </c>
      <c r="S7">
        <f t="shared" si="1"/>
        <v>107349.29503944363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80818.013439211354</v>
      </c>
      <c r="AC7">
        <f t="shared" si="2"/>
        <v>97451.857624906639</v>
      </c>
      <c r="AE7">
        <f t="shared" si="3"/>
        <v>143304.95918558145</v>
      </c>
      <c r="AF7">
        <f t="shared" si="4"/>
        <v>-7165.2479592790723</v>
      </c>
      <c r="AG7">
        <f t="shared" si="5"/>
        <v>-22.695039028691259</v>
      </c>
      <c r="AH7">
        <f t="shared" si="6"/>
        <v>-31103.190241458509</v>
      </c>
      <c r="AI7">
        <f t="shared" si="7"/>
        <v>105013.82594581519</v>
      </c>
      <c r="AJ7">
        <f t="shared" si="8"/>
        <v>-16633.844185695285</v>
      </c>
      <c r="AK7">
        <f>H7*SUM(AB7, AE7:AF7)</f>
        <v>22715.473772479287</v>
      </c>
      <c r="AL7">
        <f t="shared" si="9"/>
        <v>111095.45553259918</v>
      </c>
      <c r="AN7">
        <f t="shared" si="10"/>
        <v>101031.64618897239</v>
      </c>
      <c r="AO7">
        <f t="shared" si="11"/>
        <v>-5051.5823094486186</v>
      </c>
      <c r="AP7">
        <f t="shared" si="12"/>
        <v>-16.000263817962519</v>
      </c>
      <c r="AQ7">
        <f t="shared" si="13"/>
        <v>-21928.107231473299</v>
      </c>
      <c r="AR7">
        <f t="shared" si="14"/>
        <v>74035.956384232515</v>
      </c>
      <c r="AS7">
        <f t="shared" si="15"/>
        <v>-11727.051667174605</v>
      </c>
      <c r="AT7">
        <f t="shared" si="16"/>
        <v>16014.670547611568</v>
      </c>
      <c r="AU7">
        <f t="shared" si="17"/>
        <v>78323.575264669475</v>
      </c>
      <c r="AW7">
        <v>4</v>
      </c>
      <c r="AX7">
        <f>(R7*SUMPRODUCT(K8:$K$23, X8:$X$23)-$AZ$3*SUMPRODUCT(K7:$K$22, W8:$W$23))/Z7</f>
        <v>107349.29503944363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157859.34428710843</v>
      </c>
      <c r="P8">
        <f t="shared" si="30"/>
        <v>7892.9672143554217</v>
      </c>
      <c r="Q8" s="5">
        <f t="shared" si="31"/>
        <v>25</v>
      </c>
      <c r="R8">
        <f t="shared" si="0"/>
        <v>2000000</v>
      </c>
      <c r="S8">
        <f t="shared" si="1"/>
        <v>123616.29304979809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97451.857624906639</v>
      </c>
      <c r="AC8">
        <f t="shared" si="2"/>
        <v>108986.83405396767</v>
      </c>
      <c r="AE8">
        <f t="shared" si="3"/>
        <v>139177.36679546334</v>
      </c>
      <c r="AF8">
        <f t="shared" si="4"/>
        <v>-6958.8683397731675</v>
      </c>
      <c r="AG8">
        <f t="shared" si="5"/>
        <v>-22.041357042243405</v>
      </c>
      <c r="AH8">
        <f t="shared" si="6"/>
        <v>-34138.52769287517</v>
      </c>
      <c r="AI8">
        <f t="shared" si="7"/>
        <v>98057.929405772753</v>
      </c>
      <c r="AJ8">
        <f t="shared" si="8"/>
        <v>-11534.976429061033</v>
      </c>
      <c r="AK8">
        <f t="shared" ref="AK8:AK23" si="32">H8*SUM(AB8:AB8, AE8:AF8)</f>
        <v>16651.100815843271</v>
      </c>
      <c r="AL8">
        <f t="shared" si="9"/>
        <v>103174.05379255499</v>
      </c>
      <c r="AN8">
        <f t="shared" si="10"/>
        <v>91488.714247352123</v>
      </c>
      <c r="AO8">
        <f t="shared" si="11"/>
        <v>-4574.4357123676064</v>
      </c>
      <c r="AP8">
        <f t="shared" si="12"/>
        <v>-14.488960831003455</v>
      </c>
      <c r="AQ8">
        <f t="shared" si="13"/>
        <v>-22441.077000032601</v>
      </c>
      <c r="AR8">
        <f t="shared" si="14"/>
        <v>64458.712574120909</v>
      </c>
      <c r="AS8">
        <f t="shared" si="15"/>
        <v>-7582.5558901341892</v>
      </c>
      <c r="AT8">
        <f t="shared" si="16"/>
        <v>10945.65761316152</v>
      </c>
      <c r="AU8">
        <f t="shared" si="17"/>
        <v>67821.81429714823</v>
      </c>
      <c r="AW8">
        <v>5</v>
      </c>
      <c r="AX8">
        <f>(R8*SUMPRODUCT(K9:$K$23, X9:$X$23)-$AZ$3*SUMPRODUCT(K8:$K$22, W9:$W$23))/Z8</f>
        <v>123616.29304979809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157859.34428710843</v>
      </c>
      <c r="P9">
        <f t="shared" si="30"/>
        <v>7892.9672143554217</v>
      </c>
      <c r="Q9" s="5">
        <f t="shared" si="31"/>
        <v>25</v>
      </c>
      <c r="R9">
        <f t="shared" si="0"/>
        <v>2000000</v>
      </c>
      <c r="S9">
        <f t="shared" si="1"/>
        <v>136104.55767588117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108986.83405396767</v>
      </c>
      <c r="AC9">
        <f t="shared" si="2"/>
        <v>116235.37739441817</v>
      </c>
      <c r="AE9">
        <f t="shared" si="3"/>
        <v>134814.29844651706</v>
      </c>
      <c r="AF9">
        <f t="shared" si="4"/>
        <v>-6740.7149223258539</v>
      </c>
      <c r="AG9">
        <f t="shared" si="5"/>
        <v>-21.350383003194615</v>
      </c>
      <c r="AH9">
        <f t="shared" si="6"/>
        <v>-37644.837490108534</v>
      </c>
      <c r="AI9">
        <f t="shared" si="7"/>
        <v>90407.395651079467</v>
      </c>
      <c r="AJ9">
        <f t="shared" si="8"/>
        <v>-7248.543340450502</v>
      </c>
      <c r="AK9">
        <f t="shared" si="32"/>
        <v>12374.553797579894</v>
      </c>
      <c r="AL9">
        <f t="shared" si="9"/>
        <v>95533.406108208859</v>
      </c>
      <c r="AN9">
        <f t="shared" si="10"/>
        <v>84224.13653837188</v>
      </c>
      <c r="AO9">
        <f t="shared" si="11"/>
        <v>-4211.2068269185947</v>
      </c>
      <c r="AP9">
        <f t="shared" si="12"/>
        <v>-13.338478143110157</v>
      </c>
      <c r="AQ9">
        <f t="shared" si="13"/>
        <v>-23518.306064468004</v>
      </c>
      <c r="AR9">
        <f t="shared" si="14"/>
        <v>56481.285168842158</v>
      </c>
      <c r="AS9">
        <f t="shared" si="15"/>
        <v>-4528.4685010811745</v>
      </c>
      <c r="AT9">
        <f t="shared" si="16"/>
        <v>7730.9018454171501</v>
      </c>
      <c r="AU9">
        <f t="shared" si="17"/>
        <v>59683.718513178137</v>
      </c>
      <c r="AW9">
        <v>6</v>
      </c>
      <c r="AX9">
        <f>(R9*SUMPRODUCT(K10:$K$23, X10:$X$23)-$AZ$3*SUMPRODUCT(K9:$K$22, W10:$W$23))/Z9</f>
        <v>136104.55767588117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157859.34428710843</v>
      </c>
      <c r="P10">
        <f t="shared" si="30"/>
        <v>7892.9672143554217</v>
      </c>
      <c r="Q10" s="5">
        <f t="shared" si="31"/>
        <v>25</v>
      </c>
      <c r="R10">
        <f t="shared" si="0"/>
        <v>2000000</v>
      </c>
      <c r="S10">
        <f t="shared" si="1"/>
        <v>145664.83194062961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116235.37739441817</v>
      </c>
      <c r="AC10">
        <f t="shared" si="2"/>
        <v>120162.51143529973</v>
      </c>
      <c r="AE10">
        <f t="shared" si="3"/>
        <v>130222.06534244257</v>
      </c>
      <c r="AF10">
        <f t="shared" si="4"/>
        <v>-6511.1032671221292</v>
      </c>
      <c r="AG10">
        <f t="shared" si="5"/>
        <v>-20.623116409504362</v>
      </c>
      <c r="AH10">
        <f t="shared" si="6"/>
        <v>-41101.021092664581</v>
      </c>
      <c r="AI10">
        <f t="shared" si="7"/>
        <v>82589.317866246347</v>
      </c>
      <c r="AJ10">
        <f t="shared" si="8"/>
        <v>-3927.1340408815595</v>
      </c>
      <c r="AK10">
        <f t="shared" si="32"/>
        <v>12597.18282216128</v>
      </c>
      <c r="AL10">
        <f t="shared" si="9"/>
        <v>91259.366647526069</v>
      </c>
      <c r="AN10">
        <f t="shared" si="10"/>
        <v>77297.079576493081</v>
      </c>
      <c r="AO10">
        <f t="shared" si="11"/>
        <v>-3864.8539788246544</v>
      </c>
      <c r="AP10">
        <f t="shared" si="12"/>
        <v>-12.241448221764461</v>
      </c>
      <c r="AQ10">
        <f t="shared" si="13"/>
        <v>-24396.70181639606</v>
      </c>
      <c r="AR10">
        <f t="shared" si="14"/>
        <v>49023.2823330506</v>
      </c>
      <c r="AS10">
        <f t="shared" si="15"/>
        <v>-2331.0641838410497</v>
      </c>
      <c r="AT10">
        <f t="shared" si="16"/>
        <v>7477.4228198857409</v>
      </c>
      <c r="AU10">
        <f t="shared" si="17"/>
        <v>54169.640969095293</v>
      </c>
      <c r="AW10">
        <v>7</v>
      </c>
      <c r="AX10">
        <f>(R10*SUMPRODUCT(K11:$K$23, X11:$X$23)-$AZ$3*SUMPRODUCT(K10:$K$22, W11:$W$23))/Z10</f>
        <v>145664.83194062961</v>
      </c>
    </row>
    <row r="11" spans="1:52" x14ac:dyDescent="0.25">
      <c r="A11" t="s">
        <v>33</v>
      </c>
      <c r="C11" s="24">
        <f>AU25</f>
        <v>691825.48530424398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157859.34428710843</v>
      </c>
      <c r="P11">
        <f t="shared" si="30"/>
        <v>7892.9672143554217</v>
      </c>
      <c r="Q11" s="5">
        <f t="shared" si="31"/>
        <v>25</v>
      </c>
      <c r="R11">
        <f t="shared" si="0"/>
        <v>2000000</v>
      </c>
      <c r="S11">
        <f t="shared" si="1"/>
        <v>152564.13026745841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120162.51143529973</v>
      </c>
      <c r="AC11">
        <f t="shared" si="2"/>
        <v>121226.52979139227</v>
      </c>
      <c r="AE11">
        <f t="shared" si="3"/>
        <v>125434.07463813676</v>
      </c>
      <c r="AF11">
        <f t="shared" si="4"/>
        <v>-6271.7037319068386</v>
      </c>
      <c r="AG11">
        <f t="shared" si="5"/>
        <v>-19.864847913279394</v>
      </c>
      <c r="AH11">
        <f t="shared" si="6"/>
        <v>-44162.986570393929</v>
      </c>
      <c r="AI11">
        <f t="shared" si="7"/>
        <v>74979.51948792272</v>
      </c>
      <c r="AJ11">
        <f t="shared" si="8"/>
        <v>-1064.0183560925361</v>
      </c>
      <c r="AK11">
        <f t="shared" si="32"/>
        <v>12325.231440588777</v>
      </c>
      <c r="AL11">
        <f t="shared" si="9"/>
        <v>86240.732572418958</v>
      </c>
      <c r="AN11">
        <f t="shared" si="10"/>
        <v>70808.396557305052</v>
      </c>
      <c r="AO11">
        <f t="shared" si="11"/>
        <v>-3540.4198278652525</v>
      </c>
      <c r="AP11">
        <f t="shared" si="12"/>
        <v>-11.213843069771261</v>
      </c>
      <c r="AQ11">
        <f t="shared" si="13"/>
        <v>-24930.309210258478</v>
      </c>
      <c r="AR11">
        <f t="shared" si="14"/>
        <v>42326.453676111545</v>
      </c>
      <c r="AS11">
        <f t="shared" si="15"/>
        <v>-600.64566920753941</v>
      </c>
      <c r="AT11">
        <f t="shared" si="16"/>
        <v>6957.6777922865222</v>
      </c>
      <c r="AU11">
        <f t="shared" si="17"/>
        <v>48683.485799190523</v>
      </c>
      <c r="AW11">
        <v>8</v>
      </c>
      <c r="AX11">
        <f>(R11*SUMPRODUCT(K12:$K$23, X12:$X$23)-$AZ$3*SUMPRODUCT(K11:$K$22, W12:$W$23))/Z11</f>
        <v>152564.13026745841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157859.34428710843</v>
      </c>
      <c r="P12">
        <f t="shared" si="30"/>
        <v>7892.9672143554217</v>
      </c>
      <c r="Q12" s="5">
        <f t="shared" si="31"/>
        <v>25</v>
      </c>
      <c r="R12">
        <f t="shared" si="0"/>
        <v>2000000</v>
      </c>
      <c r="S12">
        <f t="shared" si="1"/>
        <v>156842.21003422583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121226.52979139227</v>
      </c>
      <c r="AC12">
        <f t="shared" si="2"/>
        <v>119672.90340328499</v>
      </c>
      <c r="AE12">
        <f t="shared" si="3"/>
        <v>120448.99173541719</v>
      </c>
      <c r="AF12">
        <f t="shared" si="4"/>
        <v>-6022.4495867708602</v>
      </c>
      <c r="AG12">
        <f t="shared" si="5"/>
        <v>-19.075366155764158</v>
      </c>
      <c r="AH12">
        <f t="shared" si="6"/>
        <v>-47266.662270595451</v>
      </c>
      <c r="AI12">
        <f t="shared" si="7"/>
        <v>67140.804511895112</v>
      </c>
      <c r="AJ12">
        <f t="shared" si="8"/>
        <v>1553.6263881072809</v>
      </c>
      <c r="AK12">
        <f t="shared" si="32"/>
        <v>12230.394433688005</v>
      </c>
      <c r="AL12">
        <f t="shared" si="9"/>
        <v>80924.825333690402</v>
      </c>
      <c r="AN12">
        <f t="shared" si="10"/>
        <v>64639.493320127076</v>
      </c>
      <c r="AO12">
        <f t="shared" si="11"/>
        <v>-3231.9746660063543</v>
      </c>
      <c r="AP12">
        <f t="shared" si="12"/>
        <v>-10.236881068402782</v>
      </c>
      <c r="AQ12">
        <f t="shared" si="13"/>
        <v>-25365.866962309072</v>
      </c>
      <c r="AR12">
        <f t="shared" si="14"/>
        <v>36031.414810743248</v>
      </c>
      <c r="AS12">
        <f t="shared" si="15"/>
        <v>833.76059101127612</v>
      </c>
      <c r="AT12">
        <f t="shared" si="16"/>
        <v>6563.4961979215523</v>
      </c>
      <c r="AU12">
        <f t="shared" si="17"/>
        <v>43428.671599676076</v>
      </c>
      <c r="AW12">
        <v>9</v>
      </c>
      <c r="AX12">
        <f>(R12*SUMPRODUCT(K13:$K$23, X13:$X$23)-$AZ$3*SUMPRODUCT(K12:$K$22, W13:$W$23))/Z12</f>
        <v>156842.21003422583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157859.34428710843</v>
      </c>
      <c r="P13">
        <f t="shared" si="30"/>
        <v>7892.9672143554217</v>
      </c>
      <c r="Q13" s="5">
        <f t="shared" si="31"/>
        <v>25</v>
      </c>
      <c r="R13">
        <f t="shared" si="0"/>
        <v>2000000</v>
      </c>
      <c r="S13">
        <f t="shared" si="1"/>
        <v>158551.33218825425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119672.90340328499</v>
      </c>
      <c r="AC13">
        <f t="shared" si="2"/>
        <v>115786.23890758507</v>
      </c>
      <c r="AE13">
        <f t="shared" si="3"/>
        <v>115280.89672384298</v>
      </c>
      <c r="AF13">
        <f t="shared" si="4"/>
        <v>-5764.044836192149</v>
      </c>
      <c r="AG13">
        <f t="shared" si="5"/>
        <v>-18.256900984298809</v>
      </c>
      <c r="AH13">
        <f t="shared" si="6"/>
        <v>-50216.920792616504</v>
      </c>
      <c r="AI13">
        <f t="shared" si="7"/>
        <v>59281.674194050029</v>
      </c>
      <c r="AJ13">
        <f t="shared" si="8"/>
        <v>3886.6644956999226</v>
      </c>
      <c r="AK13">
        <f t="shared" si="32"/>
        <v>11849.110348541382</v>
      </c>
      <c r="AL13">
        <f t="shared" si="9"/>
        <v>75017.449038291335</v>
      </c>
      <c r="AN13">
        <f t="shared" si="10"/>
        <v>58824.771209165003</v>
      </c>
      <c r="AO13">
        <f t="shared" si="11"/>
        <v>-2941.23856045825</v>
      </c>
      <c r="AP13">
        <f t="shared" si="12"/>
        <v>-9.3160103183655707</v>
      </c>
      <c r="AQ13">
        <f t="shared" si="13"/>
        <v>-25624.357204045464</v>
      </c>
      <c r="AR13">
        <f t="shared" si="14"/>
        <v>30249.859434342925</v>
      </c>
      <c r="AS13">
        <f t="shared" si="15"/>
        <v>1983.2613748141132</v>
      </c>
      <c r="AT13">
        <f t="shared" si="16"/>
        <v>6046.2854219014307</v>
      </c>
      <c r="AU13">
        <f t="shared" si="17"/>
        <v>38279.40623105847</v>
      </c>
      <c r="AW13">
        <v>10</v>
      </c>
      <c r="AX13">
        <f>(R13*SUMPRODUCT(K14:$K$23, X14:$X$23)-$AZ$3*SUMPRODUCT(K13:$K$22, W14:$W$23))/Z13</f>
        <v>158551.33218825425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157859.34428710843</v>
      </c>
      <c r="P14">
        <f t="shared" si="30"/>
        <v>7892.9672143554217</v>
      </c>
      <c r="Q14" s="5">
        <f t="shared" si="31"/>
        <v>25</v>
      </c>
      <c r="R14">
        <f t="shared" si="0"/>
        <v>2000000</v>
      </c>
      <c r="S14">
        <f t="shared" si="1"/>
        <v>157596.77768627243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115786.23890758507</v>
      </c>
      <c r="AC14">
        <f t="shared" si="2"/>
        <v>109745.62615811591</v>
      </c>
      <c r="AE14">
        <f t="shared" si="3"/>
        <v>109928.46959209981</v>
      </c>
      <c r="AF14">
        <f t="shared" si="4"/>
        <v>-5496.4234796049905</v>
      </c>
      <c r="AG14">
        <f t="shared" si="5"/>
        <v>-17.409243350233069</v>
      </c>
      <c r="AH14">
        <f t="shared" si="6"/>
        <v>-53207.089937820121</v>
      </c>
      <c r="AI14">
        <f t="shared" si="7"/>
        <v>51207.546931324461</v>
      </c>
      <c r="AJ14">
        <f t="shared" si="8"/>
        <v>6040.6127494691609</v>
      </c>
      <c r="AK14">
        <f t="shared" si="32"/>
        <v>11319.219850032106</v>
      </c>
      <c r="AL14">
        <f t="shared" si="9"/>
        <v>68567.379530825725</v>
      </c>
      <c r="AN14">
        <f t="shared" si="10"/>
        <v>53351.312726145763</v>
      </c>
      <c r="AO14">
        <f t="shared" si="11"/>
        <v>-2667.5656363072881</v>
      </c>
      <c r="AP14">
        <f t="shared" si="12"/>
        <v>-8.4491850905437165</v>
      </c>
      <c r="AQ14">
        <f t="shared" si="13"/>
        <v>-25822.865587540302</v>
      </c>
      <c r="AR14">
        <f t="shared" si="14"/>
        <v>24852.432317207626</v>
      </c>
      <c r="AS14">
        <f t="shared" si="15"/>
        <v>2931.6756710095524</v>
      </c>
      <c r="AT14">
        <f t="shared" si="16"/>
        <v>5493.5290218800574</v>
      </c>
      <c r="AU14">
        <f t="shared" si="17"/>
        <v>33277.637010097234</v>
      </c>
      <c r="AW14">
        <v>11</v>
      </c>
      <c r="AX14">
        <f>(R14*SUMPRODUCT(K15:$K$23, X15:$X$23)-$AZ$3*SUMPRODUCT(K14:$K$22, W15:$W$23))/Z14</f>
        <v>157596.77768627243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157859.34428710843</v>
      </c>
      <c r="P15">
        <f t="shared" si="30"/>
        <v>7892.9672143554217</v>
      </c>
      <c r="Q15" s="5">
        <f t="shared" si="31"/>
        <v>25</v>
      </c>
      <c r="R15">
        <f t="shared" si="0"/>
        <v>2000000</v>
      </c>
      <c r="S15">
        <f t="shared" si="1"/>
        <v>153759.57638673438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109745.62615811591</v>
      </c>
      <c r="AC15">
        <f t="shared" si="2"/>
        <v>101667.05829739466</v>
      </c>
      <c r="AE15">
        <f t="shared" si="3"/>
        <v>104377.8575329802</v>
      </c>
      <c r="AF15">
        <f t="shared" si="4"/>
        <v>-5218.8928766490098</v>
      </c>
      <c r="AG15">
        <f t="shared" si="5"/>
        <v>-16.530199400667378</v>
      </c>
      <c r="AH15">
        <f t="shared" si="6"/>
        <v>-56396.12128506881</v>
      </c>
      <c r="AI15">
        <f t="shared" si="7"/>
        <v>42746.313171861701</v>
      </c>
      <c r="AJ15">
        <f t="shared" si="8"/>
        <v>8078.5678607212467</v>
      </c>
      <c r="AK15">
        <f t="shared" si="32"/>
        <v>10842.148263269804</v>
      </c>
      <c r="AL15">
        <f t="shared" si="9"/>
        <v>61667.02929585275</v>
      </c>
      <c r="AN15">
        <f t="shared" si="10"/>
        <v>48158.045327823929</v>
      </c>
      <c r="AO15">
        <f t="shared" si="11"/>
        <v>-2407.9022663911965</v>
      </c>
      <c r="AP15">
        <f t="shared" si="12"/>
        <v>-7.6267333975865172</v>
      </c>
      <c r="AQ15">
        <f t="shared" si="13"/>
        <v>-26020.144783117914</v>
      </c>
      <c r="AR15">
        <f t="shared" si="14"/>
        <v>19722.371544917227</v>
      </c>
      <c r="AS15">
        <f t="shared" si="15"/>
        <v>3727.3043001250353</v>
      </c>
      <c r="AT15">
        <f t="shared" si="16"/>
        <v>5002.3700414482601</v>
      </c>
      <c r="AU15">
        <f t="shared" si="17"/>
        <v>28452.045886490519</v>
      </c>
      <c r="AW15">
        <v>12</v>
      </c>
      <c r="AX15">
        <f>(R15*SUMPRODUCT(K16:$K$23, X16:$X$23)-$AZ$3*SUMPRODUCT(K15:$K$22, W16:$W$23))/Z15</f>
        <v>153759.57638673438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157859.34428710843</v>
      </c>
      <c r="P16">
        <f t="shared" si="30"/>
        <v>7892.9672143554217</v>
      </c>
      <c r="Q16" s="5">
        <f t="shared" si="31"/>
        <v>25</v>
      </c>
      <c r="R16">
        <f t="shared" si="0"/>
        <v>2000000</v>
      </c>
      <c r="S16">
        <f t="shared" si="1"/>
        <v>147090.58115243234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101667.05829739466</v>
      </c>
      <c r="AC16">
        <f t="shared" si="2"/>
        <v>91924.148291926467</v>
      </c>
      <c r="AE16">
        <f t="shared" si="3"/>
        <v>98654.078730414127</v>
      </c>
      <c r="AF16">
        <f t="shared" si="4"/>
        <v>-4932.7039365207065</v>
      </c>
      <c r="AG16">
        <f t="shared" si="5"/>
        <v>-15.623731236173441</v>
      </c>
      <c r="AH16">
        <f t="shared" si="6"/>
        <v>-59293.293638981158</v>
      </c>
      <c r="AI16">
        <f t="shared" si="7"/>
        <v>34412.457423676089</v>
      </c>
      <c r="AJ16">
        <f t="shared" si="8"/>
        <v>9742.9100054681912</v>
      </c>
      <c r="AK16">
        <f t="shared" si="32"/>
        <v>10687.747290093459</v>
      </c>
      <c r="AL16">
        <f t="shared" si="9"/>
        <v>54843.114719237739</v>
      </c>
      <c r="AN16">
        <f t="shared" si="10"/>
        <v>43156.535390815974</v>
      </c>
      <c r="AO16">
        <f t="shared" si="11"/>
        <v>-2157.826769540799</v>
      </c>
      <c r="AP16">
        <f t="shared" si="12"/>
        <v>-6.8346501098352075</v>
      </c>
      <c r="AQ16">
        <f t="shared" si="13"/>
        <v>-25938.036807999215</v>
      </c>
      <c r="AR16">
        <f t="shared" si="14"/>
        <v>15053.837163166127</v>
      </c>
      <c r="AS16">
        <f t="shared" si="15"/>
        <v>4262.0664636635647</v>
      </c>
      <c r="AT16">
        <f t="shared" si="16"/>
        <v>4675.3884898508313</v>
      </c>
      <c r="AU16">
        <f t="shared" si="17"/>
        <v>23991.292116680524</v>
      </c>
      <c r="AW16">
        <v>13</v>
      </c>
      <c r="AX16">
        <f>(R16*SUMPRODUCT(K17:$K$23, X17:$X$23)-$AZ$3*SUMPRODUCT(K16:$K$22, W17:$W$23))/Z16</f>
        <v>147090.58115243234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157859.34428710843</v>
      </c>
      <c r="P17">
        <f t="shared" si="30"/>
        <v>7892.9672143554217</v>
      </c>
      <c r="Q17" s="5">
        <f t="shared" si="31"/>
        <v>25</v>
      </c>
      <c r="R17">
        <f t="shared" si="0"/>
        <v>2000000</v>
      </c>
      <c r="S17">
        <f t="shared" si="1"/>
        <v>137751.99168648859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91924.148291926467</v>
      </c>
      <c r="AC17">
        <f t="shared" si="2"/>
        <v>80969.941133766391</v>
      </c>
      <c r="AE17">
        <f t="shared" si="3"/>
        <v>92788.943795691346</v>
      </c>
      <c r="AF17">
        <f t="shared" si="4"/>
        <v>-4639.4471897845669</v>
      </c>
      <c r="AG17">
        <f t="shared" si="5"/>
        <v>-14.694876666111451</v>
      </c>
      <c r="AH17">
        <f t="shared" si="6"/>
        <v>-61809.380616020448</v>
      </c>
      <c r="AI17">
        <f t="shared" si="7"/>
        <v>26325.421113220225</v>
      </c>
      <c r="AJ17">
        <f t="shared" si="8"/>
        <v>10954.207158160076</v>
      </c>
      <c r="AK17">
        <f t="shared" si="32"/>
        <v>11110.543890196312</v>
      </c>
      <c r="AL17">
        <f t="shared" si="9"/>
        <v>48390.172161576615</v>
      </c>
      <c r="AN17">
        <f t="shared" si="10"/>
        <v>38231.905212299309</v>
      </c>
      <c r="AO17">
        <f t="shared" si="11"/>
        <v>-1911.5952606149654</v>
      </c>
      <c r="AP17">
        <f t="shared" si="12"/>
        <v>-6.0547421796527621</v>
      </c>
      <c r="AQ17">
        <f t="shared" si="13"/>
        <v>-25467.370187398923</v>
      </c>
      <c r="AR17">
        <f t="shared" si="14"/>
        <v>10846.885022105771</v>
      </c>
      <c r="AS17">
        <f t="shared" si="15"/>
        <v>4513.4710302210979</v>
      </c>
      <c r="AT17">
        <f t="shared" si="16"/>
        <v>4577.8865831513122</v>
      </c>
      <c r="AU17">
        <f t="shared" si="17"/>
        <v>19938.242635478182</v>
      </c>
      <c r="AW17">
        <v>14</v>
      </c>
      <c r="AX17">
        <f>(R17*SUMPRODUCT(K18:$K$23, X18:$X$23)-$AZ$3*SUMPRODUCT(K17:$K$22, W18:$W$23))/Z17</f>
        <v>137751.99168648859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157859.34428710843</v>
      </c>
      <c r="P18">
        <f t="shared" si="30"/>
        <v>7892.9672143554217</v>
      </c>
      <c r="Q18" s="5">
        <f t="shared" si="31"/>
        <v>25</v>
      </c>
      <c r="R18">
        <f t="shared" si="0"/>
        <v>2000000</v>
      </c>
      <c r="S18">
        <f t="shared" si="1"/>
        <v>125664.89634435783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80969.941133766391</v>
      </c>
      <c r="AC18">
        <f t="shared" si="2"/>
        <v>69089.835688206484</v>
      </c>
      <c r="AE18">
        <f t="shared" si="3"/>
        <v>86790.157601033367</v>
      </c>
      <c r="AF18">
        <f t="shared" si="4"/>
        <v>-4339.5078800516685</v>
      </c>
      <c r="AG18">
        <f t="shared" si="5"/>
        <v>-13.744855902097061</v>
      </c>
      <c r="AH18">
        <f t="shared" si="6"/>
        <v>-64245.759788261945</v>
      </c>
      <c r="AI18">
        <f t="shared" si="7"/>
        <v>18191.145076817658</v>
      </c>
      <c r="AJ18">
        <f t="shared" si="8"/>
        <v>11880.105445559908</v>
      </c>
      <c r="AK18">
        <f t="shared" si="32"/>
        <v>11455.783418917841</v>
      </c>
      <c r="AL18">
        <f t="shared" si="9"/>
        <v>41527.033941295405</v>
      </c>
      <c r="AN18">
        <f t="shared" si="10"/>
        <v>33417.643564026468</v>
      </c>
      <c r="AO18">
        <f t="shared" si="11"/>
        <v>-1670.8821782013235</v>
      </c>
      <c r="AP18">
        <f t="shared" si="12"/>
        <v>-5.2923131847120439</v>
      </c>
      <c r="AQ18">
        <f t="shared" si="13"/>
        <v>-24737.158687664829</v>
      </c>
      <c r="AR18">
        <f t="shared" si="14"/>
        <v>7004.3103849756044</v>
      </c>
      <c r="AS18">
        <f t="shared" si="15"/>
        <v>4574.3105008262355</v>
      </c>
      <c r="AT18">
        <f t="shared" si="16"/>
        <v>4410.929736985785</v>
      </c>
      <c r="AU18">
        <f t="shared" si="17"/>
        <v>15989.550622787623</v>
      </c>
      <c r="AW18">
        <v>15</v>
      </c>
      <c r="AX18">
        <f>(R18*SUMPRODUCT(K19:$K$23, X19:$X$23)-$AZ$3*SUMPRODUCT(K18:$K$22, W19:$W$23))/Z18</f>
        <v>125664.89634435783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157859.34428710843</v>
      </c>
      <c r="P19">
        <f t="shared" si="30"/>
        <v>7892.9672143554217</v>
      </c>
      <c r="Q19" s="5">
        <f t="shared" si="31"/>
        <v>25</v>
      </c>
      <c r="R19">
        <f t="shared" si="0"/>
        <v>2000000</v>
      </c>
      <c r="S19">
        <f t="shared" si="1"/>
        <v>110483.95528689297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69089.835688206484</v>
      </c>
      <c r="AC19">
        <f t="shared" si="2"/>
        <v>56460.368078954023</v>
      </c>
      <c r="AE19">
        <f t="shared" si="3"/>
        <v>80670.506952875367</v>
      </c>
      <c r="AF19">
        <f t="shared" si="4"/>
        <v>-4033.5253476437683</v>
      </c>
      <c r="AG19">
        <f t="shared" si="5"/>
        <v>-12.775693975732437</v>
      </c>
      <c r="AH19">
        <f t="shared" si="6"/>
        <v>-66537.069387492375</v>
      </c>
      <c r="AI19">
        <f t="shared" si="7"/>
        <v>10087.136523763489</v>
      </c>
      <c r="AJ19">
        <f t="shared" si="8"/>
        <v>12629.467609252461</v>
      </c>
      <c r="AK19">
        <f t="shared" si="32"/>
        <v>10696.348389338355</v>
      </c>
      <c r="AL19">
        <f t="shared" si="9"/>
        <v>33412.952522354302</v>
      </c>
      <c r="AN19">
        <f t="shared" si="10"/>
        <v>28937.335577182508</v>
      </c>
      <c r="AO19">
        <f t="shared" si="11"/>
        <v>-1446.8667788591254</v>
      </c>
      <c r="AP19">
        <f t="shared" si="12"/>
        <v>-4.5827720411267521</v>
      </c>
      <c r="AQ19">
        <f t="shared" si="13"/>
        <v>-23867.527029585828</v>
      </c>
      <c r="AR19">
        <f t="shared" si="14"/>
        <v>3618.3589966964278</v>
      </c>
      <c r="AS19">
        <f t="shared" si="15"/>
        <v>4530.3191485282841</v>
      </c>
      <c r="AT19">
        <f t="shared" si="16"/>
        <v>3836.8895211424865</v>
      </c>
      <c r="AU19">
        <f t="shared" si="17"/>
        <v>11985.567666367197</v>
      </c>
      <c r="AW19">
        <v>16</v>
      </c>
      <c r="AX19">
        <f>(R19*SUMPRODUCT(K20:$K$23, X20:$X$23)-$AZ$3*SUMPRODUCT(K19:$K$22, W20:$W$23))/Z19</f>
        <v>110483.95528689297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157859.34428710843</v>
      </c>
      <c r="P20">
        <f t="shared" si="30"/>
        <v>7892.9672143554217</v>
      </c>
      <c r="Q20" s="5">
        <f t="shared" si="31"/>
        <v>25</v>
      </c>
      <c r="R20">
        <f t="shared" si="0"/>
        <v>2000000</v>
      </c>
      <c r="S20">
        <f t="shared" si="1"/>
        <v>90797.494276518497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56460.368078954023</v>
      </c>
      <c r="AC20">
        <f t="shared" si="2"/>
        <v>42817.081181272588</v>
      </c>
      <c r="AE20">
        <f t="shared" si="3"/>
        <v>74441.221240965155</v>
      </c>
      <c r="AF20">
        <f t="shared" si="4"/>
        <v>-3722.0610620482576</v>
      </c>
      <c r="AG20">
        <f t="shared" si="5"/>
        <v>-11.789169272357796</v>
      </c>
      <c r="AH20">
        <f t="shared" si="6"/>
        <v>-68701.421089385432</v>
      </c>
      <c r="AI20">
        <f t="shared" si="7"/>
        <v>2005.949920259096</v>
      </c>
      <c r="AJ20">
        <f t="shared" si="8"/>
        <v>13643.286897681435</v>
      </c>
      <c r="AK20">
        <f t="shared" si="32"/>
        <v>6905.8483844023913</v>
      </c>
      <c r="AL20">
        <f t="shared" si="9"/>
        <v>22555.085202342922</v>
      </c>
      <c r="AN20">
        <f t="shared" si="10"/>
        <v>25327.541598551012</v>
      </c>
      <c r="AO20">
        <f t="shared" si="11"/>
        <v>-1266.3770799275505</v>
      </c>
      <c r="AP20">
        <f t="shared" si="12"/>
        <v>-4.0110931843993765</v>
      </c>
      <c r="AQ20">
        <f t="shared" si="13"/>
        <v>-23374.65817343997</v>
      </c>
      <c r="AR20">
        <f t="shared" si="14"/>
        <v>682.49525199908749</v>
      </c>
      <c r="AS20">
        <f t="shared" si="15"/>
        <v>4641.9297088564572</v>
      </c>
      <c r="AT20">
        <f t="shared" si="16"/>
        <v>2349.6143576562595</v>
      </c>
      <c r="AU20">
        <f t="shared" si="17"/>
        <v>7674.0393185118046</v>
      </c>
      <c r="AW20">
        <v>17</v>
      </c>
      <c r="AX20">
        <f>(R20*SUMPRODUCT(K21:$K$23, X21:$X$23)-$AZ$3*SUMPRODUCT(K20:$K$22, W21:$W$23))/Z20</f>
        <v>90797.494276518497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157859.34428710843</v>
      </c>
      <c r="P21">
        <f t="shared" si="30"/>
        <v>7892.9672143554217</v>
      </c>
      <c r="Q21" s="5">
        <f t="shared" si="31"/>
        <v>25</v>
      </c>
      <c r="R21">
        <f t="shared" si="0"/>
        <v>2000000</v>
      </c>
      <c r="S21">
        <f t="shared" si="1"/>
        <v>65943.130356625115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42817.081181272588</v>
      </c>
      <c r="AC21">
        <f t="shared" si="2"/>
        <v>28454.633381422267</v>
      </c>
      <c r="AE21">
        <f t="shared" si="3"/>
        <v>68116.720319906759</v>
      </c>
      <c r="AF21">
        <f t="shared" si="4"/>
        <v>-3405.8360159953381</v>
      </c>
      <c r="AG21">
        <f t="shared" si="5"/>
        <v>-10.787565447506662</v>
      </c>
      <c r="AH21">
        <f t="shared" si="6"/>
        <v>-70696.970570204561</v>
      </c>
      <c r="AI21">
        <f t="shared" si="7"/>
        <v>-5996.873831740646</v>
      </c>
      <c r="AJ21">
        <f t="shared" si="8"/>
        <v>14362.447799850321</v>
      </c>
      <c r="AK21">
        <f t="shared" si="32"/>
        <v>5516.1846293899398</v>
      </c>
      <c r="AL21">
        <f t="shared" si="9"/>
        <v>13881.758597499615</v>
      </c>
      <c r="AN21">
        <f t="shared" si="10"/>
        <v>22044.822838747004</v>
      </c>
      <c r="AO21">
        <f t="shared" si="11"/>
        <v>-1102.2411419373502</v>
      </c>
      <c r="AP21">
        <f t="shared" si="12"/>
        <v>-3.4912128481055795</v>
      </c>
      <c r="AQ21">
        <f t="shared" si="13"/>
        <v>-22879.877130561232</v>
      </c>
      <c r="AR21">
        <f t="shared" si="14"/>
        <v>-1940.7866465996847</v>
      </c>
      <c r="AS21">
        <f t="shared" si="15"/>
        <v>4648.1629736645164</v>
      </c>
      <c r="AT21">
        <f t="shared" si="16"/>
        <v>1785.2197276911845</v>
      </c>
      <c r="AU21">
        <f t="shared" si="17"/>
        <v>4492.5960547560162</v>
      </c>
      <c r="AW21">
        <v>18</v>
      </c>
      <c r="AX21">
        <f>(R21*SUMPRODUCT(K22:$K$23, X22:$X$23)-$AZ$3*SUMPRODUCT(K21:$K$22, W22:$W$23))/Z21</f>
        <v>65943.130356625115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157859.34428710843</v>
      </c>
      <c r="P22">
        <f t="shared" si="30"/>
        <v>7892.9672143554217</v>
      </c>
      <c r="Q22" s="5">
        <f t="shared" si="31"/>
        <v>25</v>
      </c>
      <c r="R22">
        <f t="shared" si="0"/>
        <v>2000000</v>
      </c>
      <c r="S22">
        <f t="shared" si="1"/>
        <v>35735.808370824452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28454.633381422267</v>
      </c>
      <c r="AC22">
        <f t="shared" si="2"/>
        <v>13972.402481074783</v>
      </c>
      <c r="AE22">
        <f t="shared" si="3"/>
        <v>61721.684616453116</v>
      </c>
      <c r="AF22">
        <f t="shared" si="4"/>
        <v>-3086.0842308226561</v>
      </c>
      <c r="AG22">
        <f t="shared" si="5"/>
        <v>-9.7747911115410631</v>
      </c>
      <c r="AH22">
        <f t="shared" si="6"/>
        <v>-72391.894519242589</v>
      </c>
      <c r="AI22">
        <f t="shared" si="7"/>
        <v>-13766.068924723673</v>
      </c>
      <c r="AJ22">
        <f t="shared" si="8"/>
        <v>14482.230900347484</v>
      </c>
      <c r="AK22">
        <f t="shared" si="32"/>
        <v>6096.3163636936915</v>
      </c>
      <c r="AL22">
        <f t="shared" si="9"/>
        <v>6812.4783393175021</v>
      </c>
      <c r="AN22">
        <f t="shared" si="10"/>
        <v>18668.390510312558</v>
      </c>
      <c r="AO22">
        <f t="shared" si="11"/>
        <v>-933.41952551562792</v>
      </c>
      <c r="AP22">
        <f t="shared" si="12"/>
        <v>-2.9564912033904083</v>
      </c>
      <c r="AQ22">
        <f t="shared" si="13"/>
        <v>-21895.710803498117</v>
      </c>
      <c r="AR22">
        <f t="shared" si="14"/>
        <v>-4163.6963099045779</v>
      </c>
      <c r="AS22">
        <f t="shared" si="15"/>
        <v>4380.307238667503</v>
      </c>
      <c r="AT22">
        <f t="shared" si="16"/>
        <v>1843.8967643067963</v>
      </c>
      <c r="AU22">
        <f t="shared" si="17"/>
        <v>2060.507693069721</v>
      </c>
      <c r="AW22">
        <v>19</v>
      </c>
      <c r="AX22">
        <f>(R22*SUMPRODUCT(K23:$K$23, X23:$X$23)-$AZ$3*SUMPRODUCT(K22:$K$22, W23:$W$23))/Z22</f>
        <v>35735.808370824452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157859.34428710843</v>
      </c>
      <c r="P23">
        <f t="shared" si="30"/>
        <v>7892.9672143554217</v>
      </c>
      <c r="Q23" s="5">
        <f t="shared" si="31"/>
        <v>25</v>
      </c>
      <c r="R23">
        <f t="shared" si="0"/>
        <v>2000000</v>
      </c>
      <c r="S23">
        <f t="shared" si="1"/>
        <v>39906.617267569811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13972.402481074783</v>
      </c>
      <c r="AC23">
        <f t="shared" si="2"/>
        <v>13972.402481074783</v>
      </c>
      <c r="AE23">
        <f t="shared" si="3"/>
        <v>55270.891015121888</v>
      </c>
      <c r="AF23">
        <f t="shared" si="4"/>
        <v>-2763.5445507560944</v>
      </c>
      <c r="AG23">
        <f t="shared" si="5"/>
        <v>-8.7531864624049973</v>
      </c>
      <c r="AH23">
        <f t="shared" si="6"/>
        <v>-73908.539041652344</v>
      </c>
      <c r="AI23">
        <f t="shared" si="7"/>
        <v>-21409.945763748954</v>
      </c>
      <c r="AJ23">
        <f t="shared" si="8"/>
        <v>0</v>
      </c>
      <c r="AK23">
        <f t="shared" si="32"/>
        <v>6907.2459154312755</v>
      </c>
      <c r="AL23">
        <f t="shared" si="9"/>
        <v>-14502.699848317679</v>
      </c>
      <c r="AN23">
        <f t="shared" si="10"/>
        <v>15143.83392953041</v>
      </c>
      <c r="AO23">
        <f t="shared" si="11"/>
        <v>-757.19169647652052</v>
      </c>
      <c r="AP23">
        <f t="shared" si="12"/>
        <v>-2.3983112938166324</v>
      </c>
      <c r="AQ23">
        <f t="shared" si="13"/>
        <v>-20250.417908312229</v>
      </c>
      <c r="AR23">
        <f t="shared" si="14"/>
        <v>-5866.1739865521549</v>
      </c>
      <c r="AS23">
        <f t="shared" si="15"/>
        <v>0</v>
      </c>
      <c r="AT23">
        <f t="shared" si="16"/>
        <v>1892.5366161565905</v>
      </c>
      <c r="AU23">
        <f t="shared" si="17"/>
        <v>-3973.6373703955651</v>
      </c>
      <c r="AW23">
        <v>20</v>
      </c>
      <c r="AX23">
        <f>(R23*SUMPRODUCT(K$23:$K24, X$23:$X24)-$AZ$3*SUMPRODUCT(K$22:$K23, W$23:$W24))/Z23</f>
        <v>39906.617267569811</v>
      </c>
    </row>
    <row r="25" spans="5:50" x14ac:dyDescent="0.25">
      <c r="AN25" s="6">
        <f t="shared" ref="AN25:AU25" si="33">SUM(AN3:AN23)</f>
        <v>1277649.2700699945</v>
      </c>
      <c r="AO25" s="6">
        <f t="shared" si="33"/>
        <v>-182276.97171883105</v>
      </c>
      <c r="AP25" s="6">
        <f t="shared" si="33"/>
        <v>-1699.7724098086924</v>
      </c>
      <c r="AQ25" s="6">
        <f t="shared" si="33"/>
        <v>-473317.89654819359</v>
      </c>
      <c r="AR25" s="6">
        <f t="shared" si="33"/>
        <v>620354.62939316151</v>
      </c>
      <c r="AS25" s="6">
        <f t="shared" si="33"/>
        <v>-56072.636274835852</v>
      </c>
      <c r="AT25" s="6">
        <f t="shared" si="33"/>
        <v>127543.49218591848</v>
      </c>
      <c r="AU25" s="7">
        <f t="shared" si="33"/>
        <v>691825.48530424398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3952.5827939937085</v>
      </c>
      <c r="K3">
        <v>1</v>
      </c>
      <c r="L3" s="2">
        <v>0</v>
      </c>
      <c r="O3">
        <f>$C$3</f>
        <v>3952.5827939937085</v>
      </c>
      <c r="P3">
        <f>O3*C5</f>
        <v>395.25827939937085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3952.5827939937085</v>
      </c>
      <c r="AF3">
        <f t="shared" ref="AF3:AF34" si="3">-$Z3*P3</f>
        <v>-395.25827939937085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2034.8919275943374</v>
      </c>
      <c r="AJ3">
        <f t="shared" ref="AJ3:AJ34" si="7">AB3-AC3</f>
        <v>0</v>
      </c>
      <c r="AL3">
        <f t="shared" ref="AL3:AL23" si="8">SUM(AI3:AK3)</f>
        <v>2034.8919275943374</v>
      </c>
      <c r="AN3">
        <f t="shared" ref="AN3:AN34" si="9">AE3*$K3</f>
        <v>3952.5827939937085</v>
      </c>
      <c r="AO3">
        <f t="shared" ref="AO3:AO34" si="10">AF3*$K3</f>
        <v>-395.25827939937085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2034.8919275943374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2034.8919275943374</v>
      </c>
      <c r="AW3">
        <v>0</v>
      </c>
      <c r="AX3">
        <f>IF(Z3&gt;0, (R3*SUMPRODUCT(K3:$K$98, X3:$X$98)-K3*$AZ$3)/Z3, 0)</f>
        <v>0</v>
      </c>
      <c r="AZ3">
        <f>C6*SUMPRODUCT(X4:X98, K4:K98)/1</f>
        <v>1453.8045328623423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98.616878820816368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97.517068675065275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-97.517068675065275</v>
      </c>
      <c r="AK4">
        <f t="shared" ref="AK4:AK35" si="28">G4*SUM(AB4:AB4, AE4:AF4)</f>
        <v>0</v>
      </c>
      <c r="AL4">
        <f t="shared" si="8"/>
        <v>-155.13466867506526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-53.752775445470654</v>
      </c>
      <c r="AR4">
        <f t="shared" si="13"/>
        <v>-53.752775445470654</v>
      </c>
      <c r="AS4">
        <f t="shared" si="14"/>
        <v>-90.975901366792868</v>
      </c>
      <c r="AT4">
        <f t="shared" si="15"/>
        <v>0</v>
      </c>
      <c r="AU4">
        <f t="shared" si="16"/>
        <v>-144.7286768122635</v>
      </c>
      <c r="AW4">
        <v>1</v>
      </c>
      <c r="AX4">
        <f>IF(Z4&gt;0, (R4*SUMPRODUCT(K4:$K$98, X4:$X$98)-K4*$AZ$3)/Z4, 0)</f>
        <v>98.616878820816368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1.160019E-3</v>
      </c>
      <c r="Q5" s="5">
        <f t="shared" ref="Q5:Q36" si="30">$C$8</f>
        <v>25</v>
      </c>
      <c r="R5">
        <f t="shared" si="0"/>
        <v>50000</v>
      </c>
      <c r="S5">
        <f t="shared" si="1"/>
        <v>160.45193849514848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97.517068675065275</v>
      </c>
      <c r="AC5">
        <f t="shared" si="27"/>
        <v>156.89184523788299</v>
      </c>
      <c r="AE5">
        <f t="shared" si="2"/>
        <v>0</v>
      </c>
      <c r="AF5">
        <f t="shared" si="3"/>
        <v>0</v>
      </c>
      <c r="AG5">
        <f t="shared" si="4"/>
        <v>-24.445302236505366</v>
      </c>
      <c r="AH5">
        <f t="shared" si="5"/>
        <v>-57.354102989265598</v>
      </c>
      <c r="AI5">
        <f t="shared" si="6"/>
        <v>-81.799405225770968</v>
      </c>
      <c r="AJ5">
        <f t="shared" si="7"/>
        <v>-59.374776562817715</v>
      </c>
      <c r="AK5">
        <f t="shared" si="28"/>
        <v>3.9981998156776766</v>
      </c>
      <c r="AL5">
        <f t="shared" si="8"/>
        <v>-137.17598197291099</v>
      </c>
      <c r="AN5">
        <f t="shared" si="9"/>
        <v>0</v>
      </c>
      <c r="AO5">
        <f t="shared" si="10"/>
        <v>0</v>
      </c>
      <c r="AP5">
        <f t="shared" si="11"/>
        <v>-20.903373936859481</v>
      </c>
      <c r="AQ5">
        <f t="shared" si="12"/>
        <v>-49.043953312526504</v>
      </c>
      <c r="AR5">
        <f t="shared" si="13"/>
        <v>-69.947327249385992</v>
      </c>
      <c r="AS5">
        <f t="shared" si="14"/>
        <v>-50.771847486369552</v>
      </c>
      <c r="AT5">
        <f t="shared" si="15"/>
        <v>3.4188927186420788</v>
      </c>
      <c r="AU5">
        <f t="shared" si="16"/>
        <v>-117.30028201711345</v>
      </c>
      <c r="AW5">
        <v>2</v>
      </c>
      <c r="AX5">
        <f>IF(Z5&gt;0, (R5*SUMPRODUCT(K5:$K$98, X5:$X$98)-K5*$AZ$3)/Z5, 0)</f>
        <v>160.45193849514848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1.1694889999999999E-3</v>
      </c>
      <c r="Q6" s="5">
        <f t="shared" si="30"/>
        <v>25</v>
      </c>
      <c r="R6">
        <f t="shared" si="0"/>
        <v>50000</v>
      </c>
      <c r="S6">
        <f t="shared" si="1"/>
        <v>237.3882292061941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156.89184523788299</v>
      </c>
      <c r="AC6">
        <f t="shared" si="27"/>
        <v>229.52840655902378</v>
      </c>
      <c r="AE6">
        <f t="shared" si="2"/>
        <v>0</v>
      </c>
      <c r="AF6">
        <f t="shared" si="3"/>
        <v>0</v>
      </c>
      <c r="AG6">
        <f t="shared" si="4"/>
        <v>-24.172260702073046</v>
      </c>
      <c r="AH6">
        <f t="shared" si="5"/>
        <v>-57.17702413453685</v>
      </c>
      <c r="AI6">
        <f t="shared" si="6"/>
        <v>-81.349284836609897</v>
      </c>
      <c r="AJ6">
        <f t="shared" si="7"/>
        <v>-72.636561321140789</v>
      </c>
      <c r="AK6">
        <f t="shared" si="28"/>
        <v>9.1781729464161561</v>
      </c>
      <c r="AL6">
        <f t="shared" si="8"/>
        <v>-144.80767321133453</v>
      </c>
      <c r="AN6">
        <f t="shared" si="9"/>
        <v>0</v>
      </c>
      <c r="AO6">
        <f t="shared" si="10"/>
        <v>0</v>
      </c>
      <c r="AP6">
        <f t="shared" si="11"/>
        <v>-18.646724340648483</v>
      </c>
      <c r="AQ6">
        <f t="shared" si="12"/>
        <v>-44.106929872880208</v>
      </c>
      <c r="AR6">
        <f t="shared" si="13"/>
        <v>-62.753654213528691</v>
      </c>
      <c r="AS6">
        <f t="shared" si="14"/>
        <v>-56.032571909658571</v>
      </c>
      <c r="AT6">
        <f t="shared" si="15"/>
        <v>7.0801346631158122</v>
      </c>
      <c r="AU6">
        <f t="shared" si="16"/>
        <v>-111.70609146007146</v>
      </c>
      <c r="AW6">
        <v>3</v>
      </c>
      <c r="AX6">
        <f>IF(Z6&gt;0, (R6*SUMPRODUCT(K6:$K$98, X6:$X$98)-K6*$AZ$3)/Z6, 0)</f>
        <v>237.3882292061941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1.179411E-3</v>
      </c>
      <c r="Q7" s="5">
        <f t="shared" si="30"/>
        <v>25</v>
      </c>
      <c r="R7">
        <f t="shared" si="0"/>
        <v>50000</v>
      </c>
      <c r="S7">
        <f t="shared" si="1"/>
        <v>299.70186540531273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229.52840655902378</v>
      </c>
      <c r="AC7">
        <f t="shared" si="27"/>
        <v>286.53930790872653</v>
      </c>
      <c r="AE7">
        <f t="shared" si="2"/>
        <v>0</v>
      </c>
      <c r="AF7">
        <f t="shared" si="3"/>
        <v>0</v>
      </c>
      <c r="AG7">
        <f t="shared" si="4"/>
        <v>-23.902029064885422</v>
      </c>
      <c r="AH7">
        <f t="shared" si="5"/>
        <v>-57.018060333785343</v>
      </c>
      <c r="AI7">
        <f t="shared" si="6"/>
        <v>-80.920089398670768</v>
      </c>
      <c r="AJ7">
        <f t="shared" si="7"/>
        <v>-57.010901349702749</v>
      </c>
      <c r="AK7">
        <f t="shared" si="28"/>
        <v>11.269844762048066</v>
      </c>
      <c r="AL7">
        <f t="shared" si="8"/>
        <v>-126.66114598632545</v>
      </c>
      <c r="AN7">
        <f t="shared" si="9"/>
        <v>0</v>
      </c>
      <c r="AO7">
        <f t="shared" si="10"/>
        <v>0</v>
      </c>
      <c r="AP7">
        <f t="shared" si="11"/>
        <v>-16.775784683323327</v>
      </c>
      <c r="AQ7">
        <f t="shared" si="12"/>
        <v>-40.018472934816792</v>
      </c>
      <c r="AR7">
        <f t="shared" si="13"/>
        <v>-56.794257618140122</v>
      </c>
      <c r="AS7">
        <f t="shared" si="14"/>
        <v>-40.013448358233987</v>
      </c>
      <c r="AT7">
        <f t="shared" si="15"/>
        <v>7.909809189394184</v>
      </c>
      <c r="AU7">
        <f t="shared" si="16"/>
        <v>-88.897896786979928</v>
      </c>
      <c r="AW7">
        <v>4</v>
      </c>
      <c r="AX7">
        <f>IF(Z7&gt;0, (R7*SUMPRODUCT(K7:$K$98, X7:$X$98)-K7*$AZ$3)/Z7, 0)</f>
        <v>299.70186540531273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1.192039E-3</v>
      </c>
      <c r="Q8" s="5">
        <f t="shared" si="30"/>
        <v>25</v>
      </c>
      <c r="R8">
        <f t="shared" si="0"/>
        <v>50000</v>
      </c>
      <c r="S8">
        <f t="shared" si="1"/>
        <v>332.59686478337034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286.53930790872653</v>
      </c>
      <c r="AC8">
        <f t="shared" si="27"/>
        <v>314.43064518469237</v>
      </c>
      <c r="AE8">
        <f t="shared" si="2"/>
        <v>0</v>
      </c>
      <c r="AF8">
        <f t="shared" si="3"/>
        <v>0</v>
      </c>
      <c r="AG8">
        <f t="shared" si="4"/>
        <v>-23.63451662341209</v>
      </c>
      <c r="AH8">
        <f t="shared" si="5"/>
        <v>-56.984301648953902</v>
      </c>
      <c r="AI8">
        <f t="shared" si="6"/>
        <v>-80.618818272365985</v>
      </c>
      <c r="AJ8">
        <f t="shared" si="7"/>
        <v>-27.891337275965839</v>
      </c>
      <c r="AK8">
        <f t="shared" si="28"/>
        <v>6.1032872584558753</v>
      </c>
      <c r="AL8">
        <f t="shared" si="8"/>
        <v>-102.40686828987594</v>
      </c>
      <c r="AN8">
        <f t="shared" si="9"/>
        <v>0</v>
      </c>
      <c r="AO8">
        <f t="shared" si="10"/>
        <v>0</v>
      </c>
      <c r="AP8">
        <f t="shared" si="11"/>
        <v>-15.484018899367097</v>
      </c>
      <c r="AQ8">
        <f t="shared" si="12"/>
        <v>-37.332940536029227</v>
      </c>
      <c r="AR8">
        <f t="shared" si="13"/>
        <v>-52.816959435396321</v>
      </c>
      <c r="AS8">
        <f t="shared" si="14"/>
        <v>-18.272850695066531</v>
      </c>
      <c r="AT8">
        <f t="shared" si="15"/>
        <v>3.9985338716249919</v>
      </c>
      <c r="AU8">
        <f t="shared" si="16"/>
        <v>-67.091276258837851</v>
      </c>
      <c r="AW8">
        <v>5</v>
      </c>
      <c r="AX8">
        <f>IF(Z8&gt;0, (R8*SUMPRODUCT(K8:$K$98, X8:$X$98)-K8*$AZ$3)/Z8, 0)</f>
        <v>332.59686478337034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1.2118820000000001E-3</v>
      </c>
      <c r="Q9" s="5">
        <f t="shared" si="30"/>
        <v>25</v>
      </c>
      <c r="R9">
        <f t="shared" si="0"/>
        <v>50000</v>
      </c>
      <c r="S9">
        <f t="shared" si="1"/>
        <v>350.37193900440258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314.43064518469237</v>
      </c>
      <c r="AC9">
        <f t="shared" si="27"/>
        <v>327.52109054378434</v>
      </c>
      <c r="AE9">
        <f t="shared" si="2"/>
        <v>0</v>
      </c>
      <c r="AF9">
        <f t="shared" si="3"/>
        <v>0</v>
      </c>
      <c r="AG9">
        <f t="shared" si="4"/>
        <v>-23.369529211903359</v>
      </c>
      <c r="AH9">
        <f t="shared" si="5"/>
        <v>-57.284490549227783</v>
      </c>
      <c r="AI9">
        <f t="shared" si="6"/>
        <v>-80.654019761131138</v>
      </c>
      <c r="AJ9">
        <f t="shared" si="7"/>
        <v>-13.090445359091973</v>
      </c>
      <c r="AK9">
        <f t="shared" si="28"/>
        <v>1.8551408065896848</v>
      </c>
      <c r="AL9">
        <f t="shared" si="8"/>
        <v>-91.889324313633423</v>
      </c>
      <c r="AN9">
        <f t="shared" si="9"/>
        <v>0</v>
      </c>
      <c r="AO9">
        <f t="shared" si="10"/>
        <v>0</v>
      </c>
      <c r="AP9">
        <f t="shared" si="11"/>
        <v>-14.499871111451487</v>
      </c>
      <c r="AQ9">
        <f t="shared" si="12"/>
        <v>-35.542766913159952</v>
      </c>
      <c r="AR9">
        <f t="shared" si="13"/>
        <v>-50.042638024611435</v>
      </c>
      <c r="AS9">
        <f t="shared" si="14"/>
        <v>-8.1221050187716894</v>
      </c>
      <c r="AT9">
        <f t="shared" si="15"/>
        <v>1.1510416981546774</v>
      </c>
      <c r="AU9">
        <f t="shared" si="16"/>
        <v>-57.013701345228448</v>
      </c>
      <c r="AW9">
        <v>6</v>
      </c>
      <c r="AX9">
        <f>IF(Z9&gt;0, (R9*SUMPRODUCT(K9:$K$98, X9:$X$98)-K9*$AZ$3)/Z9, 0)</f>
        <v>350.37193900440258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1.2353329999999999E-3</v>
      </c>
      <c r="Q10" s="5">
        <f t="shared" si="30"/>
        <v>25</v>
      </c>
      <c r="R10">
        <f t="shared" si="0"/>
        <v>50000</v>
      </c>
      <c r="S10">
        <f t="shared" si="1"/>
        <v>365.98650378829819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327.52109054378434</v>
      </c>
      <c r="AC10">
        <f t="shared" si="27"/>
        <v>338.2734899608879</v>
      </c>
      <c r="AE10">
        <f t="shared" si="2"/>
        <v>0</v>
      </c>
      <c r="AF10">
        <f t="shared" si="3"/>
        <v>0</v>
      </c>
      <c r="AG10">
        <f t="shared" si="4"/>
        <v>-23.106964769154395</v>
      </c>
      <c r="AH10">
        <f t="shared" si="5"/>
        <v>-57.738301259856421</v>
      </c>
      <c r="AI10">
        <f t="shared" si="6"/>
        <v>-80.845266029010816</v>
      </c>
      <c r="AJ10">
        <f t="shared" si="7"/>
        <v>-10.752399417103561</v>
      </c>
      <c r="AK10">
        <f t="shared" si="28"/>
        <v>1.342836471229516</v>
      </c>
      <c r="AL10">
        <f t="shared" si="8"/>
        <v>-90.254828974884859</v>
      </c>
      <c r="AN10">
        <f t="shared" si="9"/>
        <v>0</v>
      </c>
      <c r="AO10">
        <f t="shared" si="10"/>
        <v>0</v>
      </c>
      <c r="AP10">
        <f t="shared" si="11"/>
        <v>-13.601138631113981</v>
      </c>
      <c r="AQ10">
        <f t="shared" si="12"/>
        <v>-33.985711563841569</v>
      </c>
      <c r="AR10">
        <f t="shared" si="13"/>
        <v>-47.586850194955545</v>
      </c>
      <c r="AS10">
        <f t="shared" si="14"/>
        <v>-6.329038735730351</v>
      </c>
      <c r="AT10">
        <f t="shared" si="15"/>
        <v>0.7904155819066897</v>
      </c>
      <c r="AU10">
        <f t="shared" si="16"/>
        <v>-53.125473348779209</v>
      </c>
      <c r="AW10">
        <v>7</v>
      </c>
      <c r="AX10">
        <f>IF(Z10&gt;0, (R10*SUMPRODUCT(K10:$K$98, X10:$X$98)-K10*$AZ$3)/Z10, 0)</f>
        <v>365.98650378829819</v>
      </c>
    </row>
    <row r="11" spans="1:52" x14ac:dyDescent="0.25">
      <c r="A11" t="s">
        <v>33</v>
      </c>
      <c r="C11" s="25">
        <f>AU100</f>
        <v>136.60166589602605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1.2583340000000001E-3</v>
      </c>
      <c r="Q11" s="5">
        <f t="shared" si="30"/>
        <v>25</v>
      </c>
      <c r="R11">
        <f t="shared" si="0"/>
        <v>50000</v>
      </c>
      <c r="S11">
        <f t="shared" si="1"/>
        <v>379.58845977050981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338.2734899608879</v>
      </c>
      <c r="AC11">
        <f t="shared" si="27"/>
        <v>346.89555099649147</v>
      </c>
      <c r="AE11">
        <f t="shared" si="2"/>
        <v>0</v>
      </c>
      <c r="AF11">
        <f t="shared" si="3"/>
        <v>0</v>
      </c>
      <c r="AG11">
        <f t="shared" si="4"/>
        <v>-22.846818842057022</v>
      </c>
      <c r="AH11">
        <f t="shared" si="5"/>
        <v>-58.152558811658253</v>
      </c>
      <c r="AI11">
        <f t="shared" si="6"/>
        <v>-80.999377653715271</v>
      </c>
      <c r="AJ11">
        <f t="shared" si="7"/>
        <v>-8.622061035603565</v>
      </c>
      <c r="AK11">
        <f t="shared" si="28"/>
        <v>0.81185637590613091</v>
      </c>
      <c r="AL11">
        <f t="shared" si="8"/>
        <v>-88.809582313412704</v>
      </c>
      <c r="AN11">
        <f t="shared" si="9"/>
        <v>0</v>
      </c>
      <c r="AO11">
        <f t="shared" si="10"/>
        <v>0</v>
      </c>
      <c r="AP11">
        <f t="shared" si="11"/>
        <v>-12.778423099225197</v>
      </c>
      <c r="AQ11">
        <f t="shared" si="12"/>
        <v>-32.525228388909504</v>
      </c>
      <c r="AR11">
        <f t="shared" si="13"/>
        <v>-45.303651488134697</v>
      </c>
      <c r="AS11">
        <f t="shared" si="14"/>
        <v>-4.8223932032704102</v>
      </c>
      <c r="AT11">
        <f t="shared" si="15"/>
        <v>0.45407828279510748</v>
      </c>
      <c r="AU11">
        <f t="shared" si="16"/>
        <v>-49.671966408610004</v>
      </c>
      <c r="AW11">
        <v>8</v>
      </c>
      <c r="AX11">
        <f>IF(Z11&gt;0, (R11*SUMPRODUCT(K11:$K$98, X11:$X$98)-K11*$AZ$3)/Z11, 0)</f>
        <v>379.58845977050981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1.287648E-3</v>
      </c>
      <c r="Q12" s="5">
        <f t="shared" si="30"/>
        <v>25</v>
      </c>
      <c r="R12">
        <f t="shared" si="0"/>
        <v>50000</v>
      </c>
      <c r="S12">
        <f t="shared" si="1"/>
        <v>392.65157580647048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346.89555099649147</v>
      </c>
      <c r="AC12">
        <f t="shared" si="27"/>
        <v>354.78318971422152</v>
      </c>
      <c r="AE12">
        <f t="shared" si="2"/>
        <v>0</v>
      </c>
      <c r="AF12">
        <f t="shared" si="3"/>
        <v>0</v>
      </c>
      <c r="AG12">
        <f t="shared" si="4"/>
        <v>-22.588931993048114</v>
      </c>
      <c r="AH12">
        <f t="shared" si="5"/>
        <v>-58.837321176674074</v>
      </c>
      <c r="AI12">
        <f t="shared" si="6"/>
        <v>-81.426253169722187</v>
      </c>
      <c r="AJ12">
        <f t="shared" si="7"/>
        <v>-7.8876387177300558</v>
      </c>
      <c r="AK12">
        <f t="shared" si="28"/>
        <v>0.79785976729193031</v>
      </c>
      <c r="AL12">
        <f t="shared" si="8"/>
        <v>-88.516032120160318</v>
      </c>
      <c r="AN12">
        <f t="shared" si="9"/>
        <v>0</v>
      </c>
      <c r="AO12">
        <f t="shared" si="10"/>
        <v>0</v>
      </c>
      <c r="AP12">
        <f t="shared" si="11"/>
        <v>-12.006257490531286</v>
      </c>
      <c r="AQ12">
        <f t="shared" si="12"/>
        <v>-31.272661687486696</v>
      </c>
      <c r="AR12">
        <f t="shared" si="13"/>
        <v>-43.278919178017979</v>
      </c>
      <c r="AS12">
        <f t="shared" si="14"/>
        <v>-4.1923638296177934</v>
      </c>
      <c r="AT12">
        <f t="shared" si="15"/>
        <v>0.42407094812585122</v>
      </c>
      <c r="AU12">
        <f t="shared" si="16"/>
        <v>-47.047212059509924</v>
      </c>
      <c r="AW12">
        <v>9</v>
      </c>
      <c r="AX12">
        <f>IF(Z12&gt;0, (R12*SUMPRODUCT(K12:$K$98, X12:$X$98)-K12*$AZ$3)/Z12, 0)</f>
        <v>392.65157580647048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1.317864E-3</v>
      </c>
      <c r="Q13" s="5">
        <f t="shared" si="30"/>
        <v>25</v>
      </c>
      <c r="R13">
        <f t="shared" si="0"/>
        <v>50000</v>
      </c>
      <c r="S13">
        <f t="shared" si="1"/>
        <v>404.89523973709379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354.78318971422152</v>
      </c>
      <c r="AC13">
        <f t="shared" si="27"/>
        <v>361.70544564782358</v>
      </c>
      <c r="AE13">
        <f t="shared" si="2"/>
        <v>0</v>
      </c>
      <c r="AF13">
        <f t="shared" si="3"/>
        <v>0</v>
      </c>
      <c r="AG13">
        <f t="shared" si="4"/>
        <v>-22.333273532845546</v>
      </c>
      <c r="AH13">
        <f t="shared" si="5"/>
        <v>-59.538280544172721</v>
      </c>
      <c r="AI13">
        <f t="shared" si="6"/>
        <v>-81.87155407701826</v>
      </c>
      <c r="AJ13">
        <f t="shared" si="7"/>
        <v>-6.9222559336020595</v>
      </c>
      <c r="AK13">
        <f t="shared" si="28"/>
        <v>0.70956637942844303</v>
      </c>
      <c r="AL13">
        <f t="shared" si="8"/>
        <v>-88.084243631191882</v>
      </c>
      <c r="AN13">
        <f t="shared" si="9"/>
        <v>0</v>
      </c>
      <c r="AO13">
        <f t="shared" si="10"/>
        <v>0</v>
      </c>
      <c r="AP13">
        <f t="shared" si="11"/>
        <v>-11.283623860365466</v>
      </c>
      <c r="AQ13">
        <f t="shared" si="12"/>
        <v>-30.081016200573238</v>
      </c>
      <c r="AR13">
        <f t="shared" si="13"/>
        <v>-41.364640060938697</v>
      </c>
      <c r="AS13">
        <f t="shared" si="14"/>
        <v>-3.497388419349944</v>
      </c>
      <c r="AT13">
        <f t="shared" si="15"/>
        <v>0.35850007020496955</v>
      </c>
      <c r="AU13">
        <f t="shared" si="16"/>
        <v>-44.503528410083675</v>
      </c>
      <c r="AW13">
        <v>10</v>
      </c>
      <c r="AX13">
        <f>IF(Z13&gt;0, (R13*SUMPRODUCT(K13:$K$98, X13:$X$98)-K13*$AZ$3)/Z13, 0)</f>
        <v>404.89523973709379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1.353492E-3</v>
      </c>
      <c r="Q14" s="5">
        <f t="shared" si="30"/>
        <v>25</v>
      </c>
      <c r="R14">
        <f t="shared" si="0"/>
        <v>50000</v>
      </c>
      <c r="S14">
        <f t="shared" si="1"/>
        <v>416.44407048007741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361.70544564782358</v>
      </c>
      <c r="AC14">
        <f t="shared" si="27"/>
        <v>367.79862044532683</v>
      </c>
      <c r="AE14">
        <f t="shared" si="2"/>
        <v>0</v>
      </c>
      <c r="AF14">
        <f t="shared" si="3"/>
        <v>0</v>
      </c>
      <c r="AG14">
        <f t="shared" si="4"/>
        <v>-22.079712890456573</v>
      </c>
      <c r="AH14">
        <f t="shared" si="5"/>
        <v>-60.455814121036369</v>
      </c>
      <c r="AI14">
        <f t="shared" si="6"/>
        <v>-82.535527011492945</v>
      </c>
      <c r="AJ14">
        <f t="shared" si="7"/>
        <v>-6.0931747975032522</v>
      </c>
      <c r="AK14">
        <f t="shared" si="28"/>
        <v>0.65106980216608246</v>
      </c>
      <c r="AL14">
        <f t="shared" si="8"/>
        <v>-87.97763200683012</v>
      </c>
      <c r="AN14">
        <f t="shared" si="9"/>
        <v>0</v>
      </c>
      <c r="AO14">
        <f t="shared" si="10"/>
        <v>0</v>
      </c>
      <c r="AP14">
        <f t="shared" si="11"/>
        <v>-10.606118394310514</v>
      </c>
      <c r="AQ14">
        <f t="shared" si="12"/>
        <v>-29.040301627712068</v>
      </c>
      <c r="AR14">
        <f t="shared" si="13"/>
        <v>-39.646420022022582</v>
      </c>
      <c r="AS14">
        <f t="shared" si="14"/>
        <v>-2.9268919220177478</v>
      </c>
      <c r="AT14">
        <f t="shared" si="15"/>
        <v>0.31274516290102916</v>
      </c>
      <c r="AU14">
        <f t="shared" si="16"/>
        <v>-42.260566781139303</v>
      </c>
      <c r="AW14">
        <v>11</v>
      </c>
      <c r="AX14">
        <f>IF(Z14&gt;0, (R14*SUMPRODUCT(K14:$K$98, X14:$X$98)-K14*$AZ$3)/Z14, 0)</f>
        <v>416.44407048007741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1.402649E-3</v>
      </c>
      <c r="Q15" s="5">
        <f t="shared" si="30"/>
        <v>25</v>
      </c>
      <c r="R15">
        <f t="shared" si="0"/>
        <v>50000</v>
      </c>
      <c r="S15">
        <f t="shared" si="1"/>
        <v>429.03680401631982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367.79862044532683</v>
      </c>
      <c r="AC15">
        <f t="shared" si="27"/>
        <v>374.59968201452909</v>
      </c>
      <c r="AE15">
        <f t="shared" si="2"/>
        <v>0</v>
      </c>
      <c r="AF15">
        <f t="shared" si="3"/>
        <v>0</v>
      </c>
      <c r="AG15">
        <f t="shared" si="4"/>
        <v>-21.827945674345923</v>
      </c>
      <c r="AH15">
        <f t="shared" si="5"/>
        <v>-61.940174412172041</v>
      </c>
      <c r="AI15">
        <f t="shared" si="6"/>
        <v>-83.768120086517968</v>
      </c>
      <c r="AJ15">
        <f t="shared" si="7"/>
        <v>-6.8010615692022611</v>
      </c>
      <c r="AK15">
        <f t="shared" si="28"/>
        <v>1.5079743438258402</v>
      </c>
      <c r="AL15">
        <f t="shared" si="8"/>
        <v>-89.061207311894393</v>
      </c>
      <c r="AN15">
        <f t="shared" si="9"/>
        <v>0</v>
      </c>
      <c r="AO15">
        <f t="shared" si="10"/>
        <v>0</v>
      </c>
      <c r="AP15">
        <f t="shared" si="11"/>
        <v>-9.9470453932337985</v>
      </c>
      <c r="AQ15">
        <f t="shared" si="12"/>
        <v>-28.226280921470916</v>
      </c>
      <c r="AR15">
        <f t="shared" si="13"/>
        <v>-38.173326314704717</v>
      </c>
      <c r="AS15">
        <f t="shared" si="14"/>
        <v>-3.0992595070703985</v>
      </c>
      <c r="AT15">
        <f t="shared" si="15"/>
        <v>0.68718740066761042</v>
      </c>
      <c r="AU15">
        <f t="shared" si="16"/>
        <v>-40.585398421107506</v>
      </c>
      <c r="AW15">
        <v>12</v>
      </c>
      <c r="AX15">
        <f>IF(Z15&gt;0, (R15*SUMPRODUCT(K15:$K$98, X15:$X$98)-K15*$AZ$3)/Z15, 0)</f>
        <v>429.03680401631982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1.459023E-3</v>
      </c>
      <c r="Q16" s="5">
        <f t="shared" si="30"/>
        <v>25</v>
      </c>
      <c r="R16">
        <f t="shared" si="0"/>
        <v>50000</v>
      </c>
      <c r="S16">
        <f t="shared" si="1"/>
        <v>442.76824517195945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374.59968201452909</v>
      </c>
      <c r="AC16">
        <f t="shared" si="27"/>
        <v>382.158917575896</v>
      </c>
      <c r="AE16">
        <f t="shared" si="2"/>
        <v>0</v>
      </c>
      <c r="AF16">
        <f t="shared" si="3"/>
        <v>0</v>
      </c>
      <c r="AG16">
        <f t="shared" si="4"/>
        <v>-21.577818742820842</v>
      </c>
      <c r="AH16">
        <f t="shared" si="5"/>
        <v>-63.694949563242425</v>
      </c>
      <c r="AI16">
        <f t="shared" si="6"/>
        <v>-85.27276830606327</v>
      </c>
      <c r="AJ16">
        <f t="shared" si="7"/>
        <v>-7.5592355613669042</v>
      </c>
      <c r="AK16">
        <f t="shared" si="28"/>
        <v>2.6596577423031569</v>
      </c>
      <c r="AL16">
        <f t="shared" si="8"/>
        <v>-90.172346125127021</v>
      </c>
      <c r="AN16">
        <f t="shared" si="9"/>
        <v>0</v>
      </c>
      <c r="AO16">
        <f t="shared" si="10"/>
        <v>0</v>
      </c>
      <c r="AP16">
        <f t="shared" si="11"/>
        <v>-9.3019222129322578</v>
      </c>
      <c r="AQ16">
        <f t="shared" si="12"/>
        <v>-27.458079672258364</v>
      </c>
      <c r="AR16">
        <f t="shared" si="13"/>
        <v>-36.760001885190626</v>
      </c>
      <c r="AS16">
        <f t="shared" si="14"/>
        <v>-3.2586899546767625</v>
      </c>
      <c r="AT16">
        <f t="shared" si="15"/>
        <v>1.1465445014064832</v>
      </c>
      <c r="AU16">
        <f t="shared" si="16"/>
        <v>-38.872147338460906</v>
      </c>
      <c r="AW16">
        <v>13</v>
      </c>
      <c r="AX16">
        <f>IF(Z16&gt;0, (R16*SUMPRODUCT(K16:$K$98, X16:$X$98)-K16*$AZ$3)/Z16, 0)</f>
        <v>442.76824517195945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1.516749E-3</v>
      </c>
      <c r="Q17" s="5">
        <f t="shared" si="30"/>
        <v>25</v>
      </c>
      <c r="R17">
        <f t="shared" si="0"/>
        <v>50000</v>
      </c>
      <c r="S17">
        <f t="shared" si="1"/>
        <v>459.79838576432854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382.158917575896</v>
      </c>
      <c r="AC17">
        <f t="shared" si="27"/>
        <v>392.28733681437654</v>
      </c>
      <c r="AE17">
        <f t="shared" si="2"/>
        <v>0</v>
      </c>
      <c r="AF17">
        <f t="shared" si="3"/>
        <v>0</v>
      </c>
      <c r="AG17">
        <f t="shared" si="4"/>
        <v>-21.329312420392281</v>
      </c>
      <c r="AH17">
        <f t="shared" si="5"/>
        <v>-65.456270000709537</v>
      </c>
      <c r="AI17">
        <f t="shared" si="6"/>
        <v>-86.785582421101822</v>
      </c>
      <c r="AJ17">
        <f t="shared" si="7"/>
        <v>-10.128419238480546</v>
      </c>
      <c r="AK17">
        <f t="shared" si="28"/>
        <v>5.273793062547365</v>
      </c>
      <c r="AL17">
        <f t="shared" si="8"/>
        <v>-91.640208597034999</v>
      </c>
      <c r="AN17">
        <f t="shared" si="9"/>
        <v>0</v>
      </c>
      <c r="AO17">
        <f t="shared" si="10"/>
        <v>0</v>
      </c>
      <c r="AP17">
        <f t="shared" si="11"/>
        <v>-8.6433486647757025</v>
      </c>
      <c r="AQ17">
        <f t="shared" si="12"/>
        <v>-26.525063385115221</v>
      </c>
      <c r="AR17">
        <f t="shared" si="13"/>
        <v>-35.168412049890925</v>
      </c>
      <c r="AS17">
        <f t="shared" si="14"/>
        <v>-4.1043732294676243</v>
      </c>
      <c r="AT17">
        <f t="shared" si="15"/>
        <v>2.1371168149748438</v>
      </c>
      <c r="AU17">
        <f t="shared" si="16"/>
        <v>-37.135668464383706</v>
      </c>
      <c r="AW17">
        <v>14</v>
      </c>
      <c r="AX17">
        <f>IF(Z17&gt;0, (R17*SUMPRODUCT(K17:$K$98, X17:$X$98)-K17*$AZ$3)/Z17, 0)</f>
        <v>459.79838576432854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1.577632E-3</v>
      </c>
      <c r="Q18" s="5">
        <f t="shared" si="30"/>
        <v>25</v>
      </c>
      <c r="R18">
        <f t="shared" si="0"/>
        <v>50000</v>
      </c>
      <c r="S18">
        <f t="shared" si="1"/>
        <v>480.40801908326011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392.28733681437654</v>
      </c>
      <c r="AC18">
        <f t="shared" si="27"/>
        <v>405.12557457811477</v>
      </c>
      <c r="AE18">
        <f t="shared" si="2"/>
        <v>0</v>
      </c>
      <c r="AF18">
        <f t="shared" si="3"/>
        <v>0</v>
      </c>
      <c r="AG18">
        <f t="shared" si="4"/>
        <v>-21.08236949037595</v>
      </c>
      <c r="AH18">
        <f t="shared" si="5"/>
        <v>-67.299611624816635</v>
      </c>
      <c r="AI18">
        <f t="shared" si="6"/>
        <v>-88.381981115192588</v>
      </c>
      <c r="AJ18">
        <f t="shared" si="7"/>
        <v>-12.838237763738221</v>
      </c>
      <c r="AK18">
        <f t="shared" si="28"/>
        <v>8.4734064751905347</v>
      </c>
      <c r="AL18">
        <f t="shared" si="8"/>
        <v>-92.746812403740279</v>
      </c>
      <c r="AN18">
        <f t="shared" si="9"/>
        <v>0</v>
      </c>
      <c r="AO18">
        <f t="shared" si="10"/>
        <v>0</v>
      </c>
      <c r="AP18">
        <f t="shared" si="11"/>
        <v>-7.9724516187824168</v>
      </c>
      <c r="AQ18">
        <f t="shared" si="12"/>
        <v>-25.449838448502092</v>
      </c>
      <c r="AR18">
        <f t="shared" si="13"/>
        <v>-33.422290067284514</v>
      </c>
      <c r="AS18">
        <f t="shared" si="14"/>
        <v>-4.8548731435786605</v>
      </c>
      <c r="AT18">
        <f t="shared" si="15"/>
        <v>3.2042803917544633</v>
      </c>
      <c r="AU18">
        <f t="shared" si="16"/>
        <v>-35.072882819108713</v>
      </c>
      <c r="AW18">
        <v>15</v>
      </c>
      <c r="AX18">
        <f>IF(Z18&gt;0, (R18*SUMPRODUCT(K18:$K$98, X18:$X$98)-K18*$AZ$3)/Z18, 0)</f>
        <v>480.40801908326011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1.648437E-3</v>
      </c>
      <c r="Q19" s="5">
        <f t="shared" si="30"/>
        <v>25</v>
      </c>
      <c r="R19">
        <f t="shared" si="0"/>
        <v>50000</v>
      </c>
      <c r="S19">
        <f t="shared" si="1"/>
        <v>500.0095896221406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405.12557457811477</v>
      </c>
      <c r="AC19">
        <f t="shared" si="27"/>
        <v>416.74384942992901</v>
      </c>
      <c r="AE19">
        <f t="shared" si="2"/>
        <v>0</v>
      </c>
      <c r="AF19">
        <f t="shared" si="3"/>
        <v>0</v>
      </c>
      <c r="AG19">
        <f t="shared" si="4"/>
        <v>-20.836792837556583</v>
      </c>
      <c r="AH19">
        <f t="shared" si="5"/>
        <v>-69.505915831213727</v>
      </c>
      <c r="AI19">
        <f t="shared" si="6"/>
        <v>-90.342708668770314</v>
      </c>
      <c r="AJ19">
        <f t="shared" si="7"/>
        <v>-11.618274851814249</v>
      </c>
      <c r="AK19">
        <f t="shared" si="28"/>
        <v>9.0343003130919595</v>
      </c>
      <c r="AL19">
        <f t="shared" si="8"/>
        <v>-92.926683207492601</v>
      </c>
      <c r="AN19">
        <f t="shared" si="9"/>
        <v>0</v>
      </c>
      <c r="AO19">
        <f t="shared" si="10"/>
        <v>0</v>
      </c>
      <c r="AP19">
        <f t="shared" si="11"/>
        <v>-7.3483027309199684</v>
      </c>
      <c r="AQ19">
        <f t="shared" si="12"/>
        <v>-24.511954171613976</v>
      </c>
      <c r="AR19">
        <f t="shared" si="13"/>
        <v>-31.860256902533944</v>
      </c>
      <c r="AS19">
        <f t="shared" si="14"/>
        <v>-4.0973004573086138</v>
      </c>
      <c r="AT19">
        <f t="shared" si="15"/>
        <v>3.186036074754659</v>
      </c>
      <c r="AU19">
        <f t="shared" si="16"/>
        <v>-32.7715212850879</v>
      </c>
      <c r="AW19">
        <v>16</v>
      </c>
      <c r="AX19">
        <f>IF(Z19&gt;0, (R19*SUMPRODUCT(K19:$K$98, X19:$X$98)-K19*$AZ$3)/Z19, 0)</f>
        <v>500.0095896221406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1.717889E-3</v>
      </c>
      <c r="Q20" s="5">
        <f t="shared" si="30"/>
        <v>25</v>
      </c>
      <c r="R20">
        <f t="shared" si="0"/>
        <v>50000</v>
      </c>
      <c r="S20">
        <f t="shared" si="1"/>
        <v>508.23718316531193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416.74384942992901</v>
      </c>
      <c r="AC20">
        <f t="shared" si="27"/>
        <v>418.63760271817097</v>
      </c>
      <c r="AE20">
        <f t="shared" si="2"/>
        <v>0</v>
      </c>
      <c r="AF20">
        <f t="shared" si="3"/>
        <v>0</v>
      </c>
      <c r="AG20">
        <f t="shared" si="4"/>
        <v>-20.5926296119701</v>
      </c>
      <c r="AH20">
        <f t="shared" si="5"/>
        <v>-71.590594421834481</v>
      </c>
      <c r="AI20">
        <f t="shared" si="6"/>
        <v>-92.183224033804578</v>
      </c>
      <c r="AJ20">
        <f t="shared" si="7"/>
        <v>-1.8937532882419532</v>
      </c>
      <c r="AK20">
        <f t="shared" si="28"/>
        <v>1.7919985525486948</v>
      </c>
      <c r="AL20">
        <f t="shared" si="8"/>
        <v>-92.28497876949784</v>
      </c>
      <c r="AN20">
        <f t="shared" si="9"/>
        <v>0</v>
      </c>
      <c r="AO20">
        <f t="shared" si="10"/>
        <v>0</v>
      </c>
      <c r="AP20">
        <f t="shared" si="11"/>
        <v>-6.8881685812203841</v>
      </c>
      <c r="AQ20">
        <f t="shared" si="12"/>
        <v>-23.946824300706389</v>
      </c>
      <c r="AR20">
        <f t="shared" si="13"/>
        <v>-30.834992881926773</v>
      </c>
      <c r="AS20">
        <f t="shared" si="14"/>
        <v>-0.63345440317483781</v>
      </c>
      <c r="AT20">
        <f t="shared" si="15"/>
        <v>0.59941777033095545</v>
      </c>
      <c r="AU20">
        <f t="shared" si="16"/>
        <v>-30.869029514770656</v>
      </c>
      <c r="AW20">
        <v>17</v>
      </c>
      <c r="AX20">
        <f>IF(Z20&gt;0, (R20*SUMPRODUCT(K20:$K$98, X20:$X$98)-K20*$AZ$3)/Z20, 0)</f>
        <v>508.23718316531193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1.798165E-3</v>
      </c>
      <c r="Q21" s="5">
        <f t="shared" si="30"/>
        <v>25</v>
      </c>
      <c r="R21">
        <f t="shared" si="0"/>
        <v>50000</v>
      </c>
      <c r="S21">
        <f t="shared" si="1"/>
        <v>514.20017305870499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418.63760271817097</v>
      </c>
      <c r="AC21">
        <f t="shared" si="27"/>
        <v>418.55224331018928</v>
      </c>
      <c r="AE21">
        <f t="shared" si="2"/>
        <v>0</v>
      </c>
      <c r="AF21">
        <f t="shared" si="3"/>
        <v>0</v>
      </c>
      <c r="AG21">
        <f t="shared" si="4"/>
        <v>-20.349674370024189</v>
      </c>
      <c r="AH21">
        <f t="shared" si="5"/>
        <v>-74.057891652416444</v>
      </c>
      <c r="AI21">
        <f t="shared" si="6"/>
        <v>-94.407566022440633</v>
      </c>
      <c r="AJ21">
        <f t="shared" si="7"/>
        <v>8.5359407981684399E-2</v>
      </c>
      <c r="AK21">
        <f t="shared" si="28"/>
        <v>0.66982016434907354</v>
      </c>
      <c r="AL21">
        <f t="shared" si="8"/>
        <v>-93.652386450109873</v>
      </c>
      <c r="AN21">
        <f t="shared" si="9"/>
        <v>0</v>
      </c>
      <c r="AO21">
        <f t="shared" si="10"/>
        <v>0</v>
      </c>
      <c r="AP21">
        <f t="shared" si="11"/>
        <v>-6.4728992314105458</v>
      </c>
      <c r="AQ21">
        <f t="shared" si="12"/>
        <v>-23.556606422309159</v>
      </c>
      <c r="AR21">
        <f t="shared" si="13"/>
        <v>-30.029505653719703</v>
      </c>
      <c r="AS21">
        <f t="shared" si="14"/>
        <v>2.7151434282024208E-2</v>
      </c>
      <c r="AT21">
        <f t="shared" si="15"/>
        <v>0.21305886021375436</v>
      </c>
      <c r="AU21">
        <f t="shared" si="16"/>
        <v>-29.789295359223924</v>
      </c>
      <c r="AW21">
        <v>18</v>
      </c>
      <c r="AX21">
        <f>IF(Z21&gt;0, (R21*SUMPRODUCT(K21:$K$98, X21:$X$98)-K21*$AZ$3)/Z21, 0)</f>
        <v>514.20017305870499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1.8843029999999999E-3</v>
      </c>
      <c r="Q22" s="5">
        <f t="shared" si="30"/>
        <v>25</v>
      </c>
      <c r="R22">
        <f t="shared" si="0"/>
        <v>50000</v>
      </c>
      <c r="S22">
        <f t="shared" si="1"/>
        <v>529.21130241795493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418.55224331018928</v>
      </c>
      <c r="AC22">
        <f t="shared" si="27"/>
        <v>425.65169272541954</v>
      </c>
      <c r="AE22">
        <f t="shared" si="2"/>
        <v>0</v>
      </c>
      <c r="AF22">
        <f t="shared" si="3"/>
        <v>0</v>
      </c>
      <c r="AG22">
        <f t="shared" si="4"/>
        <v>-20.107832673859487</v>
      </c>
      <c r="AH22">
        <f t="shared" si="5"/>
        <v>-76.68990492891939</v>
      </c>
      <c r="AI22">
        <f t="shared" si="6"/>
        <v>-96.797737602778881</v>
      </c>
      <c r="AJ22">
        <f t="shared" si="7"/>
        <v>-7.0994494152302536</v>
      </c>
      <c r="AK22">
        <f t="shared" si="28"/>
        <v>8.7895971095139753</v>
      </c>
      <c r="AL22">
        <f t="shared" si="8"/>
        <v>-95.107589908495157</v>
      </c>
      <c r="AN22">
        <f t="shared" si="9"/>
        <v>0</v>
      </c>
      <c r="AO22">
        <f t="shared" si="10"/>
        <v>0</v>
      </c>
      <c r="AP22">
        <f t="shared" si="11"/>
        <v>-5.9719638988384647</v>
      </c>
      <c r="AQ22">
        <f t="shared" si="12"/>
        <v>-22.776663754331629</v>
      </c>
      <c r="AR22">
        <f t="shared" si="13"/>
        <v>-28.748627653170093</v>
      </c>
      <c r="AS22">
        <f t="shared" si="14"/>
        <v>-2.1085144429564791</v>
      </c>
      <c r="AT22">
        <f t="shared" si="15"/>
        <v>2.6104830627316558</v>
      </c>
      <c r="AU22">
        <f t="shared" si="16"/>
        <v>-28.246659033394916</v>
      </c>
      <c r="AW22">
        <v>19</v>
      </c>
      <c r="AX22">
        <f>IF(Z22&gt;0, (R22*SUMPRODUCT(K22:$K$98, X22:$X$98)-K22*$AZ$3)/Z22, 0)</f>
        <v>529.21130241795493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1.978559E-3</v>
      </c>
      <c r="Q23" s="5">
        <f t="shared" si="30"/>
        <v>25</v>
      </c>
      <c r="R23">
        <f t="shared" si="0"/>
        <v>50000</v>
      </c>
      <c r="S23">
        <f t="shared" si="1"/>
        <v>565.1801543700717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425.65169272541954</v>
      </c>
      <c r="AC23">
        <f t="shared" si="27"/>
        <v>449.1366826494675</v>
      </c>
      <c r="AE23">
        <f t="shared" si="2"/>
        <v>0</v>
      </c>
      <c r="AF23">
        <f t="shared" si="3"/>
        <v>0</v>
      </c>
      <c r="AG23">
        <f t="shared" si="4"/>
        <v>-19.866969813813533</v>
      </c>
      <c r="AH23">
        <f t="shared" si="5"/>
        <v>-79.569066614717514</v>
      </c>
      <c r="AI23">
        <f t="shared" si="6"/>
        <v>-99.436036428531054</v>
      </c>
      <c r="AJ23">
        <f t="shared" si="7"/>
        <v>-23.484989924047966</v>
      </c>
      <c r="AK23">
        <f t="shared" si="28"/>
        <v>29.795618490779372</v>
      </c>
      <c r="AL23">
        <f t="shared" si="8"/>
        <v>-93.125407861799644</v>
      </c>
      <c r="AN23">
        <f t="shared" si="9"/>
        <v>0</v>
      </c>
      <c r="AO23">
        <f t="shared" si="10"/>
        <v>0</v>
      </c>
      <c r="AP23">
        <f t="shared" si="11"/>
        <v>-5.268239622259248</v>
      </c>
      <c r="AQ23">
        <f t="shared" si="12"/>
        <v>-21.099790928074885</v>
      </c>
      <c r="AR23">
        <f t="shared" si="13"/>
        <v>-26.368030550334133</v>
      </c>
      <c r="AS23">
        <f t="shared" si="14"/>
        <v>-6.2276510009192663</v>
      </c>
      <c r="AT23">
        <f t="shared" si="15"/>
        <v>7.9010769822432811</v>
      </c>
      <c r="AU23">
        <f t="shared" si="16"/>
        <v>-24.694604569010117</v>
      </c>
      <c r="AW23">
        <v>20</v>
      </c>
      <c r="AX23">
        <f>IF(Z23&gt;0, (R23*SUMPRODUCT(K23:$K$98, X23:$X$98)-K23*$AZ$3)/Z23, 0)</f>
        <v>565.1801543700717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2.0782270000000002E-3</v>
      </c>
      <c r="Q24" s="5">
        <f t="shared" si="30"/>
        <v>25</v>
      </c>
      <c r="R24">
        <f t="shared" si="0"/>
        <v>50000</v>
      </c>
      <c r="S24">
        <f t="shared" si="1"/>
        <v>597.82652936399188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449.1366826494675</v>
      </c>
      <c r="AC24">
        <f t="shared" si="27"/>
        <v>469.34193964851676</v>
      </c>
      <c r="AE24">
        <f t="shared" si="2"/>
        <v>0</v>
      </c>
      <c r="AF24">
        <f t="shared" si="3"/>
        <v>0</v>
      </c>
      <c r="AG24">
        <f t="shared" si="4"/>
        <v>-19.627012042600146</v>
      </c>
      <c r="AH24">
        <f t="shared" si="5"/>
        <v>-82.576146150504528</v>
      </c>
      <c r="AI24">
        <f t="shared" si="6"/>
        <v>-102.20315819310467</v>
      </c>
      <c r="AJ24">
        <f t="shared" si="7"/>
        <v>-20.205256999049254</v>
      </c>
      <c r="AK24">
        <f t="shared" si="28"/>
        <v>31.439567785462728</v>
      </c>
      <c r="AL24">
        <f t="shared" ref="AL24:AL69" si="39">SUM(AI24:AK24)</f>
        <v>-90.968847406691197</v>
      </c>
      <c r="AN24">
        <f t="shared" si="9"/>
        <v>0</v>
      </c>
      <c r="AO24">
        <f t="shared" si="10"/>
        <v>0</v>
      </c>
      <c r="AP24">
        <f t="shared" si="11"/>
        <v>-4.6469719894742916</v>
      </c>
      <c r="AQ24">
        <f t="shared" si="12"/>
        <v>-19.551067545444592</v>
      </c>
      <c r="AR24">
        <f t="shared" si="13"/>
        <v>-24.19803953491888</v>
      </c>
      <c r="AS24">
        <f t="shared" si="14"/>
        <v>-4.7838796405136597</v>
      </c>
      <c r="AT24">
        <f t="shared" si="15"/>
        <v>7.4437612074175252</v>
      </c>
      <c r="AU24">
        <f t="shared" si="16"/>
        <v>-21.538157968015017</v>
      </c>
      <c r="AW24">
        <v>21</v>
      </c>
      <c r="AX24">
        <f>IF(Z24&gt;0, (R24*SUMPRODUCT(K24:$K$98, X24:$X$98)-K24*$AZ$3)/Z24, 0)</f>
        <v>597.82652936399188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2.7284060000000001E-3</v>
      </c>
      <c r="Q25" s="5">
        <f t="shared" si="30"/>
        <v>25</v>
      </c>
      <c r="R25">
        <f t="shared" si="0"/>
        <v>50000</v>
      </c>
      <c r="S25">
        <f t="shared" si="1"/>
        <v>627.89076020905964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469.34193964851676</v>
      </c>
      <c r="AC25">
        <f t="shared" si="27"/>
        <v>486.67037918086186</v>
      </c>
      <c r="AE25">
        <f t="shared" si="2"/>
        <v>0</v>
      </c>
      <c r="AF25">
        <f t="shared" si="3"/>
        <v>0</v>
      </c>
      <c r="AG25">
        <f t="shared" si="4"/>
        <v>-19.377191464755043</v>
      </c>
      <c r="AH25">
        <f t="shared" si="5"/>
        <v>-107.10091483820501</v>
      </c>
      <c r="AI25">
        <f t="shared" si="6"/>
        <v>-126.47810630296006</v>
      </c>
      <c r="AJ25">
        <f t="shared" si="7"/>
        <v>-17.328439532345101</v>
      </c>
      <c r="AK25">
        <f t="shared" si="28"/>
        <v>32.853935775396174</v>
      </c>
      <c r="AL25">
        <f t="shared" si="39"/>
        <v>-110.95261005990898</v>
      </c>
      <c r="AN25">
        <f t="shared" si="9"/>
        <v>0</v>
      </c>
      <c r="AO25">
        <f t="shared" si="10"/>
        <v>0</v>
      </c>
      <c r="AP25">
        <f t="shared" si="11"/>
        <v>-4.0962709315371741</v>
      </c>
      <c r="AQ25">
        <f t="shared" si="12"/>
        <v>-22.640761174845707</v>
      </c>
      <c r="AR25">
        <f t="shared" si="13"/>
        <v>-26.73703210638288</v>
      </c>
      <c r="AS25">
        <f t="shared" si="14"/>
        <v>-3.6631718933238178</v>
      </c>
      <c r="AT25">
        <f t="shared" si="15"/>
        <v>6.9452078412977505</v>
      </c>
      <c r="AU25">
        <f t="shared" si="16"/>
        <v>-23.454996158408946</v>
      </c>
      <c r="AW25">
        <v>22</v>
      </c>
      <c r="AX25">
        <f>IF(Z25&gt;0, (R25*SUMPRODUCT(K25:$K$98, X25:$X$98)-K25*$AZ$3)/Z25, 0)</f>
        <v>627.89076020905964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3.4724349999999998E-3</v>
      </c>
      <c r="Q26" s="5">
        <f t="shared" si="30"/>
        <v>25</v>
      </c>
      <c r="R26">
        <f t="shared" si="0"/>
        <v>50000</v>
      </c>
      <c r="S26">
        <f t="shared" si="1"/>
        <v>649.91928023344531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486.67037918086186</v>
      </c>
      <c r="AC26">
        <f t="shared" si="27"/>
        <v>496.95774932547147</v>
      </c>
      <c r="AE26">
        <f t="shared" si="2"/>
        <v>0</v>
      </c>
      <c r="AF26">
        <f t="shared" si="3"/>
        <v>0</v>
      </c>
      <c r="AG26">
        <f t="shared" si="4"/>
        <v>-19.116133512263577</v>
      </c>
      <c r="AH26">
        <f t="shared" si="5"/>
        <v>-134.57207568783335</v>
      </c>
      <c r="AI26">
        <f t="shared" si="6"/>
        <v>-153.68820920009694</v>
      </c>
      <c r="AJ26">
        <f t="shared" si="7"/>
        <v>-10.287370144609611</v>
      </c>
      <c r="AK26">
        <f t="shared" si="28"/>
        <v>34.066926542660333</v>
      </c>
      <c r="AL26">
        <f t="shared" si="39"/>
        <v>-129.90865280204622</v>
      </c>
      <c r="AN26">
        <f t="shared" si="9"/>
        <v>0</v>
      </c>
      <c r="AO26">
        <f t="shared" si="10"/>
        <v>0</v>
      </c>
      <c r="AP26">
        <f t="shared" si="11"/>
        <v>-3.6081108818479017</v>
      </c>
      <c r="AQ26">
        <f t="shared" si="12"/>
        <v>-25.400061700271937</v>
      </c>
      <c r="AR26">
        <f t="shared" si="13"/>
        <v>-29.008172582119844</v>
      </c>
      <c r="AS26">
        <f t="shared" si="14"/>
        <v>-1.9417091924238163</v>
      </c>
      <c r="AT26">
        <f t="shared" si="15"/>
        <v>6.4300266730628737</v>
      </c>
      <c r="AU26">
        <f t="shared" si="16"/>
        <v>-24.519855101480786</v>
      </c>
      <c r="AW26">
        <v>23</v>
      </c>
      <c r="AX26">
        <f>IF(Z26&gt;0, (R26*SUMPRODUCT(K26:$K$98, X26:$X$98)-K26*$AZ$3)/Z26, 0)</f>
        <v>649.91928023344531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4.2593279999999997E-3</v>
      </c>
      <c r="Q27" s="5">
        <f t="shared" si="30"/>
        <v>25</v>
      </c>
      <c r="R27">
        <f t="shared" si="0"/>
        <v>50000</v>
      </c>
      <c r="S27">
        <f t="shared" si="1"/>
        <v>664.62768035682586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496.95774932547147</v>
      </c>
      <c r="AC27">
        <f t="shared" si="27"/>
        <v>500.95780487471308</v>
      </c>
      <c r="AE27">
        <f t="shared" si="2"/>
        <v>0</v>
      </c>
      <c r="AF27">
        <f t="shared" si="3"/>
        <v>0</v>
      </c>
      <c r="AG27">
        <f t="shared" si="4"/>
        <v>-18.843550294420417</v>
      </c>
      <c r="AH27">
        <f t="shared" si="5"/>
        <v>-162.84376544104521</v>
      </c>
      <c r="AI27">
        <f t="shared" si="6"/>
        <v>-181.68731573546563</v>
      </c>
      <c r="AJ27">
        <f t="shared" si="7"/>
        <v>-4.0000555492416083</v>
      </c>
      <c r="AK27">
        <f t="shared" si="28"/>
        <v>34.787042452783005</v>
      </c>
      <c r="AL27">
        <f t="shared" si="39"/>
        <v>-150.90032883192424</v>
      </c>
      <c r="AN27">
        <f t="shared" si="9"/>
        <v>0</v>
      </c>
      <c r="AO27">
        <f t="shared" si="10"/>
        <v>0</v>
      </c>
      <c r="AP27">
        <f t="shared" si="11"/>
        <v>-3.1755907547529132</v>
      </c>
      <c r="AQ27">
        <f t="shared" si="12"/>
        <v>-27.443085189570464</v>
      </c>
      <c r="AR27">
        <f t="shared" si="13"/>
        <v>-30.618675944323378</v>
      </c>
      <c r="AS27">
        <f t="shared" si="14"/>
        <v>-0.67410542186580225</v>
      </c>
      <c r="AT27">
        <f t="shared" si="15"/>
        <v>5.8624520683326251</v>
      </c>
      <c r="AU27">
        <f t="shared" si="16"/>
        <v>-25.430329297856556</v>
      </c>
      <c r="AW27">
        <v>24</v>
      </c>
      <c r="AX27">
        <f>IF(Z27&gt;0, (R27*SUMPRODUCT(K27:$K$98, X27:$X$98)-K27*$AZ$3)/Z27, 0)</f>
        <v>664.62768035682586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5.1233759999999998E-3</v>
      </c>
      <c r="Q28" s="5">
        <f t="shared" si="30"/>
        <v>25</v>
      </c>
      <c r="R28">
        <f t="shared" si="0"/>
        <v>50000</v>
      </c>
      <c r="S28">
        <f t="shared" si="1"/>
        <v>673.22639241371121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500.95780487471308</v>
      </c>
      <c r="AC28">
        <f t="shared" si="27"/>
        <v>499.76482437220812</v>
      </c>
      <c r="AE28">
        <f t="shared" si="2"/>
        <v>0</v>
      </c>
      <c r="AF28">
        <f t="shared" si="3"/>
        <v>0</v>
      </c>
      <c r="AG28">
        <f t="shared" si="4"/>
        <v>-18.55857219814299</v>
      </c>
      <c r="AH28">
        <f t="shared" si="5"/>
        <v>-193.08518666645301</v>
      </c>
      <c r="AI28">
        <f t="shared" si="6"/>
        <v>-211.64375886459601</v>
      </c>
      <c r="AJ28">
        <f t="shared" si="7"/>
        <v>1.1929805025049518</v>
      </c>
      <c r="AK28">
        <f t="shared" si="28"/>
        <v>35.067046341229918</v>
      </c>
      <c r="AL28">
        <f t="shared" si="39"/>
        <v>-175.38373202086115</v>
      </c>
      <c r="AN28">
        <f t="shared" si="9"/>
        <v>0</v>
      </c>
      <c r="AO28">
        <f t="shared" si="10"/>
        <v>0</v>
      </c>
      <c r="AP28">
        <f t="shared" si="11"/>
        <v>-2.7924688408452338</v>
      </c>
      <c r="AQ28">
        <f t="shared" si="12"/>
        <v>-29.053116890576721</v>
      </c>
      <c r="AR28">
        <f t="shared" si="13"/>
        <v>-31.845585731421956</v>
      </c>
      <c r="AS28">
        <f t="shared" si="14"/>
        <v>0.1795052359315826</v>
      </c>
      <c r="AT28">
        <f t="shared" si="15"/>
        <v>5.2764637927350275</v>
      </c>
      <c r="AU28">
        <f t="shared" si="16"/>
        <v>-26.389616702755344</v>
      </c>
      <c r="AW28">
        <v>25</v>
      </c>
      <c r="AX28">
        <f>IF(Z28&gt;0, (R28*SUMPRODUCT(K28:$K$98, X28:$X$98)-K28*$AZ$3)/Z28, 0)</f>
        <v>673.22639241371121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6.0505919999999996E-3</v>
      </c>
      <c r="Q29" s="5">
        <f t="shared" si="30"/>
        <v>25</v>
      </c>
      <c r="R29">
        <f t="shared" si="0"/>
        <v>50000</v>
      </c>
      <c r="S29">
        <f t="shared" si="1"/>
        <v>676.52034935700567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499.76482437220812</v>
      </c>
      <c r="AC29">
        <f t="shared" si="27"/>
        <v>494.1493009522257</v>
      </c>
      <c r="AE29">
        <f t="shared" si="2"/>
        <v>0</v>
      </c>
      <c r="AF29">
        <f t="shared" si="3"/>
        <v>0</v>
      </c>
      <c r="AG29">
        <f t="shared" si="4"/>
        <v>-18.260696127688053</v>
      </c>
      <c r="AH29">
        <f t="shared" si="5"/>
        <v>-224.58069694701274</v>
      </c>
      <c r="AI29">
        <f t="shared" si="6"/>
        <v>-242.84139307470079</v>
      </c>
      <c r="AJ29">
        <f t="shared" si="7"/>
        <v>5.6155234199824235</v>
      </c>
      <c r="AK29">
        <f t="shared" si="28"/>
        <v>34.98353770605457</v>
      </c>
      <c r="AL29">
        <f t="shared" si="39"/>
        <v>-202.2423319486638</v>
      </c>
      <c r="AN29">
        <f t="shared" si="9"/>
        <v>0</v>
      </c>
      <c r="AO29">
        <f t="shared" si="10"/>
        <v>0</v>
      </c>
      <c r="AP29">
        <f t="shared" si="11"/>
        <v>-2.4532571989358161</v>
      </c>
      <c r="AQ29">
        <f t="shared" si="12"/>
        <v>-30.17158862262043</v>
      </c>
      <c r="AR29">
        <f t="shared" si="13"/>
        <v>-32.624845821556242</v>
      </c>
      <c r="AS29">
        <f t="shared" si="14"/>
        <v>0.75442486746033732</v>
      </c>
      <c r="AT29">
        <f t="shared" si="15"/>
        <v>4.6999093091248358</v>
      </c>
      <c r="AU29">
        <f t="shared" si="16"/>
        <v>-27.170511644971072</v>
      </c>
      <c r="AW29">
        <v>26</v>
      </c>
      <c r="AX29">
        <f>IF(Z29&gt;0, (R29*SUMPRODUCT(K29:$K$98, X29:$X$98)-K29*$AZ$3)/Z29, 0)</f>
        <v>676.52034935700567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7.1181309999999998E-3</v>
      </c>
      <c r="Q30" s="5">
        <f t="shared" si="30"/>
        <v>25</v>
      </c>
      <c r="R30">
        <f t="shared" si="0"/>
        <v>50000</v>
      </c>
      <c r="S30">
        <f t="shared" si="1"/>
        <v>675.42517340382449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494.1493009522257</v>
      </c>
      <c r="AC30">
        <f t="shared" si="27"/>
        <v>484.90413507120718</v>
      </c>
      <c r="AE30">
        <f t="shared" si="2"/>
        <v>0</v>
      </c>
      <c r="AF30">
        <f t="shared" si="3"/>
        <v>0</v>
      </c>
      <c r="AG30">
        <f t="shared" si="4"/>
        <v>-17.948107139223097</v>
      </c>
      <c r="AH30">
        <f t="shared" si="5"/>
        <v>-259.96405437615255</v>
      </c>
      <c r="AI30">
        <f t="shared" si="6"/>
        <v>-277.91216151537566</v>
      </c>
      <c r="AJ30">
        <f t="shared" si="7"/>
        <v>9.2451658810185222</v>
      </c>
      <c r="AK30">
        <f t="shared" si="28"/>
        <v>34.590451066655802</v>
      </c>
      <c r="AL30">
        <f t="shared" si="39"/>
        <v>-234.07654456770132</v>
      </c>
      <c r="AN30">
        <f t="shared" si="9"/>
        <v>0</v>
      </c>
      <c r="AO30">
        <f t="shared" si="10"/>
        <v>0</v>
      </c>
      <c r="AP30">
        <f t="shared" si="11"/>
        <v>-2.1529125185961959</v>
      </c>
      <c r="AQ30">
        <f t="shared" si="12"/>
        <v>-31.183225211996778</v>
      </c>
      <c r="AR30">
        <f t="shared" si="13"/>
        <v>-33.336137730592974</v>
      </c>
      <c r="AS30">
        <f t="shared" si="14"/>
        <v>1.1089767409648288</v>
      </c>
      <c r="AT30">
        <f t="shared" si="15"/>
        <v>4.1491960432166186</v>
      </c>
      <c r="AU30">
        <f t="shared" si="16"/>
        <v>-28.077964946411527</v>
      </c>
      <c r="AW30">
        <v>27</v>
      </c>
      <c r="AX30">
        <f>IF(Z30&gt;0, (R30*SUMPRODUCT(K30:$K$98, X30:$X$98)-K30*$AZ$3)/Z30, 0)</f>
        <v>675.42517340382449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8.3332130000000008E-3</v>
      </c>
      <c r="Q31" s="5">
        <f t="shared" si="30"/>
        <v>25</v>
      </c>
      <c r="R31">
        <f t="shared" si="0"/>
        <v>50000</v>
      </c>
      <c r="S31">
        <f t="shared" si="1"/>
        <v>670.30420176428106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484.90413507120718</v>
      </c>
      <c r="AC31">
        <f t="shared" si="27"/>
        <v>472.40521587849804</v>
      </c>
      <c r="AE31">
        <f t="shared" si="2"/>
        <v>0</v>
      </c>
      <c r="AF31">
        <f t="shared" si="3"/>
        <v>0</v>
      </c>
      <c r="AG31">
        <f t="shared" si="4"/>
        <v>-17.619060668092899</v>
      </c>
      <c r="AH31">
        <f t="shared" si="5"/>
        <v>-299.13079947593349</v>
      </c>
      <c r="AI31">
        <f t="shared" si="6"/>
        <v>-316.7498601440264</v>
      </c>
      <c r="AJ31">
        <f t="shared" si="7"/>
        <v>12.498919192709138</v>
      </c>
      <c r="AK31">
        <f t="shared" si="28"/>
        <v>33.943289454984509</v>
      </c>
      <c r="AL31">
        <f t="shared" si="39"/>
        <v>-270.30765149633277</v>
      </c>
      <c r="AN31">
        <f t="shared" si="9"/>
        <v>0</v>
      </c>
      <c r="AO31">
        <f t="shared" si="10"/>
        <v>0</v>
      </c>
      <c r="AP31">
        <f t="shared" si="11"/>
        <v>-1.8870024239485761</v>
      </c>
      <c r="AQ31">
        <f t="shared" si="12"/>
        <v>-32.036926049693861</v>
      </c>
      <c r="AR31">
        <f t="shared" si="13"/>
        <v>-33.923928473642441</v>
      </c>
      <c r="AS31">
        <f t="shared" si="14"/>
        <v>1.3386349736618754</v>
      </c>
      <c r="AT31">
        <f t="shared" si="15"/>
        <v>3.6353282779902503</v>
      </c>
      <c r="AU31">
        <f t="shared" si="16"/>
        <v>-28.949965221990315</v>
      </c>
      <c r="AW31">
        <v>28</v>
      </c>
      <c r="AX31">
        <f>IF(Z31&gt;0, (R31*SUMPRODUCT(K31:$K$98, X31:$X$98)-K31*$AZ$3)/Z31, 0)</f>
        <v>670.30420176428106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9.6786909999999997E-3</v>
      </c>
      <c r="Q32" s="5">
        <f t="shared" si="30"/>
        <v>25</v>
      </c>
      <c r="R32">
        <f t="shared" si="0"/>
        <v>50000</v>
      </c>
      <c r="S32">
        <f t="shared" si="1"/>
        <v>661.53556723879217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472.40521587849804</v>
      </c>
      <c r="AC32">
        <f t="shared" si="27"/>
        <v>457.05070591745385</v>
      </c>
      <c r="AE32">
        <f t="shared" si="2"/>
        <v>0</v>
      </c>
      <c r="AF32">
        <f t="shared" si="3"/>
        <v>0</v>
      </c>
      <c r="AG32">
        <f t="shared" si="4"/>
        <v>-17.272340617495242</v>
      </c>
      <c r="AH32">
        <f t="shared" si="5"/>
        <v>-341.05888783344943</v>
      </c>
      <c r="AI32">
        <f t="shared" si="6"/>
        <v>-358.33122845094465</v>
      </c>
      <c r="AJ32">
        <f t="shared" si="7"/>
        <v>15.354509961044187</v>
      </c>
      <c r="AK32">
        <f t="shared" si="28"/>
        <v>33.068365111494863</v>
      </c>
      <c r="AL32">
        <f t="shared" si="39"/>
        <v>-309.90835337840559</v>
      </c>
      <c r="AN32">
        <f t="shared" si="9"/>
        <v>0</v>
      </c>
      <c r="AO32">
        <f t="shared" si="10"/>
        <v>0</v>
      </c>
      <c r="AP32">
        <f t="shared" si="11"/>
        <v>-1.6516684699387862</v>
      </c>
      <c r="AQ32">
        <f t="shared" si="12"/>
        <v>-32.613773888659402</v>
      </c>
      <c r="AR32">
        <f t="shared" si="13"/>
        <v>-34.265442358598186</v>
      </c>
      <c r="AS32">
        <f t="shared" si="14"/>
        <v>1.4682758136630227</v>
      </c>
      <c r="AT32">
        <f t="shared" si="15"/>
        <v>3.1621641337802839</v>
      </c>
      <c r="AU32">
        <f t="shared" si="16"/>
        <v>-29.635002411154876</v>
      </c>
      <c r="AW32">
        <v>29</v>
      </c>
      <c r="AX32">
        <f>IF(Z32&gt;0, (R32*SUMPRODUCT(K32:$K$98, X32:$X$98)-K32*$AZ$3)/Z32, 0)</f>
        <v>661.53556723879217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1.1206003000000001E-2</v>
      </c>
      <c r="Q33" s="5">
        <f t="shared" si="30"/>
        <v>25</v>
      </c>
      <c r="R33">
        <f t="shared" si="0"/>
        <v>50000</v>
      </c>
      <c r="S33">
        <f t="shared" si="1"/>
        <v>649.66624447642209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457.05070591745385</v>
      </c>
      <c r="AC33">
        <f t="shared" si="27"/>
        <v>439.33194639365996</v>
      </c>
      <c r="AE33">
        <f t="shared" si="2"/>
        <v>0</v>
      </c>
      <c r="AF33">
        <f t="shared" si="3"/>
        <v>0</v>
      </c>
      <c r="AG33">
        <f t="shared" si="4"/>
        <v>-16.906063310543619</v>
      </c>
      <c r="AH33">
        <f t="shared" si="5"/>
        <v>-387.10780155334714</v>
      </c>
      <c r="AI33">
        <f t="shared" si="6"/>
        <v>-404.01386486389077</v>
      </c>
      <c r="AJ33">
        <f t="shared" si="7"/>
        <v>17.718759523793892</v>
      </c>
      <c r="AK33">
        <f t="shared" si="28"/>
        <v>31.993549414221771</v>
      </c>
      <c r="AL33">
        <f t="shared" si="39"/>
        <v>-354.30155592587511</v>
      </c>
      <c r="AN33">
        <f t="shared" si="9"/>
        <v>0</v>
      </c>
      <c r="AO33">
        <f t="shared" si="10"/>
        <v>0</v>
      </c>
      <c r="AP33">
        <f t="shared" si="11"/>
        <v>-1.4434314137591597</v>
      </c>
      <c r="AQ33">
        <f t="shared" si="12"/>
        <v>-33.051074694891874</v>
      </c>
      <c r="AR33">
        <f t="shared" si="13"/>
        <v>-34.494506108651031</v>
      </c>
      <c r="AS33">
        <f t="shared" si="14"/>
        <v>1.5128190188154451</v>
      </c>
      <c r="AT33">
        <f t="shared" si="15"/>
        <v>2.7315935953784574</v>
      </c>
      <c r="AU33">
        <f t="shared" si="16"/>
        <v>-30.250093494457133</v>
      </c>
      <c r="AW33">
        <v>30</v>
      </c>
      <c r="AX33">
        <f>IF(Z33&gt;0, (R33*SUMPRODUCT(K33:$K$98, X33:$X$98)-K33*$AZ$3)/Z33, 0)</f>
        <v>649.66624447642209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1.2937709E-2</v>
      </c>
      <c r="Q34" s="5">
        <f t="shared" si="30"/>
        <v>25</v>
      </c>
      <c r="R34">
        <f t="shared" si="0"/>
        <v>50000</v>
      </c>
      <c r="S34">
        <f t="shared" si="1"/>
        <v>635.02384803463428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439.33194639365996</v>
      </c>
      <c r="AC34">
        <f t="shared" si="27"/>
        <v>419.57999166739825</v>
      </c>
      <c r="AE34">
        <f t="shared" si="2"/>
        <v>0</v>
      </c>
      <c r="AF34">
        <f t="shared" si="3"/>
        <v>0</v>
      </c>
      <c r="AG34">
        <f t="shared" si="4"/>
        <v>-16.518276949990792</v>
      </c>
      <c r="AH34">
        <f t="shared" si="5"/>
        <v>-437.45145489477989</v>
      </c>
      <c r="AI34">
        <f t="shared" si="6"/>
        <v>-453.96973184477065</v>
      </c>
      <c r="AJ34">
        <f t="shared" si="7"/>
        <v>19.751954726261715</v>
      </c>
      <c r="AK34">
        <f t="shared" si="28"/>
        <v>30.753236247556199</v>
      </c>
      <c r="AL34">
        <f t="shared" si="39"/>
        <v>-403.46454087095276</v>
      </c>
      <c r="AN34">
        <f t="shared" si="9"/>
        <v>0</v>
      </c>
      <c r="AO34">
        <f t="shared" si="10"/>
        <v>0</v>
      </c>
      <c r="AP34">
        <f t="shared" si="11"/>
        <v>-1.259216432168655</v>
      </c>
      <c r="AQ34">
        <f t="shared" si="12"/>
        <v>-33.347670701204649</v>
      </c>
      <c r="AR34">
        <f t="shared" si="13"/>
        <v>-34.606887133373299</v>
      </c>
      <c r="AS34">
        <f t="shared" si="14"/>
        <v>1.5057252057257668</v>
      </c>
      <c r="AT34">
        <f t="shared" si="15"/>
        <v>2.3443716643405144</v>
      </c>
      <c r="AU34">
        <f t="shared" si="16"/>
        <v>-30.756790263307021</v>
      </c>
      <c r="AW34">
        <v>31</v>
      </c>
      <c r="AX34">
        <f>IF(Z34&gt;0, (R34*SUMPRODUCT(K34:$K$98, X34:$X$98)-K34*$AZ$3)/Z34, 0)</f>
        <v>635.02384803463428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1.4742959999999999E-2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617.81077480125361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419.57999166739825</v>
      </c>
      <c r="AC35">
        <f t="shared" si="27"/>
        <v>398.1065352238989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-16.10956588414825</v>
      </c>
      <c r="AH35">
        <f t="shared" ref="AH35:AH66" si="45">-X35*R35</f>
        <v>-487.05659268527251</v>
      </c>
      <c r="AI35">
        <f t="shared" ref="AI35:AI66" si="46">SUM(AE35:AH35)</f>
        <v>-503.16615856942076</v>
      </c>
      <c r="AJ35">
        <f t="shared" ref="AJ35:AJ66" si="47">AB35-AC35</f>
        <v>21.473456443499344</v>
      </c>
      <c r="AK35">
        <f t="shared" si="28"/>
        <v>29.37059941671788</v>
      </c>
      <c r="AL35">
        <f t="shared" si="39"/>
        <v>-452.32210270920353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-1.0964818663894316</v>
      </c>
      <c r="AQ35">
        <f t="shared" ref="AQ35:AQ66" si="51">AH35*$K35</f>
        <v>-33.151031233580703</v>
      </c>
      <c r="AR35">
        <f t="shared" ref="AR35:AR66" si="52">AI35*$K35</f>
        <v>-34.247513099970135</v>
      </c>
      <c r="AS35">
        <f t="shared" ref="AS35:AS66" si="53">AJ35*$K35</f>
        <v>1.4615698379661966</v>
      </c>
      <c r="AT35">
        <f t="shared" ref="AT35:AT66" si="54">AK35*$K35</f>
        <v>1.9990811606604562</v>
      </c>
      <c r="AU35">
        <f t="shared" ref="AU35:AU66" si="55">AL35*$K35</f>
        <v>-30.78686210134348</v>
      </c>
      <c r="AW35">
        <v>32</v>
      </c>
      <c r="AX35">
        <f>IF(Z35&gt;0, (R35*SUMPRODUCT(K35:$K$98, X35:$X$98)-K35*$AZ$3)/Z35, 0)</f>
        <v>617.81077480125361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1.6674095999999999E-2</v>
      </c>
      <c r="Q36" s="5">
        <f t="shared" si="30"/>
        <v>25</v>
      </c>
      <c r="R36">
        <f t="shared" si="40"/>
        <v>50000</v>
      </c>
      <c r="S36">
        <f t="shared" si="41"/>
        <v>598.78968027273322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398.1065352238989</v>
      </c>
      <c r="AC36">
        <f t="shared" si="27"/>
        <v>375.55748100612669</v>
      </c>
      <c r="AE36">
        <f t="shared" si="42"/>
        <v>0</v>
      </c>
      <c r="AF36">
        <f t="shared" si="43"/>
        <v>0</v>
      </c>
      <c r="AG36">
        <f t="shared" si="44"/>
        <v>-15.679857777236156</v>
      </c>
      <c r="AH36">
        <f t="shared" si="45"/>
        <v>-537.2248961412256</v>
      </c>
      <c r="AI36">
        <f t="shared" si="46"/>
        <v>-552.90475391846178</v>
      </c>
      <c r="AJ36">
        <f t="shared" si="47"/>
        <v>22.549054217772209</v>
      </c>
      <c r="AK36">
        <f t="shared" ref="AK36:AK67" si="59">G36*SUM(AB36:AB36, AE36:AF36)</f>
        <v>27.867457465672924</v>
      </c>
      <c r="AL36">
        <f t="shared" si="39"/>
        <v>-502.48824223501663</v>
      </c>
      <c r="AN36">
        <f t="shared" si="48"/>
        <v>0</v>
      </c>
      <c r="AO36">
        <f t="shared" si="49"/>
        <v>0</v>
      </c>
      <c r="AP36">
        <f t="shared" si="50"/>
        <v>-0.95288768198491125</v>
      </c>
      <c r="AQ36">
        <f t="shared" si="51"/>
        <v>-32.647935540065269</v>
      </c>
      <c r="AR36">
        <f t="shared" si="52"/>
        <v>-33.600823222050188</v>
      </c>
      <c r="AS36">
        <f t="shared" si="53"/>
        <v>1.3703387052221367</v>
      </c>
      <c r="AT36">
        <f t="shared" si="54"/>
        <v>1.6935457785739483</v>
      </c>
      <c r="AU36">
        <f t="shared" si="55"/>
        <v>-30.536938738254097</v>
      </c>
      <c r="AW36">
        <v>33</v>
      </c>
      <c r="AX36">
        <f>IF(Z36&gt;0, (R36*SUMPRODUCT(K36:$K$98, X36:$X$98)-K36*$AZ$3)/Z36, 0)</f>
        <v>598.78968027273322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40"/>
        <v>50000</v>
      </c>
      <c r="S37">
        <f t="shared" si="41"/>
        <v>578.49061506283431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375.55748100612669</v>
      </c>
      <c r="AC37">
        <f t="shared" si="27"/>
        <v>352.3755963730332</v>
      </c>
      <c r="AE37">
        <f t="shared" si="42"/>
        <v>0</v>
      </c>
      <c r="AF37">
        <f t="shared" si="43"/>
        <v>0</v>
      </c>
      <c r="AG37">
        <f t="shared" si="44"/>
        <v>-15.228233060218226</v>
      </c>
      <c r="AH37">
        <f t="shared" si="45"/>
        <v>-589.6522784911341</v>
      </c>
      <c r="AI37">
        <f t="shared" si="46"/>
        <v>-604.88051155135236</v>
      </c>
      <c r="AJ37">
        <f t="shared" si="47"/>
        <v>23.181884633093489</v>
      </c>
      <c r="AK37">
        <f t="shared" si="59"/>
        <v>26.289023670428872</v>
      </c>
      <c r="AL37">
        <f t="shared" si="39"/>
        <v>-555.40960324783009</v>
      </c>
      <c r="AN37">
        <f t="shared" si="48"/>
        <v>0</v>
      </c>
      <c r="AO37">
        <f t="shared" si="49"/>
        <v>0</v>
      </c>
      <c r="AP37">
        <f t="shared" si="50"/>
        <v>-0.82628731552745593</v>
      </c>
      <c r="AQ37">
        <f t="shared" si="51"/>
        <v>-31.994663882699005</v>
      </c>
      <c r="AR37">
        <f t="shared" si="52"/>
        <v>-32.82095119822646</v>
      </c>
      <c r="AS37">
        <f t="shared" si="53"/>
        <v>1.2578542202893961</v>
      </c>
      <c r="AT37">
        <f t="shared" si="54"/>
        <v>1.4264482760789274</v>
      </c>
      <c r="AU37">
        <f t="shared" si="55"/>
        <v>-30.136648701858142</v>
      </c>
      <c r="AW37">
        <v>34</v>
      </c>
      <c r="AX37">
        <f>IF(Z37&gt;0, (R37*SUMPRODUCT(K37:$K$98, X37:$X$98)-K37*$AZ$3)/Z37, 0)</f>
        <v>578.49061506283431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40"/>
        <v>50000</v>
      </c>
      <c r="S38">
        <f t="shared" si="41"/>
        <v>557.31179646947885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352.3755963730332</v>
      </c>
      <c r="AC38">
        <f t="shared" si="27"/>
        <v>328.83276365727318</v>
      </c>
      <c r="AE38">
        <f t="shared" si="42"/>
        <v>0</v>
      </c>
      <c r="AF38">
        <f t="shared" si="43"/>
        <v>0</v>
      </c>
      <c r="AG38">
        <f t="shared" si="44"/>
        <v>-14.75084350180634</v>
      </c>
      <c r="AH38">
        <f t="shared" si="45"/>
        <v>-650.21445561940925</v>
      </c>
      <c r="AI38">
        <f t="shared" si="46"/>
        <v>-664.96529912121559</v>
      </c>
      <c r="AJ38">
        <f t="shared" si="47"/>
        <v>23.542832715760028</v>
      </c>
      <c r="AK38">
        <f t="shared" si="59"/>
        <v>24.666291746112325</v>
      </c>
      <c r="AL38">
        <f t="shared" si="39"/>
        <v>-616.75617465934329</v>
      </c>
      <c r="AN38">
        <f t="shared" si="48"/>
        <v>0</v>
      </c>
      <c r="AO38">
        <f t="shared" si="49"/>
        <v>0</v>
      </c>
      <c r="AP38">
        <f t="shared" si="50"/>
        <v>-0.71462861770091013</v>
      </c>
      <c r="AQ38">
        <f t="shared" si="51"/>
        <v>-31.500697405646477</v>
      </c>
      <c r="AR38">
        <f t="shared" si="52"/>
        <v>-32.215326023347387</v>
      </c>
      <c r="AS38">
        <f t="shared" si="53"/>
        <v>1.140570842499081</v>
      </c>
      <c r="AT38">
        <f t="shared" si="54"/>
        <v>1.1949986434452406</v>
      </c>
      <c r="AU38">
        <f t="shared" si="55"/>
        <v>-29.879756537403068</v>
      </c>
      <c r="AW38">
        <v>35</v>
      </c>
      <c r="AX38">
        <f>IF(Z38&gt;0, (R38*SUMPRODUCT(K38:$K$98, X38:$X$98)-K38*$AZ$3)/Z38, 0)</f>
        <v>557.31179646947885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40"/>
        <v>50000</v>
      </c>
      <c r="S39">
        <f t="shared" si="41"/>
        <v>534.93511471951797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328.83276365727318</v>
      </c>
      <c r="AC39">
        <f t="shared" si="27"/>
        <v>304.87834407925106</v>
      </c>
      <c r="AE39">
        <f t="shared" si="42"/>
        <v>0</v>
      </c>
      <c r="AF39">
        <f t="shared" si="43"/>
        <v>0</v>
      </c>
      <c r="AG39">
        <f t="shared" si="44"/>
        <v>-14.2483796487686</v>
      </c>
      <c r="AH39">
        <f t="shared" si="45"/>
        <v>-709.91083603935942</v>
      </c>
      <c r="AI39">
        <f t="shared" si="46"/>
        <v>-724.15921568812803</v>
      </c>
      <c r="AJ39">
        <f t="shared" si="47"/>
        <v>23.954419578022112</v>
      </c>
      <c r="AK39">
        <f t="shared" si="59"/>
        <v>23.018293456009125</v>
      </c>
      <c r="AL39">
        <f t="shared" si="39"/>
        <v>-677.18650265409678</v>
      </c>
      <c r="AN39">
        <f t="shared" si="48"/>
        <v>0</v>
      </c>
      <c r="AO39">
        <f t="shared" si="49"/>
        <v>0</v>
      </c>
      <c r="AP39">
        <f t="shared" si="50"/>
        <v>-0.61632673095890556</v>
      </c>
      <c r="AQ39">
        <f t="shared" si="51"/>
        <v>-30.707844374869367</v>
      </c>
      <c r="AR39">
        <f t="shared" si="52"/>
        <v>-31.32417110582827</v>
      </c>
      <c r="AS39">
        <f t="shared" si="53"/>
        <v>1.0361703909129285</v>
      </c>
      <c r="AT39">
        <f t="shared" si="54"/>
        <v>0.99567739684848655</v>
      </c>
      <c r="AU39">
        <f t="shared" si="55"/>
        <v>-29.292323318066856</v>
      </c>
      <c r="AW39">
        <v>36</v>
      </c>
      <c r="AX39">
        <f>IF(Z39&gt;0, (R39*SUMPRODUCT(K39:$K$98, X39:$X$98)-K39*$AZ$3)/Z39, 0)</f>
        <v>534.93511471951797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40"/>
        <v>50000</v>
      </c>
      <c r="S40">
        <f t="shared" si="41"/>
        <v>511.69134338735671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304.87834407925106</v>
      </c>
      <c r="AC40">
        <f t="shared" si="27"/>
        <v>280.90824776476035</v>
      </c>
      <c r="AE40">
        <f t="shared" si="42"/>
        <v>0</v>
      </c>
      <c r="AF40">
        <f t="shared" si="43"/>
        <v>0</v>
      </c>
      <c r="AG40">
        <f t="shared" si="44"/>
        <v>-13.724496778916059</v>
      </c>
      <c r="AH40">
        <f t="shared" si="45"/>
        <v>-762.79814672971224</v>
      </c>
      <c r="AI40">
        <f t="shared" si="46"/>
        <v>-776.52264350862833</v>
      </c>
      <c r="AJ40">
        <f t="shared" si="47"/>
        <v>23.970096314490718</v>
      </c>
      <c r="AK40">
        <f t="shared" si="59"/>
        <v>21.341484085547577</v>
      </c>
      <c r="AL40">
        <f t="shared" si="39"/>
        <v>-731.21106310859</v>
      </c>
      <c r="AN40">
        <f t="shared" si="48"/>
        <v>0</v>
      </c>
      <c r="AO40">
        <f t="shared" si="49"/>
        <v>0</v>
      </c>
      <c r="AP40">
        <f t="shared" si="50"/>
        <v>-0.53005865794162699</v>
      </c>
      <c r="AQ40">
        <f t="shared" si="51"/>
        <v>-29.460297776239834</v>
      </c>
      <c r="AR40">
        <f t="shared" si="52"/>
        <v>-29.990356434181461</v>
      </c>
      <c r="AS40">
        <f t="shared" si="53"/>
        <v>0.92575759154310899</v>
      </c>
      <c r="AT40">
        <f t="shared" si="54"/>
        <v>0.82423702632551921</v>
      </c>
      <c r="AU40">
        <f t="shared" si="55"/>
        <v>-28.240361816312831</v>
      </c>
      <c r="AW40">
        <v>37</v>
      </c>
      <c r="AX40">
        <f>IF(Z40&gt;0, (R40*SUMPRODUCT(K40:$K$98, X40:$X$98)-K40*$AZ$3)/Z40, 0)</f>
        <v>511.69134338735671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40"/>
        <v>50000</v>
      </c>
      <c r="S41">
        <f t="shared" si="41"/>
        <v>488.39601228451056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280.90824776476035</v>
      </c>
      <c r="AC41">
        <f t="shared" si="27"/>
        <v>257.46379647100161</v>
      </c>
      <c r="AE41">
        <f t="shared" si="42"/>
        <v>0</v>
      </c>
      <c r="AF41">
        <f t="shared" si="43"/>
        <v>0</v>
      </c>
      <c r="AG41">
        <f t="shared" si="44"/>
        <v>-13.17904886583198</v>
      </c>
      <c r="AH41">
        <f t="shared" si="45"/>
        <v>-816.40589058983619</v>
      </c>
      <c r="AI41">
        <f t="shared" si="46"/>
        <v>-829.58493945566818</v>
      </c>
      <c r="AJ41">
        <f t="shared" si="47"/>
        <v>23.444451293758732</v>
      </c>
      <c r="AK41">
        <f t="shared" si="59"/>
        <v>19.663577343533227</v>
      </c>
      <c r="AL41">
        <f t="shared" si="39"/>
        <v>-786.47691081837615</v>
      </c>
      <c r="AN41">
        <f t="shared" si="48"/>
        <v>0</v>
      </c>
      <c r="AO41">
        <f t="shared" si="49"/>
        <v>0</v>
      </c>
      <c r="AP41">
        <f t="shared" si="50"/>
        <v>-0.45445778627625638</v>
      </c>
      <c r="AQ41">
        <f t="shared" si="51"/>
        <v>-28.152412022863402</v>
      </c>
      <c r="AR41">
        <f t="shared" si="52"/>
        <v>-28.606869809139656</v>
      </c>
      <c r="AS41">
        <f t="shared" si="53"/>
        <v>0.80844327567871865</v>
      </c>
      <c r="AT41">
        <f t="shared" si="54"/>
        <v>0.67806606689062632</v>
      </c>
      <c r="AU41">
        <f t="shared" si="55"/>
        <v>-27.120360466570311</v>
      </c>
      <c r="AW41">
        <v>38</v>
      </c>
      <c r="AX41">
        <f>IF(Z41&gt;0, (R41*SUMPRODUCT(K41:$K$98, X41:$X$98)-K41*$AZ$3)/Z41, 0)</f>
        <v>488.39601228451056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40"/>
        <v>50000</v>
      </c>
      <c r="S42">
        <f t="shared" si="41"/>
        <v>465.13904285865152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257.46379647100161</v>
      </c>
      <c r="AC42">
        <f t="shared" si="27"/>
        <v>234.68267595035337</v>
      </c>
      <c r="AE42">
        <f t="shared" si="42"/>
        <v>0</v>
      </c>
      <c r="AF42">
        <f t="shared" si="43"/>
        <v>0</v>
      </c>
      <c r="AG42">
        <f t="shared" si="44"/>
        <v>-12.613576496827733</v>
      </c>
      <c r="AH42">
        <f t="shared" si="45"/>
        <v>-867.36376069185189</v>
      </c>
      <c r="AI42">
        <f t="shared" si="46"/>
        <v>-879.9773371886796</v>
      </c>
      <c r="AJ42">
        <f t="shared" si="47"/>
        <v>22.781120520648244</v>
      </c>
      <c r="AK42">
        <f t="shared" si="59"/>
        <v>18.022465752970113</v>
      </c>
      <c r="AL42">
        <f t="shared" si="39"/>
        <v>-839.17375091506131</v>
      </c>
      <c r="AN42">
        <f t="shared" si="48"/>
        <v>0</v>
      </c>
      <c r="AO42">
        <f t="shared" si="49"/>
        <v>0</v>
      </c>
      <c r="AP42">
        <f t="shared" si="50"/>
        <v>-0.3883557172375352</v>
      </c>
      <c r="AQ42">
        <f t="shared" si="51"/>
        <v>-26.70500912045409</v>
      </c>
      <c r="AR42">
        <f t="shared" si="52"/>
        <v>-27.093364837691627</v>
      </c>
      <c r="AS42">
        <f t="shared" si="53"/>
        <v>0.70140125613826598</v>
      </c>
      <c r="AT42">
        <f t="shared" si="54"/>
        <v>0.55488842642242486</v>
      </c>
      <c r="AU42">
        <f t="shared" si="55"/>
        <v>-25.837075155130936</v>
      </c>
      <c r="AW42">
        <v>39</v>
      </c>
      <c r="AX42">
        <f>IF(Z42&gt;0, (R42*SUMPRODUCT(K42:$K$98, X42:$X$98)-K42*$AZ$3)/Z42, 0)</f>
        <v>465.13904285865152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40"/>
        <v>50000</v>
      </c>
      <c r="S43">
        <f t="shared" si="41"/>
        <v>442.24852092541647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234.68267595035337</v>
      </c>
      <c r="AC43">
        <f t="shared" si="27"/>
        <v>212.77346281401998</v>
      </c>
      <c r="AE43">
        <f t="shared" si="42"/>
        <v>0</v>
      </c>
      <c r="AF43">
        <f t="shared" si="43"/>
        <v>0</v>
      </c>
      <c r="AG43">
        <f t="shared" si="44"/>
        <v>-12.02793524152359</v>
      </c>
      <c r="AH43">
        <f t="shared" si="45"/>
        <v>-919.01098067173325</v>
      </c>
      <c r="AI43">
        <f t="shared" si="46"/>
        <v>-931.0389159132568</v>
      </c>
      <c r="AJ43">
        <f t="shared" si="47"/>
        <v>21.909213136333392</v>
      </c>
      <c r="AK43">
        <f t="shared" si="59"/>
        <v>16.427787316524739</v>
      </c>
      <c r="AL43">
        <f t="shared" si="39"/>
        <v>-892.70191546039871</v>
      </c>
      <c r="AN43">
        <f t="shared" si="48"/>
        <v>0</v>
      </c>
      <c r="AO43">
        <f t="shared" si="49"/>
        <v>0</v>
      </c>
      <c r="AP43">
        <f t="shared" si="50"/>
        <v>-0.33064694636648684</v>
      </c>
      <c r="AQ43">
        <f t="shared" si="51"/>
        <v>-25.26353595481179</v>
      </c>
      <c r="AR43">
        <f t="shared" si="52"/>
        <v>-25.594182901178275</v>
      </c>
      <c r="AS43">
        <f t="shared" si="53"/>
        <v>0.60228245957063575</v>
      </c>
      <c r="AT43">
        <f t="shared" si="54"/>
        <v>0.45159851651138067</v>
      </c>
      <c r="AU43">
        <f t="shared" si="55"/>
        <v>-24.540301925096262</v>
      </c>
      <c r="AW43">
        <v>40</v>
      </c>
      <c r="AX43">
        <f>IF(Z43&gt;0, (R43*SUMPRODUCT(K43:$K$98, X43:$X$98)-K43*$AZ$3)/Z43, 0)</f>
        <v>442.24852092541647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40"/>
        <v>50000</v>
      </c>
      <c r="S44">
        <f t="shared" si="41"/>
        <v>419.83724589915136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212.77346281401998</v>
      </c>
      <c r="AC44">
        <f t="shared" si="27"/>
        <v>191.79188755931605</v>
      </c>
      <c r="AE44">
        <f t="shared" si="42"/>
        <v>0</v>
      </c>
      <c r="AF44">
        <f t="shared" si="43"/>
        <v>0</v>
      </c>
      <c r="AG44">
        <f t="shared" si="44"/>
        <v>-11.420609380937712</v>
      </c>
      <c r="AH44">
        <f t="shared" si="45"/>
        <v>-974.09301634128246</v>
      </c>
      <c r="AI44">
        <f t="shared" si="46"/>
        <v>-985.51362572222013</v>
      </c>
      <c r="AJ44">
        <f t="shared" si="47"/>
        <v>20.981575254703927</v>
      </c>
      <c r="AK44">
        <f t="shared" si="59"/>
        <v>14.894142396981399</v>
      </c>
      <c r="AL44">
        <f t="shared" si="39"/>
        <v>-949.63790807053488</v>
      </c>
      <c r="AN44">
        <f t="shared" si="48"/>
        <v>0</v>
      </c>
      <c r="AO44">
        <f t="shared" si="49"/>
        <v>0</v>
      </c>
      <c r="AP44">
        <f t="shared" si="50"/>
        <v>-0.28031393626770784</v>
      </c>
      <c r="AQ44">
        <f t="shared" si="51"/>
        <v>-23.908693362480633</v>
      </c>
      <c r="AR44">
        <f t="shared" si="52"/>
        <v>-24.18900729874834</v>
      </c>
      <c r="AS44">
        <f t="shared" si="53"/>
        <v>0.51498372394733682</v>
      </c>
      <c r="AT44">
        <f t="shared" si="54"/>
        <v>0.36557030744771074</v>
      </c>
      <c r="AU44">
        <f t="shared" si="55"/>
        <v>-23.308453267353293</v>
      </c>
      <c r="AW44">
        <v>41</v>
      </c>
      <c r="AX44">
        <f>IF(Z44&gt;0, (R44*SUMPRODUCT(K44:$K$98, X44:$X$98)-K44*$AZ$3)/Z44, 0)</f>
        <v>419.83724589915136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40"/>
        <v>50000</v>
      </c>
      <c r="S45">
        <f t="shared" si="41"/>
        <v>397.67700519091994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191.79188755931605</v>
      </c>
      <c r="AC45">
        <f t="shared" si="27"/>
        <v>171.70637339336017</v>
      </c>
      <c r="AE45">
        <f t="shared" si="42"/>
        <v>0</v>
      </c>
      <c r="AF45">
        <f t="shared" si="43"/>
        <v>0</v>
      </c>
      <c r="AG45">
        <f t="shared" si="44"/>
        <v>-10.794336305095513</v>
      </c>
      <c r="AH45">
        <f t="shared" si="45"/>
        <v>-1024.1339640656472</v>
      </c>
      <c r="AI45">
        <f t="shared" si="46"/>
        <v>-1034.9283003707428</v>
      </c>
      <c r="AJ45">
        <f t="shared" si="47"/>
        <v>20.085514165955885</v>
      </c>
      <c r="AK45">
        <f t="shared" si="59"/>
        <v>13.425432129152124</v>
      </c>
      <c r="AL45">
        <f t="shared" si="39"/>
        <v>-1001.4173540756349</v>
      </c>
      <c r="AN45">
        <f t="shared" si="48"/>
        <v>0</v>
      </c>
      <c r="AO45">
        <f t="shared" si="49"/>
        <v>0</v>
      </c>
      <c r="AP45">
        <f t="shared" si="50"/>
        <v>-0.23655565488734803</v>
      </c>
      <c r="AQ45">
        <f t="shared" si="51"/>
        <v>-22.443684698573161</v>
      </c>
      <c r="AR45">
        <f t="shared" si="52"/>
        <v>-22.680240353460512</v>
      </c>
      <c r="AS45">
        <f t="shared" si="53"/>
        <v>0.44016990234350112</v>
      </c>
      <c r="AT45">
        <f t="shared" si="54"/>
        <v>0.29421557747446175</v>
      </c>
      <c r="AU45">
        <f t="shared" si="55"/>
        <v>-21.945854873642553</v>
      </c>
      <c r="AW45">
        <v>42</v>
      </c>
      <c r="AX45">
        <f>IF(Z45&gt;0, (R45*SUMPRODUCT(K45:$K$98, X45:$X$98)-K45*$AZ$3)/Z45, 0)</f>
        <v>397.67700519091994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40"/>
        <v>50000</v>
      </c>
      <c r="S46">
        <f t="shared" si="41"/>
        <v>375.9536783997807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171.70637339336017</v>
      </c>
      <c r="AC46">
        <f t="shared" si="27"/>
        <v>152.67624154882685</v>
      </c>
      <c r="AE46">
        <f t="shared" si="42"/>
        <v>0</v>
      </c>
      <c r="AF46">
        <f t="shared" si="43"/>
        <v>0</v>
      </c>
      <c r="AG46">
        <f t="shared" si="44"/>
        <v>-10.152596604366401</v>
      </c>
      <c r="AH46">
        <f t="shared" si="45"/>
        <v>-1067.5926753563137</v>
      </c>
      <c r="AI46">
        <f t="shared" si="46"/>
        <v>-1077.7452719606802</v>
      </c>
      <c r="AJ46">
        <f t="shared" si="47"/>
        <v>19.030131844533315</v>
      </c>
      <c r="AK46">
        <f t="shared" si="59"/>
        <v>12.019446137535212</v>
      </c>
      <c r="AL46">
        <f t="shared" si="39"/>
        <v>-1046.6956939786116</v>
      </c>
      <c r="AN46">
        <f t="shared" si="48"/>
        <v>0</v>
      </c>
      <c r="AO46">
        <f t="shared" si="49"/>
        <v>0</v>
      </c>
      <c r="AP46">
        <f t="shared" si="50"/>
        <v>-0.19865362646401763</v>
      </c>
      <c r="AQ46">
        <f t="shared" si="51"/>
        <v>-20.889351247812119</v>
      </c>
      <c r="AR46">
        <f t="shared" si="52"/>
        <v>-21.088004874276137</v>
      </c>
      <c r="AS46">
        <f t="shared" si="53"/>
        <v>0.37235840744219678</v>
      </c>
      <c r="AT46">
        <f t="shared" si="54"/>
        <v>0.23518186099144342</v>
      </c>
      <c r="AU46">
        <f t="shared" si="55"/>
        <v>-20.480464605842499</v>
      </c>
      <c r="AW46">
        <v>43</v>
      </c>
      <c r="AX46">
        <f>IF(Z46&gt;0, (R46*SUMPRODUCT(K46:$K$98, X46:$X$98)-K46*$AZ$3)/Z46, 0)</f>
        <v>375.9536783997807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40"/>
        <v>50000</v>
      </c>
      <c r="S47">
        <f t="shared" si="41"/>
        <v>354.96891471110575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152.67624154882685</v>
      </c>
      <c r="AC47">
        <f t="shared" si="27"/>
        <v>134.83470534926474</v>
      </c>
      <c r="AE47">
        <f t="shared" si="42"/>
        <v>0</v>
      </c>
      <c r="AF47">
        <f t="shared" si="43"/>
        <v>0</v>
      </c>
      <c r="AG47">
        <f t="shared" si="44"/>
        <v>-9.4962333151764167</v>
      </c>
      <c r="AH47">
        <f t="shared" si="45"/>
        <v>-1109.6746462926399</v>
      </c>
      <c r="AI47">
        <f t="shared" si="46"/>
        <v>-1119.1708796078162</v>
      </c>
      <c r="AJ47">
        <f t="shared" si="47"/>
        <v>17.841536199562114</v>
      </c>
      <c r="AK47">
        <f t="shared" si="59"/>
        <v>10.68733690841788</v>
      </c>
      <c r="AL47">
        <f t="shared" si="39"/>
        <v>-1090.6420064998363</v>
      </c>
      <c r="AN47">
        <f t="shared" si="48"/>
        <v>0</v>
      </c>
      <c r="AO47">
        <f t="shared" si="49"/>
        <v>0</v>
      </c>
      <c r="AP47">
        <f t="shared" si="50"/>
        <v>-0.16590241985456453</v>
      </c>
      <c r="AQ47">
        <f t="shared" si="51"/>
        <v>-19.386392789759174</v>
      </c>
      <c r="AR47">
        <f t="shared" si="52"/>
        <v>-19.552295209613735</v>
      </c>
      <c r="AS47">
        <f t="shared" si="53"/>
        <v>0.31169769435842648</v>
      </c>
      <c r="AT47">
        <f t="shared" si="54"/>
        <v>0.1867114039915086</v>
      </c>
      <c r="AU47">
        <f t="shared" si="55"/>
        <v>-19.053886111263804</v>
      </c>
      <c r="AW47">
        <v>44</v>
      </c>
      <c r="AX47">
        <f>IF(Z47&gt;0, (R47*SUMPRODUCT(K47:$K$98, X47:$X$98)-K47*$AZ$3)/Z47, 0)</f>
        <v>354.96891471110575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40"/>
        <v>50000</v>
      </c>
      <c r="S48">
        <f t="shared" si="41"/>
        <v>334.69559795324585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134.83470534926474</v>
      </c>
      <c r="AC48">
        <f t="shared" si="27"/>
        <v>118.16957599544308</v>
      </c>
      <c r="AE48">
        <f t="shared" si="42"/>
        <v>0</v>
      </c>
      <c r="AF48">
        <f t="shared" si="43"/>
        <v>0</v>
      </c>
      <c r="AG48">
        <f t="shared" si="44"/>
        <v>-8.8266455189493094</v>
      </c>
      <c r="AH48">
        <f t="shared" si="45"/>
        <v>-1149.2509261506846</v>
      </c>
      <c r="AI48">
        <f t="shared" si="46"/>
        <v>-1158.0775716696339</v>
      </c>
      <c r="AJ48">
        <f t="shared" si="47"/>
        <v>16.665129353821655</v>
      </c>
      <c r="AK48">
        <f t="shared" si="59"/>
        <v>9.4384293744485319</v>
      </c>
      <c r="AL48">
        <f t="shared" si="39"/>
        <v>-1131.9740129413638</v>
      </c>
      <c r="AN48">
        <f t="shared" si="48"/>
        <v>0</v>
      </c>
      <c r="AO48">
        <f t="shared" si="49"/>
        <v>0</v>
      </c>
      <c r="AP48">
        <f t="shared" si="50"/>
        <v>-0.13768258369534148</v>
      </c>
      <c r="AQ48">
        <f t="shared" si="51"/>
        <v>-17.926610566493629</v>
      </c>
      <c r="AR48">
        <f t="shared" si="52"/>
        <v>-18.06429315018897</v>
      </c>
      <c r="AS48">
        <f t="shared" si="53"/>
        <v>0.25995131016934397</v>
      </c>
      <c r="AT48">
        <f t="shared" si="54"/>
        <v>0.14722550480930244</v>
      </c>
      <c r="AU48">
        <f t="shared" si="55"/>
        <v>-17.657116335210326</v>
      </c>
      <c r="AW48">
        <v>45</v>
      </c>
      <c r="AX48">
        <f>IF(Z48&gt;0, (R48*SUMPRODUCT(K48:$K$98, X48:$X$98)-K48*$AZ$3)/Z48, 0)</f>
        <v>334.69559795324585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40"/>
        <v>50000</v>
      </c>
      <c r="S49">
        <f t="shared" si="41"/>
        <v>315.13776783439471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118.16957599544308</v>
      </c>
      <c r="AC49">
        <f t="shared" si="27"/>
        <v>102.67266492532224</v>
      </c>
      <c r="AE49">
        <f t="shared" si="42"/>
        <v>0</v>
      </c>
      <c r="AF49">
        <f t="shared" si="43"/>
        <v>0</v>
      </c>
      <c r="AG49">
        <f t="shared" si="44"/>
        <v>-8.1450618907788979</v>
      </c>
      <c r="AH49">
        <f t="shared" si="45"/>
        <v>-1186.6343459618363</v>
      </c>
      <c r="AI49">
        <f t="shared" si="46"/>
        <v>-1194.7794078526151</v>
      </c>
      <c r="AJ49">
        <f t="shared" si="47"/>
        <v>15.496911070120845</v>
      </c>
      <c r="AK49">
        <f t="shared" si="59"/>
        <v>8.2718703196810157</v>
      </c>
      <c r="AL49">
        <f t="shared" si="39"/>
        <v>-1171.0106264628132</v>
      </c>
      <c r="AN49">
        <f t="shared" si="48"/>
        <v>0</v>
      </c>
      <c r="AO49">
        <f t="shared" si="49"/>
        <v>0</v>
      </c>
      <c r="AP49">
        <f t="shared" si="50"/>
        <v>-0.11343829429730037</v>
      </c>
      <c r="AQ49">
        <f t="shared" si="51"/>
        <v>-16.526550438235017</v>
      </c>
      <c r="AR49">
        <f t="shared" si="52"/>
        <v>-16.639988732532316</v>
      </c>
      <c r="AS49">
        <f t="shared" si="53"/>
        <v>0.21582931870188055</v>
      </c>
      <c r="AT49">
        <f t="shared" si="54"/>
        <v>0.11520438669415031</v>
      </c>
      <c r="AU49">
        <f t="shared" si="55"/>
        <v>-16.308955027136285</v>
      </c>
      <c r="AW49">
        <v>46</v>
      </c>
      <c r="AX49">
        <f>IF(Z49&gt;0, (R49*SUMPRODUCT(K49:$K$98, X49:$X$98)-K49*$AZ$3)/Z49, 0)</f>
        <v>315.13776783439471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40"/>
        <v>50000</v>
      </c>
      <c r="S50">
        <f t="shared" si="41"/>
        <v>296.23901706812586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102.67266492532224</v>
      </c>
      <c r="AC50">
        <f t="shared" si="27"/>
        <v>88.315489037420036</v>
      </c>
      <c r="AE50">
        <f t="shared" si="42"/>
        <v>0</v>
      </c>
      <c r="AF50">
        <f t="shared" si="43"/>
        <v>0</v>
      </c>
      <c r="AG50">
        <f t="shared" si="44"/>
        <v>-7.4530601937143031</v>
      </c>
      <c r="AH50">
        <f t="shared" si="45"/>
        <v>-1221.1021563136103</v>
      </c>
      <c r="AI50">
        <f t="shared" si="46"/>
        <v>-1228.5552165073245</v>
      </c>
      <c r="AJ50">
        <f t="shared" si="47"/>
        <v>14.357175887902201</v>
      </c>
      <c r="AK50">
        <f t="shared" si="59"/>
        <v>7.1870865447725576</v>
      </c>
      <c r="AL50">
        <f t="shared" si="39"/>
        <v>-1207.0109540746498</v>
      </c>
      <c r="AN50">
        <f t="shared" si="48"/>
        <v>0</v>
      </c>
      <c r="AO50">
        <f t="shared" si="49"/>
        <v>0</v>
      </c>
      <c r="AP50">
        <f t="shared" si="50"/>
        <v>-9.2679120776235246E-2</v>
      </c>
      <c r="AQ50">
        <f t="shared" si="51"/>
        <v>-15.18445729454262</v>
      </c>
      <c r="AR50">
        <f t="shared" si="52"/>
        <v>-15.277136415318855</v>
      </c>
      <c r="AS50">
        <f t="shared" si="53"/>
        <v>0.17853209333298278</v>
      </c>
      <c r="AT50">
        <f t="shared" si="54"/>
        <v>8.9371727129480952E-2</v>
      </c>
      <c r="AU50">
        <f t="shared" si="55"/>
        <v>-15.009232594856392</v>
      </c>
      <c r="AW50">
        <v>47</v>
      </c>
      <c r="AX50">
        <f>IF(Z50&gt;0, (R50*SUMPRODUCT(K50:$K$98, X50:$X$98)-K50*$AZ$3)/Z50, 0)</f>
        <v>296.23901706812586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40"/>
        <v>50000</v>
      </c>
      <c r="S51">
        <f t="shared" si="41"/>
        <v>277.89199021111182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88.315489037420036</v>
      </c>
      <c r="AC51">
        <f t="shared" si="27"/>
        <v>75.067973305674656</v>
      </c>
      <c r="AE51">
        <f t="shared" si="42"/>
        <v>0</v>
      </c>
      <c r="AF51">
        <f t="shared" si="43"/>
        <v>0</v>
      </c>
      <c r="AG51">
        <f t="shared" si="44"/>
        <v>-6.7533408617360875</v>
      </c>
      <c r="AH51">
        <f t="shared" si="45"/>
        <v>-1250.3774600821453</v>
      </c>
      <c r="AI51">
        <f t="shared" si="46"/>
        <v>-1257.1308009438812</v>
      </c>
      <c r="AJ51">
        <f t="shared" si="47"/>
        <v>13.247515731745381</v>
      </c>
      <c r="AK51">
        <f t="shared" si="59"/>
        <v>6.1820842326194034</v>
      </c>
      <c r="AL51">
        <f t="shared" si="39"/>
        <v>-1237.7012009795164</v>
      </c>
      <c r="AN51">
        <f t="shared" si="48"/>
        <v>0</v>
      </c>
      <c r="AO51">
        <f t="shared" si="49"/>
        <v>0</v>
      </c>
      <c r="AP51">
        <f t="shared" si="50"/>
        <v>-7.4980429550816324E-2</v>
      </c>
      <c r="AQ51">
        <f t="shared" si="51"/>
        <v>-13.882586556354653</v>
      </c>
      <c r="AR51">
        <f t="shared" si="52"/>
        <v>-13.957566985905467</v>
      </c>
      <c r="AS51">
        <f t="shared" si="53"/>
        <v>0.14708341254851393</v>
      </c>
      <c r="AT51">
        <f t="shared" si="54"/>
        <v>6.863792910372514E-2</v>
      </c>
      <c r="AU51">
        <f t="shared" si="55"/>
        <v>-13.741845644253228</v>
      </c>
      <c r="AW51">
        <v>48</v>
      </c>
      <c r="AX51">
        <f>IF(Z51&gt;0, (R51*SUMPRODUCT(K51:$K$98, X51:$X$98)-K51*$AZ$3)/Z51, 0)</f>
        <v>277.89199021111182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40"/>
        <v>50000</v>
      </c>
      <c r="S52">
        <f t="shared" si="41"/>
        <v>260.08509000625031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75.067973305674656</v>
      </c>
      <c r="AC52">
        <f t="shared" si="27"/>
        <v>62.914798858960339</v>
      </c>
      <c r="AE52">
        <f t="shared" si="42"/>
        <v>0</v>
      </c>
      <c r="AF52">
        <f t="shared" si="43"/>
        <v>0</v>
      </c>
      <c r="AG52">
        <f t="shared" si="44"/>
        <v>-6.0475207226842933</v>
      </c>
      <c r="AH52">
        <f t="shared" si="45"/>
        <v>-1276.5734608688649</v>
      </c>
      <c r="AI52">
        <f t="shared" si="46"/>
        <v>-1282.6209815915493</v>
      </c>
      <c r="AJ52">
        <f t="shared" si="47"/>
        <v>12.153174446714317</v>
      </c>
      <c r="AK52">
        <f t="shared" si="59"/>
        <v>5.2547581313972263</v>
      </c>
      <c r="AL52">
        <f t="shared" si="39"/>
        <v>-1265.2130490134377</v>
      </c>
      <c r="AN52">
        <f t="shared" si="48"/>
        <v>0</v>
      </c>
      <c r="AO52">
        <f t="shared" si="49"/>
        <v>0</v>
      </c>
      <c r="AP52">
        <f t="shared" si="50"/>
        <v>-5.9949918384829153E-2</v>
      </c>
      <c r="AQ52">
        <f t="shared" si="51"/>
        <v>-12.6548511862491</v>
      </c>
      <c r="AR52">
        <f t="shared" si="52"/>
        <v>-12.71480110463393</v>
      </c>
      <c r="AS52">
        <f t="shared" si="53"/>
        <v>0.12047611733915999</v>
      </c>
      <c r="AT52">
        <f t="shared" si="54"/>
        <v>5.2091151986901028E-2</v>
      </c>
      <c r="AU52">
        <f t="shared" si="55"/>
        <v>-12.54223383530787</v>
      </c>
      <c r="AW52">
        <v>49</v>
      </c>
      <c r="AX52">
        <f>IF(Z52&gt;0, (R52*SUMPRODUCT(K52:$K$98, X52:$X$98)-K52*$AZ$3)/Z52, 0)</f>
        <v>260.08509000625031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40"/>
        <v>50000</v>
      </c>
      <c r="S53">
        <f t="shared" si="41"/>
        <v>242.46842804824615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62.914798858960339</v>
      </c>
      <c r="AC53">
        <f t="shared" si="27"/>
        <v>51.804065627747242</v>
      </c>
      <c r="AE53">
        <f t="shared" si="42"/>
        <v>0</v>
      </c>
      <c r="AF53">
        <f t="shared" si="43"/>
        <v>0</v>
      </c>
      <c r="AG53">
        <f t="shared" si="44"/>
        <v>-5.3413207283052246</v>
      </c>
      <c r="AH53">
        <f t="shared" si="45"/>
        <v>-1291.4495743044531</v>
      </c>
      <c r="AI53">
        <f t="shared" si="46"/>
        <v>-1296.7908950327583</v>
      </c>
      <c r="AJ53">
        <f t="shared" si="47"/>
        <v>11.110733231213096</v>
      </c>
      <c r="AK53">
        <f t="shared" si="59"/>
        <v>4.4040359201272246</v>
      </c>
      <c r="AL53">
        <f t="shared" si="39"/>
        <v>-1281.276125881418</v>
      </c>
      <c r="AN53">
        <f t="shared" si="48"/>
        <v>0</v>
      </c>
      <c r="AO53">
        <f t="shared" si="49"/>
        <v>0</v>
      </c>
      <c r="AP53">
        <f t="shared" si="50"/>
        <v>-4.7276124206920546E-2</v>
      </c>
      <c r="AQ53">
        <f t="shared" si="51"/>
        <v>-11.430643016481874</v>
      </c>
      <c r="AR53">
        <f t="shared" si="52"/>
        <v>-11.477919140688794</v>
      </c>
      <c r="AS53">
        <f t="shared" si="53"/>
        <v>9.8341296280003848E-2</v>
      </c>
      <c r="AT53">
        <f t="shared" si="54"/>
        <v>3.898019979746413E-2</v>
      </c>
      <c r="AU53">
        <f t="shared" si="55"/>
        <v>-11.340597644611327</v>
      </c>
      <c r="AW53">
        <v>50</v>
      </c>
      <c r="AX53">
        <f>IF(Z53&gt;0, (R53*SUMPRODUCT(K53:$K$98, X53:$X$98)-K53*$AZ$3)/Z53, 0)</f>
        <v>242.46842804824615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40"/>
        <v>50000</v>
      </c>
      <c r="S54">
        <f t="shared" si="41"/>
        <v>224.8419505746979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51.804065627747242</v>
      </c>
      <c r="AC54">
        <f t="shared" si="27"/>
        <v>41.752099356833213</v>
      </c>
      <c r="AE54">
        <f t="shared" si="42"/>
        <v>0</v>
      </c>
      <c r="AF54">
        <f t="shared" si="43"/>
        <v>0</v>
      </c>
      <c r="AG54">
        <f t="shared" si="44"/>
        <v>-4.6423831551579342</v>
      </c>
      <c r="AH54">
        <f t="shared" si="45"/>
        <v>-1291.0487317284767</v>
      </c>
      <c r="AI54">
        <f t="shared" si="46"/>
        <v>-1295.6911148836346</v>
      </c>
      <c r="AJ54">
        <f t="shared" si="47"/>
        <v>10.051966270914029</v>
      </c>
      <c r="AK54">
        <f t="shared" si="59"/>
        <v>3.6262845939423074</v>
      </c>
      <c r="AL54">
        <f t="shared" si="39"/>
        <v>-1282.0128640187781</v>
      </c>
      <c r="AN54">
        <f t="shared" si="48"/>
        <v>0</v>
      </c>
      <c r="AO54">
        <f t="shared" si="49"/>
        <v>0</v>
      </c>
      <c r="AP54">
        <f t="shared" si="50"/>
        <v>-3.6687335168726846E-2</v>
      </c>
      <c r="AQ54">
        <f t="shared" si="51"/>
        <v>-10.202763528352277</v>
      </c>
      <c r="AR54">
        <f t="shared" si="52"/>
        <v>-10.239450863521002</v>
      </c>
      <c r="AS54">
        <f t="shared" si="53"/>
        <v>7.9437617137660496E-2</v>
      </c>
      <c r="AT54">
        <f t="shared" si="54"/>
        <v>2.8657418801664159E-2</v>
      </c>
      <c r="AU54">
        <f t="shared" si="55"/>
        <v>-10.131355827581677</v>
      </c>
      <c r="AW54">
        <v>51</v>
      </c>
      <c r="AX54">
        <f>IF(Z54&gt;0, (R54*SUMPRODUCT(K54:$K$98, X54:$X$98)-K54*$AZ$3)/Z54, 0)</f>
        <v>224.8419505746979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40"/>
        <v>50000</v>
      </c>
      <c r="S55">
        <f t="shared" si="41"/>
        <v>206.97760687019795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41.752099356833213</v>
      </c>
      <c r="AC55">
        <f t="shared" si="27"/>
        <v>32.780297208452254</v>
      </c>
      <c r="AE55">
        <f t="shared" si="42"/>
        <v>0</v>
      </c>
      <c r="AF55">
        <f t="shared" si="43"/>
        <v>0</v>
      </c>
      <c r="AG55">
        <f t="shared" si="44"/>
        <v>-3.9594014183633148</v>
      </c>
      <c r="AH55">
        <f t="shared" si="45"/>
        <v>-1273.1158104860806</v>
      </c>
      <c r="AI55">
        <f t="shared" si="46"/>
        <v>-1277.0752119044439</v>
      </c>
      <c r="AJ55">
        <f t="shared" si="47"/>
        <v>8.9718021483809594</v>
      </c>
      <c r="AK55">
        <f t="shared" si="59"/>
        <v>2.9226469549783252</v>
      </c>
      <c r="AL55">
        <f t="shared" si="39"/>
        <v>-1265.1807628010847</v>
      </c>
      <c r="AN55">
        <f t="shared" si="48"/>
        <v>0</v>
      </c>
      <c r="AO55">
        <f t="shared" si="49"/>
        <v>0</v>
      </c>
      <c r="AP55">
        <f t="shared" si="50"/>
        <v>-2.7937445759488685E-2</v>
      </c>
      <c r="AQ55">
        <f t="shared" si="51"/>
        <v>-8.9830760114504429</v>
      </c>
      <c r="AR55">
        <f t="shared" si="52"/>
        <v>-9.0110134572099323</v>
      </c>
      <c r="AS55">
        <f t="shared" si="53"/>
        <v>6.3304830554126335E-2</v>
      </c>
      <c r="AT55">
        <f t="shared" si="54"/>
        <v>2.0622130001810644E-2</v>
      </c>
      <c r="AU55">
        <f t="shared" si="55"/>
        <v>-8.9270864966539953</v>
      </c>
      <c r="AW55">
        <v>52</v>
      </c>
      <c r="AX55">
        <f>IF(Z55&gt;0, (R55*SUMPRODUCT(K55:$K$98, X55:$X$98)-K55*$AZ$3)/Z55, 0)</f>
        <v>206.97760687019795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40"/>
        <v>50000</v>
      </c>
      <c r="S56">
        <f t="shared" si="41"/>
        <v>188.32873039844432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32.780297208452254</v>
      </c>
      <c r="AC56">
        <f t="shared" si="27"/>
        <v>24.89629385769048</v>
      </c>
      <c r="AE56">
        <f t="shared" si="42"/>
        <v>0</v>
      </c>
      <c r="AF56">
        <f t="shared" si="43"/>
        <v>0</v>
      </c>
      <c r="AG56">
        <f t="shared" si="44"/>
        <v>-3.3048985416375078</v>
      </c>
      <c r="AH56">
        <f t="shared" si="45"/>
        <v>-1229.8177250843485</v>
      </c>
      <c r="AI56">
        <f t="shared" si="46"/>
        <v>-1233.1226236259861</v>
      </c>
      <c r="AJ56">
        <f t="shared" si="47"/>
        <v>7.8840033507617733</v>
      </c>
      <c r="AK56">
        <f t="shared" si="59"/>
        <v>2.2946208045916578</v>
      </c>
      <c r="AL56">
        <f t="shared" si="39"/>
        <v>-1222.9439994706327</v>
      </c>
      <c r="AN56">
        <f t="shared" si="48"/>
        <v>0</v>
      </c>
      <c r="AO56">
        <f t="shared" si="49"/>
        <v>0</v>
      </c>
      <c r="AP56">
        <f t="shared" si="50"/>
        <v>-2.0820793255198269E-2</v>
      </c>
      <c r="AQ56">
        <f t="shared" si="51"/>
        <v>-7.7478265286995329</v>
      </c>
      <c r="AR56">
        <f t="shared" si="52"/>
        <v>-7.7686473219547318</v>
      </c>
      <c r="AS56">
        <f t="shared" si="53"/>
        <v>4.9669059948862393E-2</v>
      </c>
      <c r="AT56">
        <f t="shared" si="54"/>
        <v>1.445606416341232E-2</v>
      </c>
      <c r="AU56">
        <f t="shared" si="55"/>
        <v>-7.704522197842457</v>
      </c>
      <c r="AW56">
        <v>53</v>
      </c>
      <c r="AX56">
        <f>IF(Z56&gt;0, (R56*SUMPRODUCT(K56:$K$98, X56:$X$98)-K56*$AZ$3)/Z56, 0)</f>
        <v>188.32873039844432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40"/>
        <v>50000</v>
      </c>
      <c r="S57">
        <f t="shared" si="41"/>
        <v>168.38621243575221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24.89629385769048</v>
      </c>
      <c r="AC57">
        <f t="shared" si="27"/>
        <v>18.129782204605821</v>
      </c>
      <c r="AE57">
        <f t="shared" si="42"/>
        <v>0</v>
      </c>
      <c r="AF57">
        <f t="shared" si="43"/>
        <v>0</v>
      </c>
      <c r="AG57">
        <f t="shared" si="44"/>
        <v>-2.6916963601641735</v>
      </c>
      <c r="AH57">
        <f t="shared" si="45"/>
        <v>-1160.306392113918</v>
      </c>
      <c r="AI57">
        <f t="shared" si="46"/>
        <v>-1162.9980884740821</v>
      </c>
      <c r="AJ57">
        <f t="shared" si="47"/>
        <v>6.7665116530846596</v>
      </c>
      <c r="AK57">
        <f t="shared" si="59"/>
        <v>1.7427405700383338</v>
      </c>
      <c r="AL57">
        <f t="shared" si="39"/>
        <v>-1154.4888362509591</v>
      </c>
      <c r="AN57">
        <f t="shared" si="48"/>
        <v>0</v>
      </c>
      <c r="AO57">
        <f t="shared" si="49"/>
        <v>0</v>
      </c>
      <c r="AP57">
        <f t="shared" si="50"/>
        <v>-1.5140742898834868E-2</v>
      </c>
      <c r="AQ57">
        <f t="shared" si="51"/>
        <v>-6.526702278484338</v>
      </c>
      <c r="AR57">
        <f t="shared" si="52"/>
        <v>-6.5418430213831726</v>
      </c>
      <c r="AS57">
        <f t="shared" si="53"/>
        <v>3.8061504550638191E-2</v>
      </c>
      <c r="AT57">
        <f t="shared" si="54"/>
        <v>9.802883899099956E-3</v>
      </c>
      <c r="AU57">
        <f t="shared" si="55"/>
        <v>-6.4939786329334348</v>
      </c>
      <c r="AW57">
        <v>54</v>
      </c>
      <c r="AX57">
        <f>IF(Z57&gt;0, (R57*SUMPRODUCT(K57:$K$98, X57:$X$98)-K57*$AZ$3)/Z57, 0)</f>
        <v>168.38621243575221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40"/>
        <v>50000</v>
      </c>
      <c r="S58">
        <f t="shared" si="41"/>
        <v>146.2771798511661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18.129782204605821</v>
      </c>
      <c r="AC58">
        <f t="shared" si="27"/>
        <v>12.479253922206206</v>
      </c>
      <c r="AE58">
        <f t="shared" si="42"/>
        <v>0</v>
      </c>
      <c r="AF58">
        <f t="shared" si="43"/>
        <v>0</v>
      </c>
      <c r="AG58">
        <f t="shared" si="44"/>
        <v>-2.1328094264094339</v>
      </c>
      <c r="AH58">
        <f t="shared" si="45"/>
        <v>-1063.9399403061964</v>
      </c>
      <c r="AI58">
        <f t="shared" si="46"/>
        <v>-1066.0727497326059</v>
      </c>
      <c r="AJ58">
        <f t="shared" si="47"/>
        <v>5.6505282823996144</v>
      </c>
      <c r="AK58">
        <f t="shared" si="59"/>
        <v>1.2690847543224075</v>
      </c>
      <c r="AL58">
        <f t="shared" si="39"/>
        <v>-1059.1531366958839</v>
      </c>
      <c r="AN58">
        <f t="shared" si="48"/>
        <v>0</v>
      </c>
      <c r="AO58">
        <f t="shared" si="49"/>
        <v>0</v>
      </c>
      <c r="AP58">
        <f t="shared" si="50"/>
        <v>-1.0711619729379212E-2</v>
      </c>
      <c r="AQ58">
        <f t="shared" si="51"/>
        <v>-5.3434310231103659</v>
      </c>
      <c r="AR58">
        <f t="shared" si="52"/>
        <v>-5.3541426428397454</v>
      </c>
      <c r="AS58">
        <f t="shared" si="53"/>
        <v>2.8378677195300312E-2</v>
      </c>
      <c r="AT58">
        <f t="shared" si="54"/>
        <v>6.373730875495788E-3</v>
      </c>
      <c r="AU58">
        <f t="shared" si="55"/>
        <v>-5.3193902347689495</v>
      </c>
      <c r="AW58">
        <v>55</v>
      </c>
      <c r="AX58">
        <f>IF(Z58&gt;0, (R58*SUMPRODUCT(K58:$K$98, X58:$X$98)-K58*$AZ$3)/Z58, 0)</f>
        <v>146.2771798511661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40"/>
        <v>50000</v>
      </c>
      <c r="S59">
        <f t="shared" si="41"/>
        <v>120.83746525802736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12.479253922206206</v>
      </c>
      <c r="AC59">
        <f t="shared" si="27"/>
        <v>7.9181211098857638</v>
      </c>
      <c r="AE59">
        <f t="shared" si="42"/>
        <v>0</v>
      </c>
      <c r="AF59">
        <f t="shared" si="43"/>
        <v>0</v>
      </c>
      <c r="AG59">
        <f t="shared" si="44"/>
        <v>-1.6381759359520649</v>
      </c>
      <c r="AH59">
        <f t="shared" si="45"/>
        <v>-946.61079238654963</v>
      </c>
      <c r="AI59">
        <f t="shared" si="46"/>
        <v>-948.2489683225017</v>
      </c>
      <c r="AJ59">
        <f t="shared" si="47"/>
        <v>4.5611328123204427</v>
      </c>
      <c r="AK59">
        <f t="shared" si="59"/>
        <v>0.87354777455443455</v>
      </c>
      <c r="AL59">
        <f t="shared" si="39"/>
        <v>-942.81428773562675</v>
      </c>
      <c r="AN59">
        <f t="shared" si="48"/>
        <v>0</v>
      </c>
      <c r="AO59">
        <f t="shared" si="49"/>
        <v>0</v>
      </c>
      <c r="AP59">
        <f t="shared" si="50"/>
        <v>-7.3459101887837063E-3</v>
      </c>
      <c r="AQ59">
        <f t="shared" si="51"/>
        <v>-4.2447930725851215</v>
      </c>
      <c r="AR59">
        <f t="shared" si="52"/>
        <v>-4.2521389827739053</v>
      </c>
      <c r="AS59">
        <f t="shared" si="53"/>
        <v>2.0453036369959741E-2</v>
      </c>
      <c r="AT59">
        <f t="shared" si="54"/>
        <v>3.9171638141292557E-3</v>
      </c>
      <c r="AU59">
        <f t="shared" si="55"/>
        <v>-4.2277687825898163</v>
      </c>
      <c r="AW59">
        <v>56</v>
      </c>
      <c r="AX59">
        <f>IF(Z59&gt;0, (R59*SUMPRODUCT(K59:$K$98, X59:$X$98)-K59*$AZ$3)/Z59, 0)</f>
        <v>120.83746525802736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40"/>
        <v>50000</v>
      </c>
      <c r="S60">
        <f t="shared" si="41"/>
        <v>90.065545968694437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7.9181211098857638</v>
      </c>
      <c r="AC60">
        <f t="shared" si="27"/>
        <v>4.3718085826487894</v>
      </c>
      <c r="AE60">
        <f t="shared" si="42"/>
        <v>0</v>
      </c>
      <c r="AF60">
        <f t="shared" si="43"/>
        <v>0</v>
      </c>
      <c r="AG60">
        <f t="shared" si="44"/>
        <v>-1.2135074893590194</v>
      </c>
      <c r="AH60">
        <f t="shared" si="45"/>
        <v>-816.57337446704969</v>
      </c>
      <c r="AI60">
        <f t="shared" si="46"/>
        <v>-817.78688195640871</v>
      </c>
      <c r="AJ60">
        <f t="shared" si="47"/>
        <v>3.5463125272369744</v>
      </c>
      <c r="AK60">
        <f t="shared" si="59"/>
        <v>0.55426847769200349</v>
      </c>
      <c r="AL60">
        <f t="shared" si="39"/>
        <v>-813.68630095147978</v>
      </c>
      <c r="AN60">
        <f t="shared" si="48"/>
        <v>0</v>
      </c>
      <c r="AO60">
        <f t="shared" si="49"/>
        <v>0</v>
      </c>
      <c r="AP60">
        <f t="shared" si="50"/>
        <v>-4.8585817063196554E-3</v>
      </c>
      <c r="AQ60">
        <f t="shared" si="51"/>
        <v>-3.2693563853890275</v>
      </c>
      <c r="AR60">
        <f t="shared" si="52"/>
        <v>-3.2742149670953471</v>
      </c>
      <c r="AS60">
        <f t="shared" si="53"/>
        <v>1.4198551983248809E-2</v>
      </c>
      <c r="AT60">
        <f t="shared" si="54"/>
        <v>2.2191529180643509E-3</v>
      </c>
      <c r="AU60">
        <f t="shared" si="55"/>
        <v>-3.2577972621940341</v>
      </c>
      <c r="AW60">
        <v>57</v>
      </c>
      <c r="AX60">
        <f>IF(Z60&gt;0, (R60*SUMPRODUCT(K60:$K$98, X60:$X$98)-K60*$AZ$3)/Z60, 0)</f>
        <v>90.065545968694437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40"/>
        <v>50000</v>
      </c>
      <c r="S61">
        <f t="shared" si="41"/>
        <v>50.079729836893904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4.3718085826487894</v>
      </c>
      <c r="AC61">
        <f t="shared" si="27"/>
        <v>1.7260955413206087</v>
      </c>
      <c r="AE61">
        <f t="shared" si="42"/>
        <v>0</v>
      </c>
      <c r="AF61">
        <f t="shared" si="43"/>
        <v>0</v>
      </c>
      <c r="AG61">
        <f t="shared" si="44"/>
        <v>-0.86167374851181222</v>
      </c>
      <c r="AH61">
        <f t="shared" si="45"/>
        <v>-679.39733190723405</v>
      </c>
      <c r="AI61">
        <f t="shared" si="46"/>
        <v>-680.25900565574591</v>
      </c>
      <c r="AJ61">
        <f t="shared" si="47"/>
        <v>2.6457130413281806</v>
      </c>
      <c r="AK61">
        <f t="shared" si="59"/>
        <v>0.30602660078541527</v>
      </c>
      <c r="AL61">
        <f t="shared" si="39"/>
        <v>-677.30726601363222</v>
      </c>
      <c r="AN61">
        <f t="shared" si="48"/>
        <v>0</v>
      </c>
      <c r="AO61">
        <f t="shared" si="49"/>
        <v>0</v>
      </c>
      <c r="AP61">
        <f t="shared" si="50"/>
        <v>-3.0802920077646679E-3</v>
      </c>
      <c r="AQ61">
        <f t="shared" si="51"/>
        <v>-2.4286943581429119</v>
      </c>
      <c r="AR61">
        <f t="shared" si="52"/>
        <v>-2.4317746501506767</v>
      </c>
      <c r="AS61">
        <f t="shared" si="53"/>
        <v>9.4578356949100318E-3</v>
      </c>
      <c r="AT61">
        <f t="shared" si="54"/>
        <v>1.0939770350329768E-3</v>
      </c>
      <c r="AU61">
        <f t="shared" si="55"/>
        <v>-2.421222837420733</v>
      </c>
      <c r="AW61">
        <v>58</v>
      </c>
      <c r="AX61">
        <f>IF(Z61&gt;0, (R61*SUMPRODUCT(K61:$K$98, X61:$X$98)-K61*$AZ$3)/Z61, 0)</f>
        <v>50.079729836893904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40"/>
        <v>50000</v>
      </c>
      <c r="S62">
        <f t="shared" si="41"/>
        <v>-6.2616195001312871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1.7260955413206087</v>
      </c>
      <c r="AC62">
        <f t="shared" si="27"/>
        <v>-0.1457744024822647</v>
      </c>
      <c r="AE62">
        <f t="shared" si="42"/>
        <v>0</v>
      </c>
      <c r="AF62">
        <f t="shared" si="43"/>
        <v>0</v>
      </c>
      <c r="AG62">
        <f t="shared" si="44"/>
        <v>-0.58201557312452579</v>
      </c>
      <c r="AH62">
        <f t="shared" si="45"/>
        <v>-542.08287580433671</v>
      </c>
      <c r="AI62">
        <f t="shared" si="46"/>
        <v>-542.66489137746123</v>
      </c>
      <c r="AJ62">
        <f t="shared" si="47"/>
        <v>1.8718699438028734</v>
      </c>
      <c r="AK62">
        <f t="shared" si="59"/>
        <v>0.12082668789244262</v>
      </c>
      <c r="AL62">
        <f t="shared" si="39"/>
        <v>-540.67219474576598</v>
      </c>
      <c r="AN62">
        <f t="shared" si="48"/>
        <v>0</v>
      </c>
      <c r="AO62">
        <f t="shared" si="49"/>
        <v>0</v>
      </c>
      <c r="AP62">
        <f t="shared" si="50"/>
        <v>-1.8576573473038638E-3</v>
      </c>
      <c r="AQ62">
        <f t="shared" si="51"/>
        <v>-1.7302015334048102</v>
      </c>
      <c r="AR62">
        <f t="shared" si="52"/>
        <v>-1.7320591907521141</v>
      </c>
      <c r="AS62">
        <f t="shared" si="53"/>
        <v>5.9745702948032463E-3</v>
      </c>
      <c r="AT62">
        <f t="shared" si="54"/>
        <v>3.856504789189952E-4</v>
      </c>
      <c r="AU62">
        <f t="shared" si="55"/>
        <v>-1.725698969978392</v>
      </c>
      <c r="AW62">
        <v>59</v>
      </c>
      <c r="AX62">
        <f>IF(Z62&gt;0, (R62*SUMPRODUCT(K62:$K$98, X62:$X$98)-K62*$AZ$3)/Z62, 0)</f>
        <v>-6.2616195001312871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40"/>
        <v>50000</v>
      </c>
      <c r="S63">
        <f t="shared" si="41"/>
        <v>-92.823243085314601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-0.1457744024822647</v>
      </c>
      <c r="AC63">
        <f t="shared" si="27"/>
        <v>-1.3788112802263264</v>
      </c>
      <c r="AE63">
        <f t="shared" si="42"/>
        <v>0</v>
      </c>
      <c r="AF63">
        <f t="shared" si="43"/>
        <v>0</v>
      </c>
      <c r="AG63">
        <f t="shared" si="44"/>
        <v>-0.3713539934601966</v>
      </c>
      <c r="AH63">
        <f t="shared" si="45"/>
        <v>-409.68284786616772</v>
      </c>
      <c r="AI63">
        <f t="shared" si="46"/>
        <v>-410.05420185962794</v>
      </c>
      <c r="AJ63">
        <f t="shared" si="47"/>
        <v>1.2330368777440617</v>
      </c>
      <c r="AK63">
        <f t="shared" si="59"/>
        <v>-1.0204208173758529E-2</v>
      </c>
      <c r="AL63">
        <f t="shared" si="39"/>
        <v>-408.83136919005767</v>
      </c>
      <c r="AN63">
        <f t="shared" si="48"/>
        <v>0</v>
      </c>
      <c r="AO63">
        <f t="shared" si="49"/>
        <v>0</v>
      </c>
      <c r="AP63">
        <f t="shared" si="50"/>
        <v>-1.0582811977904141E-3</v>
      </c>
      <c r="AQ63">
        <f t="shared" si="51"/>
        <v>-1.1675104148313591</v>
      </c>
      <c r="AR63">
        <f t="shared" si="52"/>
        <v>-1.1685686960291497</v>
      </c>
      <c r="AS63">
        <f t="shared" si="53"/>
        <v>3.5138971624889851E-3</v>
      </c>
      <c r="AT63">
        <f t="shared" si="54"/>
        <v>-2.907985867610008E-5</v>
      </c>
      <c r="AU63">
        <f t="shared" si="55"/>
        <v>-1.1650838787253368</v>
      </c>
      <c r="AW63">
        <v>60</v>
      </c>
      <c r="AX63">
        <f>IF(Z63&gt;0, (R63*SUMPRODUCT(K63:$K$98, X63:$X$98)-K63*$AZ$3)/Z63, 0)</f>
        <v>-92.823243085314601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40"/>
        <v>50000</v>
      </c>
      <c r="S64">
        <f t="shared" si="41"/>
        <v>-236.30202745933713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-1.3788112802263264</v>
      </c>
      <c r="AC64">
        <f t="shared" si="27"/>
        <v>-2.1024246810748726</v>
      </c>
      <c r="AE64">
        <f t="shared" si="42"/>
        <v>0</v>
      </c>
      <c r="AF64">
        <f t="shared" si="43"/>
        <v>0</v>
      </c>
      <c r="AG64">
        <f t="shared" si="44"/>
        <v>-0.22242981827955943</v>
      </c>
      <c r="AH64">
        <f t="shared" si="45"/>
        <v>-290.42127049207045</v>
      </c>
      <c r="AI64">
        <f t="shared" si="46"/>
        <v>-290.64370031035003</v>
      </c>
      <c r="AJ64">
        <f t="shared" si="47"/>
        <v>0.7236134008485462</v>
      </c>
      <c r="AK64">
        <f t="shared" si="59"/>
        <v>-9.6516789615842855E-2</v>
      </c>
      <c r="AL64">
        <f t="shared" si="39"/>
        <v>-290.01660369911735</v>
      </c>
      <c r="AN64">
        <f t="shared" si="48"/>
        <v>0</v>
      </c>
      <c r="AO64">
        <f t="shared" si="49"/>
        <v>0</v>
      </c>
      <c r="AP64">
        <f t="shared" si="50"/>
        <v>-5.6596290355851429E-4</v>
      </c>
      <c r="AQ64">
        <f t="shared" si="51"/>
        <v>-0.73896416754816774</v>
      </c>
      <c r="AR64">
        <f t="shared" si="52"/>
        <v>-0.73953013045172633</v>
      </c>
      <c r="AS64">
        <f t="shared" si="53"/>
        <v>1.8412025175660971E-3</v>
      </c>
      <c r="AT64">
        <f t="shared" si="54"/>
        <v>-2.4558273218779379E-4</v>
      </c>
      <c r="AU64">
        <f t="shared" si="55"/>
        <v>-0.73793451066634808</v>
      </c>
      <c r="AW64">
        <v>61</v>
      </c>
      <c r="AX64">
        <f>IF(Z64&gt;0, (R64*SUMPRODUCT(K64:$K$98, X64:$X$98)-K64*$AZ$3)/Z64, 0)</f>
        <v>-236.30202745933713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40"/>
        <v>50000</v>
      </c>
      <c r="S65">
        <f t="shared" si="41"/>
        <v>-464.2334110019363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-2.1024246810748726</v>
      </c>
      <c r="AC65">
        <f t="shared" si="27"/>
        <v>-2.4450522289955274</v>
      </c>
      <c r="AE65">
        <f t="shared" si="42"/>
        <v>0</v>
      </c>
      <c r="AF65">
        <f t="shared" si="43"/>
        <v>0</v>
      </c>
      <c r="AG65">
        <f t="shared" si="44"/>
        <v>-0.13167149170276593</v>
      </c>
      <c r="AH65">
        <f t="shared" si="45"/>
        <v>-177.06805678799577</v>
      </c>
      <c r="AI65">
        <f t="shared" si="46"/>
        <v>-177.19972827969855</v>
      </c>
      <c r="AJ65">
        <f t="shared" si="47"/>
        <v>0.34262754792065486</v>
      </c>
      <c r="AK65">
        <f t="shared" si="59"/>
        <v>-0.14716972767524109</v>
      </c>
      <c r="AL65">
        <f t="shared" si="39"/>
        <v>-177.00427045945315</v>
      </c>
      <c r="AN65">
        <f t="shared" si="48"/>
        <v>0</v>
      </c>
      <c r="AO65">
        <f t="shared" si="49"/>
        <v>0</v>
      </c>
      <c r="AP65">
        <f t="shared" si="50"/>
        <v>-2.9913600684244331E-4</v>
      </c>
      <c r="AQ65">
        <f t="shared" si="51"/>
        <v>-0.40226954796320114</v>
      </c>
      <c r="AR65">
        <f t="shared" si="52"/>
        <v>-0.40256868397004358</v>
      </c>
      <c r="AS65">
        <f t="shared" si="53"/>
        <v>7.783935246254189E-4</v>
      </c>
      <c r="AT65">
        <f t="shared" si="54"/>
        <v>-3.3434545394412551E-4</v>
      </c>
      <c r="AU65">
        <f t="shared" si="55"/>
        <v>-0.40212463589936237</v>
      </c>
      <c r="AW65">
        <v>62</v>
      </c>
      <c r="AX65">
        <f>IF(Z65&gt;0, (R65*SUMPRODUCT(K65:$K$98, X65:$X$98)-K65*$AZ$3)/Z65, 0)</f>
        <v>-464.2334110019363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40"/>
        <v>50000</v>
      </c>
      <c r="S66">
        <f t="shared" si="41"/>
        <v>-810.09140176817368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-2.4450522289955274</v>
      </c>
      <c r="AC66">
        <f t="shared" si="27"/>
        <v>-2.4934497951484502</v>
      </c>
      <c r="AE66">
        <f t="shared" si="42"/>
        <v>0</v>
      </c>
      <c r="AF66">
        <f t="shared" si="43"/>
        <v>0</v>
      </c>
      <c r="AG66">
        <f t="shared" si="44"/>
        <v>-7.6949643882962979E-2</v>
      </c>
      <c r="AH66">
        <f t="shared" si="45"/>
        <v>-106.8102658055506</v>
      </c>
      <c r="AI66">
        <f t="shared" si="46"/>
        <v>-106.88721544943357</v>
      </c>
      <c r="AJ66">
        <f t="shared" si="47"/>
        <v>4.8397566152922789E-2</v>
      </c>
      <c r="AK66">
        <f t="shared" si="59"/>
        <v>-0.17115365602968693</v>
      </c>
      <c r="AL66">
        <f t="shared" si="39"/>
        <v>-107.00997153931033</v>
      </c>
      <c r="AN66">
        <f t="shared" si="48"/>
        <v>0</v>
      </c>
      <c r="AO66">
        <f t="shared" si="49"/>
        <v>0</v>
      </c>
      <c r="AP66">
        <f t="shared" si="50"/>
        <v>-1.5608656668838453E-4</v>
      </c>
      <c r="AQ66">
        <f t="shared" si="51"/>
        <v>-0.21665659300540743</v>
      </c>
      <c r="AR66">
        <f t="shared" si="52"/>
        <v>-0.21681267957209582</v>
      </c>
      <c r="AS66">
        <f t="shared" si="53"/>
        <v>9.8170823875069584E-5</v>
      </c>
      <c r="AT66">
        <f t="shared" si="54"/>
        <v>-3.4717232202491501E-4</v>
      </c>
      <c r="AU66">
        <f t="shared" si="55"/>
        <v>-0.21706168107024568</v>
      </c>
      <c r="AW66">
        <v>63</v>
      </c>
      <c r="AX66">
        <f>IF(Z66&gt;0, (R66*SUMPRODUCT(K66:$K$98, X66:$X$98)-K66*$AZ$3)/Z66, 0)</f>
        <v>-810.09140176817368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-1350.2274542049493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-2.4934497951484502</v>
      </c>
      <c r="AC67">
        <f t="shared" si="27"/>
        <v>-2.3941492615375379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-4.4328628744763565E-2</v>
      </c>
      <c r="AH67">
        <f t="shared" ref="AH67:AH98" si="66">-X67*R67</f>
        <v>-63.703037398739568</v>
      </c>
      <c r="AI67">
        <f t="shared" ref="AI67:AI98" si="67">SUM(AE67:AH67)</f>
        <v>-63.747366027484333</v>
      </c>
      <c r="AJ67">
        <f t="shared" ref="AJ67:AJ98" si="68">AB67-AC67</f>
        <v>-9.9300533610912289E-2</v>
      </c>
      <c r="AK67">
        <f t="shared" si="59"/>
        <v>-0.17454148566039154</v>
      </c>
      <c r="AL67">
        <f t="shared" si="39"/>
        <v>-64.021208046755646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-8.0283294902222817E-5</v>
      </c>
      <c r="AQ67">
        <f t="shared" ref="AQ67:AQ98" si="72">AH67*$K67</f>
        <v>-0.11537216201966267</v>
      </c>
      <c r="AR67">
        <f t="shared" ref="AR67:AR98" si="73">AI67*$K67</f>
        <v>-0.1154524453145649</v>
      </c>
      <c r="AS67">
        <f t="shared" ref="AS67:AS98" si="74">AJ67*$K67</f>
        <v>-1.7984255885142159E-4</v>
      </c>
      <c r="AT67">
        <f t="shared" ref="AT67:AT98" si="75">AK67*$K67</f>
        <v>-3.1611096401443738E-4</v>
      </c>
      <c r="AU67">
        <f t="shared" ref="AU67:AU98" si="76">AL67*$K67</f>
        <v>-0.11594839883743077</v>
      </c>
      <c r="AW67">
        <v>64</v>
      </c>
      <c r="AX67">
        <f>IF(Z67&gt;0, (R67*SUMPRODUCT(K67:$K$98, X67:$X$98)-K67*$AZ$3)/Z67, 0)</f>
        <v>-1350.2274542049493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1"/>
        <v>50000</v>
      </c>
      <c r="S68">
        <f t="shared" si="62"/>
        <v>-2216.0681588275106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-2.3941492615375379</v>
      </c>
      <c r="AC68">
        <f t="shared" ref="AC68:AC98" si="80">S68*Z68</f>
        <v>-2.227416846221201</v>
      </c>
      <c r="AE68">
        <f t="shared" si="63"/>
        <v>0</v>
      </c>
      <c r="AF68">
        <f t="shared" si="64"/>
        <v>0</v>
      </c>
      <c r="AG68">
        <f t="shared" si="65"/>
        <v>-2.5128027282785546E-2</v>
      </c>
      <c r="AH68">
        <f t="shared" si="66"/>
        <v>-37.514630349060774</v>
      </c>
      <c r="AI68">
        <f t="shared" si="67"/>
        <v>-37.539758376343556</v>
      </c>
      <c r="AJ68">
        <f t="shared" si="68"/>
        <v>-0.16673241531633698</v>
      </c>
      <c r="AK68">
        <f t="shared" ref="AK68:AK98" si="81">G68*SUM(AB68:AB68, AE68:AF68)</f>
        <v>-0.16759044830762768</v>
      </c>
      <c r="AL68">
        <f t="shared" si="39"/>
        <v>-37.874081239967524</v>
      </c>
      <c r="AN68">
        <f t="shared" si="69"/>
        <v>0</v>
      </c>
      <c r="AO68">
        <f t="shared" si="70"/>
        <v>0</v>
      </c>
      <c r="AP68">
        <f t="shared" si="71"/>
        <v>-4.0633222209160749E-5</v>
      </c>
      <c r="AQ68">
        <f t="shared" si="72"/>
        <v>-6.0662951926679566E-2</v>
      </c>
      <c r="AR68">
        <f t="shared" si="73"/>
        <v>-6.0703585148888718E-2</v>
      </c>
      <c r="AS68">
        <f t="shared" si="74"/>
        <v>-2.6961429183340867E-4</v>
      </c>
      <c r="AT68">
        <f t="shared" si="75"/>
        <v>-2.7100177222753381E-4</v>
      </c>
      <c r="AU68">
        <f t="shared" si="76"/>
        <v>-6.1244201212949663E-2</v>
      </c>
      <c r="AW68">
        <v>65</v>
      </c>
      <c r="AX68">
        <f>IF(Z68&gt;0, (R68*SUMPRODUCT(K68:$K$98, X68:$X$98)-K68*$AZ$3)/Z68, 0)</f>
        <v>-2216.0681588275106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0.432294868</v>
      </c>
      <c r="Q69" s="5">
        <f t="shared" ref="Q69:Q98" si="82">$C$8</f>
        <v>25</v>
      </c>
      <c r="R69">
        <f t="shared" si="61"/>
        <v>50000</v>
      </c>
      <c r="S69">
        <f t="shared" si="62"/>
        <v>-3632.4325413081233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-2.227416846221201</v>
      </c>
      <c r="AC69">
        <f t="shared" si="80"/>
        <v>-2.0362007112407379</v>
      </c>
      <c r="AE69">
        <f t="shared" si="63"/>
        <v>0</v>
      </c>
      <c r="AF69">
        <f t="shared" si="64"/>
        <v>0</v>
      </c>
      <c r="AG69">
        <f t="shared" si="65"/>
        <v>-1.4014029772645514E-2</v>
      </c>
      <c r="AH69">
        <f t="shared" si="66"/>
        <v>-21.72543447462435</v>
      </c>
      <c r="AI69">
        <f t="shared" si="67"/>
        <v>-21.739448504396996</v>
      </c>
      <c r="AJ69">
        <f t="shared" si="68"/>
        <v>-0.19121613498046308</v>
      </c>
      <c r="AK69">
        <f t="shared" si="81"/>
        <v>-0.15591917923548407</v>
      </c>
      <c r="AL69">
        <f t="shared" si="39"/>
        <v>-22.086583818612944</v>
      </c>
      <c r="AN69">
        <f t="shared" si="69"/>
        <v>0</v>
      </c>
      <c r="AO69">
        <f t="shared" si="70"/>
        <v>0</v>
      </c>
      <c r="AP69">
        <f t="shared" si="71"/>
        <v>-2.0233354067629756E-5</v>
      </c>
      <c r="AQ69">
        <f t="shared" si="72"/>
        <v>-3.1367023984506803E-2</v>
      </c>
      <c r="AR69">
        <f t="shared" si="73"/>
        <v>-3.1387257338574434E-2</v>
      </c>
      <c r="AS69">
        <f t="shared" si="74"/>
        <v>-2.7607646232173151E-4</v>
      </c>
      <c r="AT69">
        <f t="shared" si="75"/>
        <v>-2.2511497482070994E-4</v>
      </c>
      <c r="AU69">
        <f t="shared" si="76"/>
        <v>-3.1888448775716879E-2</v>
      </c>
      <c r="AW69">
        <v>66</v>
      </c>
      <c r="AX69">
        <f>IF(Z69&gt;0, (R69*SUMPRODUCT(K69:$K$98, X69:$X$98)-K69*$AZ$3)/Z69, 0)</f>
        <v>-3632.4325413081233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0.44217947800000001</v>
      </c>
      <c r="Q70" s="5">
        <f t="shared" si="82"/>
        <v>25</v>
      </c>
      <c r="R70">
        <f t="shared" si="61"/>
        <v>50000</v>
      </c>
      <c r="S70">
        <f t="shared" si="62"/>
        <v>-6000.5019687974409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-2.0362007112407379</v>
      </c>
      <c r="AC70">
        <f t="shared" si="80"/>
        <v>-1.8426756933438675</v>
      </c>
      <c r="AE70">
        <f t="shared" si="63"/>
        <v>0</v>
      </c>
      <c r="AF70">
        <f t="shared" si="64"/>
        <v>0</v>
      </c>
      <c r="AG70">
        <f t="shared" si="65"/>
        <v>-7.6771731053742066E-3</v>
      </c>
      <c r="AH70">
        <f t="shared" si="66"/>
        <v>-12.393432739089706</v>
      </c>
      <c r="AI70">
        <f t="shared" si="67"/>
        <v>-12.40110991219508</v>
      </c>
      <c r="AJ70">
        <f t="shared" si="68"/>
        <v>-0.19352501789687038</v>
      </c>
      <c r="AK70">
        <f t="shared" si="81"/>
        <v>-0.14253404978685166</v>
      </c>
      <c r="AL70">
        <f t="shared" ref="AL70:AL98" si="89">SUM(AI70:AK70)</f>
        <v>-12.737168979878803</v>
      </c>
      <c r="AN70">
        <f t="shared" si="69"/>
        <v>0</v>
      </c>
      <c r="AO70">
        <f t="shared" si="70"/>
        <v>0</v>
      </c>
      <c r="AP70">
        <f t="shared" si="71"/>
        <v>-9.8966487385176377E-6</v>
      </c>
      <c r="AQ70">
        <f t="shared" si="72"/>
        <v>-1.5976382035381612E-2</v>
      </c>
      <c r="AR70">
        <f t="shared" si="73"/>
        <v>-1.5986278684120128E-2</v>
      </c>
      <c r="AS70">
        <f t="shared" si="74"/>
        <v>-2.4947322379639255E-4</v>
      </c>
      <c r="AT70">
        <f t="shared" si="75"/>
        <v>-1.8374073433766853E-4</v>
      </c>
      <c r="AU70">
        <f t="shared" si="76"/>
        <v>-1.6419492642254192E-2</v>
      </c>
      <c r="AW70">
        <v>67</v>
      </c>
      <c r="AX70">
        <f>IF(Z70&gt;0, (R70*SUMPRODUCT(K70:$K$98, X70:$X$98)-K70*$AZ$3)/Z70, 0)</f>
        <v>-6000.5019687974409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0.45253670499999998</v>
      </c>
      <c r="Q71" s="5">
        <f t="shared" si="82"/>
        <v>25</v>
      </c>
      <c r="R71">
        <f t="shared" si="61"/>
        <v>50000</v>
      </c>
      <c r="S71">
        <f t="shared" si="62"/>
        <v>-10044.69069750673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-1.8426756933438675</v>
      </c>
      <c r="AC71">
        <f t="shared" si="80"/>
        <v>-1.6578556094137338</v>
      </c>
      <c r="AE71">
        <f t="shared" si="63"/>
        <v>0</v>
      </c>
      <c r="AF71">
        <f t="shared" si="64"/>
        <v>0</v>
      </c>
      <c r="AG71">
        <f t="shared" si="65"/>
        <v>-4.1261987534998035E-3</v>
      </c>
      <c r="AH71">
        <f t="shared" si="66"/>
        <v>-6.9484052416413222</v>
      </c>
      <c r="AI71">
        <f t="shared" si="67"/>
        <v>-6.9525314403948224</v>
      </c>
      <c r="AJ71">
        <f t="shared" si="68"/>
        <v>-0.18482008393013372</v>
      </c>
      <c r="AK71">
        <f t="shared" si="81"/>
        <v>-0.12898729853407073</v>
      </c>
      <c r="AL71">
        <f t="shared" si="89"/>
        <v>-7.2663388228590264</v>
      </c>
      <c r="AN71">
        <f t="shared" si="69"/>
        <v>0</v>
      </c>
      <c r="AO71">
        <f t="shared" si="70"/>
        <v>0</v>
      </c>
      <c r="AP71">
        <f t="shared" si="71"/>
        <v>-4.749183428983289E-6</v>
      </c>
      <c r="AQ71">
        <f t="shared" si="72"/>
        <v>-7.9974943047699618E-3</v>
      </c>
      <c r="AR71">
        <f t="shared" si="73"/>
        <v>-8.0022434881989457E-3</v>
      </c>
      <c r="AS71">
        <f t="shared" si="74"/>
        <v>-2.12724721318816E-4</v>
      </c>
      <c r="AT71">
        <f t="shared" si="75"/>
        <v>-1.484621505999295E-4</v>
      </c>
      <c r="AU71">
        <f t="shared" si="76"/>
        <v>-8.3634303601176907E-3</v>
      </c>
      <c r="AW71">
        <v>68</v>
      </c>
      <c r="AX71">
        <f>IF(Z71&gt;0, (R71*SUMPRODUCT(K71:$K$98, X71:$X$98)-K71*$AZ$3)/Z71, 0)</f>
        <v>-10044.69069750673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0.46323801999999997</v>
      </c>
      <c r="Q72" s="5">
        <f t="shared" si="82"/>
        <v>25</v>
      </c>
      <c r="R72">
        <f t="shared" si="61"/>
        <v>50000</v>
      </c>
      <c r="S72">
        <f t="shared" si="62"/>
        <v>-17098.616315861247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-1.6578556094137338</v>
      </c>
      <c r="AC72">
        <f t="shared" si="80"/>
        <v>-1.4865705448207218</v>
      </c>
      <c r="AE72">
        <f t="shared" si="63"/>
        <v>0</v>
      </c>
      <c r="AF72">
        <f t="shared" si="64"/>
        <v>0</v>
      </c>
      <c r="AG72">
        <f t="shared" si="65"/>
        <v>-2.1735246252670886E-3</v>
      </c>
      <c r="AH72">
        <f t="shared" si="66"/>
        <v>-3.8228242813954334</v>
      </c>
      <c r="AI72">
        <f t="shared" si="67"/>
        <v>-3.8249978060207006</v>
      </c>
      <c r="AJ72">
        <f t="shared" si="68"/>
        <v>-0.17128506459301196</v>
      </c>
      <c r="AK72">
        <f t="shared" si="81"/>
        <v>-0.11604989265896137</v>
      </c>
      <c r="AL72">
        <f t="shared" si="89"/>
        <v>-4.1123327632726738</v>
      </c>
      <c r="AN72">
        <f t="shared" si="69"/>
        <v>0</v>
      </c>
      <c r="AO72">
        <f t="shared" si="70"/>
        <v>0</v>
      </c>
      <c r="AP72">
        <f t="shared" si="71"/>
        <v>-2.2336511307450238E-6</v>
      </c>
      <c r="AQ72">
        <f t="shared" si="72"/>
        <v>-3.9285755861768372E-3</v>
      </c>
      <c r="AR72">
        <f t="shared" si="73"/>
        <v>-3.930809237307582E-3</v>
      </c>
      <c r="AS72">
        <f t="shared" si="74"/>
        <v>-1.7602334648538973E-4</v>
      </c>
      <c r="AT72">
        <f t="shared" si="75"/>
        <v>-1.192601965246539E-4</v>
      </c>
      <c r="AU72">
        <f t="shared" si="76"/>
        <v>-4.2260927803176255E-3</v>
      </c>
      <c r="AW72">
        <v>69</v>
      </c>
      <c r="AX72">
        <f>IF(Z72&gt;0, (R72*SUMPRODUCT(K72:$K$98, X72:$X$98)-K72*$AZ$3)/Z72, 0)</f>
        <v>-17098.616315861247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0.47472030599999998</v>
      </c>
      <c r="Q73" s="5">
        <f t="shared" si="82"/>
        <v>25</v>
      </c>
      <c r="R73">
        <f t="shared" si="61"/>
        <v>50000</v>
      </c>
      <c r="S73">
        <f t="shared" si="62"/>
        <v>-29697.708868642872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-1.4865705448207218</v>
      </c>
      <c r="AC73">
        <f t="shared" si="80"/>
        <v>-1.3304254071053081</v>
      </c>
      <c r="AE73">
        <f t="shared" si="63"/>
        <v>0</v>
      </c>
      <c r="AF73">
        <f t="shared" si="64"/>
        <v>0</v>
      </c>
      <c r="AG73">
        <f t="shared" si="65"/>
        <v>-1.1199731038090902E-3</v>
      </c>
      <c r="AH73">
        <f t="shared" si="66"/>
        <v>-2.0636325504106554</v>
      </c>
      <c r="AI73">
        <f t="shared" si="67"/>
        <v>-2.0647525235144646</v>
      </c>
      <c r="AJ73">
        <f t="shared" si="68"/>
        <v>-0.15614513771541372</v>
      </c>
      <c r="AK73">
        <f t="shared" si="81"/>
        <v>-0.10405993813745054</v>
      </c>
      <c r="AL73">
        <f t="shared" si="89"/>
        <v>-2.324957599367329</v>
      </c>
      <c r="AN73">
        <f t="shared" si="69"/>
        <v>0</v>
      </c>
      <c r="AO73">
        <f t="shared" si="70"/>
        <v>0</v>
      </c>
      <c r="AP73">
        <f t="shared" si="71"/>
        <v>-1.0276384563866518E-6</v>
      </c>
      <c r="AQ73">
        <f t="shared" si="72"/>
        <v>-1.8934991933652211E-3</v>
      </c>
      <c r="AR73">
        <f t="shared" si="73"/>
        <v>-1.8945268318216078E-3</v>
      </c>
      <c r="AS73">
        <f t="shared" si="74"/>
        <v>-1.4327196586097742E-4</v>
      </c>
      <c r="AT73">
        <f t="shared" si="75"/>
        <v>-9.5480859170246979E-5</v>
      </c>
      <c r="AU73">
        <f t="shared" si="76"/>
        <v>-2.1332796568528322E-3</v>
      </c>
      <c r="AW73">
        <v>70</v>
      </c>
      <c r="AX73">
        <f>IF(Z73&gt;0, (R73*SUMPRODUCT(K73:$K$98, X73:$X$98)-K73*$AZ$3)/Z73, 0)</f>
        <v>-29697.708868642872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0.48652881199999998</v>
      </c>
      <c r="Q74" s="5">
        <f t="shared" si="82"/>
        <v>25</v>
      </c>
      <c r="R74">
        <f t="shared" si="61"/>
        <v>50000</v>
      </c>
      <c r="S74">
        <f t="shared" si="62"/>
        <v>-52733.21473918455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-1.3304254071053081</v>
      </c>
      <c r="AC74">
        <f t="shared" si="80"/>
        <v>-1.1893959479936815</v>
      </c>
      <c r="AE74">
        <f t="shared" si="63"/>
        <v>0</v>
      </c>
      <c r="AF74">
        <f t="shared" si="64"/>
        <v>0</v>
      </c>
      <c r="AG74">
        <f t="shared" si="65"/>
        <v>-5.6387418910281003E-4</v>
      </c>
      <c r="AH74">
        <f t="shared" si="66"/>
        <v>-1.0897983673363787</v>
      </c>
      <c r="AI74">
        <f t="shared" si="67"/>
        <v>-1.0903622415254814</v>
      </c>
      <c r="AJ74">
        <f t="shared" si="68"/>
        <v>-0.14102945911162657</v>
      </c>
      <c r="AK74">
        <f t="shared" si="81"/>
        <v>-9.3129778497371571E-2</v>
      </c>
      <c r="AL74">
        <f t="shared" si="89"/>
        <v>-1.3245214791344795</v>
      </c>
      <c r="AN74">
        <f t="shared" si="69"/>
        <v>0</v>
      </c>
      <c r="AO74">
        <f t="shared" si="70"/>
        <v>0</v>
      </c>
      <c r="AP74">
        <f t="shared" si="71"/>
        <v>-4.61952102206673E-7</v>
      </c>
      <c r="AQ74">
        <f t="shared" si="72"/>
        <v>-8.9281378098448477E-4</v>
      </c>
      <c r="AR74">
        <f t="shared" si="73"/>
        <v>-8.9327573308669141E-4</v>
      </c>
      <c r="AS74">
        <f t="shared" si="74"/>
        <v>-1.1553792737586623E-4</v>
      </c>
      <c r="AT74">
        <f t="shared" si="75"/>
        <v>-7.6296269249980848E-5</v>
      </c>
      <c r="AU74">
        <f t="shared" si="76"/>
        <v>-1.0851099297125384E-3</v>
      </c>
      <c r="AW74">
        <v>71</v>
      </c>
      <c r="AX74">
        <f>IF(Z74&gt;0, (R74*SUMPRODUCT(K74:$K$98, X74:$X$98)-K74*$AZ$3)/Z74, 0)</f>
        <v>-52733.21473918455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0.49903586999999999</v>
      </c>
      <c r="Q75" s="5">
        <f t="shared" si="82"/>
        <v>25</v>
      </c>
      <c r="R75">
        <f t="shared" si="61"/>
        <v>50000</v>
      </c>
      <c r="S75">
        <f t="shared" si="62"/>
        <v>-95964.392591681957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-1.1893959479936815</v>
      </c>
      <c r="AC75">
        <f t="shared" si="80"/>
        <v>-1.0626789775737806</v>
      </c>
      <c r="AE75">
        <f t="shared" si="63"/>
        <v>0</v>
      </c>
      <c r="AF75">
        <f t="shared" si="64"/>
        <v>0</v>
      </c>
      <c r="AG75">
        <f t="shared" si="65"/>
        <v>-2.7684200068231663E-4</v>
      </c>
      <c r="AH75">
        <f t="shared" si="66"/>
        <v>-0.5627868930589307</v>
      </c>
      <c r="AI75">
        <f t="shared" si="67"/>
        <v>-0.56306373505961305</v>
      </c>
      <c r="AJ75">
        <f t="shared" si="68"/>
        <v>-0.12671697041990093</v>
      </c>
      <c r="AK75">
        <f t="shared" si="81"/>
        <v>-8.3257716359557712E-2</v>
      </c>
      <c r="AL75">
        <f t="shared" si="89"/>
        <v>-0.77303842183907168</v>
      </c>
      <c r="AN75">
        <f t="shared" si="69"/>
        <v>0</v>
      </c>
      <c r="AO75">
        <f t="shared" si="70"/>
        <v>0</v>
      </c>
      <c r="AP75">
        <f t="shared" si="71"/>
        <v>-2.0250170710854491E-7</v>
      </c>
      <c r="AQ75">
        <f t="shared" si="72"/>
        <v>-4.1166190932685E-4</v>
      </c>
      <c r="AR75">
        <f t="shared" si="73"/>
        <v>-4.1186441103395856E-4</v>
      </c>
      <c r="AS75">
        <f t="shared" si="74"/>
        <v>-9.2689703030642755E-5</v>
      </c>
      <c r="AT75">
        <f t="shared" si="75"/>
        <v>-6.0900548512205542E-5</v>
      </c>
      <c r="AU75">
        <f t="shared" si="76"/>
        <v>-5.6545466257680685E-4</v>
      </c>
      <c r="AW75">
        <v>72</v>
      </c>
      <c r="AX75">
        <f>IF(Z75&gt;0, (R75*SUMPRODUCT(K75:$K$98, X75:$X$98)-K75*$AZ$3)/Z75, 0)</f>
        <v>-95964.392591681957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0.51227606000000003</v>
      </c>
      <c r="Q76" s="5">
        <f t="shared" si="82"/>
        <v>25</v>
      </c>
      <c r="R76">
        <f t="shared" si="61"/>
        <v>50000</v>
      </c>
      <c r="S76">
        <f t="shared" si="62"/>
        <v>-179418.57407446255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-1.0626789775737806</v>
      </c>
      <c r="AC76">
        <f t="shared" si="80"/>
        <v>-0.94915333216088826</v>
      </c>
      <c r="AE76">
        <f t="shared" si="63"/>
        <v>0</v>
      </c>
      <c r="AF76">
        <f t="shared" si="64"/>
        <v>0</v>
      </c>
      <c r="AG76">
        <f t="shared" si="65"/>
        <v>-1.3225405132343896E-4</v>
      </c>
      <c r="AH76">
        <f t="shared" si="66"/>
        <v>-0.28363905870410894</v>
      </c>
      <c r="AI76">
        <f t="shared" si="67"/>
        <v>-0.28377131275543238</v>
      </c>
      <c r="AJ76">
        <f t="shared" si="68"/>
        <v>-0.11352564541289234</v>
      </c>
      <c r="AK76">
        <f t="shared" si="81"/>
        <v>-7.4387528430164648E-2</v>
      </c>
      <c r="AL76">
        <f t="shared" si="89"/>
        <v>-0.47168448659848938</v>
      </c>
      <c r="AN76">
        <f t="shared" si="69"/>
        <v>0</v>
      </c>
      <c r="AO76">
        <f t="shared" si="70"/>
        <v>0</v>
      </c>
      <c r="AP76">
        <f t="shared" si="71"/>
        <v>-8.6374922657696479E-8</v>
      </c>
      <c r="AQ76">
        <f t="shared" si="72"/>
        <v>-1.8524424403721314E-4</v>
      </c>
      <c r="AR76">
        <f t="shared" si="73"/>
        <v>-1.8533061895987087E-4</v>
      </c>
      <c r="AS76">
        <f t="shared" si="74"/>
        <v>-7.4143428833214163E-5</v>
      </c>
      <c r="AT76">
        <f t="shared" si="75"/>
        <v>-4.858238330362549E-5</v>
      </c>
      <c r="AU76">
        <f t="shared" si="76"/>
        <v>-3.0805643109671054E-4</v>
      </c>
      <c r="AW76">
        <v>73</v>
      </c>
      <c r="AX76">
        <f>IF(Z76&gt;0, (R76*SUMPRODUCT(K76:$K$98, X76:$X$98)-K76*$AZ$3)/Z76, 0)</f>
        <v>-179418.57407446255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0.52576062700000004</v>
      </c>
      <c r="Q77" s="5">
        <f t="shared" si="82"/>
        <v>25</v>
      </c>
      <c r="R77">
        <f t="shared" si="61"/>
        <v>50000</v>
      </c>
      <c r="S77">
        <f t="shared" si="62"/>
        <v>-345131.44469012308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-0.94915333216088826</v>
      </c>
      <c r="AC77">
        <f t="shared" si="80"/>
        <v>-0.84760883772437245</v>
      </c>
      <c r="AE77">
        <f t="shared" si="63"/>
        <v>0</v>
      </c>
      <c r="AF77">
        <f t="shared" si="64"/>
        <v>0</v>
      </c>
      <c r="AG77">
        <f t="shared" si="65"/>
        <v>-6.1397537863103118E-5</v>
      </c>
      <c r="AH77">
        <f t="shared" si="66"/>
        <v>-0.1390679458942029</v>
      </c>
      <c r="AI77">
        <f t="shared" si="67"/>
        <v>-0.13912934343206601</v>
      </c>
      <c r="AJ77">
        <f t="shared" si="68"/>
        <v>-0.10154449443651581</v>
      </c>
      <c r="AK77">
        <f t="shared" si="81"/>
        <v>-6.644073325126218E-2</v>
      </c>
      <c r="AL77">
        <f t="shared" si="89"/>
        <v>-0.30711457111984397</v>
      </c>
      <c r="AN77">
        <f t="shared" si="69"/>
        <v>0</v>
      </c>
      <c r="AO77">
        <f t="shared" si="70"/>
        <v>0</v>
      </c>
      <c r="AP77">
        <f t="shared" si="71"/>
        <v>-3.5802357087082587E-8</v>
      </c>
      <c r="AQ77">
        <f t="shared" si="72"/>
        <v>-8.1093809809976798E-5</v>
      </c>
      <c r="AR77">
        <f t="shared" si="73"/>
        <v>-8.1129612167063882E-5</v>
      </c>
      <c r="AS77">
        <f t="shared" si="74"/>
        <v>-5.9212997403079665E-5</v>
      </c>
      <c r="AT77">
        <f t="shared" si="75"/>
        <v>-3.8743163647589727E-5</v>
      </c>
      <c r="AU77">
        <f t="shared" si="76"/>
        <v>-1.7908577321773325E-4</v>
      </c>
      <c r="AW77">
        <v>74</v>
      </c>
      <c r="AX77">
        <f>IF(Z77&gt;0, (R77*SUMPRODUCT(K77:$K$98, X77:$X$98)-K77*$AZ$3)/Z77, 0)</f>
        <v>-345131.44469012308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0.53985268099999995</v>
      </c>
      <c r="Q78" s="5">
        <f t="shared" si="82"/>
        <v>25</v>
      </c>
      <c r="R78">
        <f t="shared" si="61"/>
        <v>50000</v>
      </c>
      <c r="S78">
        <f t="shared" si="62"/>
        <v>-684620.38791717705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-0.84760883772437245</v>
      </c>
      <c r="AC78">
        <f t="shared" si="80"/>
        <v>-0.75685980771226036</v>
      </c>
      <c r="AE78">
        <f t="shared" si="63"/>
        <v>0</v>
      </c>
      <c r="AF78">
        <f t="shared" si="64"/>
        <v>0</v>
      </c>
      <c r="AG78">
        <f t="shared" si="65"/>
        <v>-2.763793706227686E-5</v>
      </c>
      <c r="AH78">
        <f t="shared" si="66"/>
        <v>-6.6291250844390456E-2</v>
      </c>
      <c r="AI78">
        <f t="shared" si="67"/>
        <v>-6.6318888781452728E-2</v>
      </c>
      <c r="AJ78">
        <f t="shared" si="68"/>
        <v>-9.0749030012112097E-2</v>
      </c>
      <c r="AK78">
        <f t="shared" si="81"/>
        <v>-5.9332618640706075E-2</v>
      </c>
      <c r="AL78">
        <f t="shared" si="89"/>
        <v>-0.2164005374342709</v>
      </c>
      <c r="AN78">
        <f t="shared" si="69"/>
        <v>0</v>
      </c>
      <c r="AO78">
        <f t="shared" si="70"/>
        <v>0</v>
      </c>
      <c r="AP78">
        <f t="shared" si="71"/>
        <v>-1.4389584871991857E-8</v>
      </c>
      <c r="AQ78">
        <f t="shared" si="72"/>
        <v>-3.4514282963537294E-5</v>
      </c>
      <c r="AR78">
        <f t="shared" si="73"/>
        <v>-3.4528672548409283E-5</v>
      </c>
      <c r="AS78">
        <f t="shared" si="74"/>
        <v>-4.7248130946523175E-5</v>
      </c>
      <c r="AT78">
        <f t="shared" si="75"/>
        <v>-3.0891298061941203E-5</v>
      </c>
      <c r="AU78">
        <f t="shared" si="76"/>
        <v>-1.1266810155687367E-4</v>
      </c>
      <c r="AW78">
        <v>75</v>
      </c>
      <c r="AX78">
        <f>IF(Z78&gt;0, (R78*SUMPRODUCT(K78:$K$98, X78:$X$98)-K78*$AZ$3)/Z78, 0)</f>
        <v>-684620.38791717705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0.55403983300000004</v>
      </c>
      <c r="Q79" s="5">
        <f t="shared" si="82"/>
        <v>25</v>
      </c>
      <c r="R79">
        <f t="shared" si="61"/>
        <v>50000</v>
      </c>
      <c r="S79">
        <f t="shared" si="62"/>
        <v>-1402178.1328233792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-0.75685980771226036</v>
      </c>
      <c r="AC79">
        <f t="shared" si="80"/>
        <v>-0.67579599715422201</v>
      </c>
      <c r="AE79">
        <f t="shared" si="63"/>
        <v>0</v>
      </c>
      <c r="AF79">
        <f t="shared" si="64"/>
        <v>0</v>
      </c>
      <c r="AG79">
        <f t="shared" si="65"/>
        <v>-1.2049039657205709E-5</v>
      </c>
      <c r="AH79">
        <f t="shared" si="66"/>
        <v>-3.0625036068896768E-2</v>
      </c>
      <c r="AI79">
        <f t="shared" si="67"/>
        <v>-3.0637085108553973E-2</v>
      </c>
      <c r="AJ79">
        <f t="shared" si="68"/>
        <v>-8.1063810558038352E-2</v>
      </c>
      <c r="AK79">
        <f t="shared" si="81"/>
        <v>-5.2980186539858233E-2</v>
      </c>
      <c r="AL79">
        <f t="shared" si="89"/>
        <v>-0.16468108220645056</v>
      </c>
      <c r="AN79">
        <f t="shared" si="69"/>
        <v>0</v>
      </c>
      <c r="AO79">
        <f t="shared" si="70"/>
        <v>0</v>
      </c>
      <c r="AP79">
        <f t="shared" si="71"/>
        <v>-5.6011480570127165E-9</v>
      </c>
      <c r="AQ79">
        <f t="shared" si="72"/>
        <v>-1.4236434284674454E-5</v>
      </c>
      <c r="AR79">
        <f t="shared" si="73"/>
        <v>-1.4242035432731468E-5</v>
      </c>
      <c r="AS79">
        <f t="shared" si="74"/>
        <v>-3.7683534781103229E-5</v>
      </c>
      <c r="AT79">
        <f t="shared" si="75"/>
        <v>-2.4628507942575522E-5</v>
      </c>
      <c r="AU79">
        <f t="shared" si="76"/>
        <v>-7.6554078156410217E-5</v>
      </c>
      <c r="AW79">
        <v>76</v>
      </c>
      <c r="AX79">
        <f>IF(Z79&gt;0, (R79*SUMPRODUCT(K79:$K$98, X79:$X$98)-K79*$AZ$3)/Z79, 0)</f>
        <v>-1402178.1328233792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0.56799471300000004</v>
      </c>
      <c r="Q80" s="5">
        <f t="shared" si="82"/>
        <v>25</v>
      </c>
      <c r="R80">
        <f t="shared" si="61"/>
        <v>50000</v>
      </c>
      <c r="S80">
        <f t="shared" si="62"/>
        <v>-2966714.2611842831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-0.67579599715422201</v>
      </c>
      <c r="AC80">
        <f t="shared" si="80"/>
        <v>-0.60340101498046916</v>
      </c>
      <c r="AE80">
        <f t="shared" si="63"/>
        <v>0</v>
      </c>
      <c r="AF80">
        <f t="shared" si="64"/>
        <v>0</v>
      </c>
      <c r="AG80">
        <f t="shared" si="65"/>
        <v>-5.0847584386134765E-6</v>
      </c>
      <c r="AH80">
        <f t="shared" si="66"/>
        <v>-1.3687581644040351E-2</v>
      </c>
      <c r="AI80">
        <f t="shared" si="67"/>
        <v>-1.3692666402478964E-2</v>
      </c>
      <c r="AJ80">
        <f t="shared" si="68"/>
        <v>-7.2394982173752842E-2</v>
      </c>
      <c r="AK80">
        <f t="shared" si="81"/>
        <v>-4.7305719800795544E-2</v>
      </c>
      <c r="AL80">
        <f t="shared" si="89"/>
        <v>-0.13339336837702734</v>
      </c>
      <c r="AN80">
        <f t="shared" si="69"/>
        <v>0</v>
      </c>
      <c r="AO80">
        <f t="shared" si="70"/>
        <v>0</v>
      </c>
      <c r="AP80">
        <f t="shared" si="71"/>
        <v>-2.1104590119010212E-9</v>
      </c>
      <c r="AQ80">
        <f t="shared" si="72"/>
        <v>-5.6811115769882962E-6</v>
      </c>
      <c r="AR80">
        <f t="shared" si="73"/>
        <v>-5.6832220360001965E-6</v>
      </c>
      <c r="AS80">
        <f t="shared" si="74"/>
        <v>-3.0047964793126469E-5</v>
      </c>
      <c r="AT80">
        <f t="shared" si="75"/>
        <v>-1.9634518310623474E-5</v>
      </c>
      <c r="AU80">
        <f t="shared" si="76"/>
        <v>-5.5365705139750134E-5</v>
      </c>
      <c r="AW80">
        <v>77</v>
      </c>
      <c r="AX80">
        <f>IF(Z80&gt;0, (R80*SUMPRODUCT(K80:$K$98, X80:$X$98)-K80*$AZ$3)/Z80, 0)</f>
        <v>-2966714.2611842831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0.58228330500000003</v>
      </c>
      <c r="Q81" s="5">
        <f t="shared" si="82"/>
        <v>25</v>
      </c>
      <c r="R81">
        <f t="shared" si="61"/>
        <v>50000</v>
      </c>
      <c r="S81">
        <f t="shared" si="62"/>
        <v>-6496852.2717026072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-0.60340101498046916</v>
      </c>
      <c r="AC81">
        <f t="shared" si="80"/>
        <v>-0.53875560804915557</v>
      </c>
      <c r="AE81">
        <f t="shared" si="63"/>
        <v>0</v>
      </c>
      <c r="AF81">
        <f t="shared" si="64"/>
        <v>0</v>
      </c>
      <c r="AG81">
        <f t="shared" si="65"/>
        <v>-2.0731409054648468E-6</v>
      </c>
      <c r="AH81">
        <f t="shared" si="66"/>
        <v>-5.9215398975249901E-3</v>
      </c>
      <c r="AI81">
        <f t="shared" si="67"/>
        <v>-5.9236130384304553E-3</v>
      </c>
      <c r="AJ81">
        <f t="shared" si="68"/>
        <v>-6.4645406931313598E-2</v>
      </c>
      <c r="AK81">
        <f t="shared" si="81"/>
        <v>-4.2238071048632843E-2</v>
      </c>
      <c r="AL81">
        <f t="shared" si="89"/>
        <v>-0.11280709101837691</v>
      </c>
      <c r="AN81">
        <f t="shared" si="69"/>
        <v>0</v>
      </c>
      <c r="AO81">
        <f t="shared" si="70"/>
        <v>0</v>
      </c>
      <c r="AP81">
        <f t="shared" si="71"/>
        <v>-7.6827622612968728E-10</v>
      </c>
      <c r="AQ81">
        <f t="shared" si="72"/>
        <v>-2.1944375866370728E-6</v>
      </c>
      <c r="AR81">
        <f t="shared" si="73"/>
        <v>-2.1952058628632029E-6</v>
      </c>
      <c r="AS81">
        <f t="shared" si="74"/>
        <v>-2.3956658779385459E-5</v>
      </c>
      <c r="AT81">
        <f t="shared" si="75"/>
        <v>-1.5652822120629124E-5</v>
      </c>
      <c r="AU81">
        <f t="shared" si="76"/>
        <v>-4.1804686762877789E-5</v>
      </c>
      <c r="AW81">
        <v>78</v>
      </c>
      <c r="AX81">
        <f>IF(Z81&gt;0, (R81*SUMPRODUCT(K81:$K$98, X81:$X$98)-K81*$AZ$3)/Z81, 0)</f>
        <v>-6496852.2717026072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0.59682203899999997</v>
      </c>
      <c r="Q82" s="5">
        <f t="shared" si="82"/>
        <v>25</v>
      </c>
      <c r="R82">
        <f t="shared" si="61"/>
        <v>50000</v>
      </c>
      <c r="S82">
        <f t="shared" si="62"/>
        <v>-14753581.141023315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-0.53875560804915557</v>
      </c>
      <c r="AC82">
        <f t="shared" si="80"/>
        <v>-0.48103361673416134</v>
      </c>
      <c r="AE82">
        <f t="shared" si="63"/>
        <v>0</v>
      </c>
      <c r="AF82">
        <f t="shared" si="64"/>
        <v>0</v>
      </c>
      <c r="AG82">
        <f t="shared" si="65"/>
        <v>-8.151133140763623E-7</v>
      </c>
      <c r="AH82">
        <f t="shared" si="66"/>
        <v>-2.4745923646676722E-3</v>
      </c>
      <c r="AI82">
        <f t="shared" si="67"/>
        <v>-2.4754074779817486E-3</v>
      </c>
      <c r="AJ82">
        <f t="shared" si="68"/>
        <v>-5.7721991314994225E-2</v>
      </c>
      <c r="AK82">
        <f t="shared" si="81"/>
        <v>-3.7712892563440896E-2</v>
      </c>
      <c r="AL82">
        <f t="shared" si="89"/>
        <v>-9.7910291356416879E-2</v>
      </c>
      <c r="AN82">
        <f t="shared" si="69"/>
        <v>0</v>
      </c>
      <c r="AO82">
        <f t="shared" si="70"/>
        <v>0</v>
      </c>
      <c r="AP82">
        <f t="shared" si="71"/>
        <v>-2.6970471435218339E-10</v>
      </c>
      <c r="AQ82">
        <f t="shared" si="72"/>
        <v>-8.1879318534633044E-7</v>
      </c>
      <c r="AR82">
        <f t="shared" si="73"/>
        <v>-8.1906289006068258E-7</v>
      </c>
      <c r="AS82">
        <f t="shared" si="74"/>
        <v>-1.9099053972747744E-5</v>
      </c>
      <c r="AT82">
        <f t="shared" si="75"/>
        <v>-1.2478442862564413E-5</v>
      </c>
      <c r="AU82">
        <f t="shared" si="76"/>
        <v>-3.2396559725372841E-5</v>
      </c>
      <c r="AW82">
        <v>79</v>
      </c>
      <c r="AX82">
        <f>IF(Z82&gt;0, (R82*SUMPRODUCT(K82:$K$98, X82:$X$98)-K82*$AZ$3)/Z82, 0)</f>
        <v>-14753581.141023315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0.61151696700000002</v>
      </c>
      <c r="Q83" s="5">
        <f t="shared" si="82"/>
        <v>25</v>
      </c>
      <c r="R83">
        <f t="shared" si="61"/>
        <v>50000</v>
      </c>
      <c r="S83">
        <f t="shared" si="62"/>
        <v>-34804364.035811238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-0.48103361673416134</v>
      </c>
      <c r="AC83">
        <f t="shared" si="80"/>
        <v>-0.42949498396254232</v>
      </c>
      <c r="AE83">
        <f t="shared" si="63"/>
        <v>0</v>
      </c>
      <c r="AF83">
        <f t="shared" si="64"/>
        <v>0</v>
      </c>
      <c r="AG83">
        <f t="shared" si="65"/>
        <v>-3.0850655935030319E-7</v>
      </c>
      <c r="AH83">
        <f t="shared" si="66"/>
        <v>-9.9691124317059093E-4</v>
      </c>
      <c r="AI83">
        <f t="shared" si="67"/>
        <v>-9.9721974972994125E-4</v>
      </c>
      <c r="AJ83">
        <f t="shared" si="68"/>
        <v>-5.153863277161902E-2</v>
      </c>
      <c r="AK83">
        <f t="shared" si="81"/>
        <v>-3.3672353171391299E-2</v>
      </c>
      <c r="AL83">
        <f t="shared" si="89"/>
        <v>-8.6208205692740264E-2</v>
      </c>
      <c r="AN83">
        <f t="shared" si="69"/>
        <v>0</v>
      </c>
      <c r="AO83">
        <f t="shared" si="70"/>
        <v>0</v>
      </c>
      <c r="AP83">
        <f t="shared" si="71"/>
        <v>-9.1141659198583023E-11</v>
      </c>
      <c r="AQ83">
        <f t="shared" si="72"/>
        <v>-2.9451608733258665E-7</v>
      </c>
      <c r="AR83">
        <f t="shared" si="73"/>
        <v>-2.9460722899178523E-7</v>
      </c>
      <c r="AS83">
        <f t="shared" si="74"/>
        <v>-1.5225985838110208E-5</v>
      </c>
      <c r="AT83">
        <f t="shared" si="75"/>
        <v>-9.9477759682786323E-6</v>
      </c>
      <c r="AU83">
        <f t="shared" si="76"/>
        <v>-2.5468369035380627E-5</v>
      </c>
      <c r="AW83">
        <v>80</v>
      </c>
      <c r="AX83">
        <f>IF(Z83&gt;0, (R83*SUMPRODUCT(K83:$K$98, X83:$X$98)-K83*$AZ$3)/Z83, 0)</f>
        <v>-34804364.035811238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0.62627529500000001</v>
      </c>
      <c r="Q84" s="5">
        <f t="shared" si="82"/>
        <v>25</v>
      </c>
      <c r="R84">
        <f t="shared" si="61"/>
        <v>50000</v>
      </c>
      <c r="S84">
        <f t="shared" si="62"/>
        <v>-85436443.004684359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-0.42949498396254232</v>
      </c>
      <c r="AC84">
        <f t="shared" si="80"/>
        <v>-0.38347791101005446</v>
      </c>
      <c r="AE84">
        <f t="shared" si="63"/>
        <v>0</v>
      </c>
      <c r="AF84">
        <f t="shared" si="64"/>
        <v>0</v>
      </c>
      <c r="AG84">
        <f t="shared" si="65"/>
        <v>-1.1221145729025403E-7</v>
      </c>
      <c r="AH84">
        <f t="shared" si="66"/>
        <v>-3.8642007293309229E-4</v>
      </c>
      <c r="AI84">
        <f t="shared" si="67"/>
        <v>-3.8653228439038253E-4</v>
      </c>
      <c r="AJ84">
        <f t="shared" si="68"/>
        <v>-4.6017072952487859E-2</v>
      </c>
      <c r="AK84">
        <f t="shared" si="81"/>
        <v>-3.0064648877377965E-2</v>
      </c>
      <c r="AL84">
        <f t="shared" si="89"/>
        <v>-7.6468254114256201E-2</v>
      </c>
      <c r="AN84">
        <f t="shared" si="69"/>
        <v>0</v>
      </c>
      <c r="AO84">
        <f t="shared" si="70"/>
        <v>0</v>
      </c>
      <c r="AP84">
        <f t="shared" si="71"/>
        <v>-2.9598636701084949E-11</v>
      </c>
      <c r="AQ84">
        <f t="shared" si="72"/>
        <v>-1.0192815982389651E-7</v>
      </c>
      <c r="AR84">
        <f t="shared" si="73"/>
        <v>-1.0195775846059759E-7</v>
      </c>
      <c r="AS84">
        <f t="shared" si="74"/>
        <v>-1.2138177840831848E-5</v>
      </c>
      <c r="AT84">
        <f t="shared" si="75"/>
        <v>-7.9303187139383182E-6</v>
      </c>
      <c r="AU84">
        <f t="shared" si="76"/>
        <v>-2.0170454313230765E-5</v>
      </c>
      <c r="AW84">
        <v>81</v>
      </c>
      <c r="AX84">
        <f>IF(Z84&gt;0, (R84*SUMPRODUCT(K84:$K$98, X84:$X$98)-K84*$AZ$3)/Z84, 0)</f>
        <v>-85436443.004684359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0.64111200800000001</v>
      </c>
      <c r="Q85" s="5">
        <f t="shared" si="82"/>
        <v>25</v>
      </c>
      <c r="R85">
        <f t="shared" si="61"/>
        <v>50000</v>
      </c>
      <c r="S85">
        <f t="shared" si="62"/>
        <v>-218644835.14829314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-0.38347791101005446</v>
      </c>
      <c r="AC85">
        <f t="shared" si="80"/>
        <v>-0.34239107769841487</v>
      </c>
      <c r="AE85">
        <f t="shared" si="63"/>
        <v>0</v>
      </c>
      <c r="AF85">
        <f t="shared" si="64"/>
        <v>0</v>
      </c>
      <c r="AG85">
        <f t="shared" si="65"/>
        <v>-3.9149230013390482E-8</v>
      </c>
      <c r="AH85">
        <f t="shared" si="66"/>
        <v>-1.4388022540792199E-4</v>
      </c>
      <c r="AI85">
        <f t="shared" si="67"/>
        <v>-1.439193746379354E-4</v>
      </c>
      <c r="AJ85">
        <f t="shared" si="68"/>
        <v>-4.1086833311639592E-2</v>
      </c>
      <c r="AK85">
        <f t="shared" si="81"/>
        <v>-2.6843453770703816E-2</v>
      </c>
      <c r="AL85">
        <f t="shared" si="89"/>
        <v>-6.807420645698134E-2</v>
      </c>
      <c r="AN85">
        <f t="shared" si="69"/>
        <v>0</v>
      </c>
      <c r="AO85">
        <f t="shared" si="70"/>
        <v>0</v>
      </c>
      <c r="AP85">
        <f t="shared" si="71"/>
        <v>-9.2201865398027058E-12</v>
      </c>
      <c r="AQ85">
        <f t="shared" si="72"/>
        <v>-3.3885788231241194E-8</v>
      </c>
      <c r="AR85">
        <f t="shared" si="73"/>
        <v>-3.3895008417780998E-8</v>
      </c>
      <c r="AS85">
        <f t="shared" si="74"/>
        <v>-9.6765189847545808E-6</v>
      </c>
      <c r="AT85">
        <f t="shared" si="75"/>
        <v>-6.3220055938215085E-6</v>
      </c>
      <c r="AU85">
        <f t="shared" si="76"/>
        <v>-1.6032419586993868E-5</v>
      </c>
      <c r="AW85">
        <v>82</v>
      </c>
      <c r="AX85">
        <f>IF(Z85&gt;0, (R85*SUMPRODUCT(K85:$K$98, X85:$X$98)-K85*$AZ$3)/Z85, 0)</f>
        <v>-218644835.14829314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0.65605419499999995</v>
      </c>
      <c r="Q86" s="5">
        <f t="shared" si="82"/>
        <v>25</v>
      </c>
      <c r="R86">
        <f t="shared" si="61"/>
        <v>50000</v>
      </c>
      <c r="S86">
        <f t="shared" si="62"/>
        <v>-584581743.96519125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-0.34239107769841487</v>
      </c>
      <c r="AC86">
        <f t="shared" si="80"/>
        <v>-0.30570634797723939</v>
      </c>
      <c r="AE86">
        <f t="shared" si="63"/>
        <v>0</v>
      </c>
      <c r="AF86">
        <f t="shared" si="64"/>
        <v>0</v>
      </c>
      <c r="AG86">
        <f t="shared" si="65"/>
        <v>-1.3073721131951847E-8</v>
      </c>
      <c r="AH86">
        <f t="shared" si="66"/>
        <v>-5.1368033162609452E-5</v>
      </c>
      <c r="AI86">
        <f t="shared" si="67"/>
        <v>-5.1381106883741402E-5</v>
      </c>
      <c r="AJ86">
        <f t="shared" si="68"/>
        <v>-3.668472972117548E-2</v>
      </c>
      <c r="AK86">
        <f t="shared" si="81"/>
        <v>-2.3967375438889042E-2</v>
      </c>
      <c r="AL86">
        <f t="shared" si="89"/>
        <v>-6.0703486266948263E-2</v>
      </c>
      <c r="AN86">
        <f t="shared" si="69"/>
        <v>0</v>
      </c>
      <c r="AO86">
        <f t="shared" si="70"/>
        <v>0</v>
      </c>
      <c r="AP86">
        <f t="shared" si="71"/>
        <v>-2.7491451931112317E-12</v>
      </c>
      <c r="AQ86">
        <f t="shared" si="72"/>
        <v>-1.0801682246643032E-8</v>
      </c>
      <c r="AR86">
        <f t="shared" si="73"/>
        <v>-1.0804431391836143E-8</v>
      </c>
      <c r="AS86">
        <f t="shared" si="74"/>
        <v>-7.7140737021746168E-6</v>
      </c>
      <c r="AT86">
        <f t="shared" si="75"/>
        <v>-5.0398654150791851E-6</v>
      </c>
      <c r="AU86">
        <f t="shared" si="76"/>
        <v>-1.2764743548645638E-5</v>
      </c>
      <c r="AW86">
        <v>83</v>
      </c>
      <c r="AX86">
        <f>IF(Z86&gt;0, (R86*SUMPRODUCT(K86:$K$98, X86:$X$98)-K86*$AZ$3)/Z86, 0)</f>
        <v>-584581743.96519125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0.67101713200000002</v>
      </c>
      <c r="Q87" s="5">
        <f t="shared" si="82"/>
        <v>25</v>
      </c>
      <c r="R87">
        <f t="shared" si="61"/>
        <v>50000</v>
      </c>
      <c r="S87">
        <f t="shared" si="62"/>
        <v>-1636288514.3425968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-0.30570634797723939</v>
      </c>
      <c r="AC87">
        <f t="shared" si="80"/>
        <v>-0.27295210555841837</v>
      </c>
      <c r="AE87">
        <f t="shared" si="63"/>
        <v>0</v>
      </c>
      <c r="AF87">
        <f t="shared" si="64"/>
        <v>0</v>
      </c>
      <c r="AG87">
        <f t="shared" si="65"/>
        <v>-4.1702930621022068E-9</v>
      </c>
      <c r="AH87">
        <f t="shared" si="66"/>
        <v>-1.7545381717060242E-5</v>
      </c>
      <c r="AI87">
        <f t="shared" si="67"/>
        <v>-1.7549552010122343E-5</v>
      </c>
      <c r="AJ87">
        <f t="shared" si="68"/>
        <v>-3.2754242418821022E-2</v>
      </c>
      <c r="AK87">
        <f t="shared" si="81"/>
        <v>-2.1399444358406759E-2</v>
      </c>
      <c r="AL87">
        <f t="shared" si="89"/>
        <v>-5.4171236329237905E-2</v>
      </c>
      <c r="AN87">
        <f t="shared" si="69"/>
        <v>0</v>
      </c>
      <c r="AO87">
        <f t="shared" si="70"/>
        <v>0</v>
      </c>
      <c r="AP87">
        <f t="shared" si="71"/>
        <v>-7.8297340914913798E-13</v>
      </c>
      <c r="AQ87">
        <f t="shared" si="72"/>
        <v>-3.2941491480947938E-9</v>
      </c>
      <c r="AR87">
        <f t="shared" si="73"/>
        <v>-3.2949321215039428E-9</v>
      </c>
      <c r="AS87">
        <f t="shared" si="74"/>
        <v>-6.1496159787470277E-6</v>
      </c>
      <c r="AT87">
        <f t="shared" si="75"/>
        <v>-4.0177502285062159E-6</v>
      </c>
      <c r="AU87">
        <f t="shared" si="76"/>
        <v>-1.0170661139374747E-5</v>
      </c>
      <c r="AW87">
        <v>84</v>
      </c>
      <c r="AX87">
        <f>IF(Z87&gt;0, (R87*SUMPRODUCT(K87:$K$98, X87:$X$98)-K87*$AZ$3)/Z87, 0)</f>
        <v>-1636288514.3425968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0.68591378599999997</v>
      </c>
      <c r="Q88" s="5">
        <f t="shared" si="82"/>
        <v>25</v>
      </c>
      <c r="R88">
        <f t="shared" si="61"/>
        <v>50000</v>
      </c>
      <c r="S88">
        <f t="shared" si="62"/>
        <v>-4804466093.2607565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-0.27295210555841837</v>
      </c>
      <c r="AC88">
        <f t="shared" si="80"/>
        <v>-0.24370723990568954</v>
      </c>
      <c r="AE88">
        <f t="shared" si="63"/>
        <v>0</v>
      </c>
      <c r="AF88">
        <f t="shared" si="64"/>
        <v>0</v>
      </c>
      <c r="AG88">
        <f t="shared" si="65"/>
        <v>-1.268128628525127E-9</v>
      </c>
      <c r="AH88">
        <f t="shared" si="66"/>
        <v>-5.7209230059121165E-6</v>
      </c>
      <c r="AI88">
        <f t="shared" si="67"/>
        <v>-5.7221911345406419E-6</v>
      </c>
      <c r="AJ88">
        <f t="shared" si="68"/>
        <v>-2.9244865652728824E-2</v>
      </c>
      <c r="AK88">
        <f t="shared" si="81"/>
        <v>-1.9106647389089286E-2</v>
      </c>
      <c r="AL88">
        <f t="shared" si="89"/>
        <v>-4.8357235232952656E-2</v>
      </c>
      <c r="AN88">
        <f t="shared" si="69"/>
        <v>0</v>
      </c>
      <c r="AO88">
        <f t="shared" si="70"/>
        <v>0</v>
      </c>
      <c r="AP88">
        <f t="shared" si="71"/>
        <v>-2.1258162468824494E-13</v>
      </c>
      <c r="AQ88">
        <f t="shared" si="72"/>
        <v>-9.5902188465502193E-10</v>
      </c>
      <c r="AR88">
        <f t="shared" si="73"/>
        <v>-9.5923446627971039E-10</v>
      </c>
      <c r="AS88">
        <f t="shared" si="74"/>
        <v>-4.9024372720589208E-6</v>
      </c>
      <c r="AT88">
        <f t="shared" si="75"/>
        <v>-3.2029259910660032E-6</v>
      </c>
      <c r="AU88">
        <f t="shared" si="76"/>
        <v>-8.1063224975912048E-6</v>
      </c>
      <c r="AW88">
        <v>85</v>
      </c>
      <c r="AX88">
        <f>IF(Z88&gt;0, (R88*SUMPRODUCT(K88:$K$98, X88:$X$98)-K88*$AZ$3)/Z88, 0)</f>
        <v>-4804466093.2607565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0.70320868400000003</v>
      </c>
      <c r="Q89" s="5">
        <f t="shared" si="82"/>
        <v>25</v>
      </c>
      <c r="R89">
        <f t="shared" si="61"/>
        <v>50000</v>
      </c>
      <c r="S89">
        <f t="shared" si="62"/>
        <v>-14957572443.039135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-0.24370723990568954</v>
      </c>
      <c r="AC89">
        <f t="shared" si="80"/>
        <v>-0.21759575073357035</v>
      </c>
      <c r="AE89">
        <f t="shared" si="63"/>
        <v>0</v>
      </c>
      <c r="AF89">
        <f t="shared" si="64"/>
        <v>0</v>
      </c>
      <c r="AG89">
        <f t="shared" si="65"/>
        <v>-3.6368827823199636E-10</v>
      </c>
      <c r="AH89">
        <f t="shared" si="66"/>
        <v>-1.7835181280157589E-6</v>
      </c>
      <c r="AI89">
        <f t="shared" si="67"/>
        <v>-1.7838818162939908E-6</v>
      </c>
      <c r="AJ89">
        <f t="shared" si="68"/>
        <v>-2.6111489172119196E-2</v>
      </c>
      <c r="AK89">
        <f t="shared" si="81"/>
        <v>-1.7059506793398269E-2</v>
      </c>
      <c r="AL89">
        <f t="shared" si="89"/>
        <v>-4.317277984733376E-2</v>
      </c>
      <c r="AN89">
        <f t="shared" si="69"/>
        <v>0</v>
      </c>
      <c r="AO89">
        <f t="shared" si="70"/>
        <v>0</v>
      </c>
      <c r="AP89">
        <f t="shared" si="71"/>
        <v>-5.4434432055142726E-14</v>
      </c>
      <c r="AQ89">
        <f t="shared" si="72"/>
        <v>-2.6694507953500465E-10</v>
      </c>
      <c r="AR89">
        <f t="shared" si="73"/>
        <v>-2.6699951396705983E-10</v>
      </c>
      <c r="AS89">
        <f t="shared" si="74"/>
        <v>-3.9081932750431694E-6</v>
      </c>
      <c r="AT89">
        <f t="shared" si="75"/>
        <v>-2.5533530196623915E-6</v>
      </c>
      <c r="AU89">
        <f t="shared" si="76"/>
        <v>-6.4618132942195288E-6</v>
      </c>
      <c r="AW89">
        <v>86</v>
      </c>
      <c r="AX89">
        <f>IF(Z89&gt;0, (R89*SUMPRODUCT(K89:$K$98, X89:$X$98)-K89*$AZ$3)/Z89, 0)</f>
        <v>-14957572443.039135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0.72040963400000002</v>
      </c>
      <c r="Q90" s="5">
        <f t="shared" si="82"/>
        <v>25</v>
      </c>
      <c r="R90">
        <f t="shared" si="61"/>
        <v>50000</v>
      </c>
      <c r="S90">
        <f t="shared" si="62"/>
        <v>-49538029156.703873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-0.21759575073357035</v>
      </c>
      <c r="AC90">
        <f t="shared" si="80"/>
        <v>-0.19428192052628238</v>
      </c>
      <c r="AE90">
        <f t="shared" si="63"/>
        <v>0</v>
      </c>
      <c r="AF90">
        <f t="shared" si="64"/>
        <v>0</v>
      </c>
      <c r="AG90">
        <f t="shared" si="65"/>
        <v>-9.8046856038473729E-11</v>
      </c>
      <c r="AH90">
        <f t="shared" si="66"/>
        <v>-5.2400907882240534E-7</v>
      </c>
      <c r="AI90">
        <f t="shared" si="67"/>
        <v>-5.2410712567844385E-7</v>
      </c>
      <c r="AJ90">
        <f t="shared" si="68"/>
        <v>-2.3313830207287972E-2</v>
      </c>
      <c r="AK90">
        <f t="shared" si="81"/>
        <v>-1.5231702551349926E-2</v>
      </c>
      <c r="AL90">
        <f t="shared" si="89"/>
        <v>-3.8546056865763574E-2</v>
      </c>
      <c r="AN90">
        <f t="shared" si="69"/>
        <v>0</v>
      </c>
      <c r="AO90">
        <f t="shared" si="70"/>
        <v>0</v>
      </c>
      <c r="AP90">
        <f t="shared" si="71"/>
        <v>-1.3102677197096482E-14</v>
      </c>
      <c r="AQ90">
        <f t="shared" si="72"/>
        <v>-7.0026945131862933E-11</v>
      </c>
      <c r="AR90">
        <f t="shared" si="73"/>
        <v>-7.0040047809060038E-11</v>
      </c>
      <c r="AS90">
        <f t="shared" si="74"/>
        <v>-3.1155878299059687E-6</v>
      </c>
      <c r="AT90">
        <f t="shared" si="75"/>
        <v>-2.035517402151223E-6</v>
      </c>
      <c r="AU90">
        <f t="shared" si="76"/>
        <v>-5.1511752721049999E-6</v>
      </c>
      <c r="AW90">
        <v>87</v>
      </c>
      <c r="AX90">
        <f>IF(Z90&gt;0, (R90*SUMPRODUCT(K90:$K$98, X90:$X$98)-K90*$AZ$3)/Z90, 0)</f>
        <v>-49538029156.703873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0.73749531199999996</v>
      </c>
      <c r="Q91" s="5">
        <f t="shared" si="82"/>
        <v>25</v>
      </c>
      <c r="R91">
        <f t="shared" si="61"/>
        <v>50000</v>
      </c>
      <c r="S91">
        <f t="shared" si="62"/>
        <v>-175166582217.91763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-0.19428192052628238</v>
      </c>
      <c r="AC91">
        <f t="shared" si="80"/>
        <v>-0.17346600053002981</v>
      </c>
      <c r="AE91">
        <f t="shared" si="63"/>
        <v>0</v>
      </c>
      <c r="AF91">
        <f t="shared" si="64"/>
        <v>0</v>
      </c>
      <c r="AG91">
        <f t="shared" si="65"/>
        <v>-2.4757290793375731E-11</v>
      </c>
      <c r="AH91">
        <f t="shared" si="66"/>
        <v>-1.4461819336942653E-7</v>
      </c>
      <c r="AI91">
        <f t="shared" si="67"/>
        <v>-1.4464295066021989E-7</v>
      </c>
      <c r="AJ91">
        <f t="shared" si="68"/>
        <v>-2.0815919996252569E-2</v>
      </c>
      <c r="AK91">
        <f t="shared" si="81"/>
        <v>-1.3599734436839768E-2</v>
      </c>
      <c r="AL91">
        <f t="shared" si="89"/>
        <v>-3.4415799076042995E-2</v>
      </c>
      <c r="AN91">
        <f t="shared" si="69"/>
        <v>0</v>
      </c>
      <c r="AO91">
        <f t="shared" si="70"/>
        <v>0</v>
      </c>
      <c r="AP91">
        <f t="shared" si="71"/>
        <v>-2.9540066228728234E-15</v>
      </c>
      <c r="AQ91">
        <f t="shared" si="72"/>
        <v>-1.7255648227692775E-11</v>
      </c>
      <c r="AR91">
        <f t="shared" si="73"/>
        <v>-1.7258602234315647E-11</v>
      </c>
      <c r="AS91">
        <f t="shared" si="74"/>
        <v>-2.4837275630568513E-6</v>
      </c>
      <c r="AT91">
        <f t="shared" si="75"/>
        <v>-1.6227020125516116E-6</v>
      </c>
      <c r="AU91">
        <f t="shared" si="76"/>
        <v>-4.1064468342106974E-6</v>
      </c>
      <c r="AW91">
        <v>88</v>
      </c>
      <c r="AX91">
        <f>IF(Z91&gt;0, (R91*SUMPRODUCT(K91:$K$98, X91:$X$98)-K91*$AZ$3)/Z91, 0)</f>
        <v>-175166582217.91763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0.75444439200000002</v>
      </c>
      <c r="Q92" s="5">
        <f t="shared" si="82"/>
        <v>25</v>
      </c>
      <c r="R92">
        <f t="shared" si="61"/>
        <v>50000</v>
      </c>
      <c r="S92">
        <f t="shared" si="62"/>
        <v>-663956742384.80823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-0.17346600053002981</v>
      </c>
      <c r="AC92">
        <f t="shared" si="80"/>
        <v>-0.15488035763096444</v>
      </c>
      <c r="AE92">
        <f t="shared" si="63"/>
        <v>0</v>
      </c>
      <c r="AF92">
        <f t="shared" si="64"/>
        <v>0</v>
      </c>
      <c r="AG92">
        <f t="shared" si="65"/>
        <v>-5.8317186852664231E-12</v>
      </c>
      <c r="AH92">
        <f t="shared" si="66"/>
        <v>-3.7355998400351108E-8</v>
      </c>
      <c r="AI92">
        <f t="shared" si="67"/>
        <v>-3.7361830119036372E-8</v>
      </c>
      <c r="AJ92">
        <f t="shared" si="68"/>
        <v>-1.8585642899065363E-2</v>
      </c>
      <c r="AK92">
        <f t="shared" si="81"/>
        <v>-1.2142620037102087E-2</v>
      </c>
      <c r="AL92">
        <f t="shared" si="89"/>
        <v>-3.0728300297997571E-2</v>
      </c>
      <c r="AN92">
        <f t="shared" si="69"/>
        <v>0</v>
      </c>
      <c r="AO92">
        <f t="shared" si="70"/>
        <v>0</v>
      </c>
      <c r="AP92">
        <f t="shared" si="71"/>
        <v>-6.2127930900610235E-16</v>
      </c>
      <c r="AQ92">
        <f t="shared" si="72"/>
        <v>-3.9797030902808228E-12</v>
      </c>
      <c r="AR92">
        <f t="shared" si="73"/>
        <v>-3.9803243695898287E-12</v>
      </c>
      <c r="AS92">
        <f t="shared" si="74"/>
        <v>-1.9800124115962878E-6</v>
      </c>
      <c r="AT92">
        <f t="shared" si="75"/>
        <v>-1.2936081099443141E-6</v>
      </c>
      <c r="AU92">
        <f t="shared" si="76"/>
        <v>-3.2736245018649715E-6</v>
      </c>
      <c r="AW92">
        <v>89</v>
      </c>
      <c r="AX92">
        <f>IF(Z92&gt;0, (R92*SUMPRODUCT(K92:$K$98, X92:$X$98)-K92*$AZ$3)/Z92, 0)</f>
        <v>-663956742384.80823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0.77123612500000005</v>
      </c>
      <c r="Q93" s="5">
        <f t="shared" si="82"/>
        <v>25</v>
      </c>
      <c r="R93">
        <f t="shared" si="61"/>
        <v>50000</v>
      </c>
      <c r="S93">
        <f t="shared" si="62"/>
        <v>-2709855637733.5151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-0.15488035763096444</v>
      </c>
      <c r="AC93">
        <f t="shared" si="80"/>
        <v>-0.13828603360251468</v>
      </c>
      <c r="AE93">
        <f t="shared" si="63"/>
        <v>0</v>
      </c>
      <c r="AF93">
        <f t="shared" si="64"/>
        <v>0</v>
      </c>
      <c r="AG93">
        <f t="shared" si="65"/>
        <v>-1.2757693774987878E-12</v>
      </c>
      <c r="AH93">
        <f t="shared" si="66"/>
        <v>-8.9952642418299416E-9</v>
      </c>
      <c r="AI93">
        <f t="shared" si="67"/>
        <v>-8.9965400112074404E-9</v>
      </c>
      <c r="AJ93">
        <f t="shared" si="68"/>
        <v>-1.6594324028449764E-2</v>
      </c>
      <c r="AK93">
        <f t="shared" si="81"/>
        <v>-1.0841625034167511E-2</v>
      </c>
      <c r="AL93">
        <f t="shared" si="89"/>
        <v>-2.7435958059157287E-2</v>
      </c>
      <c r="AN93">
        <f t="shared" si="69"/>
        <v>0</v>
      </c>
      <c r="AO93">
        <f t="shared" si="70"/>
        <v>0</v>
      </c>
      <c r="AP93">
        <f t="shared" si="71"/>
        <v>-1.2135131169240831E-16</v>
      </c>
      <c r="AQ93">
        <f t="shared" si="72"/>
        <v>-8.5563044075097138E-13</v>
      </c>
      <c r="AR93">
        <f t="shared" si="73"/>
        <v>-8.5575179206266372E-13</v>
      </c>
      <c r="AS93">
        <f t="shared" si="74"/>
        <v>-1.57845377308654E-6</v>
      </c>
      <c r="AT93">
        <f t="shared" si="75"/>
        <v>-1.0312564652969409E-6</v>
      </c>
      <c r="AU93">
        <f t="shared" si="76"/>
        <v>-2.6097110941352728E-6</v>
      </c>
      <c r="AW93">
        <v>90</v>
      </c>
      <c r="AX93">
        <f>IF(Z93&gt;0, (R93*SUMPRODUCT(K93:$K$98, X93:$X$98)-K93*$AZ$3)/Z93, 0)</f>
        <v>-2709855637733.5151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0.78794255700000004</v>
      </c>
      <c r="Q94" s="5">
        <f t="shared" si="82"/>
        <v>25</v>
      </c>
      <c r="R94">
        <f t="shared" si="61"/>
        <v>50000</v>
      </c>
      <c r="S94">
        <f t="shared" si="62"/>
        <v>-11974386720694.078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-0.13828603360251468</v>
      </c>
      <c r="AC94">
        <f t="shared" si="80"/>
        <v>-0.12346967286012972</v>
      </c>
      <c r="AE94">
        <f t="shared" si="63"/>
        <v>0</v>
      </c>
      <c r="AF94">
        <f t="shared" si="64"/>
        <v>0</v>
      </c>
      <c r="AG94">
        <f t="shared" si="65"/>
        <v>-2.5777869827510668E-13</v>
      </c>
      <c r="AH94">
        <f t="shared" si="66"/>
        <v>-2.0104659708973864E-9</v>
      </c>
      <c r="AI94">
        <f t="shared" si="67"/>
        <v>-2.0107237495956615E-9</v>
      </c>
      <c r="AJ94">
        <f t="shared" si="68"/>
        <v>-1.481636074238496E-2</v>
      </c>
      <c r="AK94">
        <f t="shared" si="81"/>
        <v>-9.6800223521760279E-3</v>
      </c>
      <c r="AL94">
        <f t="shared" si="89"/>
        <v>-2.4496385105284735E-2</v>
      </c>
      <c r="AN94">
        <f t="shared" si="69"/>
        <v>0</v>
      </c>
      <c r="AO94">
        <f t="shared" si="70"/>
        <v>0</v>
      </c>
      <c r="AP94">
        <f t="shared" si="71"/>
        <v>-2.1892799772557153E-17</v>
      </c>
      <c r="AQ94">
        <f t="shared" si="72"/>
        <v>-1.7074618362539322E-13</v>
      </c>
      <c r="AR94">
        <f t="shared" si="73"/>
        <v>-1.7076807642516579E-13</v>
      </c>
      <c r="AS94">
        <f t="shared" si="74"/>
        <v>-1.2583336841310069E-6</v>
      </c>
      <c r="AT94">
        <f t="shared" si="75"/>
        <v>-8.2211134034007418E-7</v>
      </c>
      <c r="AU94">
        <f t="shared" si="76"/>
        <v>-2.0804451952391574E-6</v>
      </c>
      <c r="AW94">
        <v>91</v>
      </c>
      <c r="AX94">
        <f>IF(Z94&gt;0, (R94*SUMPRODUCT(K94:$K$98, X94:$X$98)-K94*$AZ$3)/Z94, 0)</f>
        <v>-11974386720694.078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0.80464841200000004</v>
      </c>
      <c r="Q95" s="5">
        <f t="shared" si="82"/>
        <v>25</v>
      </c>
      <c r="R95">
        <f t="shared" si="61"/>
        <v>50000</v>
      </c>
      <c r="S95">
        <f t="shared" si="62"/>
        <v>-57681818808694.633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-0.12346967286012972</v>
      </c>
      <c r="AC95">
        <f t="shared" si="80"/>
        <v>-0.11024077933954994</v>
      </c>
      <c r="AE95">
        <f t="shared" si="63"/>
        <v>0</v>
      </c>
      <c r="AF95">
        <f t="shared" si="64"/>
        <v>0</v>
      </c>
      <c r="AG95">
        <f t="shared" si="65"/>
        <v>-4.7779691077863889E-14</v>
      </c>
      <c r="AH95">
        <f t="shared" si="66"/>
        <v>-4.1484244042898346E-10</v>
      </c>
      <c r="AI95">
        <f t="shared" si="67"/>
        <v>-4.1489022012006134E-10</v>
      </c>
      <c r="AJ95">
        <f t="shared" si="68"/>
        <v>-1.3228893520579779E-2</v>
      </c>
      <c r="AK95">
        <f t="shared" si="81"/>
        <v>-8.6428771002090808E-3</v>
      </c>
      <c r="AL95">
        <f t="shared" si="89"/>
        <v>-2.1871771035679079E-2</v>
      </c>
      <c r="AN95">
        <f t="shared" si="69"/>
        <v>0</v>
      </c>
      <c r="AO95">
        <f t="shared" si="70"/>
        <v>0</v>
      </c>
      <c r="AP95">
        <f t="shared" si="71"/>
        <v>-3.6230939317942028E-18</v>
      </c>
      <c r="AQ95">
        <f t="shared" si="72"/>
        <v>-3.145715459146799E-14</v>
      </c>
      <c r="AR95">
        <f t="shared" si="73"/>
        <v>-3.1460777685399783E-14</v>
      </c>
      <c r="AS95">
        <f t="shared" si="74"/>
        <v>-1.0031359089504406E-6</v>
      </c>
      <c r="AT95">
        <f t="shared" si="75"/>
        <v>-6.5538212718830683E-7</v>
      </c>
      <c r="AU95">
        <f t="shared" si="76"/>
        <v>-1.6585180675995249E-6</v>
      </c>
      <c r="AW95">
        <v>92</v>
      </c>
      <c r="AX95">
        <f>IF(Z95&gt;0, (R95*SUMPRODUCT(K95:$K$98, X95:$X$98)-K95*$AZ$3)/Z95, 0)</f>
        <v>-57681818808694.633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0.82135484400000003</v>
      </c>
      <c r="Q96" s="5">
        <f t="shared" si="82"/>
        <v>25</v>
      </c>
      <c r="R96">
        <f t="shared" si="61"/>
        <v>50000</v>
      </c>
      <c r="S96">
        <f t="shared" si="62"/>
        <v>-305384543249785.5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-0.11024077933954994</v>
      </c>
      <c r="AC96">
        <f t="shared" si="80"/>
        <v>-9.842926726748269E-2</v>
      </c>
      <c r="AE96">
        <f t="shared" si="63"/>
        <v>0</v>
      </c>
      <c r="AF96">
        <f t="shared" si="64"/>
        <v>0</v>
      </c>
      <c r="AG96">
        <f t="shared" si="65"/>
        <v>-8.0578134554581649E-15</v>
      </c>
      <c r="AH96">
        <f t="shared" si="66"/>
        <v>-7.8488161423254177E-11</v>
      </c>
      <c r="AI96">
        <f t="shared" si="67"/>
        <v>-7.8496219236709631E-11</v>
      </c>
      <c r="AJ96">
        <f t="shared" si="68"/>
        <v>-1.1811512072067251E-2</v>
      </c>
      <c r="AK96">
        <f t="shared" si="81"/>
        <v>-7.7168545537684968E-3</v>
      </c>
      <c r="AL96">
        <f t="shared" si="89"/>
        <v>-1.9528366704331966E-2</v>
      </c>
      <c r="AN96">
        <f t="shared" si="69"/>
        <v>0</v>
      </c>
      <c r="AO96">
        <f t="shared" si="70"/>
        <v>0</v>
      </c>
      <c r="AP96">
        <f t="shared" si="71"/>
        <v>-5.455511083304346E-19</v>
      </c>
      <c r="AQ96">
        <f t="shared" si="72"/>
        <v>-5.3140102699038817E-15</v>
      </c>
      <c r="AR96">
        <f t="shared" si="73"/>
        <v>-5.314555821012212E-15</v>
      </c>
      <c r="AS96">
        <f t="shared" si="74"/>
        <v>-7.9969380497506252E-7</v>
      </c>
      <c r="AT96">
        <f t="shared" si="75"/>
        <v>-5.2246661925158563E-7</v>
      </c>
      <c r="AU96">
        <f t="shared" si="76"/>
        <v>-1.322160429541204E-6</v>
      </c>
      <c r="AW96">
        <v>93</v>
      </c>
      <c r="AX96">
        <f>IF(Z96&gt;0, (R96*SUMPRODUCT(K96:$K$98, X96:$X$98)-K96*$AZ$3)/Z96, 0)</f>
        <v>-305384543249785.5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0.83806127600000002</v>
      </c>
      <c r="Q97" s="5">
        <f t="shared" si="82"/>
        <v>25</v>
      </c>
      <c r="R97">
        <f t="shared" si="61"/>
        <v>50000</v>
      </c>
      <c r="S97">
        <f t="shared" si="62"/>
        <v>-1794570624133657.3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-9.842926726748269E-2</v>
      </c>
      <c r="AC97">
        <f t="shared" si="80"/>
        <v>-8.7883274345971346E-2</v>
      </c>
      <c r="AE97">
        <f t="shared" si="63"/>
        <v>0</v>
      </c>
      <c r="AF97">
        <f t="shared" si="64"/>
        <v>0</v>
      </c>
      <c r="AG97">
        <f t="shared" si="65"/>
        <v>-1.2242938946523444E-15</v>
      </c>
      <c r="AH97">
        <f t="shared" si="66"/>
        <v>-1.3505882852502477E-11</v>
      </c>
      <c r="AI97">
        <f t="shared" si="67"/>
        <v>-1.3507107146397129E-11</v>
      </c>
      <c r="AJ97">
        <f t="shared" si="68"/>
        <v>-1.0545992921511343E-2</v>
      </c>
      <c r="AK97">
        <f t="shared" si="81"/>
        <v>-6.890048708723789E-3</v>
      </c>
      <c r="AL97">
        <f t="shared" si="89"/>
        <v>-1.7436041643742239E-2</v>
      </c>
      <c r="AN97">
        <f t="shared" si="69"/>
        <v>0</v>
      </c>
      <c r="AO97">
        <f t="shared" si="70"/>
        <v>0</v>
      </c>
      <c r="AP97">
        <f t="shared" si="71"/>
        <v>-7.4009231496885712E-20</v>
      </c>
      <c r="AQ97">
        <f t="shared" si="72"/>
        <v>-8.1643796066181819E-16</v>
      </c>
      <c r="AR97">
        <f t="shared" si="73"/>
        <v>-8.1651196989331501E-16</v>
      </c>
      <c r="AS97">
        <f t="shared" si="74"/>
        <v>-6.3751100524297335E-7</v>
      </c>
      <c r="AT97">
        <f t="shared" si="75"/>
        <v>-4.1650719009225998E-7</v>
      </c>
      <c r="AU97">
        <f t="shared" si="76"/>
        <v>-1.0540181961517455E-6</v>
      </c>
      <c r="AW97">
        <v>94</v>
      </c>
      <c r="AX97">
        <f>IF(Z97&gt;0, (R97*SUMPRODUCT(K97:$K$98, X97:$X$98)-K97*$AZ$3)/Z97, 0)</f>
        <v>-1794570624133657.3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-8.7883274345971346E-2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-8.7883274345971346E-2</v>
      </c>
      <c r="AK98">
        <f t="shared" si="81"/>
        <v>-6.1518292042179951E-3</v>
      </c>
      <c r="AL98">
        <f t="shared" si="89"/>
        <v>-9.403510355263793E-2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-1.3215934195872448E-16</v>
      </c>
      <c r="AR98">
        <f t="shared" si="73"/>
        <v>-1.3215934195872448E-16</v>
      </c>
      <c r="AS98">
        <f t="shared" si="74"/>
        <v>-4.743385455679232E-6</v>
      </c>
      <c r="AT98">
        <f t="shared" si="75"/>
        <v>-3.3203698189754629E-7</v>
      </c>
      <c r="AU98">
        <f t="shared" si="76"/>
        <v>-5.0754224377089375E-6</v>
      </c>
      <c r="AW98">
        <v>95</v>
      </c>
    </row>
    <row r="100" spans="5:50" x14ac:dyDescent="0.25">
      <c r="AN100" s="6">
        <f t="shared" ref="AN100:AP100" si="94">SUM(AN3:AN98)</f>
        <v>3952.5827939937085</v>
      </c>
      <c r="AO100" s="6">
        <f t="shared" si="94"/>
        <v>-395.25827939937085</v>
      </c>
      <c r="AP100" s="6">
        <f t="shared" si="94"/>
        <v>-1773.4474083977757</v>
      </c>
      <c r="AQ100" s="6">
        <f>SUM(AQ3:AQ98)</f>
        <v>-1453.8045328623427</v>
      </c>
      <c r="AR100" s="6">
        <f t="shared" ref="AR100:AU100" si="95">SUM(AR3:AR98)</f>
        <v>330.07257333421757</v>
      </c>
      <c r="AS100" s="6">
        <f t="shared" si="95"/>
        <v>-305.23137469842737</v>
      </c>
      <c r="AT100" s="6">
        <f t="shared" si="95"/>
        <v>111.76046726023489</v>
      </c>
      <c r="AU100" s="6">
        <f t="shared" si="95"/>
        <v>136.60166589602605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7941.4594171257559</v>
      </c>
      <c r="K3">
        <v>1</v>
      </c>
      <c r="L3" s="2">
        <v>0</v>
      </c>
      <c r="O3">
        <f>$C$3</f>
        <v>7941.4594171257559</v>
      </c>
      <c r="P3">
        <f>O3*C5</f>
        <v>794.14594171257568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7941.4594171257559</v>
      </c>
      <c r="AF3">
        <f t="shared" ref="AF3:AF34" si="3">-$Z3*P3</f>
        <v>-794.14594171257568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5624.8808884131804</v>
      </c>
      <c r="AJ3">
        <f t="shared" ref="AJ3:AJ34" si="7">AB3-AC3</f>
        <v>0</v>
      </c>
      <c r="AL3">
        <f t="shared" ref="AL3:AL23" si="8">SUM(AI3:AK3)</f>
        <v>5624.8808884131804</v>
      </c>
      <c r="AN3">
        <f t="shared" ref="AN3:AN34" si="9">AE3*$K3</f>
        <v>7941.4594171257559</v>
      </c>
      <c r="AO3">
        <f t="shared" ref="AO3:AO34" si="10">AF3*$K3</f>
        <v>-794.14594171257568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5624.8808884131804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5624.8808884131804</v>
      </c>
      <c r="AW3">
        <v>0</v>
      </c>
      <c r="AX3">
        <f>IF(Z3&gt;0, (R3*SUMPRODUCT(K3:$K$98, X3:$X$98)-K3*$AZ$3)/Z3, 0)</f>
        <v>0</v>
      </c>
      <c r="AZ3">
        <f>C6*SUMPRODUCT(X4:X89, K4:K89)/1</f>
        <v>2932.0358489112255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198.92401132286636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196.6726164163797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-196.6726164163797</v>
      </c>
      <c r="AK4">
        <f t="shared" ref="AK4:AK35" si="28">G4*SUM(AB4:AB4, AE4:AF4)</f>
        <v>0</v>
      </c>
      <c r="AL4">
        <f t="shared" si="8"/>
        <v>-262.56581641637968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-61.473271760425405</v>
      </c>
      <c r="AR4">
        <f t="shared" si="13"/>
        <v>-61.473271760425405</v>
      </c>
      <c r="AS4">
        <f t="shared" si="14"/>
        <v>-183.48037728928043</v>
      </c>
      <c r="AT4">
        <f t="shared" si="15"/>
        <v>0</v>
      </c>
      <c r="AU4">
        <f t="shared" si="16"/>
        <v>-244.95364904970583</v>
      </c>
      <c r="AW4">
        <v>1</v>
      </c>
      <c r="AX4">
        <f>IF(Z4&gt;0, (R4*SUMPRODUCT(K4:$K$98, X4:$X$98)-K4*$AZ$3)/Z4, 0)</f>
        <v>198.92401132286636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1.353492E-3</v>
      </c>
      <c r="Q5" s="5">
        <f t="shared" ref="Q5:Q36" si="30">$C$8</f>
        <v>25</v>
      </c>
      <c r="R5">
        <f t="shared" si="0"/>
        <v>50000</v>
      </c>
      <c r="S5">
        <f t="shared" si="1"/>
        <v>371.73518847982155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196.6726164163797</v>
      </c>
      <c r="AC5">
        <f t="shared" si="27"/>
        <v>363.35521464406656</v>
      </c>
      <c r="AE5">
        <f t="shared" si="2"/>
        <v>0</v>
      </c>
      <c r="AF5">
        <f t="shared" si="3"/>
        <v>0</v>
      </c>
      <c r="AG5">
        <f t="shared" si="4"/>
        <v>-24.436428531959528</v>
      </c>
      <c r="AH5">
        <f t="shared" si="5"/>
        <v>-66.908668080945588</v>
      </c>
      <c r="AI5">
        <f t="shared" si="6"/>
        <v>-91.34509661290511</v>
      </c>
      <c r="AJ5">
        <f t="shared" si="7"/>
        <v>-166.68259822768687</v>
      </c>
      <c r="AK5">
        <f t="shared" si="28"/>
        <v>8.0635772730715676</v>
      </c>
      <c r="AL5">
        <f t="shared" si="8"/>
        <v>-249.96411756752039</v>
      </c>
      <c r="AN5">
        <f t="shared" si="9"/>
        <v>0</v>
      </c>
      <c r="AO5">
        <f t="shared" si="10"/>
        <v>0</v>
      </c>
      <c r="AP5">
        <f t="shared" si="11"/>
        <v>-20.89578596095588</v>
      </c>
      <c r="AQ5">
        <f t="shared" si="12"/>
        <v>-57.214138527794383</v>
      </c>
      <c r="AR5">
        <f t="shared" si="13"/>
        <v>-78.109924488750252</v>
      </c>
      <c r="AS5">
        <f t="shared" si="14"/>
        <v>-142.53162615095349</v>
      </c>
      <c r="AT5">
        <f t="shared" si="15"/>
        <v>6.8952295773240131</v>
      </c>
      <c r="AU5">
        <f t="shared" si="16"/>
        <v>-213.74632106237971</v>
      </c>
      <c r="AW5">
        <v>2</v>
      </c>
      <c r="AX5">
        <f>IF(Z5&gt;0, (R5*SUMPRODUCT(K5:$K$98, X5:$X$98)-K5*$AZ$3)/Z5, 0)</f>
        <v>371.73518847982155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1.402649E-3</v>
      </c>
      <c r="Q6" s="5">
        <f t="shared" si="30"/>
        <v>25</v>
      </c>
      <c r="R6">
        <f t="shared" si="0"/>
        <v>50000</v>
      </c>
      <c r="S6">
        <f t="shared" si="1"/>
        <v>570.77511219748749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363.35521464406656</v>
      </c>
      <c r="AC6">
        <f t="shared" si="27"/>
        <v>551.54657799446841</v>
      </c>
      <c r="AE6">
        <f t="shared" si="2"/>
        <v>0</v>
      </c>
      <c r="AF6">
        <f t="shared" si="3"/>
        <v>0</v>
      </c>
      <c r="AG6">
        <f t="shared" si="4"/>
        <v>-24.157788514596007</v>
      </c>
      <c r="AH6">
        <f t="shared" si="5"/>
        <v>-68.551464087848998</v>
      </c>
      <c r="AI6">
        <f t="shared" si="6"/>
        <v>-92.709252602445005</v>
      </c>
      <c r="AJ6">
        <f t="shared" si="7"/>
        <v>-188.19136335040184</v>
      </c>
      <c r="AK6">
        <f t="shared" si="28"/>
        <v>21.256280056677895</v>
      </c>
      <c r="AL6">
        <f t="shared" si="8"/>
        <v>-259.64433589616897</v>
      </c>
      <c r="AN6">
        <f t="shared" si="9"/>
        <v>0</v>
      </c>
      <c r="AO6">
        <f t="shared" si="10"/>
        <v>0</v>
      </c>
      <c r="AP6">
        <f t="shared" si="11"/>
        <v>-18.635560350080262</v>
      </c>
      <c r="AQ6">
        <f t="shared" si="12"/>
        <v>-52.881286932519259</v>
      </c>
      <c r="AR6">
        <f t="shared" si="13"/>
        <v>-71.516847282599528</v>
      </c>
      <c r="AS6">
        <f t="shared" si="14"/>
        <v>-145.1727051489566</v>
      </c>
      <c r="AT6">
        <f t="shared" si="15"/>
        <v>16.397307625037495</v>
      </c>
      <c r="AU6">
        <f t="shared" si="16"/>
        <v>-200.29224480651862</v>
      </c>
      <c r="AW6">
        <v>3</v>
      </c>
      <c r="AX6">
        <f>IF(Z6&gt;0, (R6*SUMPRODUCT(K6:$K$98, X6:$X$98)-K6*$AZ$3)/Z6, 0)</f>
        <v>570.77511219748749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1.459023E-3</v>
      </c>
      <c r="Q7" s="5">
        <f t="shared" si="30"/>
        <v>25</v>
      </c>
      <c r="R7">
        <f t="shared" si="0"/>
        <v>50000</v>
      </c>
      <c r="S7">
        <f t="shared" si="1"/>
        <v>735.52300547100867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551.54657799446841</v>
      </c>
      <c r="AC7">
        <f t="shared" si="27"/>
        <v>702.59993248519413</v>
      </c>
      <c r="AE7">
        <f t="shared" si="2"/>
        <v>0</v>
      </c>
      <c r="AF7">
        <f t="shared" si="3"/>
        <v>0</v>
      </c>
      <c r="AG7">
        <f t="shared" si="4"/>
        <v>-23.880963860378117</v>
      </c>
      <c r="AH7">
        <f t="shared" si="5"/>
        <v>-70.493538143862821</v>
      </c>
      <c r="AI7">
        <f t="shared" si="6"/>
        <v>-94.374502004240938</v>
      </c>
      <c r="AJ7">
        <f t="shared" si="7"/>
        <v>-151.05335449072572</v>
      </c>
      <c r="AK7">
        <f t="shared" si="28"/>
        <v>27.080936979528399</v>
      </c>
      <c r="AL7">
        <f t="shared" si="8"/>
        <v>-218.34691951543826</v>
      </c>
      <c r="AN7">
        <f t="shared" si="9"/>
        <v>0</v>
      </c>
      <c r="AO7">
        <f t="shared" si="10"/>
        <v>0</v>
      </c>
      <c r="AP7">
        <f t="shared" si="11"/>
        <v>-16.76099994123447</v>
      </c>
      <c r="AQ7">
        <f t="shared" si="12"/>
        <v>-49.476319113192893</v>
      </c>
      <c r="AR7">
        <f t="shared" si="13"/>
        <v>-66.23731905442736</v>
      </c>
      <c r="AS7">
        <f t="shared" si="14"/>
        <v>-106.01771689554562</v>
      </c>
      <c r="AT7">
        <f t="shared" si="15"/>
        <v>19.006920565527921</v>
      </c>
      <c r="AU7">
        <f t="shared" si="16"/>
        <v>-153.24811538444507</v>
      </c>
      <c r="AW7">
        <v>4</v>
      </c>
      <c r="AX7">
        <f>IF(Z7&gt;0, (R7*SUMPRODUCT(K7:$K$98, X7:$X$98)-K7*$AZ$3)/Z7, 0)</f>
        <v>735.52300547100867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1.516749E-3</v>
      </c>
      <c r="Q8" s="5">
        <f t="shared" si="30"/>
        <v>25</v>
      </c>
      <c r="R8">
        <f t="shared" si="0"/>
        <v>50000</v>
      </c>
      <c r="S8">
        <f t="shared" si="1"/>
        <v>836.74330880455875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702.59993248519413</v>
      </c>
      <c r="AC8">
        <f t="shared" si="27"/>
        <v>790.08425252941493</v>
      </c>
      <c r="AE8">
        <f t="shared" si="2"/>
        <v>0</v>
      </c>
      <c r="AF8">
        <f t="shared" si="3"/>
        <v>0</v>
      </c>
      <c r="AG8">
        <f t="shared" si="4"/>
        <v>-23.605932793720068</v>
      </c>
      <c r="AH8">
        <f t="shared" si="5"/>
        <v>-72.442856108529284</v>
      </c>
      <c r="AI8">
        <f t="shared" si="6"/>
        <v>-96.048788902249356</v>
      </c>
      <c r="AJ8">
        <f t="shared" si="7"/>
        <v>-87.484320044220794</v>
      </c>
      <c r="AK8">
        <f t="shared" si="28"/>
        <v>14.965378561934635</v>
      </c>
      <c r="AL8">
        <f t="shared" si="8"/>
        <v>-168.56773038453551</v>
      </c>
      <c r="AN8">
        <f t="shared" si="9"/>
        <v>0</v>
      </c>
      <c r="AO8">
        <f t="shared" si="10"/>
        <v>0</v>
      </c>
      <c r="AP8">
        <f t="shared" si="11"/>
        <v>-15.465292366211385</v>
      </c>
      <c r="AQ8">
        <f t="shared" si="12"/>
        <v>-47.460524409348338</v>
      </c>
      <c r="AR8">
        <f t="shared" si="13"/>
        <v>-62.925816775559724</v>
      </c>
      <c r="AS8">
        <f t="shared" si="14"/>
        <v>-57.314853802473543</v>
      </c>
      <c r="AT8">
        <f t="shared" si="15"/>
        <v>9.8044824940331399</v>
      </c>
      <c r="AU8">
        <f t="shared" si="16"/>
        <v>-110.43618808400012</v>
      </c>
      <c r="AW8">
        <v>5</v>
      </c>
      <c r="AX8">
        <f>IF(Z8&gt;0, (R8*SUMPRODUCT(K8:$K$98, X8:$X$98)-K8*$AZ$3)/Z8, 0)</f>
        <v>836.74330880455875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1.577632E-3</v>
      </c>
      <c r="Q9" s="5">
        <f t="shared" si="30"/>
        <v>25</v>
      </c>
      <c r="R9">
        <f t="shared" si="0"/>
        <v>50000</v>
      </c>
      <c r="S9">
        <f t="shared" si="1"/>
        <v>904.65331189930987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790.08425252941493</v>
      </c>
      <c r="AC9">
        <f t="shared" si="27"/>
        <v>844.31771223283886</v>
      </c>
      <c r="AE9">
        <f t="shared" si="2"/>
        <v>0</v>
      </c>
      <c r="AF9">
        <f t="shared" si="3"/>
        <v>0</v>
      </c>
      <c r="AG9">
        <f t="shared" si="4"/>
        <v>-23.332631990817646</v>
      </c>
      <c r="AH9">
        <f t="shared" si="5"/>
        <v>-74.482949930444363</v>
      </c>
      <c r="AI9">
        <f t="shared" si="6"/>
        <v>-97.815581921262009</v>
      </c>
      <c r="AJ9">
        <f t="shared" si="7"/>
        <v>-54.233459703423932</v>
      </c>
      <c r="AK9">
        <f t="shared" si="28"/>
        <v>4.6614970899235484</v>
      </c>
      <c r="AL9">
        <f t="shared" si="8"/>
        <v>-147.38754453476238</v>
      </c>
      <c r="AN9">
        <f t="shared" si="9"/>
        <v>0</v>
      </c>
      <c r="AO9">
        <f t="shared" si="10"/>
        <v>0</v>
      </c>
      <c r="AP9">
        <f t="shared" si="11"/>
        <v>-14.476977841105199</v>
      </c>
      <c r="AQ9">
        <f t="shared" si="12"/>
        <v>-46.213732600228809</v>
      </c>
      <c r="AR9">
        <f t="shared" si="13"/>
        <v>-60.690710441334005</v>
      </c>
      <c r="AS9">
        <f t="shared" si="14"/>
        <v>-33.649722615173616</v>
      </c>
      <c r="AT9">
        <f t="shared" si="15"/>
        <v>2.8922750808291782</v>
      </c>
      <c r="AU9">
        <f t="shared" si="16"/>
        <v>-91.448157975678441</v>
      </c>
      <c r="AW9">
        <v>6</v>
      </c>
      <c r="AX9">
        <f>IF(Z9&gt;0, (R9*SUMPRODUCT(K9:$K$98, X9:$X$98)-K9*$AZ$3)/Z9, 0)</f>
        <v>904.65331189930987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1.648437E-3</v>
      </c>
      <c r="Q10" s="5">
        <f t="shared" si="30"/>
        <v>25</v>
      </c>
      <c r="R10">
        <f t="shared" si="0"/>
        <v>50000</v>
      </c>
      <c r="S10">
        <f t="shared" si="1"/>
        <v>966.43491188007363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844.31771223283886</v>
      </c>
      <c r="AC10">
        <f t="shared" si="27"/>
        <v>891.47216238575402</v>
      </c>
      <c r="AE10">
        <f t="shared" si="2"/>
        <v>0</v>
      </c>
      <c r="AF10">
        <f t="shared" si="3"/>
        <v>0</v>
      </c>
      <c r="AG10">
        <f t="shared" si="4"/>
        <v>-23.06084329702842</v>
      </c>
      <c r="AH10">
        <f t="shared" si="5"/>
        <v>-76.924747762094938</v>
      </c>
      <c r="AI10">
        <f t="shared" si="6"/>
        <v>-99.985591059123351</v>
      </c>
      <c r="AJ10">
        <f t="shared" si="7"/>
        <v>-47.15445015291516</v>
      </c>
      <c r="AK10">
        <f t="shared" si="28"/>
        <v>3.4617026201546395</v>
      </c>
      <c r="AL10">
        <f t="shared" si="8"/>
        <v>-143.67833859188386</v>
      </c>
      <c r="AN10">
        <f t="shared" si="9"/>
        <v>0</v>
      </c>
      <c r="AO10">
        <f t="shared" si="10"/>
        <v>0</v>
      </c>
      <c r="AP10">
        <f t="shared" si="11"/>
        <v>-13.573990775801809</v>
      </c>
      <c r="AQ10">
        <f t="shared" si="12"/>
        <v>-45.279168810279728</v>
      </c>
      <c r="AR10">
        <f t="shared" si="13"/>
        <v>-58.853159586081532</v>
      </c>
      <c r="AS10">
        <f t="shared" si="14"/>
        <v>-27.755883129224308</v>
      </c>
      <c r="AT10">
        <f t="shared" si="15"/>
        <v>2.0376149661709451</v>
      </c>
      <c r="AU10">
        <f t="shared" si="16"/>
        <v>-84.571427749134884</v>
      </c>
      <c r="AW10">
        <v>7</v>
      </c>
      <c r="AX10">
        <f>IF(Z10&gt;0, (R10*SUMPRODUCT(K10:$K$98, X10:$X$98)-K10*$AZ$3)/Z10, 0)</f>
        <v>966.43491188007363</v>
      </c>
    </row>
    <row r="11" spans="1:52" x14ac:dyDescent="0.25">
      <c r="A11" t="s">
        <v>33</v>
      </c>
      <c r="C11" s="25">
        <f>AU91</f>
        <v>1978.9772752329245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1.717889E-3</v>
      </c>
      <c r="Q11" s="5">
        <f t="shared" si="30"/>
        <v>25</v>
      </c>
      <c r="R11">
        <f t="shared" si="0"/>
        <v>50000</v>
      </c>
      <c r="S11">
        <f t="shared" si="1"/>
        <v>1022.486968951734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891.47216238575402</v>
      </c>
      <c r="AC11">
        <f t="shared" si="27"/>
        <v>932.12443338042931</v>
      </c>
      <c r="AE11">
        <f t="shared" si="2"/>
        <v>0</v>
      </c>
      <c r="AF11">
        <f t="shared" si="3"/>
        <v>0</v>
      </c>
      <c r="AG11">
        <f t="shared" si="4"/>
        <v>-22.79061889502745</v>
      </c>
      <c r="AH11">
        <f t="shared" si="5"/>
        <v>-79.231938061377718</v>
      </c>
      <c r="AI11">
        <f t="shared" si="6"/>
        <v>-102.02255695640517</v>
      </c>
      <c r="AJ11">
        <f t="shared" si="7"/>
        <v>-40.652270994675291</v>
      </c>
      <c r="AK11">
        <f t="shared" si="28"/>
        <v>2.1395331897258094</v>
      </c>
      <c r="AL11">
        <f t="shared" si="8"/>
        <v>-140.53529476135466</v>
      </c>
      <c r="AN11">
        <f t="shared" si="9"/>
        <v>0</v>
      </c>
      <c r="AO11">
        <f t="shared" si="10"/>
        <v>0</v>
      </c>
      <c r="AP11">
        <f t="shared" si="11"/>
        <v>-12.74698998347011</v>
      </c>
      <c r="AQ11">
        <f t="shared" si="12"/>
        <v>-44.315107259314708</v>
      </c>
      <c r="AR11">
        <f t="shared" si="13"/>
        <v>-57.062097242784816</v>
      </c>
      <c r="AS11">
        <f t="shared" si="14"/>
        <v>-22.737166268332455</v>
      </c>
      <c r="AT11">
        <f t="shared" si="15"/>
        <v>1.1966593914958226</v>
      </c>
      <c r="AU11">
        <f t="shared" si="16"/>
        <v>-78.602604119621461</v>
      </c>
      <c r="AW11">
        <v>8</v>
      </c>
      <c r="AX11">
        <f>IF(Z11&gt;0, (R11*SUMPRODUCT(K11:$K$98, X11:$X$98)-K11*$AZ$3)/Z11, 0)</f>
        <v>1022.486968951734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1.798165E-3</v>
      </c>
      <c r="Q12" s="5">
        <f t="shared" si="30"/>
        <v>25</v>
      </c>
      <c r="R12">
        <f t="shared" si="0"/>
        <v>50000</v>
      </c>
      <c r="S12">
        <f t="shared" si="1"/>
        <v>1075.9764185431334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932.12443338042931</v>
      </c>
      <c r="AC12">
        <f t="shared" si="27"/>
        <v>969.31407619962624</v>
      </c>
      <c r="AE12">
        <f t="shared" si="2"/>
        <v>0</v>
      </c>
      <c r="AF12">
        <f t="shared" si="3"/>
        <v>0</v>
      </c>
      <c r="AG12">
        <f t="shared" si="4"/>
        <v>-22.521731412851796</v>
      </c>
      <c r="AH12">
        <f t="shared" si="5"/>
        <v>-81.96258645075406</v>
      </c>
      <c r="AI12">
        <f t="shared" si="6"/>
        <v>-104.48431786360585</v>
      </c>
      <c r="AJ12">
        <f t="shared" si="7"/>
        <v>-37.189642819196933</v>
      </c>
      <c r="AK12">
        <f t="shared" si="28"/>
        <v>2.1438861967749876</v>
      </c>
      <c r="AL12">
        <f t="shared" si="8"/>
        <v>-139.53007448602779</v>
      </c>
      <c r="AN12">
        <f t="shared" si="9"/>
        <v>0</v>
      </c>
      <c r="AO12">
        <f t="shared" si="10"/>
        <v>0</v>
      </c>
      <c r="AP12">
        <f t="shared" si="11"/>
        <v>-11.970539667767538</v>
      </c>
      <c r="AQ12">
        <f t="shared" si="12"/>
        <v>-43.563986018486219</v>
      </c>
      <c r="AR12">
        <f t="shared" si="13"/>
        <v>-55.534525686253758</v>
      </c>
      <c r="AS12">
        <f t="shared" si="14"/>
        <v>-19.766690510449191</v>
      </c>
      <c r="AT12">
        <f t="shared" si="15"/>
        <v>1.139498304603245</v>
      </c>
      <c r="AU12">
        <f t="shared" si="16"/>
        <v>-74.161717892099688</v>
      </c>
      <c r="AW12">
        <v>9</v>
      </c>
      <c r="AX12">
        <f>IF(Z12&gt;0, (R12*SUMPRODUCT(K12:$K$98, X12:$X$98)-K12*$AZ$3)/Z12, 0)</f>
        <v>1075.9764185431334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1.8843029999999999E-3</v>
      </c>
      <c r="Q13" s="5">
        <f t="shared" si="30"/>
        <v>25</v>
      </c>
      <c r="R13">
        <f t="shared" si="0"/>
        <v>50000</v>
      </c>
      <c r="S13">
        <f t="shared" si="1"/>
        <v>1126.5145993631497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969.31407619962624</v>
      </c>
      <c r="AC13">
        <f t="shared" si="27"/>
        <v>1002.7816753631952</v>
      </c>
      <c r="AE13">
        <f t="shared" si="2"/>
        <v>0</v>
      </c>
      <c r="AF13">
        <f t="shared" si="3"/>
        <v>0</v>
      </c>
      <c r="AG13">
        <f t="shared" si="4"/>
        <v>-22.254076332656847</v>
      </c>
      <c r="AH13">
        <f t="shared" si="5"/>
        <v>-84.87553213286175</v>
      </c>
      <c r="AI13">
        <f t="shared" si="6"/>
        <v>-107.1296084655186</v>
      </c>
      <c r="AJ13">
        <f t="shared" si="7"/>
        <v>-33.467599163568934</v>
      </c>
      <c r="AK13">
        <f t="shared" si="28"/>
        <v>1.9386281523992526</v>
      </c>
      <c r="AL13">
        <f t="shared" si="8"/>
        <v>-138.65857947668829</v>
      </c>
      <c r="AN13">
        <f t="shared" si="9"/>
        <v>0</v>
      </c>
      <c r="AO13">
        <f t="shared" si="10"/>
        <v>0</v>
      </c>
      <c r="AP13">
        <f t="shared" si="11"/>
        <v>-11.243610406161851</v>
      </c>
      <c r="AQ13">
        <f t="shared" si="12"/>
        <v>-42.882364653219334</v>
      </c>
      <c r="AR13">
        <f t="shared" si="13"/>
        <v>-54.12597505938119</v>
      </c>
      <c r="AS13">
        <f t="shared" si="14"/>
        <v>-16.909110969146766</v>
      </c>
      <c r="AT13">
        <f t="shared" si="15"/>
        <v>0.97946907982912712</v>
      </c>
      <c r="AU13">
        <f t="shared" si="16"/>
        <v>-70.055616948698827</v>
      </c>
      <c r="AW13">
        <v>10</v>
      </c>
      <c r="AX13">
        <f>IF(Z13&gt;0, (R13*SUMPRODUCT(K13:$K$98, X13:$X$98)-K13*$AZ$3)/Z13, 0)</f>
        <v>1126.5145993631497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1.978559E-3</v>
      </c>
      <c r="Q14" s="5">
        <f t="shared" si="30"/>
        <v>25</v>
      </c>
      <c r="R14">
        <f t="shared" si="0"/>
        <v>50000</v>
      </c>
      <c r="S14">
        <f t="shared" si="1"/>
        <v>1174.366430872738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1002.7816753631952</v>
      </c>
      <c r="AC14">
        <f t="shared" si="27"/>
        <v>1032.8554904536838</v>
      </c>
      <c r="AE14">
        <f t="shared" si="2"/>
        <v>0</v>
      </c>
      <c r="AF14">
        <f t="shared" si="3"/>
        <v>0</v>
      </c>
      <c r="AG14">
        <f t="shared" si="4"/>
        <v>-21.987504566315614</v>
      </c>
      <c r="AH14">
        <f t="shared" si="5"/>
        <v>-88.062006029330391</v>
      </c>
      <c r="AI14">
        <f t="shared" si="6"/>
        <v>-110.04951059564601</v>
      </c>
      <c r="AJ14">
        <f t="shared" si="7"/>
        <v>-30.073815090488665</v>
      </c>
      <c r="AK14">
        <f t="shared" si="28"/>
        <v>1.8050070156537512</v>
      </c>
      <c r="AL14">
        <f t="shared" si="8"/>
        <v>-138.31831867048092</v>
      </c>
      <c r="AN14">
        <f t="shared" si="9"/>
        <v>0</v>
      </c>
      <c r="AO14">
        <f t="shared" si="10"/>
        <v>0</v>
      </c>
      <c r="AP14">
        <f t="shared" si="11"/>
        <v>-10.561825589977778</v>
      </c>
      <c r="AQ14">
        <f t="shared" si="12"/>
        <v>-42.301096333153041</v>
      </c>
      <c r="AR14">
        <f t="shared" si="13"/>
        <v>-52.86292192313082</v>
      </c>
      <c r="AS14">
        <f t="shared" si="14"/>
        <v>-14.446131840608786</v>
      </c>
      <c r="AT14">
        <f t="shared" si="15"/>
        <v>0.867045609042288</v>
      </c>
      <c r="AU14">
        <f t="shared" si="16"/>
        <v>-66.442008154697319</v>
      </c>
      <c r="AW14">
        <v>11</v>
      </c>
      <c r="AX14">
        <f>IF(Z14&gt;0, (R14*SUMPRODUCT(K14:$K$98, X14:$X$98)-K14*$AZ$3)/Z14, 0)</f>
        <v>1174.366430872738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2.0782270000000002E-3</v>
      </c>
      <c r="Q15" s="5">
        <f t="shared" si="30"/>
        <v>25</v>
      </c>
      <c r="R15">
        <f t="shared" si="0"/>
        <v>50000</v>
      </c>
      <c r="S15">
        <f t="shared" si="1"/>
        <v>1223.2328183559443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1032.8554904536838</v>
      </c>
      <c r="AC15">
        <f t="shared" si="27"/>
        <v>1062.8393260984881</v>
      </c>
      <c r="AE15">
        <f t="shared" si="2"/>
        <v>0</v>
      </c>
      <c r="AF15">
        <f t="shared" si="3"/>
        <v>0</v>
      </c>
      <c r="AG15">
        <f t="shared" si="4"/>
        <v>-21.721934495000117</v>
      </c>
      <c r="AH15">
        <f t="shared" si="5"/>
        <v>-91.39005130468081</v>
      </c>
      <c r="AI15">
        <f t="shared" si="6"/>
        <v>-113.11198579968092</v>
      </c>
      <c r="AJ15">
        <f t="shared" si="7"/>
        <v>-29.98383564480423</v>
      </c>
      <c r="AK15">
        <f t="shared" si="28"/>
        <v>4.2347075108601038</v>
      </c>
      <c r="AL15">
        <f t="shared" si="8"/>
        <v>-138.86111393362506</v>
      </c>
      <c r="AN15">
        <f t="shared" si="9"/>
        <v>0</v>
      </c>
      <c r="AO15">
        <f t="shared" si="10"/>
        <v>0</v>
      </c>
      <c r="AP15">
        <f t="shared" si="11"/>
        <v>-9.8987358533038776</v>
      </c>
      <c r="AQ15">
        <f t="shared" si="12"/>
        <v>-41.646658021786834</v>
      </c>
      <c r="AR15">
        <f t="shared" si="13"/>
        <v>-51.54539387509071</v>
      </c>
      <c r="AS15">
        <f t="shared" si="14"/>
        <v>-13.66370334028543</v>
      </c>
      <c r="AT15">
        <f t="shared" si="15"/>
        <v>1.9297660194884914</v>
      </c>
      <c r="AU15">
        <f t="shared" si="16"/>
        <v>-63.27933119588765</v>
      </c>
      <c r="AW15">
        <v>12</v>
      </c>
      <c r="AX15">
        <f>IF(Z15&gt;0, (R15*SUMPRODUCT(K15:$K$98, X15:$X$98)-K15*$AZ$3)/Z15, 0)</f>
        <v>1223.2328183559443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2.7284060000000001E-3</v>
      </c>
      <c r="Q16" s="5">
        <f t="shared" si="30"/>
        <v>25</v>
      </c>
      <c r="R16">
        <f t="shared" si="0"/>
        <v>50000</v>
      </c>
      <c r="S16">
        <f t="shared" si="1"/>
        <v>1274.5885778773659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1062.8393260984881</v>
      </c>
      <c r="AC16">
        <f t="shared" si="27"/>
        <v>1093.3649682915734</v>
      </c>
      <c r="AE16">
        <f t="shared" si="2"/>
        <v>0</v>
      </c>
      <c r="AF16">
        <f t="shared" si="3"/>
        <v>0</v>
      </c>
      <c r="AG16">
        <f t="shared" si="4"/>
        <v>-21.445448893642354</v>
      </c>
      <c r="AH16">
        <f t="shared" si="5"/>
        <v>-118.53251281553059</v>
      </c>
      <c r="AI16">
        <f t="shared" si="6"/>
        <v>-139.97796170917294</v>
      </c>
      <c r="AJ16">
        <f t="shared" si="7"/>
        <v>-30.525642193085332</v>
      </c>
      <c r="AK16">
        <f t="shared" si="28"/>
        <v>7.5461592152992658</v>
      </c>
      <c r="AL16">
        <f t="shared" si="8"/>
        <v>-162.95744468695901</v>
      </c>
      <c r="AN16">
        <f t="shared" si="9"/>
        <v>0</v>
      </c>
      <c r="AO16">
        <f t="shared" si="10"/>
        <v>0</v>
      </c>
      <c r="AP16">
        <f t="shared" si="11"/>
        <v>-9.2448592606908253</v>
      </c>
      <c r="AQ16">
        <f t="shared" si="12"/>
        <v>-51.097853172962679</v>
      </c>
      <c r="AR16">
        <f t="shared" si="13"/>
        <v>-60.342712433653503</v>
      </c>
      <c r="AS16">
        <f t="shared" si="14"/>
        <v>-13.159214680786707</v>
      </c>
      <c r="AT16">
        <f t="shared" si="15"/>
        <v>3.2530529088103437</v>
      </c>
      <c r="AU16">
        <f t="shared" si="16"/>
        <v>-70.248874205629861</v>
      </c>
      <c r="AW16">
        <v>13</v>
      </c>
      <c r="AX16">
        <f>IF(Z16&gt;0, (R16*SUMPRODUCT(K16:$K$98, X16:$X$98)-K16*$AZ$3)/Z16, 0)</f>
        <v>1274.5885778773659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3.4724349999999998E-3</v>
      </c>
      <c r="Q17" s="5">
        <f t="shared" si="30"/>
        <v>25</v>
      </c>
      <c r="R17">
        <f t="shared" si="0"/>
        <v>50000</v>
      </c>
      <c r="S17">
        <f t="shared" si="1"/>
        <v>1321.1899900502938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1093.3649682915734</v>
      </c>
      <c r="AC17">
        <f t="shared" si="27"/>
        <v>1118.0716402457763</v>
      </c>
      <c r="AE17">
        <f t="shared" si="2"/>
        <v>0</v>
      </c>
      <c r="AF17">
        <f t="shared" si="3"/>
        <v>0</v>
      </c>
      <c r="AG17">
        <f t="shared" si="4"/>
        <v>-21.156526477376932</v>
      </c>
      <c r="AH17">
        <f t="shared" si="5"/>
        <v>-148.93585465798995</v>
      </c>
      <c r="AI17">
        <f t="shared" si="6"/>
        <v>-170.09238113536688</v>
      </c>
      <c r="AJ17">
        <f t="shared" si="7"/>
        <v>-24.706671954202875</v>
      </c>
      <c r="AK17">
        <f t="shared" si="28"/>
        <v>15.088436562423713</v>
      </c>
      <c r="AL17">
        <f t="shared" si="8"/>
        <v>-179.71061652714604</v>
      </c>
      <c r="AN17">
        <f t="shared" si="9"/>
        <v>0</v>
      </c>
      <c r="AO17">
        <f t="shared" si="10"/>
        <v>0</v>
      </c>
      <c r="AP17">
        <f t="shared" si="11"/>
        <v>-8.5733300387450821</v>
      </c>
      <c r="AQ17">
        <f t="shared" si="12"/>
        <v>-60.35377489546331</v>
      </c>
      <c r="AR17">
        <f t="shared" si="13"/>
        <v>-68.927104934208387</v>
      </c>
      <c r="AS17">
        <f t="shared" si="14"/>
        <v>-10.011967373230647</v>
      </c>
      <c r="AT17">
        <f t="shared" si="15"/>
        <v>6.1143376516297163</v>
      </c>
      <c r="AU17">
        <f t="shared" si="16"/>
        <v>-72.824734655809323</v>
      </c>
      <c r="AW17">
        <v>14</v>
      </c>
      <c r="AX17">
        <f>IF(Z17&gt;0, (R17*SUMPRODUCT(K17:$K$98, X17:$X$98)-K17*$AZ$3)/Z17, 0)</f>
        <v>1321.1899900502938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4.2593279999999997E-3</v>
      </c>
      <c r="Q18" s="5">
        <f t="shared" si="30"/>
        <v>25</v>
      </c>
      <c r="R18">
        <f t="shared" si="0"/>
        <v>50000</v>
      </c>
      <c r="S18">
        <f t="shared" si="1"/>
        <v>1363.1192787266359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1118.0716402457763</v>
      </c>
      <c r="AC18">
        <f t="shared" si="27"/>
        <v>1137.1058487353221</v>
      </c>
      <c r="AE18">
        <f t="shared" si="2"/>
        <v>0</v>
      </c>
      <c r="AF18">
        <f t="shared" si="3"/>
        <v>0</v>
      </c>
      <c r="AG18">
        <f t="shared" si="4"/>
        <v>-20.854848626995331</v>
      </c>
      <c r="AH18">
        <f t="shared" si="5"/>
        <v>-180.22517121566588</v>
      </c>
      <c r="AI18">
        <f t="shared" si="6"/>
        <v>-201.08001984266122</v>
      </c>
      <c r="AJ18">
        <f t="shared" si="7"/>
        <v>-19.03420848954579</v>
      </c>
      <c r="AK18">
        <f t="shared" si="28"/>
        <v>24.15034742930877</v>
      </c>
      <c r="AL18">
        <f t="shared" si="8"/>
        <v>-195.96388090289824</v>
      </c>
      <c r="AN18">
        <f t="shared" si="9"/>
        <v>0</v>
      </c>
      <c r="AO18">
        <f t="shared" si="10"/>
        <v>0</v>
      </c>
      <c r="AP18">
        <f t="shared" si="11"/>
        <v>-7.8864129466875355</v>
      </c>
      <c r="AQ18">
        <f t="shared" si="12"/>
        <v>-68.153461529055647</v>
      </c>
      <c r="AR18">
        <f t="shared" si="13"/>
        <v>-76.039874475743176</v>
      </c>
      <c r="AS18">
        <f t="shared" si="14"/>
        <v>-7.1979246144032594</v>
      </c>
      <c r="AT18">
        <f t="shared" si="15"/>
        <v>9.1326298282004483</v>
      </c>
      <c r="AU18">
        <f t="shared" si="16"/>
        <v>-74.105169261945989</v>
      </c>
      <c r="AW18">
        <v>15</v>
      </c>
      <c r="AX18">
        <f>IF(Z18&gt;0, (R18*SUMPRODUCT(K18:$K$98, X18:$X$98)-K18*$AZ$3)/Z18, 0)</f>
        <v>1363.1192787266359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5.1233759999999998E-3</v>
      </c>
      <c r="Q19" s="5">
        <f t="shared" si="30"/>
        <v>25</v>
      </c>
      <c r="R19">
        <f t="shared" si="0"/>
        <v>50000</v>
      </c>
      <c r="S19">
        <f t="shared" si="1"/>
        <v>1392.0909142948692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1137.1058487353221</v>
      </c>
      <c r="AC19">
        <f t="shared" si="27"/>
        <v>1143.7114312120273</v>
      </c>
      <c r="AE19">
        <f t="shared" si="2"/>
        <v>0</v>
      </c>
      <c r="AF19">
        <f t="shared" si="3"/>
        <v>0</v>
      </c>
      <c r="AG19">
        <f t="shared" si="4"/>
        <v>-20.539452909786199</v>
      </c>
      <c r="AH19">
        <f t="shared" si="5"/>
        <v>-213.69446187836169</v>
      </c>
      <c r="AI19">
        <f t="shared" si="6"/>
        <v>-234.2339147881479</v>
      </c>
      <c r="AJ19">
        <f t="shared" si="7"/>
        <v>-6.6055824767051945</v>
      </c>
      <c r="AK19">
        <f t="shared" si="28"/>
        <v>25.357460426797683</v>
      </c>
      <c r="AL19">
        <f t="shared" si="8"/>
        <v>-215.48203683805542</v>
      </c>
      <c r="AN19">
        <f t="shared" si="9"/>
        <v>0</v>
      </c>
      <c r="AO19">
        <f t="shared" si="10"/>
        <v>0</v>
      </c>
      <c r="AP19">
        <f t="shared" si="11"/>
        <v>-7.2434428409992657</v>
      </c>
      <c r="AQ19">
        <f t="shared" si="12"/>
        <v>-75.361482452948252</v>
      </c>
      <c r="AR19">
        <f t="shared" si="13"/>
        <v>-82.604925293947517</v>
      </c>
      <c r="AS19">
        <f t="shared" si="14"/>
        <v>-2.329524516143429</v>
      </c>
      <c r="AT19">
        <f t="shared" si="15"/>
        <v>8.9425612260050116</v>
      </c>
      <c r="AU19">
        <f t="shared" si="16"/>
        <v>-75.991888584085942</v>
      </c>
      <c r="AW19">
        <v>16</v>
      </c>
      <c r="AX19">
        <f>IF(Z19&gt;0, (R19*SUMPRODUCT(K19:$K$98, X19:$X$98)-K19*$AZ$3)/Z19, 0)</f>
        <v>1392.0909142948692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6.0505919999999996E-3</v>
      </c>
      <c r="Q20" s="5">
        <f t="shared" si="30"/>
        <v>25</v>
      </c>
      <c r="R20">
        <f t="shared" si="0"/>
        <v>50000</v>
      </c>
      <c r="S20">
        <f t="shared" si="1"/>
        <v>1387.4531181934681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1143.7114312120273</v>
      </c>
      <c r="AC20">
        <f t="shared" si="27"/>
        <v>1121.6050316385672</v>
      </c>
      <c r="AE20">
        <f t="shared" si="2"/>
        <v>0</v>
      </c>
      <c r="AF20">
        <f t="shared" si="3"/>
        <v>0</v>
      </c>
      <c r="AG20">
        <f t="shared" si="4"/>
        <v>-20.209782531228008</v>
      </c>
      <c r="AH20">
        <f t="shared" si="5"/>
        <v>-248.55169892065817</v>
      </c>
      <c r="AI20">
        <f t="shared" si="6"/>
        <v>-268.7614814518862</v>
      </c>
      <c r="AJ20">
        <f t="shared" si="7"/>
        <v>22.106399573460067</v>
      </c>
      <c r="AK20">
        <f t="shared" si="28"/>
        <v>4.9179591542117169</v>
      </c>
      <c r="AL20">
        <f t="shared" si="8"/>
        <v>-241.7371227242144</v>
      </c>
      <c r="AN20">
        <f t="shared" si="9"/>
        <v>0</v>
      </c>
      <c r="AO20">
        <f t="shared" si="10"/>
        <v>0</v>
      </c>
      <c r="AP20">
        <f t="shared" si="11"/>
        <v>-6.7601074601945044</v>
      </c>
      <c r="AQ20">
        <f t="shared" si="12"/>
        <v>-83.139746383775829</v>
      </c>
      <c r="AR20">
        <f t="shared" si="13"/>
        <v>-89.899853843970334</v>
      </c>
      <c r="AS20">
        <f t="shared" si="14"/>
        <v>7.394519779897279</v>
      </c>
      <c r="AT20">
        <f t="shared" si="15"/>
        <v>1.6450415691483622</v>
      </c>
      <c r="AU20">
        <f t="shared" si="16"/>
        <v>-80.860292494924693</v>
      </c>
      <c r="AW20">
        <v>17</v>
      </c>
      <c r="AX20">
        <f>IF(Z20&gt;0, (R20*SUMPRODUCT(K20:$K$98, X20:$X$98)-K20*$AZ$3)/Z20, 0)</f>
        <v>1387.4531181934681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7.1181309999999998E-3</v>
      </c>
      <c r="Q21" s="5">
        <f t="shared" si="30"/>
        <v>25</v>
      </c>
      <c r="R21">
        <f t="shared" si="0"/>
        <v>50000</v>
      </c>
      <c r="S21">
        <f t="shared" si="1"/>
        <v>1367.5474454156395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1121.6050316385672</v>
      </c>
      <c r="AC21">
        <f t="shared" si="27"/>
        <v>1086.5891347074125</v>
      </c>
      <c r="AE21">
        <f t="shared" si="2"/>
        <v>0</v>
      </c>
      <c r="AF21">
        <f t="shared" si="3"/>
        <v>0</v>
      </c>
      <c r="AG21">
        <f t="shared" si="4"/>
        <v>-19.863828826376935</v>
      </c>
      <c r="AH21">
        <f t="shared" si="5"/>
        <v>-287.7117590775851</v>
      </c>
      <c r="AI21">
        <f t="shared" si="6"/>
        <v>-307.57558790396206</v>
      </c>
      <c r="AJ21">
        <f t="shared" si="7"/>
        <v>35.015896931154657</v>
      </c>
      <c r="AK21">
        <f t="shared" si="28"/>
        <v>1.7945680506217077</v>
      </c>
      <c r="AL21">
        <f t="shared" si="8"/>
        <v>-270.7651229221857</v>
      </c>
      <c r="AN21">
        <f t="shared" si="9"/>
        <v>0</v>
      </c>
      <c r="AO21">
        <f t="shared" si="10"/>
        <v>0</v>
      </c>
      <c r="AP21">
        <f t="shared" si="11"/>
        <v>-6.3183596948619414</v>
      </c>
      <c r="AQ21">
        <f t="shared" si="12"/>
        <v>-91.516413989619181</v>
      </c>
      <c r="AR21">
        <f t="shared" si="13"/>
        <v>-97.834773684481135</v>
      </c>
      <c r="AS21">
        <f t="shared" si="14"/>
        <v>11.137985218411751</v>
      </c>
      <c r="AT21">
        <f t="shared" si="15"/>
        <v>0.57082280258469631</v>
      </c>
      <c r="AU21">
        <f t="shared" si="16"/>
        <v>-86.125965663484692</v>
      </c>
      <c r="AW21">
        <v>18</v>
      </c>
      <c r="AX21">
        <f>IF(Z21&gt;0, (R21*SUMPRODUCT(K21:$K$98, X21:$X$98)-K21*$AZ$3)/Z21, 0)</f>
        <v>1367.5474454156395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8.3332130000000008E-3</v>
      </c>
      <c r="Q22" s="5">
        <f t="shared" si="30"/>
        <v>25</v>
      </c>
      <c r="R22">
        <f t="shared" si="0"/>
        <v>50000</v>
      </c>
      <c r="S22">
        <f t="shared" si="1"/>
        <v>1355.0234455636742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1086.5891347074125</v>
      </c>
      <c r="AC22">
        <f t="shared" si="27"/>
        <v>1056.8999145874666</v>
      </c>
      <c r="AE22">
        <f t="shared" si="2"/>
        <v>0</v>
      </c>
      <c r="AF22">
        <f t="shared" si="3"/>
        <v>0</v>
      </c>
      <c r="AG22">
        <f t="shared" si="4"/>
        <v>-19.499661021507425</v>
      </c>
      <c r="AH22">
        <f t="shared" si="5"/>
        <v>-331.05903321147804</v>
      </c>
      <c r="AI22">
        <f t="shared" si="6"/>
        <v>-350.55869423298549</v>
      </c>
      <c r="AJ22">
        <f t="shared" si="7"/>
        <v>29.689220119945958</v>
      </c>
      <c r="AK22">
        <f t="shared" si="28"/>
        <v>22.818371828855664</v>
      </c>
      <c r="AL22">
        <f t="shared" si="8"/>
        <v>-298.05110228418386</v>
      </c>
      <c r="AN22">
        <f t="shared" si="9"/>
        <v>0</v>
      </c>
      <c r="AO22">
        <f t="shared" si="10"/>
        <v>0</v>
      </c>
      <c r="AP22">
        <f t="shared" si="11"/>
        <v>-5.7913388055699544</v>
      </c>
      <c r="AQ22">
        <f t="shared" si="12"/>
        <v>-98.323505411577145</v>
      </c>
      <c r="AR22">
        <f t="shared" si="13"/>
        <v>-104.11484421714711</v>
      </c>
      <c r="AS22">
        <f t="shared" si="14"/>
        <v>8.8176062341856767</v>
      </c>
      <c r="AT22">
        <f t="shared" si="15"/>
        <v>6.7769856156279102</v>
      </c>
      <c r="AU22">
        <f t="shared" si="16"/>
        <v>-88.520252367333512</v>
      </c>
      <c r="AW22">
        <v>19</v>
      </c>
      <c r="AX22">
        <f>IF(Z22&gt;0, (R22*SUMPRODUCT(K22:$K$98, X22:$X$98)-K22*$AZ$3)/Z22, 0)</f>
        <v>1355.0234455636742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9.6786909999999997E-3</v>
      </c>
      <c r="Q23" s="5">
        <f t="shared" si="30"/>
        <v>25</v>
      </c>
      <c r="R23">
        <f t="shared" si="0"/>
        <v>50000</v>
      </c>
      <c r="S23">
        <f t="shared" si="1"/>
        <v>1375.6547896061347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1056.8999145874666</v>
      </c>
      <c r="AC23">
        <f t="shared" si="27"/>
        <v>1051.8770035466237</v>
      </c>
      <c r="AE23">
        <f t="shared" si="2"/>
        <v>0</v>
      </c>
      <c r="AF23">
        <f t="shared" si="3"/>
        <v>0</v>
      </c>
      <c r="AG23">
        <f t="shared" si="4"/>
        <v>-19.115933217660437</v>
      </c>
      <c r="AH23">
        <f t="shared" si="5"/>
        <v>-377.46238726382944</v>
      </c>
      <c r="AI23">
        <f t="shared" si="6"/>
        <v>-396.57832048148987</v>
      </c>
      <c r="AJ23">
        <f t="shared" si="7"/>
        <v>5.0229110408429278</v>
      </c>
      <c r="AK23">
        <f t="shared" si="28"/>
        <v>73.982994021122664</v>
      </c>
      <c r="AL23">
        <f t="shared" si="8"/>
        <v>-317.5724154195243</v>
      </c>
      <c r="AN23">
        <f t="shared" si="9"/>
        <v>0</v>
      </c>
      <c r="AO23">
        <f t="shared" si="10"/>
        <v>0</v>
      </c>
      <c r="AP23">
        <f t="shared" si="11"/>
        <v>-5.069082891731103</v>
      </c>
      <c r="AQ23">
        <f t="shared" si="12"/>
        <v>-100.09389067039406</v>
      </c>
      <c r="AR23">
        <f t="shared" si="13"/>
        <v>-105.16297356212516</v>
      </c>
      <c r="AS23">
        <f t="shared" si="14"/>
        <v>1.3319544556841858</v>
      </c>
      <c r="AT23">
        <f t="shared" si="15"/>
        <v>19.618499656875034</v>
      </c>
      <c r="AU23">
        <f t="shared" si="16"/>
        <v>-84.212519449565946</v>
      </c>
      <c r="AW23">
        <v>20</v>
      </c>
      <c r="AX23">
        <f>IF(Z23&gt;0, (R23*SUMPRODUCT(K23:$K$98, X23:$X$98)-K23*$AZ$3)/Z23, 0)</f>
        <v>1375.6547896061347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1.1206003000000001E-2</v>
      </c>
      <c r="Q24" s="5">
        <f t="shared" si="30"/>
        <v>25</v>
      </c>
      <c r="R24">
        <f t="shared" si="0"/>
        <v>50000</v>
      </c>
      <c r="S24">
        <f t="shared" si="1"/>
        <v>1383.0253842576928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1051.8770035466237</v>
      </c>
      <c r="AC24">
        <f t="shared" si="27"/>
        <v>1035.0872149929564</v>
      </c>
      <c r="AE24">
        <f t="shared" si="2"/>
        <v>0</v>
      </c>
      <c r="AF24">
        <f t="shared" si="3"/>
        <v>0</v>
      </c>
      <c r="AG24">
        <f t="shared" si="4"/>
        <v>-18.710560680498929</v>
      </c>
      <c r="AH24">
        <f t="shared" si="5"/>
        <v>-428.42640996980504</v>
      </c>
      <c r="AI24">
        <f t="shared" ref="AI24:AI69" si="39">SUM(AE24:AH24)</f>
        <v>-447.13697065030397</v>
      </c>
      <c r="AJ24">
        <f t="shared" si="7"/>
        <v>16.789788553667222</v>
      </c>
      <c r="AK24">
        <f t="shared" si="28"/>
        <v>73.631390248263656</v>
      </c>
      <c r="AL24">
        <f t="shared" ref="AL24:AL69" si="40">SUM(AI24:AK24)</f>
        <v>-356.7157918483731</v>
      </c>
      <c r="AN24">
        <f t="shared" si="9"/>
        <v>0</v>
      </c>
      <c r="AO24">
        <f t="shared" si="10"/>
        <v>0</v>
      </c>
      <c r="AP24">
        <f t="shared" si="11"/>
        <v>-4.4299892006444672</v>
      </c>
      <c r="AQ24">
        <f t="shared" si="12"/>
        <v>-101.43599659283466</v>
      </c>
      <c r="AR24">
        <f t="shared" si="13"/>
        <v>-105.86598579347913</v>
      </c>
      <c r="AS24">
        <f t="shared" si="14"/>
        <v>3.9752193022933255</v>
      </c>
      <c r="AT24">
        <f t="shared" si="15"/>
        <v>17.433270397301015</v>
      </c>
      <c r="AU24">
        <f t="shared" si="16"/>
        <v>-84.457496093884785</v>
      </c>
      <c r="AW24">
        <v>21</v>
      </c>
      <c r="AX24">
        <f>IF(Z24&gt;0, (R24*SUMPRODUCT(K24:$K$98, X24:$X$98)-K24*$AZ$3)/Z24, 0)</f>
        <v>1383.0253842576928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1.2937709E-2</v>
      </c>
      <c r="Q25" s="5">
        <f t="shared" si="30"/>
        <v>25</v>
      </c>
      <c r="R25">
        <f t="shared" si="0"/>
        <v>50000</v>
      </c>
      <c r="S25">
        <f t="shared" si="1"/>
        <v>1378.4923511032532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1035.0872149929564</v>
      </c>
      <c r="AC25">
        <f t="shared" si="27"/>
        <v>1008.0298810043427</v>
      </c>
      <c r="AE25">
        <f t="shared" si="2"/>
        <v>0</v>
      </c>
      <c r="AF25">
        <f t="shared" si="3"/>
        <v>0</v>
      </c>
      <c r="AG25">
        <f t="shared" si="4"/>
        <v>-18.281383284382805</v>
      </c>
      <c r="AH25">
        <f t="shared" si="5"/>
        <v>-484.14357862227428</v>
      </c>
      <c r="AI25">
        <f t="shared" si="39"/>
        <v>-502.42496190665707</v>
      </c>
      <c r="AJ25">
        <f t="shared" si="7"/>
        <v>27.057333988613777</v>
      </c>
      <c r="AK25">
        <f t="shared" si="28"/>
        <v>72.456105049506959</v>
      </c>
      <c r="AL25">
        <f t="shared" si="40"/>
        <v>-402.91152286853634</v>
      </c>
      <c r="AN25">
        <f t="shared" si="9"/>
        <v>0</v>
      </c>
      <c r="AO25">
        <f t="shared" si="10"/>
        <v>0</v>
      </c>
      <c r="AP25">
        <f t="shared" si="11"/>
        <v>-3.8646208906133417</v>
      </c>
      <c r="AQ25">
        <f t="shared" si="12"/>
        <v>-102.34626991264417</v>
      </c>
      <c r="AR25">
        <f t="shared" si="13"/>
        <v>-106.21089080325751</v>
      </c>
      <c r="AS25">
        <f t="shared" si="14"/>
        <v>5.7198263692675191</v>
      </c>
      <c r="AT25">
        <f t="shared" si="15"/>
        <v>15.316968791196862</v>
      </c>
      <c r="AU25">
        <f t="shared" si="16"/>
        <v>-85.174095642793134</v>
      </c>
      <c r="AW25">
        <v>22</v>
      </c>
      <c r="AX25">
        <f>IF(Z25&gt;0, (R25*SUMPRODUCT(K25:$K$98, X25:$X$98)-K25*$AZ$3)/Z25, 0)</f>
        <v>1378.4923511032532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1.4742959999999999E-2</v>
      </c>
      <c r="Q26" s="5">
        <f t="shared" si="30"/>
        <v>25</v>
      </c>
      <c r="R26">
        <f t="shared" si="0"/>
        <v>50000</v>
      </c>
      <c r="S26">
        <f t="shared" si="1"/>
        <v>1363.0749451085815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1008.0298810043427</v>
      </c>
      <c r="AC26">
        <f t="shared" si="27"/>
        <v>972.09313127403846</v>
      </c>
      <c r="AE26">
        <f t="shared" si="2"/>
        <v>0</v>
      </c>
      <c r="AF26">
        <f t="shared" si="3"/>
        <v>0</v>
      </c>
      <c r="AG26">
        <f t="shared" si="4"/>
        <v>-17.829047749032654</v>
      </c>
      <c r="AH26">
        <f t="shared" si="5"/>
        <v>-539.04340501264858</v>
      </c>
      <c r="AI26">
        <f t="shared" si="39"/>
        <v>-556.87245276168119</v>
      </c>
      <c r="AJ26">
        <f t="shared" si="7"/>
        <v>35.9367497303042</v>
      </c>
      <c r="AK26">
        <f t="shared" si="28"/>
        <v>70.562091670304</v>
      </c>
      <c r="AL26">
        <f t="shared" si="40"/>
        <v>-450.37361136107302</v>
      </c>
      <c r="AN26">
        <f t="shared" si="9"/>
        <v>0</v>
      </c>
      <c r="AO26">
        <f t="shared" si="10"/>
        <v>0</v>
      </c>
      <c r="AP26">
        <f t="shared" si="11"/>
        <v>-3.3651774379479744</v>
      </c>
      <c r="AQ26">
        <f t="shared" si="12"/>
        <v>-101.74277000978012</v>
      </c>
      <c r="AR26">
        <f t="shared" si="13"/>
        <v>-105.10794744772808</v>
      </c>
      <c r="AS26">
        <f t="shared" si="14"/>
        <v>6.7829499975490339</v>
      </c>
      <c r="AT26">
        <f t="shared" si="15"/>
        <v>13.318375844060837</v>
      </c>
      <c r="AU26">
        <f t="shared" si="16"/>
        <v>-85.006621606118216</v>
      </c>
      <c r="AW26">
        <v>23</v>
      </c>
      <c r="AX26">
        <f>IF(Z26&gt;0, (R26*SUMPRODUCT(K26:$K$98, X26:$X$98)-K26*$AZ$3)/Z26, 0)</f>
        <v>1363.0749451085815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1.6674095999999999E-2</v>
      </c>
      <c r="Q27" s="5">
        <f t="shared" si="30"/>
        <v>25</v>
      </c>
      <c r="R27">
        <f t="shared" si="0"/>
        <v>50000</v>
      </c>
      <c r="S27">
        <f t="shared" si="1"/>
        <v>1339.2773325386322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972.09313127403846</v>
      </c>
      <c r="AC27">
        <f t="shared" si="27"/>
        <v>929.6445757127758</v>
      </c>
      <c r="AE27">
        <f t="shared" si="2"/>
        <v>0</v>
      </c>
      <c r="AF27">
        <f t="shared" si="3"/>
        <v>0</v>
      </c>
      <c r="AG27">
        <f t="shared" si="4"/>
        <v>-17.353474017786375</v>
      </c>
      <c r="AH27">
        <f t="shared" si="5"/>
        <v>-594.56650751190875</v>
      </c>
      <c r="AI27">
        <f t="shared" si="39"/>
        <v>-611.91998152969518</v>
      </c>
      <c r="AJ27">
        <f t="shared" si="7"/>
        <v>42.448555561262651</v>
      </c>
      <c r="AK27">
        <f t="shared" si="28"/>
        <v>68.046519189182703</v>
      </c>
      <c r="AL27">
        <f t="shared" si="40"/>
        <v>-501.4249067792498</v>
      </c>
      <c r="AN27">
        <f t="shared" si="9"/>
        <v>0</v>
      </c>
      <c r="AO27">
        <f t="shared" si="10"/>
        <v>0</v>
      </c>
      <c r="AP27">
        <f t="shared" si="11"/>
        <v>-2.9244771177777822</v>
      </c>
      <c r="AQ27">
        <f t="shared" si="12"/>
        <v>-100.19873510246173</v>
      </c>
      <c r="AR27">
        <f t="shared" si="13"/>
        <v>-103.12321222023951</v>
      </c>
      <c r="AS27">
        <f t="shared" si="14"/>
        <v>7.1536010192768789</v>
      </c>
      <c r="AT27">
        <f t="shared" si="15"/>
        <v>11.46747262877893</v>
      </c>
      <c r="AU27">
        <f t="shared" si="16"/>
        <v>-84.502138572183696</v>
      </c>
      <c r="AW27">
        <v>24</v>
      </c>
      <c r="AX27">
        <f>IF(Z27&gt;0, (R27*SUMPRODUCT(K27:$K$98, X27:$X$98)-K27*$AZ$3)/Z27, 0)</f>
        <v>1339.2773325386322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1.8802857999999999E-2</v>
      </c>
      <c r="Q28" s="5">
        <f t="shared" si="30"/>
        <v>25</v>
      </c>
      <c r="R28">
        <f t="shared" si="0"/>
        <v>50000</v>
      </c>
      <c r="S28">
        <f t="shared" si="1"/>
        <v>1308.896586618303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929.6445757127758</v>
      </c>
      <c r="AC28">
        <f t="shared" si="27"/>
        <v>882.38710351077611</v>
      </c>
      <c r="AE28">
        <f t="shared" si="2"/>
        <v>0</v>
      </c>
      <c r="AF28">
        <f t="shared" si="3"/>
        <v>0</v>
      </c>
      <c r="AG28">
        <f t="shared" si="4"/>
        <v>-16.853644369845384</v>
      </c>
      <c r="AH28">
        <f t="shared" si="5"/>
        <v>-652.58981552625335</v>
      </c>
      <c r="AI28">
        <f t="shared" si="39"/>
        <v>-669.44345989609872</v>
      </c>
      <c r="AJ28">
        <f t="shared" si="7"/>
        <v>47.25747220199969</v>
      </c>
      <c r="AK28">
        <f t="shared" si="28"/>
        <v>65.075120299894309</v>
      </c>
      <c r="AL28">
        <f t="shared" si="40"/>
        <v>-557.11086739420466</v>
      </c>
      <c r="AN28">
        <f t="shared" si="9"/>
        <v>0</v>
      </c>
      <c r="AO28">
        <f t="shared" si="10"/>
        <v>0</v>
      </c>
      <c r="AP28">
        <f t="shared" si="11"/>
        <v>-2.5359319809198033</v>
      </c>
      <c r="AQ28">
        <f t="shared" si="12"/>
        <v>-98.193799946115917</v>
      </c>
      <c r="AR28">
        <f t="shared" si="13"/>
        <v>-100.72973192703573</v>
      </c>
      <c r="AS28">
        <f t="shared" si="14"/>
        <v>7.1107312142471084</v>
      </c>
      <c r="AT28">
        <f t="shared" si="15"/>
        <v>9.7917147834192395</v>
      </c>
      <c r="AU28">
        <f t="shared" si="16"/>
        <v>-83.827285929369367</v>
      </c>
      <c r="AW28">
        <v>25</v>
      </c>
      <c r="AX28">
        <f>IF(Z28&gt;0, (R28*SUMPRODUCT(K28:$K$98, X28:$X$98)-K28*$AZ$3)/Z28, 0)</f>
        <v>1308.896586618303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2.1348979000000001E-2</v>
      </c>
      <c r="Q29" s="5">
        <f t="shared" si="30"/>
        <v>25</v>
      </c>
      <c r="R29">
        <f t="shared" si="0"/>
        <v>50000</v>
      </c>
      <c r="S29">
        <f t="shared" si="1"/>
        <v>1273.2726154155191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882.38710351077611</v>
      </c>
      <c r="AC29">
        <f t="shared" si="27"/>
        <v>831.46228829721565</v>
      </c>
      <c r="AE29">
        <f t="shared" si="2"/>
        <v>0</v>
      </c>
      <c r="AF29">
        <f t="shared" si="3"/>
        <v>0</v>
      </c>
      <c r="AG29">
        <f t="shared" si="4"/>
        <v>-16.325299826421631</v>
      </c>
      <c r="AH29">
        <f t="shared" si="5"/>
        <v>-719.61619945059465</v>
      </c>
      <c r="AI29">
        <f t="shared" si="39"/>
        <v>-735.94149927701631</v>
      </c>
      <c r="AJ29">
        <f t="shared" si="7"/>
        <v>50.924815213560464</v>
      </c>
      <c r="AK29">
        <f t="shared" si="28"/>
        <v>61.767097245754336</v>
      </c>
      <c r="AL29">
        <f t="shared" si="40"/>
        <v>-623.24958681770147</v>
      </c>
      <c r="AN29">
        <f t="shared" si="9"/>
        <v>0</v>
      </c>
      <c r="AO29">
        <f t="shared" si="10"/>
        <v>0</v>
      </c>
      <c r="AP29">
        <f t="shared" si="11"/>
        <v>-2.1932438415218924</v>
      </c>
      <c r="AQ29">
        <f t="shared" si="12"/>
        <v>-96.677783225152282</v>
      </c>
      <c r="AR29">
        <f t="shared" si="13"/>
        <v>-98.871027066674174</v>
      </c>
      <c r="AS29">
        <f t="shared" si="14"/>
        <v>6.8415611679619301</v>
      </c>
      <c r="AT29">
        <f t="shared" si="15"/>
        <v>8.2981817843053047</v>
      </c>
      <c r="AU29">
        <f t="shared" si="16"/>
        <v>-83.731284114406932</v>
      </c>
      <c r="AW29">
        <v>26</v>
      </c>
      <c r="AX29">
        <f>IF(Z29&gt;0, (R29*SUMPRODUCT(K29:$K$98, X29:$X$98)-K29*$AZ$3)/Z29, 0)</f>
        <v>1273.2726154155191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2.4063398E-2</v>
      </c>
      <c r="Q30" s="5">
        <f t="shared" si="30"/>
        <v>25</v>
      </c>
      <c r="R30">
        <f t="shared" si="0"/>
        <v>50000</v>
      </c>
      <c r="S30">
        <f t="shared" si="1"/>
        <v>1231.8138000880615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831.46228829721565</v>
      </c>
      <c r="AC30">
        <f t="shared" si="27"/>
        <v>776.98895572613083</v>
      </c>
      <c r="AE30">
        <f t="shared" si="2"/>
        <v>0</v>
      </c>
      <c r="AF30">
        <f t="shared" si="3"/>
        <v>0</v>
      </c>
      <c r="AG30">
        <f t="shared" si="4"/>
        <v>-15.769204640964901</v>
      </c>
      <c r="AH30">
        <f t="shared" si="5"/>
        <v>-785.68437438502929</v>
      </c>
      <c r="AI30">
        <f t="shared" si="39"/>
        <v>-801.45357902599415</v>
      </c>
      <c r="AJ30">
        <f t="shared" si="7"/>
        <v>54.473332571084825</v>
      </c>
      <c r="AK30">
        <f t="shared" si="28"/>
        <v>58.202360180805101</v>
      </c>
      <c r="AL30">
        <f t="shared" si="40"/>
        <v>-688.77788627410428</v>
      </c>
      <c r="AN30">
        <f t="shared" si="9"/>
        <v>0</v>
      </c>
      <c r="AO30">
        <f t="shared" si="10"/>
        <v>0</v>
      </c>
      <c r="AP30">
        <f t="shared" si="11"/>
        <v>-1.8915486639616816</v>
      </c>
      <c r="AQ30">
        <f t="shared" si="12"/>
        <v>-94.24446333855397</v>
      </c>
      <c r="AR30">
        <f t="shared" si="13"/>
        <v>-96.136012002515656</v>
      </c>
      <c r="AS30">
        <f t="shared" si="14"/>
        <v>6.5341887427031962</v>
      </c>
      <c r="AT30">
        <f t="shared" si="15"/>
        <v>6.9814933058464019</v>
      </c>
      <c r="AU30">
        <f t="shared" si="16"/>
        <v>-82.620329953966063</v>
      </c>
      <c r="AW30">
        <v>27</v>
      </c>
      <c r="AX30">
        <f>IF(Z30&gt;0, (R30*SUMPRODUCT(K30:$K$98, X30:$X$98)-K30*$AZ$3)/Z30, 0)</f>
        <v>1231.8138000880615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2.6767890999999999E-2</v>
      </c>
      <c r="Q31" s="5">
        <f t="shared" si="30"/>
        <v>25</v>
      </c>
      <c r="R31">
        <f t="shared" si="0"/>
        <v>50000</v>
      </c>
      <c r="S31">
        <f t="shared" si="1"/>
        <v>1185.7394570287918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776.98895572613083</v>
      </c>
      <c r="AC31">
        <f t="shared" si="27"/>
        <v>720.42703761442328</v>
      </c>
      <c r="AE31">
        <f t="shared" si="2"/>
        <v>0</v>
      </c>
      <c r="AF31">
        <f t="shared" si="3"/>
        <v>0</v>
      </c>
      <c r="AG31">
        <f t="shared" si="4"/>
        <v>-15.189404243569211</v>
      </c>
      <c r="AH31">
        <f t="shared" si="5"/>
        <v>-844.21670197208516</v>
      </c>
      <c r="AI31">
        <f t="shared" si="39"/>
        <v>-859.4061062156544</v>
      </c>
      <c r="AJ31">
        <f t="shared" si="7"/>
        <v>56.561918111707541</v>
      </c>
      <c r="AK31">
        <f t="shared" si="28"/>
        <v>54.389226900829165</v>
      </c>
      <c r="AL31">
        <f t="shared" si="40"/>
        <v>-748.4549612031177</v>
      </c>
      <c r="AN31">
        <f t="shared" si="9"/>
        <v>0</v>
      </c>
      <c r="AO31">
        <f t="shared" si="10"/>
        <v>0</v>
      </c>
      <c r="AP31">
        <f t="shared" si="11"/>
        <v>-1.6267860793428059</v>
      </c>
      <c r="AQ31">
        <f t="shared" si="12"/>
        <v>-90.415657960931981</v>
      </c>
      <c r="AR31">
        <f t="shared" si="13"/>
        <v>-92.042444040274788</v>
      </c>
      <c r="AS31">
        <f t="shared" si="14"/>
        <v>6.0577847247702223</v>
      </c>
      <c r="AT31">
        <f t="shared" si="15"/>
        <v>5.8250893695153367</v>
      </c>
      <c r="AU31">
        <f t="shared" si="16"/>
        <v>-80.159569945989233</v>
      </c>
      <c r="AW31">
        <v>28</v>
      </c>
      <c r="AX31">
        <f>IF(Z31&gt;0, (R31*SUMPRODUCT(K31:$K$98, X31:$X$98)-K31*$AZ$3)/Z31, 0)</f>
        <v>1185.7394570287918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2.9742653000000001E-2</v>
      </c>
      <c r="Q32" s="5">
        <f t="shared" si="30"/>
        <v>25</v>
      </c>
      <c r="R32">
        <f t="shared" si="0"/>
        <v>50000</v>
      </c>
      <c r="S32">
        <f t="shared" si="1"/>
        <v>1137.5093839015055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720.42703761442328</v>
      </c>
      <c r="AC32">
        <f t="shared" si="27"/>
        <v>663.65650932031792</v>
      </c>
      <c r="AE32">
        <f t="shared" si="2"/>
        <v>0</v>
      </c>
      <c r="AF32">
        <f t="shared" si="3"/>
        <v>0</v>
      </c>
      <c r="AG32">
        <f t="shared" si="4"/>
        <v>-14.585737021440309</v>
      </c>
      <c r="AH32">
        <f t="shared" si="5"/>
        <v>-903.54635938641297</v>
      </c>
      <c r="AI32">
        <f t="shared" si="39"/>
        <v>-918.13209640785328</v>
      </c>
      <c r="AJ32">
        <f t="shared" si="7"/>
        <v>56.770528294105361</v>
      </c>
      <c r="AK32">
        <f t="shared" si="28"/>
        <v>50.429892633009636</v>
      </c>
      <c r="AL32">
        <f t="shared" si="40"/>
        <v>-810.93167548073825</v>
      </c>
      <c r="AN32">
        <f t="shared" si="9"/>
        <v>0</v>
      </c>
      <c r="AO32">
        <f t="shared" si="10"/>
        <v>0</v>
      </c>
      <c r="AP32">
        <f t="shared" si="11"/>
        <v>-1.3947618613270125</v>
      </c>
      <c r="AQ32">
        <f t="shared" si="12"/>
        <v>-86.401667612720601</v>
      </c>
      <c r="AR32">
        <f t="shared" si="13"/>
        <v>-87.796429474047613</v>
      </c>
      <c r="AS32">
        <f t="shared" si="14"/>
        <v>5.4286847209442719</v>
      </c>
      <c r="AT32">
        <f t="shared" si="15"/>
        <v>4.8223611060548395</v>
      </c>
      <c r="AU32">
        <f t="shared" si="16"/>
        <v>-77.54538364704851</v>
      </c>
      <c r="AW32">
        <v>29</v>
      </c>
      <c r="AX32">
        <f>IF(Z32&gt;0, (R32*SUMPRODUCT(K32:$K$98, X32:$X$98)-K32*$AZ$3)/Z32, 0)</f>
        <v>1137.5093839015055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3.2906918E-2</v>
      </c>
      <c r="Q33" s="5">
        <f t="shared" si="30"/>
        <v>25</v>
      </c>
      <c r="R33">
        <f t="shared" si="0"/>
        <v>50000</v>
      </c>
      <c r="S33">
        <f t="shared" si="1"/>
        <v>1087.5700901690882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663.65650932031792</v>
      </c>
      <c r="AC33">
        <f t="shared" si="27"/>
        <v>607.29513605297802</v>
      </c>
      <c r="AE33">
        <f t="shared" si="2"/>
        <v>0</v>
      </c>
      <c r="AF33">
        <f t="shared" si="3"/>
        <v>0</v>
      </c>
      <c r="AG33">
        <f t="shared" si="4"/>
        <v>-13.959907999091806</v>
      </c>
      <c r="AH33">
        <f t="shared" si="5"/>
        <v>-959.94330426820102</v>
      </c>
      <c r="AI33">
        <f t="shared" si="39"/>
        <v>-973.90321226729282</v>
      </c>
      <c r="AJ33">
        <f t="shared" si="7"/>
        <v>56.3613732673399</v>
      </c>
      <c r="AK33">
        <f t="shared" si="28"/>
        <v>46.455955652422261</v>
      </c>
      <c r="AL33">
        <f t="shared" si="40"/>
        <v>-871.08588334753063</v>
      </c>
      <c r="AN33">
        <f t="shared" si="9"/>
        <v>0</v>
      </c>
      <c r="AO33">
        <f t="shared" si="10"/>
        <v>0</v>
      </c>
      <c r="AP33">
        <f t="shared" si="11"/>
        <v>-1.1918901147442205</v>
      </c>
      <c r="AQ33">
        <f t="shared" si="12"/>
        <v>-81.959489643241724</v>
      </c>
      <c r="AR33">
        <f t="shared" si="13"/>
        <v>-83.15137975798595</v>
      </c>
      <c r="AS33">
        <f t="shared" si="14"/>
        <v>4.8121064734181571</v>
      </c>
      <c r="AT33">
        <f t="shared" si="15"/>
        <v>3.9663867639185182</v>
      </c>
      <c r="AU33">
        <f t="shared" si="16"/>
        <v>-74.372886520649274</v>
      </c>
      <c r="AW33">
        <v>30</v>
      </c>
      <c r="AX33">
        <f>IF(Z33&gt;0, (R33*SUMPRODUCT(K33:$K$98, X33:$X$98)-K33*$AZ$3)/Z33, 0)</f>
        <v>1087.5700901690882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3.6429437000000002E-2</v>
      </c>
      <c r="Q34" s="5">
        <f t="shared" si="30"/>
        <v>25</v>
      </c>
      <c r="R34">
        <f t="shared" si="0"/>
        <v>50000</v>
      </c>
      <c r="S34">
        <f t="shared" si="1"/>
        <v>1036.9730383758304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607.29513605297802</v>
      </c>
      <c r="AC34">
        <f t="shared" si="27"/>
        <v>552.15733778954097</v>
      </c>
      <c r="AE34">
        <f t="shared" si="2"/>
        <v>0</v>
      </c>
      <c r="AF34">
        <f t="shared" si="3"/>
        <v>0</v>
      </c>
      <c r="AG34">
        <f t="shared" si="4"/>
        <v>-13.311757330122177</v>
      </c>
      <c r="AH34">
        <f t="shared" si="5"/>
        <v>-1017.103177957422</v>
      </c>
      <c r="AI34">
        <f t="shared" si="39"/>
        <v>-1030.414935287544</v>
      </c>
      <c r="AJ34">
        <f t="shared" si="7"/>
        <v>55.137798263437048</v>
      </c>
      <c r="AK34">
        <f t="shared" si="28"/>
        <v>42.510659523708469</v>
      </c>
      <c r="AL34">
        <f t="shared" si="40"/>
        <v>-932.76647750039854</v>
      </c>
      <c r="AN34">
        <f t="shared" si="9"/>
        <v>0</v>
      </c>
      <c r="AO34">
        <f t="shared" si="10"/>
        <v>0</v>
      </c>
      <c r="AP34">
        <f t="shared" si="11"/>
        <v>-1.0147779712060543</v>
      </c>
      <c r="AQ34">
        <f t="shared" si="12"/>
        <v>-77.535510439280969</v>
      </c>
      <c r="AR34">
        <f t="shared" si="13"/>
        <v>-78.550288410487028</v>
      </c>
      <c r="AS34">
        <f t="shared" si="14"/>
        <v>4.2032484270073311</v>
      </c>
      <c r="AT34">
        <f t="shared" si="15"/>
        <v>3.240660098910042</v>
      </c>
      <c r="AU34">
        <f t="shared" si="16"/>
        <v>-71.106379884569648</v>
      </c>
      <c r="AW34">
        <v>31</v>
      </c>
      <c r="AX34">
        <f>IF(Z34&gt;0, (R34*SUMPRODUCT(K34:$K$98, X34:$X$98)-K34*$AZ$3)/Z34, 0)</f>
        <v>1036.9730383758304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4.0492944000000003E-2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986.12588559584049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552.15733778954097</v>
      </c>
      <c r="AC35">
        <f t="shared" si="27"/>
        <v>498.56976608222817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-12.639607512710727</v>
      </c>
      <c r="AH35">
        <f t="shared" ref="AH35:AH66" si="46">-X35*R35</f>
        <v>-1078.0644882204535</v>
      </c>
      <c r="AI35">
        <f t="shared" si="39"/>
        <v>-1090.7040957331642</v>
      </c>
      <c r="AJ35">
        <f t="shared" ref="AJ35:AJ66" si="47">AB35-AC35</f>
        <v>53.587571707312804</v>
      </c>
      <c r="AK35">
        <f t="shared" si="28"/>
        <v>38.651013645267874</v>
      </c>
      <c r="AL35">
        <f t="shared" si="40"/>
        <v>-998.46551038058362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-0.86030253922635114</v>
      </c>
      <c r="AQ35">
        <f t="shared" ref="AQ35:AQ66" si="51">AH35*$K35</f>
        <v>-73.377406358000655</v>
      </c>
      <c r="AR35">
        <f t="shared" ref="AR35:AR66" si="52">AI35*$K35</f>
        <v>-74.237708897226995</v>
      </c>
      <c r="AS35">
        <f t="shared" ref="AS35:AS66" si="53">AJ35*$K35</f>
        <v>3.6473857249455297</v>
      </c>
      <c r="AT35">
        <f t="shared" ref="AT35:AT66" si="54">AK35*$K35</f>
        <v>2.6307434901960076</v>
      </c>
      <c r="AU35">
        <f t="shared" ref="AU35:AU66" si="55">AL35*$K35</f>
        <v>-67.959579682085476</v>
      </c>
      <c r="AW35">
        <v>32</v>
      </c>
      <c r="AX35">
        <f>IF(Z35&gt;0, (R35*SUMPRODUCT(K35:$K$98, X35:$X$98)-K35*$AZ$3)/Z35, 0)</f>
        <v>986.12588559584049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4.4837097999999999E-2</v>
      </c>
      <c r="Q36" s="5">
        <f t="shared" si="30"/>
        <v>25</v>
      </c>
      <c r="R36">
        <f t="shared" si="41"/>
        <v>50000</v>
      </c>
      <c r="S36">
        <f t="shared" si="42"/>
        <v>934.53080836309198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498.56976608222817</v>
      </c>
      <c r="AC36">
        <f t="shared" si="27"/>
        <v>446.57444787777081</v>
      </c>
      <c r="AE36">
        <f t="shared" si="43"/>
        <v>0</v>
      </c>
      <c r="AF36">
        <f t="shared" si="44"/>
        <v>0</v>
      </c>
      <c r="AG36">
        <f t="shared" si="45"/>
        <v>-11.946488116854672</v>
      </c>
      <c r="AH36">
        <f t="shared" si="46"/>
        <v>-1133.4466414578942</v>
      </c>
      <c r="AI36">
        <f t="shared" si="39"/>
        <v>-1145.3931295747489</v>
      </c>
      <c r="AJ36">
        <f t="shared" si="47"/>
        <v>51.995318204457362</v>
      </c>
      <c r="AK36">
        <f t="shared" ref="AK36:AK67" si="59">G36*SUM(AB36:AB36, AE36:AF36)</f>
        <v>34.899883625755976</v>
      </c>
      <c r="AL36">
        <f t="shared" si="40"/>
        <v>-1058.4979277445354</v>
      </c>
      <c r="AN36">
        <f t="shared" si="48"/>
        <v>0</v>
      </c>
      <c r="AO36">
        <f t="shared" si="49"/>
        <v>0</v>
      </c>
      <c r="AP36">
        <f t="shared" si="50"/>
        <v>-0.72600539694030963</v>
      </c>
      <c r="AQ36">
        <f t="shared" si="51"/>
        <v>-68.881195108822766</v>
      </c>
      <c r="AR36">
        <f t="shared" si="52"/>
        <v>-69.607200505763075</v>
      </c>
      <c r="AS36">
        <f t="shared" si="53"/>
        <v>3.1598308442467591</v>
      </c>
      <c r="AT36">
        <f t="shared" si="54"/>
        <v>2.1209165084373396</v>
      </c>
      <c r="AU36">
        <f t="shared" si="55"/>
        <v>-64.326453153078972</v>
      </c>
      <c r="AW36">
        <v>33</v>
      </c>
      <c r="AX36">
        <f>IF(Z36&gt;0, (R36*SUMPRODUCT(K36:$K$98, X36:$X$98)-K36*$AZ$3)/Z36, 0)</f>
        <v>934.53080836309198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41"/>
        <v>50000</v>
      </c>
      <c r="S37">
        <f t="shared" si="42"/>
        <v>882.82202498738013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446.57444787777081</v>
      </c>
      <c r="AC37">
        <f t="shared" si="27"/>
        <v>396.78440290603999</v>
      </c>
      <c r="AE37">
        <f t="shared" si="43"/>
        <v>0</v>
      </c>
      <c r="AF37">
        <f t="shared" si="44"/>
        <v>0</v>
      </c>
      <c r="AG37">
        <f t="shared" si="45"/>
        <v>-11.236251239645725</v>
      </c>
      <c r="AH37">
        <f t="shared" si="46"/>
        <v>-1181.5439920808024</v>
      </c>
      <c r="AI37">
        <f t="shared" si="39"/>
        <v>-1192.7802433204481</v>
      </c>
      <c r="AJ37">
        <f t="shared" si="47"/>
        <v>49.790044971730822</v>
      </c>
      <c r="AK37">
        <f t="shared" si="59"/>
        <v>31.26021135144396</v>
      </c>
      <c r="AL37">
        <f t="shared" si="40"/>
        <v>-1111.7299869972733</v>
      </c>
      <c r="AN37">
        <f t="shared" si="48"/>
        <v>0</v>
      </c>
      <c r="AO37">
        <f t="shared" si="49"/>
        <v>0</v>
      </c>
      <c r="AP37">
        <f t="shared" si="50"/>
        <v>-0.60968149336071864</v>
      </c>
      <c r="AQ37">
        <f t="shared" si="51"/>
        <v>-64.110840012324388</v>
      </c>
      <c r="AR37">
        <f t="shared" si="52"/>
        <v>-64.720521505685113</v>
      </c>
      <c r="AS37">
        <f t="shared" si="53"/>
        <v>2.7016189230225245</v>
      </c>
      <c r="AT37">
        <f t="shared" si="54"/>
        <v>1.6961860261964878</v>
      </c>
      <c r="AU37">
        <f t="shared" si="55"/>
        <v>-60.322716556466098</v>
      </c>
      <c r="AW37">
        <v>34</v>
      </c>
      <c r="AX37">
        <f>IF(Z37&gt;0, (R37*SUMPRODUCT(K37:$K$98, X37:$X$98)-K37*$AZ$3)/Z37, 0)</f>
        <v>882.82202498738013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41"/>
        <v>50000</v>
      </c>
      <c r="S38">
        <f t="shared" si="42"/>
        <v>831.88604376111357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396.78440290603999</v>
      </c>
      <c r="AC38">
        <f t="shared" si="27"/>
        <v>349.71923265897635</v>
      </c>
      <c r="AE38">
        <f t="shared" si="43"/>
        <v>0</v>
      </c>
      <c r="AF38">
        <f t="shared" si="44"/>
        <v>0</v>
      </c>
      <c r="AG38">
        <f t="shared" si="45"/>
        <v>-10.509829900434132</v>
      </c>
      <c r="AH38">
        <f t="shared" si="46"/>
        <v>-1228.1176536302696</v>
      </c>
      <c r="AI38">
        <f t="shared" si="39"/>
        <v>-1238.6274835307038</v>
      </c>
      <c r="AJ38">
        <f t="shared" si="47"/>
        <v>47.065170247063634</v>
      </c>
      <c r="AK38">
        <f t="shared" si="59"/>
        <v>27.7749082034228</v>
      </c>
      <c r="AL38">
        <f t="shared" si="40"/>
        <v>-1163.7874050802172</v>
      </c>
      <c r="AN38">
        <f t="shared" si="48"/>
        <v>0</v>
      </c>
      <c r="AO38">
        <f t="shared" si="49"/>
        <v>0</v>
      </c>
      <c r="AP38">
        <f t="shared" si="50"/>
        <v>-0.5091658123211199</v>
      </c>
      <c r="AQ38">
        <f t="shared" si="51"/>
        <v>-59.498158263316313</v>
      </c>
      <c r="AR38">
        <f t="shared" si="52"/>
        <v>-60.007324075637435</v>
      </c>
      <c r="AS38">
        <f t="shared" si="53"/>
        <v>2.2801487624350676</v>
      </c>
      <c r="AT38">
        <f t="shared" si="54"/>
        <v>1.345600626415099</v>
      </c>
      <c r="AU38">
        <f t="shared" si="55"/>
        <v>-56.381574686787268</v>
      </c>
      <c r="AW38">
        <v>35</v>
      </c>
      <c r="AX38">
        <f>IF(Z38&gt;0, (R38*SUMPRODUCT(K38:$K$98, X38:$X$98)-K38*$AZ$3)/Z38, 0)</f>
        <v>831.88604376111357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41"/>
        <v>50000</v>
      </c>
      <c r="S39">
        <f t="shared" si="42"/>
        <v>781.67554307209321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349.71923265897635</v>
      </c>
      <c r="AC39">
        <f t="shared" si="27"/>
        <v>305.44042240035702</v>
      </c>
      <c r="AE39">
        <f t="shared" si="43"/>
        <v>0</v>
      </c>
      <c r="AF39">
        <f t="shared" si="44"/>
        <v>0</v>
      </c>
      <c r="AG39">
        <f t="shared" si="45"/>
        <v>-9.768772513974719</v>
      </c>
      <c r="AH39">
        <f t="shared" si="46"/>
        <v>-1271.9181749101431</v>
      </c>
      <c r="AI39">
        <f t="shared" si="39"/>
        <v>-1281.6869474241178</v>
      </c>
      <c r="AJ39">
        <f t="shared" si="47"/>
        <v>44.27881025861933</v>
      </c>
      <c r="AK39">
        <f t="shared" si="59"/>
        <v>24.480346286128349</v>
      </c>
      <c r="AL39">
        <f t="shared" si="40"/>
        <v>-1212.9277908793699</v>
      </c>
      <c r="AN39">
        <f t="shared" si="48"/>
        <v>0</v>
      </c>
      <c r="AO39">
        <f t="shared" si="49"/>
        <v>0</v>
      </c>
      <c r="AP39">
        <f t="shared" si="50"/>
        <v>-0.42255721544727265</v>
      </c>
      <c r="AQ39">
        <f t="shared" si="51"/>
        <v>-55.017987316005794</v>
      </c>
      <c r="AR39">
        <f t="shared" si="52"/>
        <v>-55.440544531453071</v>
      </c>
      <c r="AS39">
        <f t="shared" si="53"/>
        <v>1.915320552242797</v>
      </c>
      <c r="AT39">
        <f t="shared" si="54"/>
        <v>1.0589198330755754</v>
      </c>
      <c r="AU39">
        <f t="shared" si="55"/>
        <v>-52.466304146134689</v>
      </c>
      <c r="AW39">
        <v>36</v>
      </c>
      <c r="AX39">
        <f>IF(Z39&gt;0, (R39*SUMPRODUCT(K39:$K$98, X39:$X$98)-K39*$AZ$3)/Z39, 0)</f>
        <v>781.67554307209321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41"/>
        <v>50000</v>
      </c>
      <c r="S40">
        <f t="shared" si="42"/>
        <v>732.18960599291938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305.44042240035702</v>
      </c>
      <c r="AC40">
        <f t="shared" si="27"/>
        <v>264.01113865997365</v>
      </c>
      <c r="AE40">
        <f t="shared" si="43"/>
        <v>0</v>
      </c>
      <c r="AF40">
        <f t="shared" si="44"/>
        <v>0</v>
      </c>
      <c r="AG40">
        <f t="shared" si="45"/>
        <v>-9.0144389000834426</v>
      </c>
      <c r="AH40">
        <f t="shared" si="46"/>
        <v>-1313.2917775030596</v>
      </c>
      <c r="AI40">
        <f t="shared" si="39"/>
        <v>-1322.306216403143</v>
      </c>
      <c r="AJ40">
        <f t="shared" si="47"/>
        <v>41.429283740383369</v>
      </c>
      <c r="AK40">
        <f t="shared" si="59"/>
        <v>21.380829568024993</v>
      </c>
      <c r="AL40">
        <f t="shared" si="40"/>
        <v>-1259.4961030947345</v>
      </c>
      <c r="AN40">
        <f t="shared" si="48"/>
        <v>0</v>
      </c>
      <c r="AO40">
        <f t="shared" si="49"/>
        <v>0</v>
      </c>
      <c r="AP40">
        <f t="shared" si="50"/>
        <v>-0.34814984202665966</v>
      </c>
      <c r="AQ40">
        <f t="shared" si="51"/>
        <v>-50.721107540966194</v>
      </c>
      <c r="AR40">
        <f t="shared" si="52"/>
        <v>-51.069257382992852</v>
      </c>
      <c r="AS40">
        <f t="shared" si="53"/>
        <v>1.6000550615921993</v>
      </c>
      <c r="AT40">
        <f t="shared" si="54"/>
        <v>0.8257566021594458</v>
      </c>
      <c r="AU40">
        <f t="shared" si="55"/>
        <v>-48.6434457192412</v>
      </c>
      <c r="AW40">
        <v>37</v>
      </c>
      <c r="AX40">
        <f>IF(Z40&gt;0, (R40*SUMPRODUCT(K40:$K$98, X40:$X$98)-K40*$AZ$3)/Z40, 0)</f>
        <v>732.18960599291938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41"/>
        <v>50000</v>
      </c>
      <c r="S41">
        <f t="shared" si="42"/>
        <v>683.21739198684213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264.01113865997365</v>
      </c>
      <c r="AC41">
        <f t="shared" si="27"/>
        <v>225.42280216867027</v>
      </c>
      <c r="AE41">
        <f t="shared" si="43"/>
        <v>0</v>
      </c>
      <c r="AF41">
        <f t="shared" si="44"/>
        <v>0</v>
      </c>
      <c r="AG41">
        <f t="shared" si="45"/>
        <v>-8.2485752270271391</v>
      </c>
      <c r="AH41">
        <f t="shared" si="46"/>
        <v>-1351.4385681109354</v>
      </c>
      <c r="AI41">
        <f t="shared" si="39"/>
        <v>-1359.6871433379627</v>
      </c>
      <c r="AJ41">
        <f t="shared" si="47"/>
        <v>38.58833649130338</v>
      </c>
      <c r="AK41">
        <f t="shared" si="59"/>
        <v>18.480779706198156</v>
      </c>
      <c r="AL41">
        <f t="shared" si="40"/>
        <v>-1302.6180271404612</v>
      </c>
      <c r="AN41">
        <f t="shared" si="48"/>
        <v>0</v>
      </c>
      <c r="AO41">
        <f t="shared" si="49"/>
        <v>0</v>
      </c>
      <c r="AP41">
        <f t="shared" si="50"/>
        <v>-0.28443852631327771</v>
      </c>
      <c r="AQ41">
        <f t="shared" si="51"/>
        <v>-46.602132384860639</v>
      </c>
      <c r="AR41">
        <f t="shared" si="52"/>
        <v>-46.886570911173919</v>
      </c>
      <c r="AS41">
        <f t="shared" si="53"/>
        <v>1.3306552055806447</v>
      </c>
      <c r="AT41">
        <f t="shared" si="54"/>
        <v>0.63727923914999263</v>
      </c>
      <c r="AU41">
        <f t="shared" si="55"/>
        <v>-44.918636466443289</v>
      </c>
      <c r="AW41">
        <v>38</v>
      </c>
      <c r="AX41">
        <f>IF(Z41&gt;0, (R41*SUMPRODUCT(K41:$K$98, X41:$X$98)-K41*$AZ$3)/Z41, 0)</f>
        <v>683.21739198684213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41"/>
        <v>50000</v>
      </c>
      <c r="S42">
        <f t="shared" si="42"/>
        <v>634.36306945071544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225.42280216867027</v>
      </c>
      <c r="AC42">
        <f t="shared" si="27"/>
        <v>189.65350107815152</v>
      </c>
      <c r="AE42">
        <f t="shared" si="43"/>
        <v>0</v>
      </c>
      <c r="AF42">
        <f t="shared" si="44"/>
        <v>0</v>
      </c>
      <c r="AG42">
        <f t="shared" si="45"/>
        <v>-7.4741701641919889</v>
      </c>
      <c r="AH42">
        <f t="shared" si="46"/>
        <v>-1383.8386211297595</v>
      </c>
      <c r="AI42">
        <f t="shared" si="39"/>
        <v>-1391.3127912939515</v>
      </c>
      <c r="AJ42">
        <f t="shared" si="47"/>
        <v>35.769301090518752</v>
      </c>
      <c r="AK42">
        <f t="shared" si="59"/>
        <v>15.779596151806921</v>
      </c>
      <c r="AL42">
        <f t="shared" si="40"/>
        <v>-1339.7638940516256</v>
      </c>
      <c r="AN42">
        <f t="shared" si="48"/>
        <v>0</v>
      </c>
      <c r="AO42">
        <f t="shared" si="49"/>
        <v>0</v>
      </c>
      <c r="AP42">
        <f t="shared" si="50"/>
        <v>-0.23012003895962166</v>
      </c>
      <c r="AQ42">
        <f t="shared" si="51"/>
        <v>-42.606602527444061</v>
      </c>
      <c r="AR42">
        <f t="shared" si="52"/>
        <v>-42.836722566403679</v>
      </c>
      <c r="AS42">
        <f t="shared" si="53"/>
        <v>1.1012905486074744</v>
      </c>
      <c r="AT42">
        <f t="shared" si="54"/>
        <v>0.48583337032084595</v>
      </c>
      <c r="AU42">
        <f t="shared" si="55"/>
        <v>-41.249598647475352</v>
      </c>
      <c r="AW42">
        <v>39</v>
      </c>
      <c r="AX42">
        <f>IF(Z42&gt;0, (R42*SUMPRODUCT(K42:$K$98, X42:$X$98)-K42*$AZ$3)/Z42, 0)</f>
        <v>634.36306945071544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41"/>
        <v>50000</v>
      </c>
      <c r="S43">
        <f t="shared" si="42"/>
        <v>585.38309530126594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189.65350107815152</v>
      </c>
      <c r="AC43">
        <f t="shared" si="27"/>
        <v>156.71906934922694</v>
      </c>
      <c r="AE43">
        <f t="shared" si="43"/>
        <v>0</v>
      </c>
      <c r="AF43">
        <f t="shared" si="44"/>
        <v>0</v>
      </c>
      <c r="AG43">
        <f t="shared" si="45"/>
        <v>-6.6930131142825307</v>
      </c>
      <c r="AH43">
        <f t="shared" si="46"/>
        <v>-1412.8306965350748</v>
      </c>
      <c r="AI43">
        <f t="shared" si="39"/>
        <v>-1419.5237096493574</v>
      </c>
      <c r="AJ43">
        <f t="shared" si="47"/>
        <v>32.934431728924579</v>
      </c>
      <c r="AK43">
        <f t="shared" si="59"/>
        <v>13.275745075470608</v>
      </c>
      <c r="AL43">
        <f t="shared" si="40"/>
        <v>-1373.3135328449621</v>
      </c>
      <c r="AN43">
        <f t="shared" si="48"/>
        <v>0</v>
      </c>
      <c r="AO43">
        <f t="shared" si="49"/>
        <v>0</v>
      </c>
      <c r="AP43">
        <f t="shared" si="50"/>
        <v>-0.18399037771573862</v>
      </c>
      <c r="AQ43">
        <f t="shared" si="51"/>
        <v>-38.838599157853885</v>
      </c>
      <c r="AR43">
        <f t="shared" si="52"/>
        <v>-39.022589535569622</v>
      </c>
      <c r="AS43">
        <f t="shared" si="53"/>
        <v>0.90536480807532538</v>
      </c>
      <c r="AT43">
        <f t="shared" si="54"/>
        <v>0.36494913564135961</v>
      </c>
      <c r="AU43">
        <f t="shared" si="55"/>
        <v>-37.752275591852936</v>
      </c>
      <c r="AW43">
        <v>40</v>
      </c>
      <c r="AX43">
        <f>IF(Z43&gt;0, (R43*SUMPRODUCT(K43:$K$98, X43:$X$98)-K43*$AZ$3)/Z43, 0)</f>
        <v>585.38309530126594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41"/>
        <v>50000</v>
      </c>
      <c r="S44">
        <f t="shared" si="42"/>
        <v>535.0491156261113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156.71906934922694</v>
      </c>
      <c r="AC44">
        <f t="shared" si="27"/>
        <v>126.5163369757655</v>
      </c>
      <c r="AE44">
        <f t="shared" si="43"/>
        <v>0</v>
      </c>
      <c r="AF44">
        <f t="shared" si="44"/>
        <v>0</v>
      </c>
      <c r="AG44">
        <f t="shared" si="45"/>
        <v>-5.9114356645425357</v>
      </c>
      <c r="AH44">
        <f t="shared" si="46"/>
        <v>-1429.2946371943394</v>
      </c>
      <c r="AI44">
        <f t="shared" si="39"/>
        <v>-1435.206072858882</v>
      </c>
      <c r="AJ44">
        <f t="shared" si="47"/>
        <v>30.202732373461444</v>
      </c>
      <c r="AK44">
        <f t="shared" si="59"/>
        <v>10.970334854445888</v>
      </c>
      <c r="AL44">
        <f t="shared" si="40"/>
        <v>-1394.0330056309747</v>
      </c>
      <c r="AN44">
        <f t="shared" si="48"/>
        <v>0</v>
      </c>
      <c r="AO44">
        <f t="shared" si="49"/>
        <v>0</v>
      </c>
      <c r="AP44">
        <f t="shared" si="50"/>
        <v>-0.14509364122785323</v>
      </c>
      <c r="AQ44">
        <f t="shared" si="51"/>
        <v>-35.081421006045687</v>
      </c>
      <c r="AR44">
        <f t="shared" si="52"/>
        <v>-35.22651464727354</v>
      </c>
      <c r="AS44">
        <f t="shared" si="53"/>
        <v>0.74131305215431242</v>
      </c>
      <c r="AT44">
        <f t="shared" si="54"/>
        <v>0.26926214203222038</v>
      </c>
      <c r="AU44">
        <f t="shared" si="55"/>
        <v>-34.215939453087003</v>
      </c>
      <c r="AW44">
        <v>41</v>
      </c>
      <c r="AX44">
        <f>IF(Z44&gt;0, (R44*SUMPRODUCT(K44:$K$98, X44:$X$98)-K44*$AZ$3)/Z44, 0)</f>
        <v>535.0491156261113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41"/>
        <v>50000</v>
      </c>
      <c r="S45">
        <f t="shared" si="42"/>
        <v>482.42274228816979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126.5163369757655</v>
      </c>
      <c r="AC45">
        <f t="shared" si="27"/>
        <v>99.145511312927198</v>
      </c>
      <c r="AE45">
        <f t="shared" si="43"/>
        <v>0</v>
      </c>
      <c r="AF45">
        <f t="shared" si="44"/>
        <v>0</v>
      </c>
      <c r="AG45">
        <f t="shared" si="45"/>
        <v>-5.13789580289437</v>
      </c>
      <c r="AH45">
        <f t="shared" si="46"/>
        <v>-1428.8510100054798</v>
      </c>
      <c r="AI45">
        <f t="shared" si="39"/>
        <v>-1433.9889058083741</v>
      </c>
      <c r="AJ45">
        <f t="shared" si="47"/>
        <v>27.3708256628383</v>
      </c>
      <c r="AK45">
        <f t="shared" si="59"/>
        <v>8.8561435883035848</v>
      </c>
      <c r="AL45">
        <f t="shared" si="40"/>
        <v>-1397.761936557232</v>
      </c>
      <c r="AN45">
        <f t="shared" si="48"/>
        <v>0</v>
      </c>
      <c r="AO45">
        <f t="shared" si="49"/>
        <v>0</v>
      </c>
      <c r="AP45">
        <f t="shared" si="50"/>
        <v>-0.11259592734968805</v>
      </c>
      <c r="AQ45">
        <f t="shared" si="51"/>
        <v>-31.312975328435826</v>
      </c>
      <c r="AR45">
        <f t="shared" si="52"/>
        <v>-31.425571255785513</v>
      </c>
      <c r="AS45">
        <f t="shared" si="53"/>
        <v>0.59982600193989921</v>
      </c>
      <c r="AT45">
        <f t="shared" si="54"/>
        <v>0.19408056105483787</v>
      </c>
      <c r="AU45">
        <f t="shared" si="55"/>
        <v>-30.631664692790775</v>
      </c>
      <c r="AW45">
        <v>42</v>
      </c>
      <c r="AX45">
        <f>IF(Z45&gt;0, (R45*SUMPRODUCT(K45:$K$98, X45:$X$98)-K45*$AZ$3)/Z45, 0)</f>
        <v>482.42274228816979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41"/>
        <v>50000</v>
      </c>
      <c r="S46">
        <f t="shared" si="42"/>
        <v>426.27078327524202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99.145511312927198</v>
      </c>
      <c r="AC46">
        <f t="shared" si="27"/>
        <v>74.716996112355247</v>
      </c>
      <c r="AE46">
        <f t="shared" si="43"/>
        <v>0</v>
      </c>
      <c r="AF46">
        <f t="shared" si="44"/>
        <v>0</v>
      </c>
      <c r="AG46">
        <f t="shared" si="45"/>
        <v>-4.3820148508812213</v>
      </c>
      <c r="AH46">
        <f t="shared" si="46"/>
        <v>-1409.0039879684098</v>
      </c>
      <c r="AI46">
        <f t="shared" si="39"/>
        <v>-1413.386002819291</v>
      </c>
      <c r="AJ46">
        <f t="shared" si="47"/>
        <v>24.428515200571951</v>
      </c>
      <c r="AK46">
        <f t="shared" si="59"/>
        <v>6.9401857919049048</v>
      </c>
      <c r="AL46">
        <f t="shared" si="40"/>
        <v>-1382.017301826814</v>
      </c>
      <c r="AN46">
        <f t="shared" si="48"/>
        <v>0</v>
      </c>
      <c r="AO46">
        <f t="shared" si="49"/>
        <v>0</v>
      </c>
      <c r="AP46">
        <f t="shared" si="50"/>
        <v>-8.5741921526986745E-2</v>
      </c>
      <c r="AQ46">
        <f t="shared" si="51"/>
        <v>-27.569671367796431</v>
      </c>
      <c r="AR46">
        <f t="shared" si="52"/>
        <v>-27.65541328932342</v>
      </c>
      <c r="AS46">
        <f t="shared" si="53"/>
        <v>0.47798738813653957</v>
      </c>
      <c r="AT46">
        <f t="shared" si="54"/>
        <v>0.13579709010629012</v>
      </c>
      <c r="AU46">
        <f t="shared" si="55"/>
        <v>-27.041628811080585</v>
      </c>
      <c r="AW46">
        <v>43</v>
      </c>
      <c r="AX46">
        <f>IF(Z46&gt;0, (R46*SUMPRODUCT(K46:$K$98, X46:$X$98)-K46*$AZ$3)/Z46, 0)</f>
        <v>426.27078327524202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41"/>
        <v>50000</v>
      </c>
      <c r="S47">
        <f t="shared" si="42"/>
        <v>364.26481307004087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74.716996112355247</v>
      </c>
      <c r="AC47">
        <f t="shared" si="27"/>
        <v>53.294164144437254</v>
      </c>
      <c r="AE47">
        <f t="shared" si="43"/>
        <v>0</v>
      </c>
      <c r="AF47">
        <f t="shared" si="44"/>
        <v>0</v>
      </c>
      <c r="AG47">
        <f t="shared" si="45"/>
        <v>-3.6576524984167116</v>
      </c>
      <c r="AH47">
        <f t="shared" si="46"/>
        <v>-1361.0844079113963</v>
      </c>
      <c r="AI47">
        <f t="shared" si="39"/>
        <v>-1364.7420604098129</v>
      </c>
      <c r="AJ47">
        <f t="shared" si="47"/>
        <v>21.422831967917993</v>
      </c>
      <c r="AK47">
        <f t="shared" si="59"/>
        <v>5.2301897278648681</v>
      </c>
      <c r="AL47">
        <f t="shared" si="40"/>
        <v>-1338.08903871403</v>
      </c>
      <c r="AN47">
        <f t="shared" si="48"/>
        <v>0</v>
      </c>
      <c r="AO47">
        <f t="shared" si="49"/>
        <v>0</v>
      </c>
      <c r="AP47">
        <f t="shared" si="50"/>
        <v>-6.3900430869221231E-2</v>
      </c>
      <c r="AQ47">
        <f t="shared" si="51"/>
        <v>-23.778606675337663</v>
      </c>
      <c r="AR47">
        <f t="shared" si="52"/>
        <v>-23.842507106206881</v>
      </c>
      <c r="AS47">
        <f t="shared" si="53"/>
        <v>0.37426414723144275</v>
      </c>
      <c r="AT47">
        <f t="shared" si="54"/>
        <v>9.1373190122082448E-2</v>
      </c>
      <c r="AU47">
        <f t="shared" si="55"/>
        <v>-23.376869768853357</v>
      </c>
      <c r="AW47">
        <v>44</v>
      </c>
      <c r="AX47">
        <f>IF(Z47&gt;0, (R47*SUMPRODUCT(K47:$K$98, X47:$X$98)-K47*$AZ$3)/Z47, 0)</f>
        <v>364.26481307004087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41"/>
        <v>50000</v>
      </c>
      <c r="S48">
        <f t="shared" si="42"/>
        <v>293.75475852906015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53.294164144437254</v>
      </c>
      <c r="AC48">
        <f t="shared" si="27"/>
        <v>35.003806933276827</v>
      </c>
      <c r="AE48">
        <f t="shared" si="43"/>
        <v>0</v>
      </c>
      <c r="AF48">
        <f t="shared" si="44"/>
        <v>0</v>
      </c>
      <c r="AG48">
        <f t="shared" si="45"/>
        <v>-2.9789991410312777</v>
      </c>
      <c r="AH48">
        <f t="shared" si="46"/>
        <v>-1284.1536648025333</v>
      </c>
      <c r="AI48">
        <f t="shared" si="39"/>
        <v>-1287.1326639435645</v>
      </c>
      <c r="AJ48">
        <f t="shared" si="47"/>
        <v>18.290357211160426</v>
      </c>
      <c r="AK48">
        <f t="shared" si="59"/>
        <v>3.7305914901106081</v>
      </c>
      <c r="AL48">
        <f t="shared" si="40"/>
        <v>-1265.1117152422935</v>
      </c>
      <c r="AN48">
        <f t="shared" si="48"/>
        <v>0</v>
      </c>
      <c r="AO48">
        <f t="shared" si="49"/>
        <v>0</v>
      </c>
      <c r="AP48">
        <f t="shared" si="50"/>
        <v>-4.6467969930689218E-2</v>
      </c>
      <c r="AQ48">
        <f t="shared" si="51"/>
        <v>-20.030893282423392</v>
      </c>
      <c r="AR48">
        <f t="shared" si="52"/>
        <v>-20.077361252354081</v>
      </c>
      <c r="AS48">
        <f t="shared" si="53"/>
        <v>0.28530245517813119</v>
      </c>
      <c r="AT48">
        <f t="shared" si="54"/>
        <v>5.819169626417986E-2</v>
      </c>
      <c r="AU48">
        <f t="shared" si="55"/>
        <v>-19.73386710091177</v>
      </c>
      <c r="AW48">
        <v>45</v>
      </c>
      <c r="AX48">
        <f>IF(Z48&gt;0, (R48*SUMPRODUCT(K48:$K$98, X48:$X$98)-K48*$AZ$3)/Z48, 0)</f>
        <v>293.75475852906015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41"/>
        <v>50000</v>
      </c>
      <c r="S49">
        <f t="shared" si="42"/>
        <v>210.47962409096371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35.003806933276827</v>
      </c>
      <c r="AC49">
        <f t="shared" si="27"/>
        <v>19.873136386725896</v>
      </c>
      <c r="AE49">
        <f t="shared" si="43"/>
        <v>0</v>
      </c>
      <c r="AF49">
        <f t="shared" si="44"/>
        <v>0</v>
      </c>
      <c r="AG49">
        <f t="shared" si="45"/>
        <v>-2.3604584615441508</v>
      </c>
      <c r="AH49">
        <f t="shared" si="46"/>
        <v>-1177.5013761536288</v>
      </c>
      <c r="AI49">
        <f t="shared" si="39"/>
        <v>-1179.8618346151729</v>
      </c>
      <c r="AJ49">
        <f t="shared" si="47"/>
        <v>15.130670546550931</v>
      </c>
      <c r="AK49">
        <f t="shared" si="59"/>
        <v>2.4502664853293781</v>
      </c>
      <c r="AL49">
        <f t="shared" si="40"/>
        <v>-1162.2808975832927</v>
      </c>
      <c r="AN49">
        <f t="shared" si="48"/>
        <v>0</v>
      </c>
      <c r="AO49">
        <f t="shared" si="49"/>
        <v>0</v>
      </c>
      <c r="AP49">
        <f t="shared" si="50"/>
        <v>-3.2874689625175119E-2</v>
      </c>
      <c r="AQ49">
        <f t="shared" si="51"/>
        <v>-16.39935330568963</v>
      </c>
      <c r="AR49">
        <f t="shared" si="52"/>
        <v>-16.432227995314804</v>
      </c>
      <c r="AS49">
        <f t="shared" si="53"/>
        <v>0.21072859622077139</v>
      </c>
      <c r="AT49">
        <f t="shared" si="54"/>
        <v>3.4125468215813103E-2</v>
      </c>
      <c r="AU49">
        <f t="shared" si="55"/>
        <v>-16.18737393087822</v>
      </c>
      <c r="AW49">
        <v>46</v>
      </c>
      <c r="AX49">
        <f>IF(Z49&gt;0, (R49*SUMPRODUCT(K49:$K$98, X49:$X$98)-K49*$AZ$3)/Z49, 0)</f>
        <v>210.47962409096371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41"/>
        <v>50000</v>
      </c>
      <c r="S50">
        <f t="shared" si="42"/>
        <v>108.23020631985774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19.873136386725896</v>
      </c>
      <c r="AC50">
        <f t="shared" si="27"/>
        <v>7.848981952350961</v>
      </c>
      <c r="AE50">
        <f t="shared" si="43"/>
        <v>0</v>
      </c>
      <c r="AF50">
        <f t="shared" si="44"/>
        <v>0</v>
      </c>
      <c r="AG50">
        <f t="shared" si="45"/>
        <v>-1.8130294257119175</v>
      </c>
      <c r="AH50">
        <f t="shared" si="46"/>
        <v>-1047.6489024335835</v>
      </c>
      <c r="AI50">
        <f t="shared" si="39"/>
        <v>-1049.4619318592954</v>
      </c>
      <c r="AJ50">
        <f t="shared" si="47"/>
        <v>12.024154434374935</v>
      </c>
      <c r="AK50">
        <f t="shared" si="59"/>
        <v>1.3911195470708129</v>
      </c>
      <c r="AL50">
        <f t="shared" si="40"/>
        <v>-1036.0466578778498</v>
      </c>
      <c r="AN50">
        <f t="shared" si="48"/>
        <v>0</v>
      </c>
      <c r="AO50">
        <f t="shared" si="49"/>
        <v>0</v>
      </c>
      <c r="AP50">
        <f t="shared" si="50"/>
        <v>-2.2545098087109895E-2</v>
      </c>
      <c r="AQ50">
        <f t="shared" si="51"/>
        <v>-13.027558698857641</v>
      </c>
      <c r="AR50">
        <f t="shared" si="52"/>
        <v>-13.050103796944752</v>
      </c>
      <c r="AS50">
        <f t="shared" si="53"/>
        <v>0.14952087224458246</v>
      </c>
      <c r="AT50">
        <f t="shared" si="54"/>
        <v>1.729863078603491E-2</v>
      </c>
      <c r="AU50">
        <f t="shared" si="55"/>
        <v>-12.883284293914135</v>
      </c>
      <c r="AW50">
        <v>47</v>
      </c>
      <c r="AX50">
        <f>IF(Z50&gt;0, (R50*SUMPRODUCT(K50:$K$98, X50:$X$98)-K50*$AZ$3)/Z50, 0)</f>
        <v>108.23020631985774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41"/>
        <v>50000</v>
      </c>
      <c r="S51">
        <f t="shared" si="42"/>
        <v>-23.680522475556902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7.848981952350961</v>
      </c>
      <c r="AC51">
        <f t="shared" si="27"/>
        <v>-1.2721491828328446</v>
      </c>
      <c r="AE51">
        <f t="shared" si="43"/>
        <v>0</v>
      </c>
      <c r="AF51">
        <f t="shared" si="44"/>
        <v>0</v>
      </c>
      <c r="AG51">
        <f t="shared" si="45"/>
        <v>-1.343033271484994</v>
      </c>
      <c r="AH51">
        <f t="shared" si="46"/>
        <v>-903.73171993960864</v>
      </c>
      <c r="AI51">
        <f t="shared" si="39"/>
        <v>-905.07475321109359</v>
      </c>
      <c r="AJ51">
        <f t="shared" si="47"/>
        <v>9.1211311351838056</v>
      </c>
      <c r="AK51">
        <f t="shared" si="59"/>
        <v>0.54942873666456737</v>
      </c>
      <c r="AL51">
        <f t="shared" si="40"/>
        <v>-895.40419333924524</v>
      </c>
      <c r="AN51">
        <f t="shared" si="48"/>
        <v>0</v>
      </c>
      <c r="AO51">
        <f t="shared" si="49"/>
        <v>0</v>
      </c>
      <c r="AP51">
        <f t="shared" si="50"/>
        <v>-1.4911317769779447E-2</v>
      </c>
      <c r="AQ51">
        <f t="shared" si="51"/>
        <v>-10.033877150153236</v>
      </c>
      <c r="AR51">
        <f t="shared" si="52"/>
        <v>-10.048788467923016</v>
      </c>
      <c r="AS51">
        <f t="shared" si="53"/>
        <v>0.10126933387597355</v>
      </c>
      <c r="AT51">
        <f t="shared" si="54"/>
        <v>6.1001515436733362E-3</v>
      </c>
      <c r="AU51">
        <f t="shared" si="55"/>
        <v>-9.9414189825033699</v>
      </c>
      <c r="AW51">
        <v>48</v>
      </c>
      <c r="AX51">
        <f>IF(Z51&gt;0, (R51*SUMPRODUCT(K51:$K$98, X51:$X$98)-K51*$AZ$3)/Z51, 0)</f>
        <v>-23.680522475556902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41"/>
        <v>50000</v>
      </c>
      <c r="S52">
        <f t="shared" si="42"/>
        <v>-204.95406356269208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-1.2721491828328446</v>
      </c>
      <c r="AC52">
        <f t="shared" si="27"/>
        <v>-7.8181445797058373</v>
      </c>
      <c r="AE52">
        <f t="shared" si="43"/>
        <v>0</v>
      </c>
      <c r="AF52">
        <f t="shared" si="44"/>
        <v>0</v>
      </c>
      <c r="AG52">
        <f t="shared" si="45"/>
        <v>-0.95364595897782667</v>
      </c>
      <c r="AH52">
        <f t="shared" si="46"/>
        <v>-751.91395958463443</v>
      </c>
      <c r="AI52">
        <f t="shared" si="39"/>
        <v>-752.86760554361229</v>
      </c>
      <c r="AJ52">
        <f t="shared" si="47"/>
        <v>6.5459953968729927</v>
      </c>
      <c r="AK52">
        <f t="shared" si="59"/>
        <v>-8.9050442798299129E-2</v>
      </c>
      <c r="AL52">
        <f t="shared" si="40"/>
        <v>-746.41066058953766</v>
      </c>
      <c r="AN52">
        <f t="shared" si="48"/>
        <v>0</v>
      </c>
      <c r="AO52">
        <f t="shared" si="49"/>
        <v>0</v>
      </c>
      <c r="AP52">
        <f t="shared" si="50"/>
        <v>-9.4536257138059937E-3</v>
      </c>
      <c r="AQ52">
        <f t="shared" si="51"/>
        <v>-7.4538282011052459</v>
      </c>
      <c r="AR52">
        <f t="shared" si="52"/>
        <v>-7.4632818268190517</v>
      </c>
      <c r="AS52">
        <f t="shared" si="53"/>
        <v>6.4891367518260579E-2</v>
      </c>
      <c r="AT52">
        <f t="shared" si="54"/>
        <v>-8.8276948896858312E-4</v>
      </c>
      <c r="AU52">
        <f t="shared" si="55"/>
        <v>-7.3992732287897605</v>
      </c>
      <c r="AW52">
        <v>49</v>
      </c>
      <c r="AX52">
        <f>IF(Z52&gt;0, (R52*SUMPRODUCT(K52:$K$98, X52:$X$98)-K52*$AZ$3)/Z52, 0)</f>
        <v>-204.95406356269208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41"/>
        <v>50000</v>
      </c>
      <c r="S53">
        <f t="shared" si="42"/>
        <v>-471.86289147815125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-7.8181445797058373</v>
      </c>
      <c r="AC53">
        <f t="shared" si="27"/>
        <v>-12.157792643953742</v>
      </c>
      <c r="AE53">
        <f t="shared" si="43"/>
        <v>0</v>
      </c>
      <c r="AF53">
        <f t="shared" si="44"/>
        <v>0</v>
      </c>
      <c r="AG53">
        <f t="shared" si="45"/>
        <v>-0.64413799344701628</v>
      </c>
      <c r="AH53">
        <f t="shared" si="46"/>
        <v>-599.94301188206407</v>
      </c>
      <c r="AI53">
        <f t="shared" si="39"/>
        <v>-600.58714987551105</v>
      </c>
      <c r="AJ53">
        <f t="shared" si="47"/>
        <v>4.3396480642479052</v>
      </c>
      <c r="AK53">
        <f t="shared" si="59"/>
        <v>-0.54727012057940871</v>
      </c>
      <c r="AL53">
        <f t="shared" si="40"/>
        <v>-596.79477193184255</v>
      </c>
      <c r="AN53">
        <f t="shared" si="48"/>
        <v>0</v>
      </c>
      <c r="AO53">
        <f t="shared" si="49"/>
        <v>0</v>
      </c>
      <c r="AP53">
        <f t="shared" si="50"/>
        <v>-5.7012767690997838E-3</v>
      </c>
      <c r="AQ53">
        <f t="shared" si="51"/>
        <v>-5.3101062058503103</v>
      </c>
      <c r="AR53">
        <f t="shared" si="52"/>
        <v>-5.3158074826194097</v>
      </c>
      <c r="AS53">
        <f t="shared" si="53"/>
        <v>3.8410301746624964E-2</v>
      </c>
      <c r="AT53">
        <f t="shared" si="54"/>
        <v>-4.8438975136132351E-3</v>
      </c>
      <c r="AU53">
        <f t="shared" si="55"/>
        <v>-5.2822410783863978</v>
      </c>
      <c r="AW53">
        <v>50</v>
      </c>
      <c r="AX53">
        <f>IF(Z53&gt;0, (R53*SUMPRODUCT(K53:$K$98, X53:$X$98)-K53*$AZ$3)/Z53, 0)</f>
        <v>-471.86289147815125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41"/>
        <v>50000</v>
      </c>
      <c r="S54">
        <f t="shared" si="42"/>
        <v>-893.4123598553399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-12.157792643953742</v>
      </c>
      <c r="AC54">
        <f t="shared" si="27"/>
        <v>-14.687380870467148</v>
      </c>
      <c r="AE54">
        <f t="shared" si="43"/>
        <v>0</v>
      </c>
      <c r="AF54">
        <f t="shared" si="44"/>
        <v>0</v>
      </c>
      <c r="AG54">
        <f t="shared" si="45"/>
        <v>-0.41099109242358445</v>
      </c>
      <c r="AH54">
        <f t="shared" si="46"/>
        <v>-453.41104217792332</v>
      </c>
      <c r="AI54">
        <f t="shared" si="39"/>
        <v>-453.82203327034688</v>
      </c>
      <c r="AJ54">
        <f t="shared" si="47"/>
        <v>2.5295882265134058</v>
      </c>
      <c r="AK54">
        <f t="shared" si="59"/>
        <v>-0.85104548507676203</v>
      </c>
      <c r="AL54">
        <f t="shared" si="40"/>
        <v>-452.14349052891026</v>
      </c>
      <c r="AN54">
        <f t="shared" si="48"/>
        <v>0</v>
      </c>
      <c r="AO54">
        <f t="shared" si="49"/>
        <v>0</v>
      </c>
      <c r="AP54">
        <f t="shared" si="50"/>
        <v>-3.2479369873537021E-3</v>
      </c>
      <c r="AQ54">
        <f t="shared" si="51"/>
        <v>-3.5831688849511418</v>
      </c>
      <c r="AR54">
        <f t="shared" si="52"/>
        <v>-3.5864168219384953</v>
      </c>
      <c r="AS54">
        <f t="shared" si="53"/>
        <v>1.9990562606159001E-2</v>
      </c>
      <c r="AT54">
        <f t="shared" si="54"/>
        <v>-6.7255523534615908E-3</v>
      </c>
      <c r="AU54">
        <f t="shared" si="55"/>
        <v>-3.5731518116857979</v>
      </c>
      <c r="AW54">
        <v>51</v>
      </c>
      <c r="AX54">
        <f>IF(Z54&gt;0, (R54*SUMPRODUCT(K54:$K$98, X54:$X$98)-K54*$AZ$3)/Z54, 0)</f>
        <v>-893.4123598553399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41"/>
        <v>50000</v>
      </c>
      <c r="S55">
        <f t="shared" si="42"/>
        <v>-1603.349791398854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-14.687380870467148</v>
      </c>
      <c r="AC55">
        <f t="shared" si="27"/>
        <v>-15.787944416724617</v>
      </c>
      <c r="AE55">
        <f t="shared" si="43"/>
        <v>0</v>
      </c>
      <c r="AF55">
        <f t="shared" si="44"/>
        <v>0</v>
      </c>
      <c r="AG55">
        <f t="shared" si="45"/>
        <v>-0.24617124256694967</v>
      </c>
      <c r="AH55">
        <f t="shared" si="46"/>
        <v>-321.41987786479785</v>
      </c>
      <c r="AI55">
        <f t="shared" si="39"/>
        <v>-321.66604910736481</v>
      </c>
      <c r="AJ55">
        <f t="shared" si="47"/>
        <v>1.1005635462574688</v>
      </c>
      <c r="AK55">
        <f t="shared" si="59"/>
        <v>-1.0281166609327004</v>
      </c>
      <c r="AL55">
        <f t="shared" si="40"/>
        <v>-321.59360222204003</v>
      </c>
      <c r="AN55">
        <f t="shared" si="48"/>
        <v>0</v>
      </c>
      <c r="AO55">
        <f t="shared" si="49"/>
        <v>0</v>
      </c>
      <c r="AP55">
        <f t="shared" si="50"/>
        <v>-1.7369786515869299E-3</v>
      </c>
      <c r="AQ55">
        <f t="shared" si="51"/>
        <v>-2.2679312994692915</v>
      </c>
      <c r="AR55">
        <f t="shared" si="52"/>
        <v>-2.2696682781208786</v>
      </c>
      <c r="AS55">
        <f t="shared" si="53"/>
        <v>7.7655511855497378E-3</v>
      </c>
      <c r="AT55">
        <f t="shared" si="54"/>
        <v>-7.2543676213327858E-3</v>
      </c>
      <c r="AU55">
        <f t="shared" si="55"/>
        <v>-2.2691570945566615</v>
      </c>
      <c r="AW55">
        <v>52</v>
      </c>
      <c r="AX55">
        <f>IF(Z55&gt;0, (R55*SUMPRODUCT(K55:$K$98, X55:$X$98)-K55*$AZ$3)/Z55, 0)</f>
        <v>-1603.349791398854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41"/>
        <v>50000</v>
      </c>
      <c r="S56">
        <f t="shared" si="42"/>
        <v>-2717.3084190156501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-15.787944416724617</v>
      </c>
      <c r="AC56">
        <f t="shared" si="27"/>
        <v>-15.83926380664599</v>
      </c>
      <c r="AE56">
        <f t="shared" si="43"/>
        <v>0</v>
      </c>
      <c r="AF56">
        <f t="shared" si="44"/>
        <v>0</v>
      </c>
      <c r="AG56">
        <f t="shared" si="45"/>
        <v>-0.14572567191676933</v>
      </c>
      <c r="AH56">
        <f t="shared" si="46"/>
        <v>-195.96771644902171</v>
      </c>
      <c r="AI56">
        <f t="shared" si="39"/>
        <v>-196.11344212093849</v>
      </c>
      <c r="AJ56">
        <f t="shared" si="47"/>
        <v>5.131938992137286E-2</v>
      </c>
      <c r="AK56">
        <f t="shared" si="59"/>
        <v>-1.1051561091707234</v>
      </c>
      <c r="AL56">
        <f t="shared" si="40"/>
        <v>-197.16727884018786</v>
      </c>
      <c r="AN56">
        <f t="shared" si="48"/>
        <v>0</v>
      </c>
      <c r="AO56">
        <f t="shared" si="49"/>
        <v>0</v>
      </c>
      <c r="AP56">
        <f t="shared" si="50"/>
        <v>-9.1806875422280343E-4</v>
      </c>
      <c r="AQ56">
        <f t="shared" si="51"/>
        <v>-1.2345926077527158</v>
      </c>
      <c r="AR56">
        <f t="shared" si="52"/>
        <v>-1.2355106765069386</v>
      </c>
      <c r="AS56">
        <f t="shared" si="53"/>
        <v>3.2331110745880434E-4</v>
      </c>
      <c r="AT56">
        <f t="shared" si="54"/>
        <v>-6.9624608967154174E-3</v>
      </c>
      <c r="AU56">
        <f t="shared" si="55"/>
        <v>-1.2421498262961954</v>
      </c>
      <c r="AW56">
        <v>53</v>
      </c>
      <c r="AX56">
        <f>IF(Z56&gt;0, (R56*SUMPRODUCT(K56:$K$98, X56:$X$98)-K56*$AZ$3)/Z56, 0)</f>
        <v>-2717.3084190156501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41"/>
        <v>50000</v>
      </c>
      <c r="S57">
        <f t="shared" si="42"/>
        <v>-4431.1319369534758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-15.83926380664599</v>
      </c>
      <c r="AC57">
        <f t="shared" si="27"/>
        <v>-15.094738638016633</v>
      </c>
      <c r="AE57">
        <f t="shared" si="43"/>
        <v>0</v>
      </c>
      <c r="AF57">
        <f t="shared" si="44"/>
        <v>0</v>
      </c>
      <c r="AG57">
        <f t="shared" si="45"/>
        <v>-8.5162994765140512E-2</v>
      </c>
      <c r="AH57">
        <f t="shared" si="46"/>
        <v>-118.21084086492222</v>
      </c>
      <c r="AI57">
        <f t="shared" si="39"/>
        <v>-118.29600385968736</v>
      </c>
      <c r="AJ57">
        <f t="shared" si="47"/>
        <v>-0.74452516862935703</v>
      </c>
      <c r="AK57">
        <f t="shared" si="59"/>
        <v>-1.1087484664652194</v>
      </c>
      <c r="AL57">
        <f t="shared" si="40"/>
        <v>-120.14927749478193</v>
      </c>
      <c r="AN57">
        <f t="shared" si="48"/>
        <v>0</v>
      </c>
      <c r="AO57">
        <f t="shared" si="49"/>
        <v>0</v>
      </c>
      <c r="AP57">
        <f t="shared" si="50"/>
        <v>-4.790402912144097E-4</v>
      </c>
      <c r="AQ57">
        <f t="shared" si="51"/>
        <v>-0.66493382235792198</v>
      </c>
      <c r="AR57">
        <f t="shared" si="52"/>
        <v>-0.66541286264913646</v>
      </c>
      <c r="AS57">
        <f t="shared" si="53"/>
        <v>-4.1879404849517361E-3</v>
      </c>
      <c r="AT57">
        <f t="shared" si="54"/>
        <v>-6.2366898877120828E-3</v>
      </c>
      <c r="AU57">
        <f t="shared" si="55"/>
        <v>-0.67583749302180018</v>
      </c>
      <c r="AW57">
        <v>54</v>
      </c>
      <c r="AX57">
        <f>IF(Z57&gt;0, (R57*SUMPRODUCT(K57:$K$98, X57:$X$98)-K57*$AZ$3)/Z57, 0)</f>
        <v>-4431.1319369534758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41"/>
        <v>50000</v>
      </c>
      <c r="S58">
        <f t="shared" si="42"/>
        <v>-7130.334659811756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-15.094738638016633</v>
      </c>
      <c r="AC58">
        <f t="shared" si="27"/>
        <v>-13.992603017176279</v>
      </c>
      <c r="AE58">
        <f t="shared" si="43"/>
        <v>0</v>
      </c>
      <c r="AF58">
        <f t="shared" si="44"/>
        <v>0</v>
      </c>
      <c r="AG58">
        <f t="shared" si="45"/>
        <v>-4.9060120193382656E-2</v>
      </c>
      <c r="AH58">
        <f t="shared" si="46"/>
        <v>-70.502489248212896</v>
      </c>
      <c r="AI58">
        <f t="shared" si="39"/>
        <v>-70.551549368406285</v>
      </c>
      <c r="AJ58">
        <f t="shared" si="47"/>
        <v>-1.1021356208403539</v>
      </c>
      <c r="AK58">
        <f t="shared" si="59"/>
        <v>-1.0566317046611644</v>
      </c>
      <c r="AL58">
        <f t="shared" si="40"/>
        <v>-72.710316693907799</v>
      </c>
      <c r="AN58">
        <f t="shared" si="48"/>
        <v>0</v>
      </c>
      <c r="AO58">
        <f t="shared" si="49"/>
        <v>0</v>
      </c>
      <c r="AP58">
        <f t="shared" si="50"/>
        <v>-2.4639489345930463E-4</v>
      </c>
      <c r="AQ58">
        <f t="shared" si="51"/>
        <v>-0.35408501362115069</v>
      </c>
      <c r="AR58">
        <f t="shared" si="52"/>
        <v>-0.35433140851461004</v>
      </c>
      <c r="AS58">
        <f t="shared" si="53"/>
        <v>-5.5352613855049687E-3</v>
      </c>
      <c r="AT58">
        <f t="shared" si="54"/>
        <v>-5.3067268337191617E-3</v>
      </c>
      <c r="AU58">
        <f t="shared" si="55"/>
        <v>-0.36517339673383414</v>
      </c>
      <c r="AW58">
        <v>55</v>
      </c>
      <c r="AX58">
        <f>IF(Z58&gt;0, (R58*SUMPRODUCT(K58:$K$98, X58:$X$98)-K58*$AZ$3)/Z58, 0)</f>
        <v>-7130.334659811756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41"/>
        <v>50000</v>
      </c>
      <c r="S59">
        <f t="shared" si="42"/>
        <v>-11478.691998857486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-13.992603017176279</v>
      </c>
      <c r="AC59">
        <f t="shared" si="27"/>
        <v>-12.768947456513255</v>
      </c>
      <c r="AE59">
        <f t="shared" si="43"/>
        <v>0</v>
      </c>
      <c r="AF59">
        <f t="shared" si="44"/>
        <v>0</v>
      </c>
      <c r="AG59">
        <f t="shared" si="45"/>
        <v>-2.78101099362719E-2</v>
      </c>
      <c r="AH59">
        <f t="shared" si="46"/>
        <v>-41.518818110353862</v>
      </c>
      <c r="AI59">
        <f t="shared" si="39"/>
        <v>-41.546628220290131</v>
      </c>
      <c r="AJ59">
        <f t="shared" si="47"/>
        <v>-1.2236555606630244</v>
      </c>
      <c r="AK59">
        <f t="shared" si="59"/>
        <v>-0.97948221120233958</v>
      </c>
      <c r="AL59">
        <f t="shared" si="40"/>
        <v>-43.749765992155496</v>
      </c>
      <c r="AN59">
        <f t="shared" si="48"/>
        <v>0</v>
      </c>
      <c r="AO59">
        <f t="shared" si="49"/>
        <v>0</v>
      </c>
      <c r="AP59">
        <f t="shared" si="50"/>
        <v>-1.2470612310229453E-4</v>
      </c>
      <c r="AQ59">
        <f t="shared" si="51"/>
        <v>-0.18617872616096737</v>
      </c>
      <c r="AR59">
        <f t="shared" si="52"/>
        <v>-0.18630343228406965</v>
      </c>
      <c r="AS59">
        <f t="shared" si="53"/>
        <v>-5.4871175026827979E-3</v>
      </c>
      <c r="AT59">
        <f t="shared" si="54"/>
        <v>-4.3921951220837622E-3</v>
      </c>
      <c r="AU59">
        <f t="shared" si="55"/>
        <v>-0.19618274490883622</v>
      </c>
      <c r="AW59">
        <v>56</v>
      </c>
      <c r="AX59">
        <f>IF(Z59&gt;0, (R59*SUMPRODUCT(K59:$K$98, X59:$X$98)-K59*$AZ$3)/Z59, 0)</f>
        <v>-11478.691998857486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41"/>
        <v>50000</v>
      </c>
      <c r="S60">
        <f t="shared" si="42"/>
        <v>-18611.456456620599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-12.768947456513255</v>
      </c>
      <c r="AC60">
        <f t="shared" si="27"/>
        <v>-11.546429241349067</v>
      </c>
      <c r="AE60">
        <f t="shared" si="43"/>
        <v>0</v>
      </c>
      <c r="AF60">
        <f t="shared" si="44"/>
        <v>0</v>
      </c>
      <c r="AG60">
        <f t="shared" si="45"/>
        <v>-1.5509841032943032E-2</v>
      </c>
      <c r="AH60">
        <f t="shared" si="46"/>
        <v>-24.0443356079323</v>
      </c>
      <c r="AI60">
        <f t="shared" si="39"/>
        <v>-24.059845448965245</v>
      </c>
      <c r="AJ60">
        <f t="shared" si="47"/>
        <v>-1.2225182151641878</v>
      </c>
      <c r="AK60">
        <f t="shared" si="59"/>
        <v>-0.89382632195592793</v>
      </c>
      <c r="AL60">
        <f t="shared" si="40"/>
        <v>-26.176189986085362</v>
      </c>
      <c r="AN60">
        <f t="shared" si="48"/>
        <v>0</v>
      </c>
      <c r="AO60">
        <f t="shared" si="49"/>
        <v>0</v>
      </c>
      <c r="AP60">
        <f t="shared" si="50"/>
        <v>-6.2097540041047687E-5</v>
      </c>
      <c r="AQ60">
        <f t="shared" si="51"/>
        <v>-9.6267530402318141E-2</v>
      </c>
      <c r="AR60">
        <f t="shared" si="52"/>
        <v>-9.6329627942359206E-2</v>
      </c>
      <c r="AS60">
        <f t="shared" si="53"/>
        <v>-4.8946584078987925E-3</v>
      </c>
      <c r="AT60">
        <f t="shared" si="54"/>
        <v>-3.5786579436571128E-3</v>
      </c>
      <c r="AU60">
        <f t="shared" si="55"/>
        <v>-0.10480294429391511</v>
      </c>
      <c r="AW60">
        <v>57</v>
      </c>
      <c r="AX60">
        <f>IF(Z60&gt;0, (R60*SUMPRODUCT(K60:$K$98, X60:$X$98)-K60*$AZ$3)/Z60, 0)</f>
        <v>-18611.456456620599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41"/>
        <v>50000</v>
      </c>
      <c r="S61">
        <f t="shared" si="42"/>
        <v>-30556.105935657364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-11.546429241349067</v>
      </c>
      <c r="AC61">
        <f t="shared" si="27"/>
        <v>-10.384931645568207</v>
      </c>
      <c r="AE61">
        <f t="shared" si="43"/>
        <v>0</v>
      </c>
      <c r="AF61">
        <f t="shared" si="44"/>
        <v>0</v>
      </c>
      <c r="AG61">
        <f t="shared" si="45"/>
        <v>-8.4966092108038696E-3</v>
      </c>
      <c r="AH61">
        <f t="shared" si="46"/>
        <v>-13.716266823619462</v>
      </c>
      <c r="AI61">
        <f t="shared" si="39"/>
        <v>-13.724763432830265</v>
      </c>
      <c r="AJ61">
        <f t="shared" si="47"/>
        <v>-1.16149759578086</v>
      </c>
      <c r="AK61">
        <f t="shared" si="59"/>
        <v>-0.8082500468944348</v>
      </c>
      <c r="AL61">
        <f t="shared" si="40"/>
        <v>-15.694511075505559</v>
      </c>
      <c r="AN61">
        <f t="shared" si="48"/>
        <v>0</v>
      </c>
      <c r="AO61">
        <f t="shared" si="49"/>
        <v>0</v>
      </c>
      <c r="AP61">
        <f t="shared" si="50"/>
        <v>-3.0373488214466642E-5</v>
      </c>
      <c r="AQ61">
        <f t="shared" si="51"/>
        <v>-4.9032603286490298E-2</v>
      </c>
      <c r="AR61">
        <f t="shared" si="52"/>
        <v>-4.906297677470476E-2</v>
      </c>
      <c r="AS61">
        <f t="shared" si="53"/>
        <v>-4.1520955785188515E-3</v>
      </c>
      <c r="AT61">
        <f t="shared" si="54"/>
        <v>-2.8893141563430332E-3</v>
      </c>
      <c r="AU61">
        <f t="shared" si="55"/>
        <v>-5.6104386509566645E-2</v>
      </c>
      <c r="AW61">
        <v>58</v>
      </c>
      <c r="AX61">
        <f>IF(Z61&gt;0, (R61*SUMPRODUCT(K61:$K$98, X61:$X$98)-K61*$AZ$3)/Z61, 0)</f>
        <v>-30556.105935657364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41"/>
        <v>50000</v>
      </c>
      <c r="S62">
        <f t="shared" si="42"/>
        <v>-50972.977159738235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-10.384931645568207</v>
      </c>
      <c r="AC62">
        <f t="shared" si="27"/>
        <v>-9.3109596719054348</v>
      </c>
      <c r="AE62">
        <f t="shared" si="43"/>
        <v>0</v>
      </c>
      <c r="AF62">
        <f t="shared" si="44"/>
        <v>0</v>
      </c>
      <c r="AG62">
        <f t="shared" si="45"/>
        <v>-4.5666155827659973E-3</v>
      </c>
      <c r="AH62">
        <f t="shared" si="46"/>
        <v>-7.6900550718596676</v>
      </c>
      <c r="AI62">
        <f t="shared" si="39"/>
        <v>-7.6946216874424334</v>
      </c>
      <c r="AJ62">
        <f t="shared" si="47"/>
        <v>-1.073971973662772</v>
      </c>
      <c r="AK62">
        <f t="shared" si="59"/>
        <v>-0.72694521518977451</v>
      </c>
      <c r="AL62">
        <f t="shared" si="40"/>
        <v>-9.4955388762949795</v>
      </c>
      <c r="AN62">
        <f t="shared" si="48"/>
        <v>0</v>
      </c>
      <c r="AO62">
        <f t="shared" si="49"/>
        <v>0</v>
      </c>
      <c r="AP62">
        <f t="shared" si="50"/>
        <v>-1.4575567014634738E-5</v>
      </c>
      <c r="AQ62">
        <f t="shared" si="51"/>
        <v>-2.4544854064162621E-2</v>
      </c>
      <c r="AR62">
        <f t="shared" si="52"/>
        <v>-2.4559429631177254E-2</v>
      </c>
      <c r="AS62">
        <f t="shared" si="53"/>
        <v>-3.4278669159359797E-3</v>
      </c>
      <c r="AT62">
        <f t="shared" si="54"/>
        <v>-2.3202388087917082E-3</v>
      </c>
      <c r="AU62">
        <f t="shared" si="55"/>
        <v>-3.0307535355904941E-2</v>
      </c>
      <c r="AW62">
        <v>59</v>
      </c>
      <c r="AX62">
        <f>IF(Z62&gt;0, (R62*SUMPRODUCT(K62:$K$98, X62:$X$98)-K62*$AZ$3)/Z62, 0)</f>
        <v>-50972.977159738235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41"/>
        <v>50000</v>
      </c>
      <c r="S63">
        <f t="shared" si="42"/>
        <v>-86601.064601619641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-9.3109596719054348</v>
      </c>
      <c r="AC63">
        <f t="shared" si="27"/>
        <v>-8.3328218679791828</v>
      </c>
      <c r="AE63">
        <f t="shared" si="43"/>
        <v>0</v>
      </c>
      <c r="AF63">
        <f t="shared" si="44"/>
        <v>0</v>
      </c>
      <c r="AG63">
        <f t="shared" si="45"/>
        <v>-2.405519466276671E-3</v>
      </c>
      <c r="AH63">
        <f t="shared" si="46"/>
        <v>-4.2308599213233329</v>
      </c>
      <c r="AI63">
        <f t="shared" si="39"/>
        <v>-4.2332654407896095</v>
      </c>
      <c r="AJ63">
        <f t="shared" si="47"/>
        <v>-0.97813780392625205</v>
      </c>
      <c r="AK63">
        <f t="shared" si="59"/>
        <v>-0.6517671770333805</v>
      </c>
      <c r="AL63">
        <f t="shared" si="40"/>
        <v>-5.863170421749242</v>
      </c>
      <c r="AN63">
        <f t="shared" si="48"/>
        <v>0</v>
      </c>
      <c r="AO63">
        <f t="shared" si="49"/>
        <v>0</v>
      </c>
      <c r="AP63">
        <f t="shared" si="50"/>
        <v>-6.8552272680818609E-6</v>
      </c>
      <c r="AQ63">
        <f t="shared" si="51"/>
        <v>-1.2057065721851262E-2</v>
      </c>
      <c r="AR63">
        <f t="shared" si="52"/>
        <v>-1.2063920949119343E-2</v>
      </c>
      <c r="AS63">
        <f t="shared" si="53"/>
        <v>-2.7874881244655597E-3</v>
      </c>
      <c r="AT63">
        <f t="shared" si="54"/>
        <v>-1.8574001113180263E-3</v>
      </c>
      <c r="AU63">
        <f t="shared" si="55"/>
        <v>-1.6708809184902928E-2</v>
      </c>
      <c r="AW63">
        <v>60</v>
      </c>
      <c r="AX63">
        <f>IF(Z63&gt;0, (R63*SUMPRODUCT(K63:$K$98, X63:$X$98)-K63*$AZ$3)/Z63, 0)</f>
        <v>-86601.064601619641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41"/>
        <v>50000</v>
      </c>
      <c r="S64">
        <f t="shared" si="42"/>
        <v>-150252.81158655259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-8.3328218679791828</v>
      </c>
      <c r="AC64">
        <f t="shared" si="27"/>
        <v>-7.4496265604953065</v>
      </c>
      <c r="AE64">
        <f t="shared" si="43"/>
        <v>0</v>
      </c>
      <c r="AF64">
        <f t="shared" si="44"/>
        <v>0</v>
      </c>
      <c r="AG64">
        <f t="shared" si="45"/>
        <v>-1.2395153344940864E-3</v>
      </c>
      <c r="AH64">
        <f t="shared" si="46"/>
        <v>-2.2838978742396359</v>
      </c>
      <c r="AI64">
        <f t="shared" si="39"/>
        <v>-2.28513738957413</v>
      </c>
      <c r="AJ64">
        <f t="shared" si="47"/>
        <v>-0.88319530748387631</v>
      </c>
      <c r="AK64">
        <f t="shared" si="59"/>
        <v>-0.58329753075854285</v>
      </c>
      <c r="AL64">
        <f t="shared" si="40"/>
        <v>-3.7516302278165492</v>
      </c>
      <c r="AN64">
        <f t="shared" si="48"/>
        <v>0</v>
      </c>
      <c r="AO64">
        <f t="shared" si="49"/>
        <v>0</v>
      </c>
      <c r="AP64">
        <f t="shared" si="50"/>
        <v>-3.1538923294622119E-6</v>
      </c>
      <c r="AQ64">
        <f t="shared" si="51"/>
        <v>-5.8112778328631527E-3</v>
      </c>
      <c r="AR64">
        <f t="shared" si="52"/>
        <v>-5.8144317251926144E-3</v>
      </c>
      <c r="AS64">
        <f t="shared" si="53"/>
        <v>-2.2472516702081243E-3</v>
      </c>
      <c r="AT64">
        <f t="shared" si="54"/>
        <v>-1.4841749487548546E-3</v>
      </c>
      <c r="AU64">
        <f t="shared" si="55"/>
        <v>-9.5458583441555937E-3</v>
      </c>
      <c r="AW64">
        <v>61</v>
      </c>
      <c r="AX64">
        <f>IF(Z64&gt;0, (R64*SUMPRODUCT(K64:$K$98, X64:$X$98)-K64*$AZ$3)/Z64, 0)</f>
        <v>-150252.81158655259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41"/>
        <v>50000</v>
      </c>
      <c r="S65">
        <f t="shared" si="42"/>
        <v>-266645.13870673272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-7.4496265604953065</v>
      </c>
      <c r="AC65">
        <f t="shared" si="27"/>
        <v>-6.6561053622516289</v>
      </c>
      <c r="AE65">
        <f t="shared" si="43"/>
        <v>0</v>
      </c>
      <c r="AF65">
        <f t="shared" si="44"/>
        <v>0</v>
      </c>
      <c r="AG65">
        <f t="shared" si="45"/>
        <v>-6.2406025800195504E-4</v>
      </c>
      <c r="AH65">
        <f t="shared" si="46"/>
        <v>-1.2061198462943807</v>
      </c>
      <c r="AI65">
        <f t="shared" si="39"/>
        <v>-1.2067439065523826</v>
      </c>
      <c r="AJ65">
        <f t="shared" si="47"/>
        <v>-0.79352119824367762</v>
      </c>
      <c r="AK65">
        <f t="shared" si="59"/>
        <v>-0.52147385923467149</v>
      </c>
      <c r="AL65">
        <f t="shared" si="40"/>
        <v>-2.5217389640307317</v>
      </c>
      <c r="AN65">
        <f t="shared" si="48"/>
        <v>0</v>
      </c>
      <c r="AO65">
        <f t="shared" si="49"/>
        <v>0</v>
      </c>
      <c r="AP65">
        <f t="shared" si="50"/>
        <v>-1.4177624267307388E-6</v>
      </c>
      <c r="AQ65">
        <f t="shared" si="51"/>
        <v>-2.7401062289806473E-3</v>
      </c>
      <c r="AR65">
        <f t="shared" si="52"/>
        <v>-2.7415239914073777E-3</v>
      </c>
      <c r="AS65">
        <f t="shared" si="53"/>
        <v>-1.802749855096069E-3</v>
      </c>
      <c r="AT65">
        <f t="shared" si="54"/>
        <v>-1.1847029748573981E-3</v>
      </c>
      <c r="AU65">
        <f t="shared" si="55"/>
        <v>-5.728976821360845E-3</v>
      </c>
      <c r="AW65">
        <v>62</v>
      </c>
      <c r="AX65">
        <f>IF(Z65&gt;0, (R65*SUMPRODUCT(K65:$K$98, X65:$X$98)-K65*$AZ$3)/Z65, 0)</f>
        <v>-266645.13870673272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41"/>
        <v>50000</v>
      </c>
      <c r="S66">
        <f t="shared" si="42"/>
        <v>-485095.17619338795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-6.6561053622516289</v>
      </c>
      <c r="AC66">
        <f t="shared" si="27"/>
        <v>-5.9451557576979823</v>
      </c>
      <c r="AE66">
        <f t="shared" si="43"/>
        <v>0</v>
      </c>
      <c r="AF66">
        <f t="shared" si="44"/>
        <v>0</v>
      </c>
      <c r="AG66">
        <f t="shared" si="45"/>
        <v>-3.0639120163750545E-4</v>
      </c>
      <c r="AH66">
        <f t="shared" si="46"/>
        <v>-0.62285690756886014</v>
      </c>
      <c r="AI66">
        <f t="shared" si="39"/>
        <v>-0.6231632987704977</v>
      </c>
      <c r="AJ66">
        <f t="shared" si="47"/>
        <v>-0.71094960455364653</v>
      </c>
      <c r="AK66">
        <f t="shared" si="59"/>
        <v>-0.46592737535761408</v>
      </c>
      <c r="AL66">
        <f t="shared" si="40"/>
        <v>-1.8000402786817582</v>
      </c>
      <c r="AN66">
        <f t="shared" si="48"/>
        <v>0</v>
      </c>
      <c r="AO66">
        <f t="shared" si="49"/>
        <v>0</v>
      </c>
      <c r="AP66">
        <f t="shared" si="50"/>
        <v>-6.2149151463084454E-7</v>
      </c>
      <c r="AQ66">
        <f t="shared" si="51"/>
        <v>-1.2634184037087237E-3</v>
      </c>
      <c r="AR66">
        <f t="shared" si="52"/>
        <v>-1.2640398952233547E-3</v>
      </c>
      <c r="AS66">
        <f t="shared" si="53"/>
        <v>-1.4421078157557604E-3</v>
      </c>
      <c r="AT66">
        <f t="shared" si="54"/>
        <v>-9.4509864732202954E-4</v>
      </c>
      <c r="AU66">
        <f t="shared" si="55"/>
        <v>-3.6512463583011443E-3</v>
      </c>
      <c r="AW66">
        <v>63</v>
      </c>
      <c r="AX66">
        <f>IF(Z66&gt;0, (R66*SUMPRODUCT(K66:$K$98, X66:$X$98)-K66*$AZ$3)/Z66, 0)</f>
        <v>-485095.17619338795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-906808.30683262157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-5.9451557576979823</v>
      </c>
      <c r="AC67">
        <f t="shared" si="27"/>
        <v>-5.3091962200457736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-1.4637041202760352E-4</v>
      </c>
      <c r="AH67">
        <f t="shared" ref="AH67:AH89" si="66">-X67*R67</f>
        <v>-0.31391375518705367</v>
      </c>
      <c r="AI67">
        <f t="shared" si="39"/>
        <v>-0.31406012559908125</v>
      </c>
      <c r="AJ67">
        <f t="shared" ref="AJ67:AJ89" si="67">AB67-AC67</f>
        <v>-0.6359595376522087</v>
      </c>
      <c r="AK67">
        <f t="shared" si="59"/>
        <v>-0.41616090303885878</v>
      </c>
      <c r="AL67">
        <f t="shared" si="40"/>
        <v>-1.3661805662901487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-2.650905134339416E-7</v>
      </c>
      <c r="AQ67">
        <f t="shared" ref="AQ67:AQ89" si="71">AH67*$K67</f>
        <v>-5.6852718649735953E-4</v>
      </c>
      <c r="AR67">
        <f t="shared" ref="AR67:AR89" si="72">AI67*$K67</f>
        <v>-5.6879227701079347E-4</v>
      </c>
      <c r="AS67">
        <f t="shared" ref="AS67:AS89" si="73">AJ67*$K67</f>
        <v>-1.1517822353854061E-3</v>
      </c>
      <c r="AT67">
        <f t="shared" ref="AT67:AT89" si="74">AK67*$K67</f>
        <v>-7.5370633948136255E-4</v>
      </c>
      <c r="AU67">
        <f t="shared" ref="AU67:AU89" si="75">AL67*$K67</f>
        <v>-2.4742808518775621E-3</v>
      </c>
      <c r="AW67">
        <v>64</v>
      </c>
      <c r="AX67">
        <f>IF(Z67&gt;0, (R67*SUMPRODUCT(K67:$K$98, X67:$X$98)-K67*$AZ$3)/Z67, 0)</f>
        <v>-906808.30683262157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1"/>
        <v>50000</v>
      </c>
      <c r="S68">
        <f t="shared" si="62"/>
        <v>-1744206.1473316695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-5.3091962200457736</v>
      </c>
      <c r="AC68">
        <f t="shared" ref="AC68:AC89" si="79">S68*Z68</f>
        <v>-4.7408156793252028</v>
      </c>
      <c r="AE68">
        <f t="shared" si="63"/>
        <v>0</v>
      </c>
      <c r="AF68">
        <f t="shared" si="64"/>
        <v>0</v>
      </c>
      <c r="AG68">
        <f t="shared" si="65"/>
        <v>-6.7950908305446317E-5</v>
      </c>
      <c r="AH68">
        <f t="shared" si="66"/>
        <v>-0.15391159920376235</v>
      </c>
      <c r="AI68">
        <f t="shared" si="39"/>
        <v>-0.15397955011206779</v>
      </c>
      <c r="AJ68">
        <f t="shared" si="67"/>
        <v>-0.56838054072057087</v>
      </c>
      <c r="AK68">
        <f t="shared" ref="AK68:AK89" si="80">G68*SUM(AB68:AB68, AE68:AF68)</f>
        <v>-0.37164373540320417</v>
      </c>
      <c r="AL68">
        <f t="shared" si="40"/>
        <v>-1.0940038262358427</v>
      </c>
      <c r="AN68">
        <f t="shared" si="68"/>
        <v>0</v>
      </c>
      <c r="AO68">
        <f t="shared" si="69"/>
        <v>0</v>
      </c>
      <c r="AP68">
        <f t="shared" si="70"/>
        <v>-1.0987986941501886E-7</v>
      </c>
      <c r="AQ68">
        <f t="shared" si="71"/>
        <v>-2.4888241884782331E-4</v>
      </c>
      <c r="AR68">
        <f t="shared" si="72"/>
        <v>-2.4899229871723835E-4</v>
      </c>
      <c r="AS68">
        <f t="shared" si="73"/>
        <v>-9.1909852494802388E-4</v>
      </c>
      <c r="AT68">
        <f t="shared" si="74"/>
        <v>-6.0096569911105731E-4</v>
      </c>
      <c r="AU68">
        <f t="shared" si="75"/>
        <v>-1.7690565227763192E-3</v>
      </c>
      <c r="AW68">
        <v>65</v>
      </c>
      <c r="AX68">
        <f>IF(Z68&gt;0, (R68*SUMPRODUCT(K68:$K$98, X68:$X$98)-K68*$AZ$3)/Z68, 0)</f>
        <v>-1744206.1473316695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0.53985268099999995</v>
      </c>
      <c r="Q69" s="5">
        <f t="shared" ref="Q69:Q89" si="81">$C$8</f>
        <v>25</v>
      </c>
      <c r="R69">
        <f t="shared" si="61"/>
        <v>50000</v>
      </c>
      <c r="S69">
        <f t="shared" si="62"/>
        <v>-3459759.9588544215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-4.7408156793252028</v>
      </c>
      <c r="AC69">
        <f t="shared" si="79"/>
        <v>-4.2330743225413121</v>
      </c>
      <c r="AE69">
        <f t="shared" si="63"/>
        <v>0</v>
      </c>
      <c r="AF69">
        <f t="shared" si="64"/>
        <v>0</v>
      </c>
      <c r="AG69">
        <f t="shared" si="65"/>
        <v>-3.0587919197311498E-5</v>
      </c>
      <c r="AH69">
        <f t="shared" si="66"/>
        <v>-7.3366960050160718E-2</v>
      </c>
      <c r="AI69">
        <f t="shared" si="39"/>
        <v>-7.3397547969358032E-2</v>
      </c>
      <c r="AJ69">
        <f t="shared" si="67"/>
        <v>-0.50774135678389065</v>
      </c>
      <c r="AK69">
        <f t="shared" si="80"/>
        <v>-0.33185709755276421</v>
      </c>
      <c r="AL69">
        <f t="shared" si="40"/>
        <v>-0.91299600230601285</v>
      </c>
      <c r="AN69">
        <f t="shared" si="68"/>
        <v>0</v>
      </c>
      <c r="AO69">
        <f t="shared" si="69"/>
        <v>0</v>
      </c>
      <c r="AP69">
        <f t="shared" si="70"/>
        <v>-4.4162614847536468E-8</v>
      </c>
      <c r="AQ69">
        <f t="shared" si="71"/>
        <v>-1.0592668230647826E-4</v>
      </c>
      <c r="AR69">
        <f t="shared" si="72"/>
        <v>-1.0597084492132579E-4</v>
      </c>
      <c r="AS69">
        <f t="shared" si="73"/>
        <v>-7.3307327109009199E-4</v>
      </c>
      <c r="AT69">
        <f t="shared" si="74"/>
        <v>-4.7913285925419249E-4</v>
      </c>
      <c r="AU69">
        <f t="shared" si="75"/>
        <v>-1.3181769752656101E-3</v>
      </c>
      <c r="AW69">
        <v>66</v>
      </c>
      <c r="AX69">
        <f>IF(Z69&gt;0, (R69*SUMPRODUCT(K69:$K$98, X69:$X$98)-K69*$AZ$3)/Z69, 0)</f>
        <v>-3459759.9588544215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0.55403983300000004</v>
      </c>
      <c r="Q70" s="5">
        <f t="shared" si="81"/>
        <v>25</v>
      </c>
      <c r="R70">
        <f t="shared" si="61"/>
        <v>50000</v>
      </c>
      <c r="S70">
        <f t="shared" si="62"/>
        <v>-7085836.3738114042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-4.2330743225413121</v>
      </c>
      <c r="AC70">
        <f t="shared" si="79"/>
        <v>-3.7796175356497432</v>
      </c>
      <c r="AE70">
        <f t="shared" si="63"/>
        <v>0</v>
      </c>
      <c r="AF70">
        <f t="shared" si="64"/>
        <v>0</v>
      </c>
      <c r="AG70">
        <f t="shared" si="65"/>
        <v>-1.3335114361442425E-5</v>
      </c>
      <c r="AH70">
        <f t="shared" si="66"/>
        <v>-3.3893851287791918E-2</v>
      </c>
      <c r="AI70">
        <f t="shared" ref="AI70:AI89" si="88">SUM(AE70:AH70)</f>
        <v>-3.3907186402153358E-2</v>
      </c>
      <c r="AJ70">
        <f t="shared" si="67"/>
        <v>-0.45345678689156887</v>
      </c>
      <c r="AK70">
        <f t="shared" si="80"/>
        <v>-0.2963152025778919</v>
      </c>
      <c r="AL70">
        <f t="shared" ref="AL70:AL89" si="89">SUM(AI70:AK70)</f>
        <v>-0.78367917587161418</v>
      </c>
      <c r="AN70">
        <f t="shared" si="68"/>
        <v>0</v>
      </c>
      <c r="AO70">
        <f t="shared" si="69"/>
        <v>0</v>
      </c>
      <c r="AP70">
        <f t="shared" si="70"/>
        <v>-1.7190304414364889E-8</v>
      </c>
      <c r="AQ70">
        <f t="shared" si="71"/>
        <v>-4.3692585276736473E-5</v>
      </c>
      <c r="AR70">
        <f t="shared" si="72"/>
        <v>-4.3709775581150841E-5</v>
      </c>
      <c r="AS70">
        <f t="shared" si="73"/>
        <v>-5.8455143271697314E-4</v>
      </c>
      <c r="AT70">
        <f t="shared" si="74"/>
        <v>-3.8198011631954116E-4</v>
      </c>
      <c r="AU70">
        <f t="shared" si="75"/>
        <v>-1.0102413246176653E-3</v>
      </c>
      <c r="AW70">
        <v>67</v>
      </c>
      <c r="AX70">
        <f>IF(Z70&gt;0, (R70*SUMPRODUCT(K70:$K$98, X70:$X$98)-K70*$AZ$3)/Z70, 0)</f>
        <v>-7085836.3738114042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0.56799471300000004</v>
      </c>
      <c r="Q71" s="5">
        <f t="shared" si="81"/>
        <v>25</v>
      </c>
      <c r="R71">
        <f t="shared" si="61"/>
        <v>50000</v>
      </c>
      <c r="S71">
        <f t="shared" si="62"/>
        <v>-14992009.143173158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-3.7796175356497432</v>
      </c>
      <c r="AC71">
        <f t="shared" si="79"/>
        <v>-3.3746945196869182</v>
      </c>
      <c r="AE71">
        <f t="shared" si="63"/>
        <v>0</v>
      </c>
      <c r="AF71">
        <f t="shared" si="64"/>
        <v>0</v>
      </c>
      <c r="AG71">
        <f t="shared" si="65"/>
        <v>-5.6274887632783315E-6</v>
      </c>
      <c r="AH71">
        <f t="shared" si="66"/>
        <v>-1.514854890909934E-2</v>
      </c>
      <c r="AI71">
        <f t="shared" si="88"/>
        <v>-1.5154176397862618E-2</v>
      </c>
      <c r="AJ71">
        <f t="shared" si="67"/>
        <v>-0.40492301596282498</v>
      </c>
      <c r="AK71">
        <f t="shared" si="80"/>
        <v>-0.26457322749548207</v>
      </c>
      <c r="AL71">
        <f t="shared" si="89"/>
        <v>-0.68465041985616959</v>
      </c>
      <c r="AN71">
        <f t="shared" si="68"/>
        <v>0</v>
      </c>
      <c r="AO71">
        <f t="shared" si="69"/>
        <v>0</v>
      </c>
      <c r="AP71">
        <f t="shared" si="70"/>
        <v>-6.4771422750012682E-9</v>
      </c>
      <c r="AQ71">
        <f t="shared" si="71"/>
        <v>-1.7435717896821106E-5</v>
      </c>
      <c r="AR71">
        <f t="shared" si="72"/>
        <v>-1.7442195039096107E-5</v>
      </c>
      <c r="AS71">
        <f t="shared" si="73"/>
        <v>-4.6605939081181385E-4</v>
      </c>
      <c r="AT71">
        <f t="shared" si="74"/>
        <v>-3.0451921074049374E-4</v>
      </c>
      <c r="AU71">
        <f t="shared" si="75"/>
        <v>-7.8802079659140358E-4</v>
      </c>
      <c r="AW71">
        <v>68</v>
      </c>
      <c r="AX71">
        <f>IF(Z71&gt;0, (R71*SUMPRODUCT(K71:$K$98, X71:$X$98)-K71*$AZ$3)/Z71, 0)</f>
        <v>-14992009.143173158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0.58228330500000003</v>
      </c>
      <c r="Q72" s="5">
        <f t="shared" si="81"/>
        <v>25</v>
      </c>
      <c r="R72">
        <f t="shared" si="61"/>
        <v>50000</v>
      </c>
      <c r="S72">
        <f t="shared" si="62"/>
        <v>-32831097.47345081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-3.3746945196869182</v>
      </c>
      <c r="AC72">
        <f t="shared" si="79"/>
        <v>-3.0131345370582947</v>
      </c>
      <c r="AE72">
        <f t="shared" si="63"/>
        <v>0</v>
      </c>
      <c r="AF72">
        <f t="shared" si="64"/>
        <v>0</v>
      </c>
      <c r="AG72">
        <f t="shared" si="65"/>
        <v>-2.2944211197134788E-6</v>
      </c>
      <c r="AH72">
        <f t="shared" si="66"/>
        <v>-6.5535855118641394E-3</v>
      </c>
      <c r="AI72">
        <f t="shared" si="88"/>
        <v>-6.5558799329838531E-3</v>
      </c>
      <c r="AJ72">
        <f t="shared" si="67"/>
        <v>-0.36155998262862354</v>
      </c>
      <c r="AK72">
        <f t="shared" si="80"/>
        <v>-0.23622861637808429</v>
      </c>
      <c r="AL72">
        <f t="shared" si="89"/>
        <v>-0.60434447893969168</v>
      </c>
      <c r="AN72">
        <f t="shared" si="68"/>
        <v>0</v>
      </c>
      <c r="AO72">
        <f t="shared" si="69"/>
        <v>0</v>
      </c>
      <c r="AP72">
        <f t="shared" si="70"/>
        <v>-2.3578920012574091E-9</v>
      </c>
      <c r="AQ72">
        <f t="shared" si="71"/>
        <v>-6.7348782336481376E-6</v>
      </c>
      <c r="AR72">
        <f t="shared" si="72"/>
        <v>-6.7372361256493957E-6</v>
      </c>
      <c r="AS72">
        <f t="shared" si="73"/>
        <v>-3.7156186529579174E-4</v>
      </c>
      <c r="AT72">
        <f t="shared" si="74"/>
        <v>-2.42763440521131E-4</v>
      </c>
      <c r="AU72">
        <f t="shared" si="75"/>
        <v>-6.2106254194257212E-4</v>
      </c>
      <c r="AW72">
        <v>69</v>
      </c>
      <c r="AX72">
        <f>IF(Z72&gt;0, (R72*SUMPRODUCT(K72:$K$98, X72:$X$98)-K72*$AZ$3)/Z72, 0)</f>
        <v>-32831097.47345081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0.59682203899999997</v>
      </c>
      <c r="Q73" s="5">
        <f t="shared" si="81"/>
        <v>25</v>
      </c>
      <c r="R73">
        <f t="shared" si="61"/>
        <v>50000</v>
      </c>
      <c r="S73">
        <f t="shared" si="62"/>
        <v>-74555401.840007588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-3.0131345370582947</v>
      </c>
      <c r="AC73">
        <f t="shared" si="79"/>
        <v>-2.6903042912699933</v>
      </c>
      <c r="AE73">
        <f t="shared" si="63"/>
        <v>0</v>
      </c>
      <c r="AF73">
        <f t="shared" si="64"/>
        <v>0</v>
      </c>
      <c r="AG73">
        <f t="shared" si="65"/>
        <v>-9.0211581752428248E-7</v>
      </c>
      <c r="AH73">
        <f t="shared" si="66"/>
        <v>-2.7387221819841229E-3</v>
      </c>
      <c r="AI73">
        <f t="shared" si="88"/>
        <v>-2.739624297801647E-3</v>
      </c>
      <c r="AJ73">
        <f t="shared" si="67"/>
        <v>-0.32283024578830144</v>
      </c>
      <c r="AK73">
        <f t="shared" si="80"/>
        <v>-0.21091941759408064</v>
      </c>
      <c r="AL73">
        <f t="shared" si="89"/>
        <v>-0.53648928768018378</v>
      </c>
      <c r="AN73">
        <f t="shared" si="68"/>
        <v>0</v>
      </c>
      <c r="AO73">
        <f t="shared" si="69"/>
        <v>0</v>
      </c>
      <c r="AP73">
        <f t="shared" si="70"/>
        <v>-8.2774211545767633E-10</v>
      </c>
      <c r="AQ73">
        <f t="shared" si="71"/>
        <v>-2.5129319855932809E-6</v>
      </c>
      <c r="AR73">
        <f t="shared" si="72"/>
        <v>-2.5137597277087384E-6</v>
      </c>
      <c r="AS73">
        <f t="shared" si="73"/>
        <v>-2.962149486701993E-4</v>
      </c>
      <c r="AT73">
        <f t="shared" si="74"/>
        <v>-1.9353045531287998E-4</v>
      </c>
      <c r="AU73">
        <f t="shared" si="75"/>
        <v>-4.9225916371078808E-4</v>
      </c>
      <c r="AW73">
        <v>70</v>
      </c>
      <c r="AX73">
        <f>IF(Z73&gt;0, (R73*SUMPRODUCT(K73:$K$98, X73:$X$98)-K73*$AZ$3)/Z73, 0)</f>
        <v>-74555401.840007588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0.61151696700000002</v>
      </c>
      <c r="Q74" s="5">
        <f t="shared" si="81"/>
        <v>25</v>
      </c>
      <c r="R74">
        <f t="shared" si="61"/>
        <v>50000</v>
      </c>
      <c r="S74">
        <f t="shared" si="62"/>
        <v>-175879432.85168353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-2.6903042912699933</v>
      </c>
      <c r="AC74">
        <f t="shared" si="79"/>
        <v>-2.402059500035429</v>
      </c>
      <c r="AE74">
        <f t="shared" si="63"/>
        <v>0</v>
      </c>
      <c r="AF74">
        <f t="shared" si="64"/>
        <v>0</v>
      </c>
      <c r="AG74">
        <f t="shared" si="65"/>
        <v>-3.414355307338649E-7</v>
      </c>
      <c r="AH74">
        <f t="shared" si="66"/>
        <v>-1.1033182572303495E-3</v>
      </c>
      <c r="AI74">
        <f t="shared" si="88"/>
        <v>-1.1036596927610834E-3</v>
      </c>
      <c r="AJ74">
        <f t="shared" si="67"/>
        <v>-0.28824479123456426</v>
      </c>
      <c r="AK74">
        <f t="shared" si="80"/>
        <v>-0.18832130038889955</v>
      </c>
      <c r="AL74">
        <f t="shared" si="89"/>
        <v>-0.47766975131622491</v>
      </c>
      <c r="AN74">
        <f t="shared" si="68"/>
        <v>0</v>
      </c>
      <c r="AO74">
        <f t="shared" si="69"/>
        <v>0</v>
      </c>
      <c r="AP74">
        <f t="shared" si="70"/>
        <v>-2.7971995214308701E-10</v>
      </c>
      <c r="AQ74">
        <f t="shared" si="71"/>
        <v>-9.0388990696936087E-7</v>
      </c>
      <c r="AR74">
        <f t="shared" si="72"/>
        <v>-9.0416962692150397E-7</v>
      </c>
      <c r="AS74">
        <f t="shared" si="73"/>
        <v>-2.3614361117113062E-4</v>
      </c>
      <c r="AT74">
        <f t="shared" si="74"/>
        <v>-1.5428161509461254E-4</v>
      </c>
      <c r="AU74">
        <f t="shared" si="75"/>
        <v>-3.9132939589266467E-4</v>
      </c>
      <c r="AW74">
        <v>71</v>
      </c>
      <c r="AX74">
        <f>IF(Z74&gt;0, (R74*SUMPRODUCT(K74:$K$98, X74:$X$98)-K74*$AZ$3)/Z74, 0)</f>
        <v>-175879432.85168353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0.62627529500000001</v>
      </c>
      <c r="Q75" s="5">
        <f t="shared" si="81"/>
        <v>25</v>
      </c>
      <c r="R75">
        <f t="shared" si="61"/>
        <v>50000</v>
      </c>
      <c r="S75">
        <f t="shared" si="62"/>
        <v>-431742087.34102398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-2.402059500035429</v>
      </c>
      <c r="AC75">
        <f t="shared" si="79"/>
        <v>-2.1446967394909167</v>
      </c>
      <c r="AE75">
        <f t="shared" si="63"/>
        <v>0</v>
      </c>
      <c r="AF75">
        <f t="shared" si="64"/>
        <v>0</v>
      </c>
      <c r="AG75">
        <f t="shared" si="65"/>
        <v>-1.2418853769269347E-7</v>
      </c>
      <c r="AH75">
        <f t="shared" si="66"/>
        <v>-4.2766527546766558E-4</v>
      </c>
      <c r="AI75">
        <f t="shared" si="88"/>
        <v>-4.2778946400535826E-4</v>
      </c>
      <c r="AJ75">
        <f t="shared" si="67"/>
        <v>-0.25736276054451235</v>
      </c>
      <c r="AK75">
        <f t="shared" si="80"/>
        <v>-0.16814416500248006</v>
      </c>
      <c r="AL75">
        <f t="shared" si="89"/>
        <v>-0.42593471501099778</v>
      </c>
      <c r="AN75">
        <f t="shared" si="68"/>
        <v>0</v>
      </c>
      <c r="AO75">
        <f t="shared" si="69"/>
        <v>0</v>
      </c>
      <c r="AP75">
        <f t="shared" si="70"/>
        <v>-9.0840229532016465E-11</v>
      </c>
      <c r="AQ75">
        <f t="shared" si="71"/>
        <v>-3.1282445633178152E-7</v>
      </c>
      <c r="AR75">
        <f t="shared" si="72"/>
        <v>-3.1291529656131355E-7</v>
      </c>
      <c r="AS75">
        <f t="shared" si="73"/>
        <v>-1.8825322107188618E-4</v>
      </c>
      <c r="AT75">
        <f t="shared" si="74"/>
        <v>-1.2299246635056552E-4</v>
      </c>
      <c r="AU75">
        <f t="shared" si="75"/>
        <v>-3.1155860271901302E-4</v>
      </c>
      <c r="AW75">
        <v>72</v>
      </c>
      <c r="AX75">
        <f>IF(Z75&gt;0, (R75*SUMPRODUCT(K75:$K$98, X75:$X$98)-K75*$AZ$3)/Z75, 0)</f>
        <v>-431742087.34102398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0.64111200800000001</v>
      </c>
      <c r="Q76" s="5">
        <f t="shared" si="81"/>
        <v>25</v>
      </c>
      <c r="R76">
        <f t="shared" si="61"/>
        <v>50000</v>
      </c>
      <c r="S76">
        <f t="shared" si="62"/>
        <v>-1104893456.801949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-2.1446967394909167</v>
      </c>
      <c r="AC76">
        <f t="shared" si="79"/>
        <v>-1.9149080662132132</v>
      </c>
      <c r="AE76">
        <f t="shared" si="63"/>
        <v>0</v>
      </c>
      <c r="AF76">
        <f t="shared" si="64"/>
        <v>0</v>
      </c>
      <c r="AG76">
        <f t="shared" si="65"/>
        <v>-4.3327889545020137E-8</v>
      </c>
      <c r="AH76">
        <f t="shared" si="66"/>
        <v>-1.5923752554149279E-4</v>
      </c>
      <c r="AI76">
        <f t="shared" si="88"/>
        <v>-1.5928085343103781E-4</v>
      </c>
      <c r="AJ76">
        <f t="shared" si="67"/>
        <v>-0.22978867327770347</v>
      </c>
      <c r="AK76">
        <f t="shared" si="80"/>
        <v>-0.15012877176436418</v>
      </c>
      <c r="AL76">
        <f t="shared" si="89"/>
        <v>-0.38007672589549868</v>
      </c>
      <c r="AN76">
        <f t="shared" si="68"/>
        <v>0</v>
      </c>
      <c r="AO76">
        <f t="shared" si="69"/>
        <v>0</v>
      </c>
      <c r="AP76">
        <f t="shared" si="70"/>
        <v>-2.8297379709146716E-11</v>
      </c>
      <c r="AQ76">
        <f t="shared" si="71"/>
        <v>-1.0399778921866423E-7</v>
      </c>
      <c r="AR76">
        <f t="shared" si="72"/>
        <v>-1.0402608659837339E-7</v>
      </c>
      <c r="AS76">
        <f t="shared" si="73"/>
        <v>-1.5007463804217488E-4</v>
      </c>
      <c r="AT76">
        <f t="shared" si="74"/>
        <v>-9.8048875781726308E-5</v>
      </c>
      <c r="AU76">
        <f t="shared" si="75"/>
        <v>-2.4822753991049956E-4</v>
      </c>
      <c r="AW76">
        <v>73</v>
      </c>
      <c r="AX76">
        <f>IF(Z76&gt;0, (R76*SUMPRODUCT(K76:$K$98, X76:$X$98)-K76*$AZ$3)/Z76, 0)</f>
        <v>-1104893456.801949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0.65605419499999995</v>
      </c>
      <c r="Q77" s="5">
        <f t="shared" si="81"/>
        <v>25</v>
      </c>
      <c r="R77">
        <f t="shared" si="61"/>
        <v>50000</v>
      </c>
      <c r="S77">
        <f t="shared" si="62"/>
        <v>-2954108274.10812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-1.9149080662132132</v>
      </c>
      <c r="AC77">
        <f t="shared" si="79"/>
        <v>-1.7097394326197877</v>
      </c>
      <c r="AE77">
        <f t="shared" si="63"/>
        <v>0</v>
      </c>
      <c r="AF77">
        <f t="shared" si="64"/>
        <v>0</v>
      </c>
      <c r="AG77">
        <f t="shared" si="65"/>
        <v>-1.4469166953062835E-8</v>
      </c>
      <c r="AH77">
        <f t="shared" si="66"/>
        <v>-5.6850887393014207E-5</v>
      </c>
      <c r="AI77">
        <f t="shared" si="88"/>
        <v>-5.6865356559967267E-5</v>
      </c>
      <c r="AJ77">
        <f t="shared" si="67"/>
        <v>-0.20516863359342552</v>
      </c>
      <c r="AK77">
        <f t="shared" si="80"/>
        <v>-0.13404356463492492</v>
      </c>
      <c r="AL77">
        <f t="shared" si="89"/>
        <v>-0.33926906358491038</v>
      </c>
      <c r="AN77">
        <f t="shared" si="68"/>
        <v>0</v>
      </c>
      <c r="AO77">
        <f t="shared" si="69"/>
        <v>0</v>
      </c>
      <c r="AP77">
        <f t="shared" si="70"/>
        <v>-8.4373136128229173E-12</v>
      </c>
      <c r="AQ77">
        <f t="shared" si="71"/>
        <v>-3.3151097617309967E-8</v>
      </c>
      <c r="AR77">
        <f t="shared" si="72"/>
        <v>-3.315953493092279E-8</v>
      </c>
      <c r="AS77">
        <f t="shared" si="73"/>
        <v>-1.1963868485017742E-4</v>
      </c>
      <c r="AT77">
        <f t="shared" si="74"/>
        <v>-7.816397421319112E-5</v>
      </c>
      <c r="AU77">
        <f t="shared" si="75"/>
        <v>-1.9783581859829944E-4</v>
      </c>
      <c r="AW77">
        <v>74</v>
      </c>
      <c r="AX77">
        <f>IF(Z77&gt;0, (R77*SUMPRODUCT(K77:$K$98, X77:$X$98)-K77*$AZ$3)/Z77, 0)</f>
        <v>-2954108274.10812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0.67101713200000002</v>
      </c>
      <c r="Q78" s="5">
        <f t="shared" si="81"/>
        <v>25</v>
      </c>
      <c r="R78">
        <f t="shared" si="61"/>
        <v>50000</v>
      </c>
      <c r="S78">
        <f t="shared" si="62"/>
        <v>-8268772358.7465086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-1.7097394326197877</v>
      </c>
      <c r="AC78">
        <f t="shared" si="79"/>
        <v>-1.5265530929215871</v>
      </c>
      <c r="AE78">
        <f t="shared" si="63"/>
        <v>0</v>
      </c>
      <c r="AF78">
        <f t="shared" si="64"/>
        <v>0</v>
      </c>
      <c r="AG78">
        <f t="shared" si="65"/>
        <v>-4.6154163722588031E-9</v>
      </c>
      <c r="AH78">
        <f t="shared" si="66"/>
        <v>-1.9418117822546806E-5</v>
      </c>
      <c r="AI78">
        <f t="shared" si="88"/>
        <v>-1.9422733238919066E-5</v>
      </c>
      <c r="AJ78">
        <f t="shared" si="67"/>
        <v>-0.18318633969820053</v>
      </c>
      <c r="AK78">
        <f t="shared" si="80"/>
        <v>-0.11968176028338515</v>
      </c>
      <c r="AL78">
        <f t="shared" si="89"/>
        <v>-0.30288752271482455</v>
      </c>
      <c r="AN78">
        <f t="shared" si="68"/>
        <v>0</v>
      </c>
      <c r="AO78">
        <f t="shared" si="69"/>
        <v>0</v>
      </c>
      <c r="AP78">
        <f t="shared" si="70"/>
        <v>-2.4029986557443705E-12</v>
      </c>
      <c r="AQ78">
        <f t="shared" si="71"/>
        <v>-1.0109967825466059E-8</v>
      </c>
      <c r="AR78">
        <f t="shared" si="72"/>
        <v>-1.0112370824121803E-8</v>
      </c>
      <c r="AS78">
        <f t="shared" si="73"/>
        <v>-9.5375258165510549E-5</v>
      </c>
      <c r="AT78">
        <f t="shared" si="74"/>
        <v>-6.2311844887213137E-5</v>
      </c>
      <c r="AU78">
        <f t="shared" si="75"/>
        <v>-1.5769721542354778E-4</v>
      </c>
      <c r="AW78">
        <v>75</v>
      </c>
      <c r="AX78">
        <f>IF(Z78&gt;0, (R78*SUMPRODUCT(K78:$K$98, X78:$X$98)-K78*$AZ$3)/Z78, 0)</f>
        <v>-8268772358.7465086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0.68591378599999997</v>
      </c>
      <c r="Q79" s="5">
        <f t="shared" si="81"/>
        <v>25</v>
      </c>
      <c r="R79">
        <f t="shared" si="61"/>
        <v>50000</v>
      </c>
      <c r="S79">
        <f t="shared" si="62"/>
        <v>-24278747834.694839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-1.5265530929215871</v>
      </c>
      <c r="AC79">
        <f t="shared" si="79"/>
        <v>-1.3629938415589669</v>
      </c>
      <c r="AE79">
        <f t="shared" si="63"/>
        <v>0</v>
      </c>
      <c r="AF79">
        <f t="shared" si="64"/>
        <v>0</v>
      </c>
      <c r="AG79">
        <f t="shared" si="65"/>
        <v>-1.4034844906737942E-9</v>
      </c>
      <c r="AH79">
        <f t="shared" si="66"/>
        <v>-6.3315554357248424E-6</v>
      </c>
      <c r="AI79">
        <f t="shared" si="88"/>
        <v>-6.3329589202155159E-6</v>
      </c>
      <c r="AJ79">
        <f t="shared" si="67"/>
        <v>-0.16355925136262028</v>
      </c>
      <c r="AK79">
        <f t="shared" si="80"/>
        <v>-0.10685871650451111</v>
      </c>
      <c r="AL79">
        <f t="shared" si="89"/>
        <v>-0.27042430082605162</v>
      </c>
      <c r="AN79">
        <f t="shared" si="68"/>
        <v>0</v>
      </c>
      <c r="AO79">
        <f t="shared" si="69"/>
        <v>0</v>
      </c>
      <c r="AP79">
        <f t="shared" si="70"/>
        <v>-6.5242746738606695E-13</v>
      </c>
      <c r="AQ79">
        <f t="shared" si="71"/>
        <v>-2.9433034030616637E-9</v>
      </c>
      <c r="AR79">
        <f t="shared" si="72"/>
        <v>-2.9439558305290495E-9</v>
      </c>
      <c r="AS79">
        <f t="shared" si="73"/>
        <v>-7.6032580939205927E-5</v>
      </c>
      <c r="AT79">
        <f t="shared" si="74"/>
        <v>-4.9674622156810167E-5</v>
      </c>
      <c r="AU79">
        <f t="shared" si="75"/>
        <v>-1.2571014705184663E-4</v>
      </c>
      <c r="AW79">
        <v>76</v>
      </c>
      <c r="AX79">
        <f>IF(Z79&gt;0, (R79*SUMPRODUCT(K79:$K$98, X79:$X$98)-K79*$AZ$3)/Z79, 0)</f>
        <v>-24278747834.694839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0.70320868400000003</v>
      </c>
      <c r="Q80" s="5">
        <f t="shared" si="81"/>
        <v>25</v>
      </c>
      <c r="R80">
        <f t="shared" si="61"/>
        <v>50000</v>
      </c>
      <c r="S80">
        <f t="shared" si="62"/>
        <v>-75586157108.541794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-1.3629938415589669</v>
      </c>
      <c r="AC80">
        <f t="shared" si="79"/>
        <v>-1.216958789616031</v>
      </c>
      <c r="AE80">
        <f t="shared" si="63"/>
        <v>0</v>
      </c>
      <c r="AF80">
        <f t="shared" si="64"/>
        <v>0</v>
      </c>
      <c r="AG80">
        <f t="shared" si="65"/>
        <v>-4.025071640659271E-10</v>
      </c>
      <c r="AH80">
        <f t="shared" si="66"/>
        <v>-1.9738849634022585E-6</v>
      </c>
      <c r="AI80">
        <f t="shared" si="88"/>
        <v>-1.9742874705663245E-6</v>
      </c>
      <c r="AJ80">
        <f t="shared" si="67"/>
        <v>-0.14603505194293587</v>
      </c>
      <c r="AK80">
        <f t="shared" si="80"/>
        <v>-9.540956890912769E-2</v>
      </c>
      <c r="AL80">
        <f t="shared" si="89"/>
        <v>-0.24144659513953412</v>
      </c>
      <c r="AN80">
        <f t="shared" si="68"/>
        <v>0</v>
      </c>
      <c r="AO80">
        <f t="shared" si="69"/>
        <v>0</v>
      </c>
      <c r="AP80">
        <f t="shared" si="70"/>
        <v>-1.6706297496981891E-13</v>
      </c>
      <c r="AQ80">
        <f t="shared" si="71"/>
        <v>-8.1927260847501618E-10</v>
      </c>
      <c r="AR80">
        <f t="shared" si="72"/>
        <v>-8.1943967144998609E-10</v>
      </c>
      <c r="AS80">
        <f t="shared" si="73"/>
        <v>-6.0612710544110659E-5</v>
      </c>
      <c r="AT80">
        <f t="shared" si="74"/>
        <v>-3.9600304902737275E-5</v>
      </c>
      <c r="AU80">
        <f t="shared" si="75"/>
        <v>-1.0021383488651939E-4</v>
      </c>
      <c r="AW80">
        <v>77</v>
      </c>
      <c r="AX80">
        <f>IF(Z80&gt;0, (R80*SUMPRODUCT(K80:$K$98, X80:$X$98)-K80*$AZ$3)/Z80, 0)</f>
        <v>-75586157108.541794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0.72040963400000002</v>
      </c>
      <c r="Q81" s="5">
        <f t="shared" si="81"/>
        <v>25</v>
      </c>
      <c r="R81">
        <f t="shared" si="61"/>
        <v>50000</v>
      </c>
      <c r="S81">
        <f t="shared" si="62"/>
        <v>-250334020908.71323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-1.216958789616031</v>
      </c>
      <c r="AC81">
        <f t="shared" si="79"/>
        <v>-1.0865703485725899</v>
      </c>
      <c r="AE81">
        <f t="shared" si="63"/>
        <v>0</v>
      </c>
      <c r="AF81">
        <f t="shared" si="64"/>
        <v>0</v>
      </c>
      <c r="AG81">
        <f t="shared" si="65"/>
        <v>-1.0851205367815532E-10</v>
      </c>
      <c r="AH81">
        <f t="shared" si="66"/>
        <v>-5.7994007749422504E-7</v>
      </c>
      <c r="AI81">
        <f t="shared" si="88"/>
        <v>-5.8004858954790318E-7</v>
      </c>
      <c r="AJ81">
        <f t="shared" si="67"/>
        <v>-0.13038844104344105</v>
      </c>
      <c r="AK81">
        <f t="shared" si="80"/>
        <v>-8.5187115273122171E-2</v>
      </c>
      <c r="AL81">
        <f t="shared" si="89"/>
        <v>-0.21557613636515277</v>
      </c>
      <c r="AN81">
        <f t="shared" si="68"/>
        <v>0</v>
      </c>
      <c r="AO81">
        <f t="shared" si="69"/>
        <v>0</v>
      </c>
      <c r="AP81">
        <f t="shared" si="70"/>
        <v>-4.0213007649252065E-14</v>
      </c>
      <c r="AQ81">
        <f t="shared" si="71"/>
        <v>-2.1491745830885429E-10</v>
      </c>
      <c r="AR81">
        <f t="shared" si="72"/>
        <v>-2.1495767131650353E-10</v>
      </c>
      <c r="AS81">
        <f t="shared" si="73"/>
        <v>-4.8320082417806851E-5</v>
      </c>
      <c r="AT81">
        <f t="shared" si="74"/>
        <v>-3.1569120682722789E-5</v>
      </c>
      <c r="AU81">
        <f t="shared" si="75"/>
        <v>-7.9889418058200966E-5</v>
      </c>
      <c r="AW81">
        <v>78</v>
      </c>
      <c r="AX81">
        <f>IF(Z81&gt;0, (R81*SUMPRODUCT(K81:$K$98, X81:$X$98)-K81*$AZ$3)/Z81, 0)</f>
        <v>-250334020908.71323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0.73749531199999996</v>
      </c>
      <c r="Q82" s="5">
        <f t="shared" si="81"/>
        <v>25</v>
      </c>
      <c r="R82">
        <f t="shared" si="61"/>
        <v>50000</v>
      </c>
      <c r="S82">
        <f t="shared" si="62"/>
        <v>-885181659324.3374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-1.0865703485725899</v>
      </c>
      <c r="AC82">
        <f t="shared" si="79"/>
        <v>-0.97015209712437034</v>
      </c>
      <c r="AE82">
        <f t="shared" si="63"/>
        <v>0</v>
      </c>
      <c r="AF82">
        <f t="shared" si="64"/>
        <v>0</v>
      </c>
      <c r="AG82">
        <f t="shared" si="65"/>
        <v>-2.7399802258241861E-11</v>
      </c>
      <c r="AH82">
        <f t="shared" si="66"/>
        <v>-1.6005426176626383E-7</v>
      </c>
      <c r="AI82">
        <f t="shared" si="88"/>
        <v>-1.6008166156852209E-7</v>
      </c>
      <c r="AJ82">
        <f t="shared" si="67"/>
        <v>-0.1164182514482196</v>
      </c>
      <c r="AK82">
        <f t="shared" si="80"/>
        <v>-7.6059924400081302E-2</v>
      </c>
      <c r="AL82">
        <f t="shared" si="89"/>
        <v>-0.19247833592996247</v>
      </c>
      <c r="AN82">
        <f t="shared" si="68"/>
        <v>0</v>
      </c>
      <c r="AO82">
        <f t="shared" si="69"/>
        <v>0</v>
      </c>
      <c r="AP82">
        <f t="shared" si="70"/>
        <v>-9.0660472768000027E-15</v>
      </c>
      <c r="AQ82">
        <f t="shared" si="71"/>
        <v>-5.2958758254899174E-11</v>
      </c>
      <c r="AR82">
        <f t="shared" si="72"/>
        <v>-5.2967824302175976E-11</v>
      </c>
      <c r="AS82">
        <f t="shared" si="73"/>
        <v>-3.8520474037160942E-5</v>
      </c>
      <c r="AT82">
        <f t="shared" si="74"/>
        <v>-2.5166709744175279E-5</v>
      </c>
      <c r="AU82">
        <f t="shared" si="75"/>
        <v>-6.368723674916052E-5</v>
      </c>
      <c r="AW82">
        <v>79</v>
      </c>
      <c r="AX82">
        <f>IF(Z82&gt;0, (R82*SUMPRODUCT(K82:$K$98, X82:$X$98)-K82*$AZ$3)/Z82, 0)</f>
        <v>-885181659324.3374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0.75444439200000002</v>
      </c>
      <c r="Q83" s="5">
        <f t="shared" si="81"/>
        <v>25</v>
      </c>
      <c r="R83">
        <f t="shared" si="61"/>
        <v>50000</v>
      </c>
      <c r="S83">
        <f t="shared" si="62"/>
        <v>-3355219491507.5103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-0.97015209712437034</v>
      </c>
      <c r="AC83">
        <f t="shared" si="79"/>
        <v>-0.86620722962095664</v>
      </c>
      <c r="AE83">
        <f t="shared" si="63"/>
        <v>0</v>
      </c>
      <c r="AF83">
        <f t="shared" si="64"/>
        <v>0</v>
      </c>
      <c r="AG83">
        <f t="shared" si="65"/>
        <v>-6.4541770800199356E-12</v>
      </c>
      <c r="AH83">
        <f t="shared" si="66"/>
        <v>-4.1343254311279013E-8</v>
      </c>
      <c r="AI83">
        <f t="shared" si="88"/>
        <v>-4.1349708488359032E-8</v>
      </c>
      <c r="AJ83">
        <f t="shared" si="67"/>
        <v>-0.1039448675034137</v>
      </c>
      <c r="AK83">
        <f t="shared" si="80"/>
        <v>-6.7910646798705926E-2</v>
      </c>
      <c r="AL83">
        <f t="shared" si="89"/>
        <v>-0.17185555565182811</v>
      </c>
      <c r="AN83">
        <f t="shared" si="68"/>
        <v>0</v>
      </c>
      <c r="AO83">
        <f t="shared" si="69"/>
        <v>0</v>
      </c>
      <c r="AP83">
        <f t="shared" si="70"/>
        <v>-1.9067484628958653E-15</v>
      </c>
      <c r="AQ83">
        <f t="shared" si="71"/>
        <v>-1.2213979509979702E-11</v>
      </c>
      <c r="AR83">
        <f t="shared" si="72"/>
        <v>-1.2215886258442597E-11</v>
      </c>
      <c r="AS83">
        <f t="shared" si="73"/>
        <v>-3.0708286103832193E-5</v>
      </c>
      <c r="AT83">
        <f t="shared" si="74"/>
        <v>-2.0062746929976791E-5</v>
      </c>
      <c r="AU83">
        <f t="shared" si="75"/>
        <v>-5.0771045249695245E-5</v>
      </c>
      <c r="AW83">
        <v>80</v>
      </c>
      <c r="AX83">
        <f>IF(Z83&gt;0, (R83*SUMPRODUCT(K83:$K$98, X83:$X$98)-K83*$AZ$3)/Z83, 0)</f>
        <v>-3355219491507.5103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0.77123612500000005</v>
      </c>
      <c r="Q84" s="5">
        <f t="shared" si="81"/>
        <v>25</v>
      </c>
      <c r="R84">
        <f t="shared" si="61"/>
        <v>50000</v>
      </c>
      <c r="S84">
        <f t="shared" si="62"/>
        <v>-13693904850089.521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-0.86620722962095664</v>
      </c>
      <c r="AC84">
        <f t="shared" si="79"/>
        <v>-0.77339931217212377</v>
      </c>
      <c r="AE84">
        <f t="shared" si="63"/>
        <v>0</v>
      </c>
      <c r="AF84">
        <f t="shared" si="64"/>
        <v>0</v>
      </c>
      <c r="AG84">
        <f t="shared" si="65"/>
        <v>-1.4119407879613458E-12</v>
      </c>
      <c r="AH84">
        <f t="shared" si="66"/>
        <v>-9.9553890425167795E-9</v>
      </c>
      <c r="AI84">
        <f t="shared" si="88"/>
        <v>-9.9568009833047412E-9</v>
      </c>
      <c r="AJ84">
        <f t="shared" si="67"/>
        <v>-9.2807917448832877E-2</v>
      </c>
      <c r="AK84">
        <f t="shared" si="80"/>
        <v>-6.0634506073466973E-2</v>
      </c>
      <c r="AL84">
        <f t="shared" si="89"/>
        <v>-0.15344243347910083</v>
      </c>
      <c r="AN84">
        <f t="shared" si="68"/>
        <v>0</v>
      </c>
      <c r="AO84">
        <f t="shared" si="69"/>
        <v>0</v>
      </c>
      <c r="AP84">
        <f t="shared" si="70"/>
        <v>-3.7243543070838672E-16</v>
      </c>
      <c r="AQ84">
        <f t="shared" si="71"/>
        <v>-2.6259880283455593E-12</v>
      </c>
      <c r="AR84">
        <f t="shared" si="72"/>
        <v>-2.6263604637762682E-12</v>
      </c>
      <c r="AS84">
        <f t="shared" si="73"/>
        <v>-2.4480457681310883E-5</v>
      </c>
      <c r="AT84">
        <f t="shared" si="74"/>
        <v>-1.5993899020275482E-5</v>
      </c>
      <c r="AU84">
        <f t="shared" si="75"/>
        <v>-4.0474359327946832E-5</v>
      </c>
      <c r="AW84">
        <v>81</v>
      </c>
      <c r="AX84">
        <f>IF(Z84&gt;0, (R84*SUMPRODUCT(K84:$K$98, X84:$X$98)-K84*$AZ$3)/Z84, 0)</f>
        <v>-13693904850089.521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0.78794255700000004</v>
      </c>
      <c r="Q85" s="5">
        <f t="shared" si="81"/>
        <v>25</v>
      </c>
      <c r="R85">
        <f t="shared" si="61"/>
        <v>50000</v>
      </c>
      <c r="S85">
        <f t="shared" si="62"/>
        <v>-60511013984517.266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-0.77339931217212377</v>
      </c>
      <c r="AC85">
        <f t="shared" si="79"/>
        <v>-0.69053510015595798</v>
      </c>
      <c r="AE85">
        <f t="shared" si="63"/>
        <v>0</v>
      </c>
      <c r="AF85">
        <f t="shared" si="64"/>
        <v>0</v>
      </c>
      <c r="AG85">
        <f t="shared" si="65"/>
        <v>-2.8529314528287471E-13</v>
      </c>
      <c r="AH85">
        <f t="shared" si="66"/>
        <v>-2.2250564695977151E-9</v>
      </c>
      <c r="AI85">
        <f t="shared" si="88"/>
        <v>-2.225341762742998E-9</v>
      </c>
      <c r="AJ85">
        <f t="shared" si="67"/>
        <v>-8.2864212016165784E-2</v>
      </c>
      <c r="AK85">
        <f t="shared" si="80"/>
        <v>-5.4137951852048671E-2</v>
      </c>
      <c r="AL85">
        <f t="shared" si="89"/>
        <v>-0.1370021660935562</v>
      </c>
      <c r="AN85">
        <f t="shared" si="68"/>
        <v>0</v>
      </c>
      <c r="AO85">
        <f t="shared" si="69"/>
        <v>0</v>
      </c>
      <c r="AP85">
        <f t="shared" si="70"/>
        <v>-6.7190491796018111E-17</v>
      </c>
      <c r="AQ85">
        <f t="shared" si="71"/>
        <v>-5.2403165283886163E-13</v>
      </c>
      <c r="AR85">
        <f t="shared" si="72"/>
        <v>-5.2409884333065759E-13</v>
      </c>
      <c r="AS85">
        <f t="shared" si="73"/>
        <v>-1.9515670985137771E-5</v>
      </c>
      <c r="AT85">
        <f t="shared" si="74"/>
        <v>-1.2750238377306892E-5</v>
      </c>
      <c r="AU85">
        <f t="shared" si="75"/>
        <v>-3.2265909886543501E-5</v>
      </c>
      <c r="AW85">
        <v>82</v>
      </c>
      <c r="AX85">
        <f>IF(Z85&gt;0, (R85*SUMPRODUCT(K85:$K$98, X85:$X$98)-K85*$AZ$3)/Z85, 0)</f>
        <v>-60511013984517.266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0.80464841200000004</v>
      </c>
      <c r="Q86" s="5">
        <f t="shared" si="81"/>
        <v>25</v>
      </c>
      <c r="R86">
        <f t="shared" si="61"/>
        <v>50000</v>
      </c>
      <c r="S86">
        <f t="shared" si="62"/>
        <v>-291487608175467.25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-0.69053510015595798</v>
      </c>
      <c r="AC86">
        <f t="shared" si="79"/>
        <v>-0.616549196568275</v>
      </c>
      <c r="AE86">
        <f t="shared" si="63"/>
        <v>0</v>
      </c>
      <c r="AF86">
        <f t="shared" si="64"/>
        <v>0</v>
      </c>
      <c r="AG86">
        <f t="shared" si="65"/>
        <v>-5.2879537523695516E-14</v>
      </c>
      <c r="AH86">
        <f t="shared" si="66"/>
        <v>-4.5912135261270092E-10</v>
      </c>
      <c r="AI86">
        <f t="shared" si="88"/>
        <v>-4.5917423215022462E-10</v>
      </c>
      <c r="AJ86">
        <f t="shared" si="67"/>
        <v>-7.3985903587682977E-2</v>
      </c>
      <c r="AK86">
        <f t="shared" si="80"/>
        <v>-4.8337457010917066E-2</v>
      </c>
      <c r="AL86">
        <f t="shared" si="89"/>
        <v>-0.12232336105777428</v>
      </c>
      <c r="AN86">
        <f t="shared" si="68"/>
        <v>0</v>
      </c>
      <c r="AO86">
        <f t="shared" si="69"/>
        <v>0</v>
      </c>
      <c r="AP86">
        <f t="shared" si="70"/>
        <v>-1.1119521743654397E-17</v>
      </c>
      <c r="AQ86">
        <f t="shared" si="71"/>
        <v>-9.6544147366366091E-14</v>
      </c>
      <c r="AR86">
        <f t="shared" si="72"/>
        <v>-9.6555266888109744E-14</v>
      </c>
      <c r="AS86">
        <f t="shared" si="73"/>
        <v>-1.5557773426034772E-5</v>
      </c>
      <c r="AT86">
        <f t="shared" si="74"/>
        <v>-1.0164411971738614E-5</v>
      </c>
      <c r="AU86">
        <f t="shared" si="75"/>
        <v>-2.5722185494328653E-5</v>
      </c>
      <c r="AW86">
        <v>83</v>
      </c>
      <c r="AX86">
        <f>IF(Z86&gt;0, (R86*SUMPRODUCT(K86:$K$98, X86:$X$98)-K86*$AZ$3)/Z86, 0)</f>
        <v>-291487608175467.25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0.82135484400000003</v>
      </c>
      <c r="Q87" s="5">
        <f t="shared" si="81"/>
        <v>25</v>
      </c>
      <c r="R87">
        <f t="shared" si="61"/>
        <v>50000</v>
      </c>
      <c r="S87">
        <f t="shared" si="62"/>
        <v>-1543221277069172.8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-0.616549196568275</v>
      </c>
      <c r="AC87">
        <f t="shared" si="79"/>
        <v>-0.55049035407890123</v>
      </c>
      <c r="AE87">
        <f t="shared" si="63"/>
        <v>0</v>
      </c>
      <c r="AF87">
        <f t="shared" si="64"/>
        <v>0</v>
      </c>
      <c r="AG87">
        <f t="shared" si="65"/>
        <v>-8.9178778548914836E-15</v>
      </c>
      <c r="AH87">
        <f t="shared" si="66"/>
        <v>-8.6865728587134152E-11</v>
      </c>
      <c r="AI87">
        <f t="shared" si="88"/>
        <v>-8.6874646464989047E-11</v>
      </c>
      <c r="AJ87">
        <f t="shared" si="67"/>
        <v>-6.605884248937377E-2</v>
      </c>
      <c r="AK87">
        <f t="shared" si="80"/>
        <v>-4.3158443759779251E-2</v>
      </c>
      <c r="AL87">
        <f t="shared" si="89"/>
        <v>-0.10921728633602767</v>
      </c>
      <c r="AN87">
        <f t="shared" si="68"/>
        <v>0</v>
      </c>
      <c r="AO87">
        <f t="shared" si="69"/>
        <v>0</v>
      </c>
      <c r="AP87">
        <f t="shared" si="70"/>
        <v>-1.6743334634857032E-18</v>
      </c>
      <c r="AQ87">
        <f t="shared" si="71"/>
        <v>-1.6309059012703328E-14</v>
      </c>
      <c r="AR87">
        <f t="shared" si="72"/>
        <v>-1.6310733346166815E-14</v>
      </c>
      <c r="AS87">
        <f t="shared" si="73"/>
        <v>-1.2402561723630559E-5</v>
      </c>
      <c r="AT87">
        <f t="shared" si="74"/>
        <v>-8.1030069927823011E-6</v>
      </c>
      <c r="AU87">
        <f t="shared" si="75"/>
        <v>-2.0505568732723596E-5</v>
      </c>
      <c r="AW87">
        <v>84</v>
      </c>
      <c r="AX87">
        <f>IF(Z87&gt;0, (R87*SUMPRODUCT(K87:$K$98, X87:$X$98)-K87*$AZ$3)/Z87, 0)</f>
        <v>-1543221277069172.8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0.83806127600000002</v>
      </c>
      <c r="Q88" s="5">
        <f t="shared" si="81"/>
        <v>25</v>
      </c>
      <c r="R88">
        <f t="shared" si="61"/>
        <v>50000</v>
      </c>
      <c r="S88">
        <f t="shared" si="62"/>
        <v>-9068630458160044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-0.55049035407890123</v>
      </c>
      <c r="AC88">
        <f t="shared" si="79"/>
        <v>-0.49150924471331892</v>
      </c>
      <c r="AE88">
        <f t="shared" si="63"/>
        <v>0</v>
      </c>
      <c r="AF88">
        <f t="shared" si="64"/>
        <v>0</v>
      </c>
      <c r="AG88">
        <f t="shared" si="65"/>
        <v>-1.3549709820600695E-15</v>
      </c>
      <c r="AH88">
        <f t="shared" si="66"/>
        <v>-1.4947456188565E-11</v>
      </c>
      <c r="AI88">
        <f t="shared" si="88"/>
        <v>-1.4948811159547058E-11</v>
      </c>
      <c r="AJ88">
        <f t="shared" si="67"/>
        <v>-5.8981109365582318E-2</v>
      </c>
      <c r="AK88">
        <f t="shared" si="80"/>
        <v>-3.8534324785523093E-2</v>
      </c>
      <c r="AL88">
        <f t="shared" si="89"/>
        <v>-9.7515434166054224E-2</v>
      </c>
      <c r="AN88">
        <f t="shared" si="68"/>
        <v>0</v>
      </c>
      <c r="AO88">
        <f t="shared" si="69"/>
        <v>0</v>
      </c>
      <c r="AP88">
        <f t="shared" si="70"/>
        <v>-2.2713936606474857E-19</v>
      </c>
      <c r="AQ88">
        <f t="shared" si="71"/>
        <v>-2.5057036408184426E-15</v>
      </c>
      <c r="AR88">
        <f t="shared" si="72"/>
        <v>-2.505930780184507E-15</v>
      </c>
      <c r="AS88">
        <f t="shared" si="73"/>
        <v>-9.8872462720386511E-6</v>
      </c>
      <c r="AT88">
        <f t="shared" si="74"/>
        <v>-6.4596675644001458E-6</v>
      </c>
      <c r="AU88">
        <f t="shared" si="75"/>
        <v>-1.6346913838944728E-5</v>
      </c>
      <c r="AW88">
        <v>85</v>
      </c>
      <c r="AX88">
        <f>IF(Z88&gt;0, (R88*SUMPRODUCT(K88:$K$98, X88:$X$98)-K88*$AZ$3)/Z88, 0)</f>
        <v>-9068630458160044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-0.49150924471331892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-0.49150924471331892</v>
      </c>
      <c r="AK89">
        <f t="shared" si="80"/>
        <v>-3.4405647129932326E-2</v>
      </c>
      <c r="AL89">
        <f t="shared" si="89"/>
        <v>-0.52591489184596119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-4.0560601082990808E-16</v>
      </c>
      <c r="AR89">
        <f t="shared" si="72"/>
        <v>-4.0560601082990808E-16</v>
      </c>
      <c r="AS89">
        <f t="shared" si="73"/>
        <v>-7.3565820476497945E-5</v>
      </c>
      <c r="AT89">
        <f t="shared" si="74"/>
        <v>-5.1496074333548559E-6</v>
      </c>
      <c r="AU89">
        <f t="shared" si="75"/>
        <v>-7.8715427910258409E-5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7941.4594171257559</v>
      </c>
      <c r="AO91" s="6">
        <f t="shared" ref="AO91:AU91" si="93">SUM(AO3:AO89)</f>
        <v>-794.14594171257568</v>
      </c>
      <c r="AP91" s="6">
        <f t="shared" si="93"/>
        <v>-1766.7036046438047</v>
      </c>
      <c r="AQ91" s="6">
        <f t="shared" si="93"/>
        <v>-2932.0358489112277</v>
      </c>
      <c r="AR91" s="6">
        <f t="shared" si="93"/>
        <v>2448.5740218581486</v>
      </c>
      <c r="AS91" s="6">
        <f t="shared" si="93"/>
        <v>-701.17077389397014</v>
      </c>
      <c r="AT91" s="6">
        <f t="shared" si="93"/>
        <v>231.57402726874639</v>
      </c>
      <c r="AU91" s="6">
        <f t="shared" si="93"/>
        <v>1978.9772752329245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17057.804288238931</v>
      </c>
      <c r="K3">
        <v>1</v>
      </c>
      <c r="L3" s="2">
        <v>0</v>
      </c>
      <c r="O3">
        <f>$C$3</f>
        <v>17057.804288238931</v>
      </c>
      <c r="P3">
        <f>O3*C5</f>
        <v>1705.7804288238931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17057.804288238931</v>
      </c>
      <c r="AF3">
        <f t="shared" ref="AF3:AF34" si="3">-$Z3*P3</f>
        <v>-1705.7804288238931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13829.591272415038</v>
      </c>
      <c r="AJ3">
        <f t="shared" ref="AJ3:AJ34" si="7">AB3-AC3</f>
        <v>0</v>
      </c>
      <c r="AL3">
        <f t="shared" ref="AL3:AL23" si="8">SUM(AI3:AK3)</f>
        <v>13829.591272415038</v>
      </c>
      <c r="AN3">
        <f t="shared" ref="AN3:AN34" si="9">AE3*$K3</f>
        <v>17057.804288238931</v>
      </c>
      <c r="AO3">
        <f t="shared" ref="AO3:AO34" si="10">AF3*$K3</f>
        <v>-1705.7804288238931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13829.591272415038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13829.591272415038</v>
      </c>
      <c r="AW3">
        <v>0</v>
      </c>
      <c r="AX3">
        <f>IF(Z3&gt;0, (R3*SUMPRODUCT(K3:$K$98, X3:$X$98)-K3*$AZ$3)/Z3, 0)</f>
        <v>0</v>
      </c>
      <c r="AZ3">
        <f>C6*ABS(SUMPRODUCT(X4:X79, K4:K79))/1</f>
        <v>6902.6510037613689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468.6236111231363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463.01017554850478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-463.01017554850478</v>
      </c>
      <c r="AK4">
        <f t="shared" ref="AK4:AK35" si="28">G4*SUM(AB4:AB4, AE4:AF4)</f>
        <v>0</v>
      </c>
      <c r="AL4">
        <f t="shared" si="8"/>
        <v>-561.93812554850479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-92.292144789625894</v>
      </c>
      <c r="AR4">
        <f t="shared" si="13"/>
        <v>-92.292144789625894</v>
      </c>
      <c r="AS4">
        <f t="shared" si="14"/>
        <v>-431.95277129256903</v>
      </c>
      <c r="AT4">
        <f t="shared" si="15"/>
        <v>0</v>
      </c>
      <c r="AU4">
        <f t="shared" si="16"/>
        <v>-524.244916082195</v>
      </c>
      <c r="AW4">
        <v>1</v>
      </c>
      <c r="AX4">
        <f>IF(Z4&gt;0, (R4*SUMPRODUCT(K4:$K$98, X4:$X$98)-K4*$AZ$3)/Z4, 0)</f>
        <v>468.6236111231363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2.0782270000000002E-3</v>
      </c>
      <c r="Q5" s="5">
        <f t="shared" ref="Q5:Q36" si="30">$C$8</f>
        <v>25</v>
      </c>
      <c r="R5">
        <f t="shared" si="0"/>
        <v>50000</v>
      </c>
      <c r="S5">
        <f t="shared" si="1"/>
        <v>930.08698117246081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463.01017554850478</v>
      </c>
      <c r="AC5">
        <f t="shared" si="27"/>
        <v>907.84664246132706</v>
      </c>
      <c r="AE5">
        <f t="shared" si="2"/>
        <v>0</v>
      </c>
      <c r="AF5">
        <f t="shared" si="3"/>
        <v>0</v>
      </c>
      <c r="AG5">
        <f t="shared" si="4"/>
        <v>-24.402197343868373</v>
      </c>
      <c r="AH5">
        <f t="shared" si="5"/>
        <v>-102.66664176325536</v>
      </c>
      <c r="AI5">
        <f t="shared" si="6"/>
        <v>-127.06883910712372</v>
      </c>
      <c r="AJ5">
        <f t="shared" si="7"/>
        <v>-444.83646691282229</v>
      </c>
      <c r="AK5">
        <f t="shared" si="28"/>
        <v>18.983417197488695</v>
      </c>
      <c r="AL5">
        <f t="shared" si="8"/>
        <v>-552.92188882245728</v>
      </c>
      <c r="AN5">
        <f t="shared" si="9"/>
        <v>0</v>
      </c>
      <c r="AO5">
        <f t="shared" si="10"/>
        <v>0</v>
      </c>
      <c r="AP5">
        <f t="shared" si="11"/>
        <v>-20.866514597564681</v>
      </c>
      <c r="AQ5">
        <f t="shared" si="12"/>
        <v>-87.791068519254225</v>
      </c>
      <c r="AR5">
        <f t="shared" si="13"/>
        <v>-108.6575831168189</v>
      </c>
      <c r="AS5">
        <f t="shared" si="14"/>
        <v>-380.38322941019379</v>
      </c>
      <c r="AT5">
        <f t="shared" si="15"/>
        <v>16.23287224839169</v>
      </c>
      <c r="AU5">
        <f t="shared" si="16"/>
        <v>-472.807940278621</v>
      </c>
      <c r="AW5">
        <v>2</v>
      </c>
      <c r="AX5">
        <f>IF(Z5&gt;0, (R5*SUMPRODUCT(K5:$K$98, X5:$X$98)-K5*$AZ$3)/Z5, 0)</f>
        <v>930.08698117246081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2.7284060000000001E-3</v>
      </c>
      <c r="Q6" s="5">
        <f t="shared" si="30"/>
        <v>25</v>
      </c>
      <c r="R6">
        <f t="shared" si="0"/>
        <v>50000</v>
      </c>
      <c r="S6">
        <f t="shared" si="1"/>
        <v>1450.4991290269736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907.84664246132706</v>
      </c>
      <c r="AC6">
        <f t="shared" si="27"/>
        <v>1397.7935761895978</v>
      </c>
      <c r="AE6">
        <f t="shared" si="2"/>
        <v>0</v>
      </c>
      <c r="AF6">
        <f t="shared" si="3"/>
        <v>0</v>
      </c>
      <c r="AG6">
        <f t="shared" si="4"/>
        <v>-24.091596268783494</v>
      </c>
      <c r="AH6">
        <f t="shared" si="5"/>
        <v>-133.15820329238906</v>
      </c>
      <c r="AI6">
        <f t="shared" si="6"/>
        <v>-157.24979956117255</v>
      </c>
      <c r="AJ6">
        <f t="shared" si="7"/>
        <v>-489.94693372827078</v>
      </c>
      <c r="AK6">
        <f t="shared" si="28"/>
        <v>53.109028583987637</v>
      </c>
      <c r="AL6">
        <f t="shared" si="8"/>
        <v>-594.08770470545562</v>
      </c>
      <c r="AN6">
        <f t="shared" si="9"/>
        <v>0</v>
      </c>
      <c r="AO6">
        <f t="shared" si="10"/>
        <v>0</v>
      </c>
      <c r="AP6">
        <f t="shared" si="11"/>
        <v>-18.584498987787054</v>
      </c>
      <c r="AQ6">
        <f t="shared" si="12"/>
        <v>-102.71957352653686</v>
      </c>
      <c r="AR6">
        <f t="shared" si="13"/>
        <v>-121.30407251432392</v>
      </c>
      <c r="AS6">
        <f t="shared" si="14"/>
        <v>-377.94997858820579</v>
      </c>
      <c r="AT6">
        <f t="shared" si="15"/>
        <v>40.968837305329409</v>
      </c>
      <c r="AU6">
        <f t="shared" si="16"/>
        <v>-458.28521379720024</v>
      </c>
      <c r="AW6">
        <v>3</v>
      </c>
      <c r="AX6">
        <f>IF(Z6&gt;0, (R6*SUMPRODUCT(K6:$K$98, X6:$X$98)-K6*$AZ$3)/Z6, 0)</f>
        <v>1450.4991290269736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3.4724349999999998E-3</v>
      </c>
      <c r="Q7" s="5">
        <f t="shared" si="30"/>
        <v>25</v>
      </c>
      <c r="R7">
        <f t="shared" si="0"/>
        <v>50000</v>
      </c>
      <c r="S7">
        <f t="shared" si="1"/>
        <v>1867.2726772926646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1397.7935761895978</v>
      </c>
      <c r="AC7">
        <f t="shared" si="27"/>
        <v>1775.1805667913959</v>
      </c>
      <c r="AE7">
        <f t="shared" si="2"/>
        <v>0</v>
      </c>
      <c r="AF7">
        <f t="shared" si="3"/>
        <v>0</v>
      </c>
      <c r="AG7">
        <f t="shared" si="4"/>
        <v>-23.767023804006065</v>
      </c>
      <c r="AH7">
        <f t="shared" si="5"/>
        <v>-167.31300417918641</v>
      </c>
      <c r="AI7">
        <f t="shared" si="6"/>
        <v>-191.08002798319248</v>
      </c>
      <c r="AJ7">
        <f t="shared" si="7"/>
        <v>-377.38699060179806</v>
      </c>
      <c r="AK7">
        <f t="shared" si="28"/>
        <v>68.631664590909253</v>
      </c>
      <c r="AL7">
        <f t="shared" si="8"/>
        <v>-499.83535399408129</v>
      </c>
      <c r="AN7">
        <f t="shared" si="9"/>
        <v>0</v>
      </c>
      <c r="AO7">
        <f t="shared" si="10"/>
        <v>0</v>
      </c>
      <c r="AP7">
        <f t="shared" si="11"/>
        <v>-16.681030418675761</v>
      </c>
      <c r="AQ7">
        <f t="shared" si="12"/>
        <v>-117.42965106479181</v>
      </c>
      <c r="AR7">
        <f t="shared" si="13"/>
        <v>-134.11068148346757</v>
      </c>
      <c r="AS7">
        <f t="shared" si="14"/>
        <v>-264.87135796868284</v>
      </c>
      <c r="AT7">
        <f t="shared" si="15"/>
        <v>48.16955181962409</v>
      </c>
      <c r="AU7">
        <f t="shared" si="16"/>
        <v>-350.81248763252637</v>
      </c>
      <c r="AW7">
        <v>4</v>
      </c>
      <c r="AX7">
        <f>IF(Z7&gt;0, (R7*SUMPRODUCT(K7:$K$98, X7:$X$98)-K7*$AZ$3)/Z7, 0)</f>
        <v>1867.2726772926646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4.2593279999999997E-3</v>
      </c>
      <c r="Q8" s="5">
        <f t="shared" si="30"/>
        <v>25</v>
      </c>
      <c r="R8">
        <f t="shared" si="0"/>
        <v>50000</v>
      </c>
      <c r="S8">
        <f t="shared" si="1"/>
        <v>2113.043983870662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1775.1805667913959</v>
      </c>
      <c r="AC8">
        <f t="shared" si="27"/>
        <v>1980.1860911719432</v>
      </c>
      <c r="AE8">
        <f t="shared" si="2"/>
        <v>0</v>
      </c>
      <c r="AF8">
        <f t="shared" si="3"/>
        <v>0</v>
      </c>
      <c r="AG8">
        <f t="shared" si="4"/>
        <v>-23.428122016000934</v>
      </c>
      <c r="AH8">
        <f t="shared" si="5"/>
        <v>-202.46309993013907</v>
      </c>
      <c r="AI8">
        <f t="shared" si="6"/>
        <v>-225.89122194614001</v>
      </c>
      <c r="AJ8">
        <f t="shared" si="7"/>
        <v>-205.00552438054729</v>
      </c>
      <c r="AK8">
        <f t="shared" si="28"/>
        <v>37.811346072656733</v>
      </c>
      <c r="AL8">
        <f t="shared" si="8"/>
        <v>-393.08540025403056</v>
      </c>
      <c r="AN8">
        <f t="shared" si="9"/>
        <v>0</v>
      </c>
      <c r="AO8">
        <f t="shared" si="10"/>
        <v>0</v>
      </c>
      <c r="AP8">
        <f t="shared" si="11"/>
        <v>-15.348800648331828</v>
      </c>
      <c r="AQ8">
        <f t="shared" si="12"/>
        <v>-132.64254631030968</v>
      </c>
      <c r="AR8">
        <f t="shared" si="13"/>
        <v>-147.99134695864154</v>
      </c>
      <c r="AS8">
        <f t="shared" si="14"/>
        <v>-134.3082012025844</v>
      </c>
      <c r="AT8">
        <f t="shared" si="15"/>
        <v>24.771887935273661</v>
      </c>
      <c r="AU8">
        <f t="shared" si="16"/>
        <v>-257.52766022595227</v>
      </c>
      <c r="AW8">
        <v>5</v>
      </c>
      <c r="AX8">
        <f>IF(Z8&gt;0, (R8*SUMPRODUCT(K8:$K$98, X8:$X$98)-K8*$AZ$3)/Z8, 0)</f>
        <v>2113.043983870662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5.1233759999999998E-3</v>
      </c>
      <c r="Q9" s="5">
        <f t="shared" si="30"/>
        <v>25</v>
      </c>
      <c r="R9">
        <f t="shared" si="0"/>
        <v>50000</v>
      </c>
      <c r="S9">
        <f t="shared" si="1"/>
        <v>2261.1711704349145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1980.1860911719432</v>
      </c>
      <c r="AC9">
        <f t="shared" si="27"/>
        <v>2086.9533330377208</v>
      </c>
      <c r="AE9">
        <f t="shared" si="2"/>
        <v>0</v>
      </c>
      <c r="AF9">
        <f t="shared" si="3"/>
        <v>0</v>
      </c>
      <c r="AG9">
        <f t="shared" si="4"/>
        <v>-23.073809717779074</v>
      </c>
      <c r="AH9">
        <f t="shared" si="5"/>
        <v>-240.06215612370158</v>
      </c>
      <c r="AI9">
        <f t="shared" si="6"/>
        <v>-263.13596584148064</v>
      </c>
      <c r="AJ9">
        <f t="shared" si="7"/>
        <v>-106.76724186577758</v>
      </c>
      <c r="AK9">
        <f t="shared" si="28"/>
        <v>11.683097937914464</v>
      </c>
      <c r="AL9">
        <f t="shared" si="8"/>
        <v>-358.22010976934376</v>
      </c>
      <c r="AN9">
        <f t="shared" si="9"/>
        <v>0</v>
      </c>
      <c r="AO9">
        <f t="shared" si="10"/>
        <v>0</v>
      </c>
      <c r="AP9">
        <f t="shared" si="11"/>
        <v>-14.316388829413828</v>
      </c>
      <c r="AQ9">
        <f t="shared" si="12"/>
        <v>-148.9490991011416</v>
      </c>
      <c r="AR9">
        <f t="shared" si="13"/>
        <v>-163.26548793055542</v>
      </c>
      <c r="AS9">
        <f t="shared" si="14"/>
        <v>-66.244862356508477</v>
      </c>
      <c r="AT9">
        <f t="shared" si="15"/>
        <v>7.2489014539470524</v>
      </c>
      <c r="AU9">
        <f t="shared" si="16"/>
        <v>-222.26144883311684</v>
      </c>
      <c r="AW9">
        <v>6</v>
      </c>
      <c r="AX9">
        <f>IF(Z9&gt;0, (R9*SUMPRODUCT(K9:$K$98, X9:$X$98)-K9*$AZ$3)/Z9, 0)</f>
        <v>2261.1711704349145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6.0505919999999996E-3</v>
      </c>
      <c r="Q10" s="5">
        <f t="shared" si="30"/>
        <v>25</v>
      </c>
      <c r="R10">
        <f t="shared" si="0"/>
        <v>50000</v>
      </c>
      <c r="S10">
        <f t="shared" si="1"/>
        <v>2376.0840176887073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2086.9533330377208</v>
      </c>
      <c r="AC10">
        <f t="shared" si="27"/>
        <v>2157.8132723013946</v>
      </c>
      <c r="AE10">
        <f t="shared" si="2"/>
        <v>0</v>
      </c>
      <c r="AF10">
        <f t="shared" si="3"/>
        <v>0</v>
      </c>
      <c r="AG10">
        <f t="shared" si="4"/>
        <v>-22.70346141211337</v>
      </c>
      <c r="AH10">
        <f t="shared" si="5"/>
        <v>-279.22041697583262</v>
      </c>
      <c r="AI10">
        <f t="shared" si="6"/>
        <v>-301.92387838794599</v>
      </c>
      <c r="AJ10">
        <f t="shared" si="7"/>
        <v>-70.859939263673823</v>
      </c>
      <c r="AK10">
        <f t="shared" si="28"/>
        <v>8.5565086654546558</v>
      </c>
      <c r="AL10">
        <f t="shared" si="8"/>
        <v>-364.22730898616516</v>
      </c>
      <c r="AN10">
        <f t="shared" si="9"/>
        <v>0</v>
      </c>
      <c r="AO10">
        <f t="shared" si="10"/>
        <v>0</v>
      </c>
      <c r="AP10">
        <f t="shared" si="11"/>
        <v>-13.363629933971682</v>
      </c>
      <c r="AQ10">
        <f t="shared" si="12"/>
        <v>-164.35371922994148</v>
      </c>
      <c r="AR10">
        <f t="shared" si="13"/>
        <v>-177.71734916391316</v>
      </c>
      <c r="AS10">
        <f t="shared" si="14"/>
        <v>-41.709323009142842</v>
      </c>
      <c r="AT10">
        <f t="shared" si="15"/>
        <v>5.0365014063868223</v>
      </c>
      <c r="AU10">
        <f t="shared" si="16"/>
        <v>-214.3901707666692</v>
      </c>
      <c r="AW10">
        <v>7</v>
      </c>
      <c r="AX10">
        <f>IF(Z10&gt;0, (R10*SUMPRODUCT(K10:$K$98, X10:$X$98)-K10*$AZ$3)/Z10, 0)</f>
        <v>2376.0840176887073</v>
      </c>
    </row>
    <row r="11" spans="1:52" x14ac:dyDescent="0.25">
      <c r="A11" t="s">
        <v>33</v>
      </c>
      <c r="C11" s="25">
        <f>AU81</f>
        <v>5834.3298585262382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7.1181309999999998E-3</v>
      </c>
      <c r="Q11" s="5">
        <f t="shared" si="30"/>
        <v>25</v>
      </c>
      <c r="R11">
        <f t="shared" si="0"/>
        <v>50000</v>
      </c>
      <c r="S11">
        <f t="shared" si="1"/>
        <v>2459.980431339422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2157.8132723013946</v>
      </c>
      <c r="AC11">
        <f t="shared" si="27"/>
        <v>2195.7608787679292</v>
      </c>
      <c r="AE11">
        <f t="shared" si="2"/>
        <v>0</v>
      </c>
      <c r="AF11">
        <f t="shared" si="3"/>
        <v>0</v>
      </c>
      <c r="AG11">
        <f t="shared" si="4"/>
        <v>-22.314820585507366</v>
      </c>
      <c r="AH11">
        <f t="shared" si="5"/>
        <v>-323.21242496973588</v>
      </c>
      <c r="AI11">
        <f t="shared" si="6"/>
        <v>-345.52724555524327</v>
      </c>
      <c r="AJ11">
        <f t="shared" si="7"/>
        <v>-37.94760646653458</v>
      </c>
      <c r="AK11">
        <f t="shared" si="28"/>
        <v>5.1787518535233463</v>
      </c>
      <c r="AL11">
        <f t="shared" si="8"/>
        <v>-378.2961001682545</v>
      </c>
      <c r="AN11">
        <f t="shared" si="9"/>
        <v>0</v>
      </c>
      <c r="AO11">
        <f t="shared" si="10"/>
        <v>0</v>
      </c>
      <c r="AP11">
        <f t="shared" si="11"/>
        <v>-12.48087187963363</v>
      </c>
      <c r="AQ11">
        <f t="shared" si="12"/>
        <v>-180.77550077067994</v>
      </c>
      <c r="AR11">
        <f t="shared" si="13"/>
        <v>-193.25637265031358</v>
      </c>
      <c r="AS11">
        <f t="shared" si="14"/>
        <v>-21.224424038397718</v>
      </c>
      <c r="AT11">
        <f t="shared" si="15"/>
        <v>2.8965206389433527</v>
      </c>
      <c r="AU11">
        <f t="shared" si="16"/>
        <v>-211.58427604976794</v>
      </c>
      <c r="AW11">
        <v>8</v>
      </c>
      <c r="AX11">
        <f>IF(Z11&gt;0, (R11*SUMPRODUCT(K11:$K$98, X11:$X$98)-K11*$AZ$3)/Z11, 0)</f>
        <v>2459.980431339422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8.3332130000000008E-3</v>
      </c>
      <c r="Q12" s="5">
        <f t="shared" si="30"/>
        <v>25</v>
      </c>
      <c r="R12">
        <f t="shared" si="0"/>
        <v>50000</v>
      </c>
      <c r="S12">
        <f t="shared" si="1"/>
        <v>2518.5950182998108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2195.7608787679292</v>
      </c>
      <c r="AC12">
        <f t="shared" si="27"/>
        <v>2206.8653119174546</v>
      </c>
      <c r="AE12">
        <f t="shared" si="2"/>
        <v>0</v>
      </c>
      <c r="AF12">
        <f t="shared" si="3"/>
        <v>0</v>
      </c>
      <c r="AG12">
        <f t="shared" si="4"/>
        <v>-21.905718226656475</v>
      </c>
      <c r="AH12">
        <f t="shared" si="5"/>
        <v>-371.90830599163525</v>
      </c>
      <c r="AI12">
        <f t="shared" si="6"/>
        <v>-393.81402421829171</v>
      </c>
      <c r="AJ12">
        <f t="shared" si="7"/>
        <v>-11.104433149525448</v>
      </c>
      <c r="AK12">
        <f t="shared" si="28"/>
        <v>5.0502500211662369</v>
      </c>
      <c r="AL12">
        <f t="shared" si="8"/>
        <v>-399.86820734665093</v>
      </c>
      <c r="AN12">
        <f t="shared" si="9"/>
        <v>0</v>
      </c>
      <c r="AO12">
        <f t="shared" si="10"/>
        <v>0</v>
      </c>
      <c r="AP12">
        <f t="shared" si="11"/>
        <v>-11.643122110651522</v>
      </c>
      <c r="AQ12">
        <f t="shared" si="12"/>
        <v>-197.67321828128371</v>
      </c>
      <c r="AR12">
        <f t="shared" si="13"/>
        <v>-209.3163403919352</v>
      </c>
      <c r="AS12">
        <f t="shared" si="14"/>
        <v>-5.902124266903134</v>
      </c>
      <c r="AT12">
        <f t="shared" si="15"/>
        <v>2.6842615739577065</v>
      </c>
      <c r="AU12">
        <f t="shared" si="16"/>
        <v>-212.53420308488066</v>
      </c>
      <c r="AW12">
        <v>9</v>
      </c>
      <c r="AX12">
        <f>IF(Z12&gt;0, (R12*SUMPRODUCT(K12:$K$98, X12:$X$98)-K12*$AZ$3)/Z12, 0)</f>
        <v>2518.5950182998108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9.6786909999999997E-3</v>
      </c>
      <c r="Q13" s="5">
        <f t="shared" si="30"/>
        <v>25</v>
      </c>
      <c r="R13">
        <f t="shared" si="0"/>
        <v>50000</v>
      </c>
      <c r="S13">
        <f t="shared" si="1"/>
        <v>2550.1486657122741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2206.8653119174546</v>
      </c>
      <c r="AC13">
        <f t="shared" si="27"/>
        <v>2190.5412231073155</v>
      </c>
      <c r="AE13">
        <f t="shared" si="2"/>
        <v>0</v>
      </c>
      <c r="AF13">
        <f t="shared" si="3"/>
        <v>0</v>
      </c>
      <c r="AG13">
        <f t="shared" si="4"/>
        <v>-21.474642366541033</v>
      </c>
      <c r="AH13">
        <f t="shared" si="5"/>
        <v>-424.03735569775199</v>
      </c>
      <c r="AI13">
        <f t="shared" si="6"/>
        <v>-445.51199806429304</v>
      </c>
      <c r="AJ13">
        <f t="shared" si="7"/>
        <v>16.324088810139074</v>
      </c>
      <c r="AK13">
        <f t="shared" si="28"/>
        <v>4.4137306238349092</v>
      </c>
      <c r="AL13">
        <f t="shared" si="8"/>
        <v>-424.77417863031906</v>
      </c>
      <c r="AN13">
        <f t="shared" si="9"/>
        <v>0</v>
      </c>
      <c r="AO13">
        <f t="shared" si="10"/>
        <v>0</v>
      </c>
      <c r="AP13">
        <f t="shared" si="11"/>
        <v>-10.849810559278271</v>
      </c>
      <c r="AQ13">
        <f t="shared" si="12"/>
        <v>-214.23988818301117</v>
      </c>
      <c r="AR13">
        <f t="shared" si="13"/>
        <v>-225.08969874228947</v>
      </c>
      <c r="AS13">
        <f t="shared" si="14"/>
        <v>8.2475539345324709</v>
      </c>
      <c r="AT13">
        <f t="shared" si="15"/>
        <v>2.2299855015470191</v>
      </c>
      <c r="AU13">
        <f t="shared" si="16"/>
        <v>-214.61215930620997</v>
      </c>
      <c r="AW13">
        <v>10</v>
      </c>
      <c r="AX13">
        <f>IF(Z13&gt;0, (R13*SUMPRODUCT(K13:$K$98, X13:$X$98)-K13*$AZ$3)/Z13, 0)</f>
        <v>2550.1486657122741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1.1206003000000001E-2</v>
      </c>
      <c r="Q14" s="5">
        <f t="shared" si="30"/>
        <v>25</v>
      </c>
      <c r="R14">
        <f t="shared" si="0"/>
        <v>50000</v>
      </c>
      <c r="S14">
        <f t="shared" si="1"/>
        <v>2554.8675219882925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2190.5412231073155</v>
      </c>
      <c r="AC14">
        <f t="shared" si="27"/>
        <v>2148.0560723452331</v>
      </c>
      <c r="AE14">
        <f t="shared" si="2"/>
        <v>0</v>
      </c>
      <c r="AF14">
        <f t="shared" si="3"/>
        <v>0</v>
      </c>
      <c r="AG14">
        <f t="shared" si="4"/>
        <v>-21.019251036092239</v>
      </c>
      <c r="AH14">
        <f t="shared" si="5"/>
        <v>-481.2898135667719</v>
      </c>
      <c r="AI14">
        <f t="shared" si="6"/>
        <v>-502.30906460286411</v>
      </c>
      <c r="AJ14">
        <f t="shared" si="7"/>
        <v>42.485150762082412</v>
      </c>
      <c r="AK14">
        <f t="shared" si="28"/>
        <v>3.9429742015931679</v>
      </c>
      <c r="AL14">
        <f t="shared" si="8"/>
        <v>-455.88093963918851</v>
      </c>
      <c r="AN14">
        <f t="shared" si="9"/>
        <v>0</v>
      </c>
      <c r="AO14">
        <f t="shared" si="10"/>
        <v>0</v>
      </c>
      <c r="AP14">
        <f t="shared" si="11"/>
        <v>-10.096719380118639</v>
      </c>
      <c r="AQ14">
        <f t="shared" si="12"/>
        <v>-231.19035876916521</v>
      </c>
      <c r="AR14">
        <f t="shared" si="13"/>
        <v>-241.28707814928384</v>
      </c>
      <c r="AS14">
        <f t="shared" si="14"/>
        <v>20.407989053949148</v>
      </c>
      <c r="AT14">
        <f t="shared" si="15"/>
        <v>1.8940305707455396</v>
      </c>
      <c r="AU14">
        <f t="shared" si="16"/>
        <v>-218.98505852458916</v>
      </c>
      <c r="AW14">
        <v>11</v>
      </c>
      <c r="AX14">
        <f>IF(Z14&gt;0, (R14*SUMPRODUCT(K14:$K$98, X14:$X$98)-K14*$AZ$3)/Z14, 0)</f>
        <v>2554.8675219882925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1.2937709E-2</v>
      </c>
      <c r="Q15" s="5">
        <f t="shared" si="30"/>
        <v>25</v>
      </c>
      <c r="R15">
        <f t="shared" si="0"/>
        <v>50000</v>
      </c>
      <c r="S15">
        <f t="shared" si="1"/>
        <v>2540.5709688739817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2148.0560723452331</v>
      </c>
      <c r="AC15">
        <f t="shared" si="27"/>
        <v>2087.0401875545322</v>
      </c>
      <c r="AE15">
        <f t="shared" si="2"/>
        <v>0</v>
      </c>
      <c r="AF15">
        <f t="shared" si="3"/>
        <v>0</v>
      </c>
      <c r="AG15">
        <f t="shared" si="4"/>
        <v>-20.537117572428404</v>
      </c>
      <c r="AH15">
        <f t="shared" si="5"/>
        <v>-543.88190660581972</v>
      </c>
      <c r="AI15">
        <f t="shared" si="6"/>
        <v>-564.41902417824815</v>
      </c>
      <c r="AJ15">
        <f t="shared" si="7"/>
        <v>61.015884790700966</v>
      </c>
      <c r="AK15">
        <f t="shared" si="28"/>
        <v>8.8070298966154574</v>
      </c>
      <c r="AL15">
        <f t="shared" si="8"/>
        <v>-494.59610949093172</v>
      </c>
      <c r="AN15">
        <f t="shared" si="9"/>
        <v>0</v>
      </c>
      <c r="AO15">
        <f t="shared" si="10"/>
        <v>0</v>
      </c>
      <c r="AP15">
        <f t="shared" si="11"/>
        <v>-9.3588120378738413</v>
      </c>
      <c r="AQ15">
        <f t="shared" si="12"/>
        <v>-247.84824436891248</v>
      </c>
      <c r="AR15">
        <f t="shared" si="13"/>
        <v>-257.20705640678636</v>
      </c>
      <c r="AS15">
        <f t="shared" si="14"/>
        <v>27.805080000484882</v>
      </c>
      <c r="AT15">
        <f t="shared" si="15"/>
        <v>4.0133839193195717</v>
      </c>
      <c r="AU15">
        <f t="shared" si="16"/>
        <v>-225.38859248698188</v>
      </c>
      <c r="AW15">
        <v>12</v>
      </c>
      <c r="AX15">
        <f>IF(Z15&gt;0, (R15*SUMPRODUCT(K15:$K$98, X15:$X$98)-K15*$AZ$3)/Z15, 0)</f>
        <v>2540.5709688739817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1.4742959999999999E-2</v>
      </c>
      <c r="Q16" s="5">
        <f t="shared" si="30"/>
        <v>25</v>
      </c>
      <c r="R16">
        <f t="shared" si="0"/>
        <v>50000</v>
      </c>
      <c r="S16">
        <f t="shared" si="1"/>
        <v>2507.7442930747511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2087.0401875545322</v>
      </c>
      <c r="AC16">
        <f t="shared" si="27"/>
        <v>2009.1012574618946</v>
      </c>
      <c r="AE16">
        <f t="shared" si="2"/>
        <v>0</v>
      </c>
      <c r="AF16">
        <f t="shared" si="3"/>
        <v>0</v>
      </c>
      <c r="AG16">
        <f t="shared" si="4"/>
        <v>-20.02896849381851</v>
      </c>
      <c r="AH16">
        <f t="shared" si="5"/>
        <v>-605.55580577121816</v>
      </c>
      <c r="AI16">
        <f t="shared" si="6"/>
        <v>-625.58477426503669</v>
      </c>
      <c r="AJ16">
        <f t="shared" si="7"/>
        <v>77.93893009263752</v>
      </c>
      <c r="AK16">
        <f t="shared" si="28"/>
        <v>14.81798533163718</v>
      </c>
      <c r="AL16">
        <f t="shared" si="8"/>
        <v>-532.82785884076202</v>
      </c>
      <c r="AN16">
        <f t="shared" si="9"/>
        <v>0</v>
      </c>
      <c r="AO16">
        <f t="shared" si="10"/>
        <v>0</v>
      </c>
      <c r="AP16">
        <f t="shared" si="11"/>
        <v>-8.6342326421087989</v>
      </c>
      <c r="AQ16">
        <f t="shared" si="12"/>
        <v>-261.04737777294963</v>
      </c>
      <c r="AR16">
        <f t="shared" si="13"/>
        <v>-269.68161041505846</v>
      </c>
      <c r="AS16">
        <f t="shared" si="14"/>
        <v>33.598477849948949</v>
      </c>
      <c r="AT16">
        <f t="shared" si="15"/>
        <v>6.3878443205998101</v>
      </c>
      <c r="AU16">
        <f t="shared" si="16"/>
        <v>-229.69528824450973</v>
      </c>
      <c r="AW16">
        <v>13</v>
      </c>
      <c r="AX16">
        <f>IF(Z16&gt;0, (R16*SUMPRODUCT(K16:$K$98, X16:$X$98)-K16*$AZ$3)/Z16, 0)</f>
        <v>2507.7442930747511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1.6674095999999999E-2</v>
      </c>
      <c r="Q17" s="5">
        <f t="shared" si="30"/>
        <v>25</v>
      </c>
      <c r="R17">
        <f t="shared" si="0"/>
        <v>50000</v>
      </c>
      <c r="S17">
        <f t="shared" si="1"/>
        <v>2470.5597833185052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2009.1012574618946</v>
      </c>
      <c r="AC17">
        <f t="shared" si="27"/>
        <v>1926.5142425296581</v>
      </c>
      <c r="AE17">
        <f t="shared" si="2"/>
        <v>0</v>
      </c>
      <c r="AF17">
        <f t="shared" si="3"/>
        <v>0</v>
      </c>
      <c r="AG17">
        <f t="shared" si="4"/>
        <v>-19.494713865433422</v>
      </c>
      <c r="AH17">
        <f t="shared" si="5"/>
        <v>-667.92988689381048</v>
      </c>
      <c r="AI17">
        <f t="shared" si="6"/>
        <v>-687.42460075924384</v>
      </c>
      <c r="AJ17">
        <f t="shared" si="7"/>
        <v>82.587014932236571</v>
      </c>
      <c r="AK17">
        <f t="shared" si="28"/>
        <v>27.725597352974145</v>
      </c>
      <c r="AL17">
        <f t="shared" si="8"/>
        <v>-577.11198847403318</v>
      </c>
      <c r="AN17">
        <f t="shared" si="9"/>
        <v>0</v>
      </c>
      <c r="AO17">
        <f t="shared" si="10"/>
        <v>0</v>
      </c>
      <c r="AP17">
        <f t="shared" si="11"/>
        <v>-7.8999081516514895</v>
      </c>
      <c r="AQ17">
        <f t="shared" si="12"/>
        <v>-270.66746373539337</v>
      </c>
      <c r="AR17">
        <f t="shared" si="13"/>
        <v>-278.56737188704483</v>
      </c>
      <c r="AS17">
        <f t="shared" si="14"/>
        <v>33.467012493093272</v>
      </c>
      <c r="AT17">
        <f t="shared" si="15"/>
        <v>11.235336617406555</v>
      </c>
      <c r="AU17">
        <f t="shared" si="16"/>
        <v>-233.865022776545</v>
      </c>
      <c r="AW17">
        <v>14</v>
      </c>
      <c r="AX17">
        <f>IF(Z17&gt;0, (R17*SUMPRODUCT(K17:$K$98, X17:$X$98)-K17*$AZ$3)/Z17, 0)</f>
        <v>2470.5597833185052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1.8802857999999999E-2</v>
      </c>
      <c r="Q18" s="5">
        <f t="shared" si="30"/>
        <v>25</v>
      </c>
      <c r="R18">
        <f t="shared" si="0"/>
        <v>50000</v>
      </c>
      <c r="S18">
        <f t="shared" si="1"/>
        <v>2433.2156893811393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1926.5142425296581</v>
      </c>
      <c r="AC18">
        <f t="shared" si="27"/>
        <v>1842.7433828731723</v>
      </c>
      <c r="AE18">
        <f t="shared" si="2"/>
        <v>0</v>
      </c>
      <c r="AF18">
        <f t="shared" si="3"/>
        <v>0</v>
      </c>
      <c r="AG18">
        <f t="shared" si="4"/>
        <v>-18.933210390216711</v>
      </c>
      <c r="AH18">
        <f t="shared" si="5"/>
        <v>-733.11267312475138</v>
      </c>
      <c r="AI18">
        <f t="shared" si="6"/>
        <v>-752.04588351496807</v>
      </c>
      <c r="AJ18">
        <f t="shared" si="7"/>
        <v>83.770859656485754</v>
      </c>
      <c r="AK18">
        <f t="shared" si="28"/>
        <v>41.612707638640615</v>
      </c>
      <c r="AL18">
        <f t="shared" si="8"/>
        <v>-626.66231621984173</v>
      </c>
      <c r="AN18">
        <f t="shared" si="9"/>
        <v>0</v>
      </c>
      <c r="AO18">
        <f t="shared" si="10"/>
        <v>0</v>
      </c>
      <c r="AP18">
        <f t="shared" si="11"/>
        <v>-7.1597314473184293</v>
      </c>
      <c r="AQ18">
        <f t="shared" si="12"/>
        <v>-277.23189844819967</v>
      </c>
      <c r="AR18">
        <f t="shared" si="13"/>
        <v>-284.39162989551812</v>
      </c>
      <c r="AS18">
        <f t="shared" si="14"/>
        <v>31.678560893262997</v>
      </c>
      <c r="AT18">
        <f t="shared" si="15"/>
        <v>15.736148563710795</v>
      </c>
      <c r="AU18">
        <f t="shared" si="16"/>
        <v>-236.97692043854434</v>
      </c>
      <c r="AW18">
        <v>15</v>
      </c>
      <c r="AX18">
        <f>IF(Z18&gt;0, (R18*SUMPRODUCT(K18:$K$98, X18:$X$98)-K18*$AZ$3)/Z18, 0)</f>
        <v>2433.2156893811393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2.1348979000000001E-2</v>
      </c>
      <c r="Q19" s="5">
        <f t="shared" si="30"/>
        <v>25</v>
      </c>
      <c r="R19">
        <f t="shared" si="0"/>
        <v>50000</v>
      </c>
      <c r="S19">
        <f t="shared" si="1"/>
        <v>2373.9661311911254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1842.7433828731723</v>
      </c>
      <c r="AC19">
        <f t="shared" si="27"/>
        <v>1741.5105569936891</v>
      </c>
      <c r="AE19">
        <f t="shared" si="2"/>
        <v>0</v>
      </c>
      <c r="AF19">
        <f t="shared" si="3"/>
        <v>0</v>
      </c>
      <c r="AG19">
        <f t="shared" si="4"/>
        <v>-18.339673575291226</v>
      </c>
      <c r="AH19">
        <f t="shared" si="5"/>
        <v>-808.40942204663679</v>
      </c>
      <c r="AI19">
        <f t="shared" si="6"/>
        <v>-826.74909562192806</v>
      </c>
      <c r="AJ19">
        <f t="shared" si="7"/>
        <v>101.23282587948324</v>
      </c>
      <c r="AK19">
        <f t="shared" si="28"/>
        <v>41.093177438071741</v>
      </c>
      <c r="AL19">
        <f t="shared" si="8"/>
        <v>-684.42309230437309</v>
      </c>
      <c r="AN19">
        <f t="shared" si="9"/>
        <v>0</v>
      </c>
      <c r="AO19">
        <f t="shared" si="10"/>
        <v>0</v>
      </c>
      <c r="AP19">
        <f t="shared" si="11"/>
        <v>-6.4676687275303593</v>
      </c>
      <c r="AQ19">
        <f t="shared" si="12"/>
        <v>-285.09364229122588</v>
      </c>
      <c r="AR19">
        <f t="shared" si="13"/>
        <v>-291.56131101875627</v>
      </c>
      <c r="AS19">
        <f t="shared" si="14"/>
        <v>35.700765308188579</v>
      </c>
      <c r="AT19">
        <f t="shared" si="15"/>
        <v>14.491918710546205</v>
      </c>
      <c r="AU19">
        <f t="shared" si="16"/>
        <v>-241.36862700002149</v>
      </c>
      <c r="AW19">
        <v>16</v>
      </c>
      <c r="AX19">
        <f>IF(Z19&gt;0, (R19*SUMPRODUCT(K19:$K$98, X19:$X$98)-K19*$AZ$3)/Z19, 0)</f>
        <v>2373.9661311911254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2.4063398E-2</v>
      </c>
      <c r="Q20" s="5">
        <f t="shared" si="30"/>
        <v>25</v>
      </c>
      <c r="R20">
        <f t="shared" si="0"/>
        <v>50000</v>
      </c>
      <c r="S20">
        <f t="shared" si="1"/>
        <v>2232.2810815341891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1741.5105569936891</v>
      </c>
      <c r="AC20">
        <f t="shared" si="27"/>
        <v>1581.7909790850663</v>
      </c>
      <c r="AE20">
        <f t="shared" si="2"/>
        <v>0</v>
      </c>
      <c r="AF20">
        <f t="shared" si="3"/>
        <v>0</v>
      </c>
      <c r="AG20">
        <f t="shared" si="4"/>
        <v>-17.714961975106</v>
      </c>
      <c r="AH20">
        <f t="shared" si="5"/>
        <v>-882.6297288646316</v>
      </c>
      <c r="AI20">
        <f t="shared" si="6"/>
        <v>-900.34469083973761</v>
      </c>
      <c r="AJ20">
        <f t="shared" si="7"/>
        <v>159.7195779086228</v>
      </c>
      <c r="AK20">
        <f t="shared" si="28"/>
        <v>7.4884953950728628</v>
      </c>
      <c r="AL20">
        <f t="shared" si="8"/>
        <v>-733.13661753604197</v>
      </c>
      <c r="AN20">
        <f t="shared" si="9"/>
        <v>0</v>
      </c>
      <c r="AO20">
        <f t="shared" si="10"/>
        <v>0</v>
      </c>
      <c r="AP20">
        <f t="shared" si="11"/>
        <v>-5.9255979830525849</v>
      </c>
      <c r="AQ20">
        <f t="shared" si="12"/>
        <v>-295.23681442230225</v>
      </c>
      <c r="AR20">
        <f t="shared" si="13"/>
        <v>-301.16241240535481</v>
      </c>
      <c r="AS20">
        <f t="shared" si="14"/>
        <v>53.425686718341503</v>
      </c>
      <c r="AT20">
        <f t="shared" si="15"/>
        <v>2.5048777000762827</v>
      </c>
      <c r="AU20">
        <f t="shared" si="16"/>
        <v>-245.23184798693703</v>
      </c>
      <c r="AW20">
        <v>17</v>
      </c>
      <c r="AX20">
        <f>IF(Z20&gt;0, (R20*SUMPRODUCT(K20:$K$98, X20:$X$98)-K20*$AZ$3)/Z20, 0)</f>
        <v>2232.2810815341891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2.6767890999999999E-2</v>
      </c>
      <c r="Q21" s="5">
        <f t="shared" si="30"/>
        <v>25</v>
      </c>
      <c r="R21">
        <f t="shared" si="0"/>
        <v>50000</v>
      </c>
      <c r="S21">
        <f t="shared" si="1"/>
        <v>2050.9249690838938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1581.7909790850663</v>
      </c>
      <c r="AC21">
        <f t="shared" si="27"/>
        <v>1399.8481879443502</v>
      </c>
      <c r="AE21">
        <f t="shared" si="2"/>
        <v>0</v>
      </c>
      <c r="AF21">
        <f t="shared" si="3"/>
        <v>0</v>
      </c>
      <c r="AG21">
        <f t="shared" si="4"/>
        <v>-17.063620184136159</v>
      </c>
      <c r="AH21">
        <f t="shared" si="5"/>
        <v>-948.38434243756433</v>
      </c>
      <c r="AI21">
        <f t="shared" si="6"/>
        <v>-965.44796262170053</v>
      </c>
      <c r="AJ21">
        <f t="shared" si="7"/>
        <v>181.94279114071605</v>
      </c>
      <c r="AK21">
        <f t="shared" si="28"/>
        <v>2.5308655665361064</v>
      </c>
      <c r="AL21">
        <f t="shared" si="8"/>
        <v>-780.97430591444834</v>
      </c>
      <c r="AN21">
        <f t="shared" si="9"/>
        <v>0</v>
      </c>
      <c r="AO21">
        <f t="shared" si="10"/>
        <v>0</v>
      </c>
      <c r="AP21">
        <f t="shared" si="11"/>
        <v>-5.4276590360421144</v>
      </c>
      <c r="AQ21">
        <f t="shared" si="12"/>
        <v>-301.66557801478024</v>
      </c>
      <c r="AR21">
        <f t="shared" si="13"/>
        <v>-307.09323705082238</v>
      </c>
      <c r="AS21">
        <f t="shared" si="14"/>
        <v>57.873031849110149</v>
      </c>
      <c r="AT21">
        <f t="shared" si="15"/>
        <v>0.80502702316290209</v>
      </c>
      <c r="AU21">
        <f t="shared" si="16"/>
        <v>-248.41517817854933</v>
      </c>
      <c r="AW21">
        <v>18</v>
      </c>
      <c r="AX21">
        <f>IF(Z21&gt;0, (R21*SUMPRODUCT(K21:$K$98, X21:$X$98)-K21*$AZ$3)/Z21, 0)</f>
        <v>2050.9249690838938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2.9742653000000001E-2</v>
      </c>
      <c r="Q22" s="5">
        <f t="shared" si="30"/>
        <v>25</v>
      </c>
      <c r="R22">
        <f t="shared" si="0"/>
        <v>50000</v>
      </c>
      <c r="S22">
        <f t="shared" si="1"/>
        <v>1897.6226270240898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1399.8481879443502</v>
      </c>
      <c r="AC22">
        <f t="shared" si="27"/>
        <v>1243.7372906415144</v>
      </c>
      <c r="AE22">
        <f t="shared" si="2"/>
        <v>0</v>
      </c>
      <c r="AF22">
        <f t="shared" si="3"/>
        <v>0</v>
      </c>
      <c r="AG22">
        <f t="shared" si="4"/>
        <v>-16.385466648234235</v>
      </c>
      <c r="AH22">
        <f t="shared" si="5"/>
        <v>-1015.0346681211158</v>
      </c>
      <c r="AI22">
        <f t="shared" si="6"/>
        <v>-1031.4201347693502</v>
      </c>
      <c r="AJ22">
        <f t="shared" si="7"/>
        <v>156.11089730283584</v>
      </c>
      <c r="AK22">
        <f t="shared" si="28"/>
        <v>29.396811946831356</v>
      </c>
      <c r="AL22">
        <f t="shared" si="8"/>
        <v>-845.91242551968298</v>
      </c>
      <c r="AN22">
        <f t="shared" si="9"/>
        <v>0</v>
      </c>
      <c r="AO22">
        <f t="shared" si="10"/>
        <v>0</v>
      </c>
      <c r="AP22">
        <f t="shared" si="11"/>
        <v>-4.8664327417090352</v>
      </c>
      <c r="AQ22">
        <f t="shared" si="12"/>
        <v>-301.46214623961737</v>
      </c>
      <c r="AR22">
        <f t="shared" si="13"/>
        <v>-306.32857898132647</v>
      </c>
      <c r="AS22">
        <f t="shared" si="14"/>
        <v>46.36445200381069</v>
      </c>
      <c r="AT22">
        <f t="shared" si="15"/>
        <v>8.7307619142686974</v>
      </c>
      <c r="AU22">
        <f t="shared" si="16"/>
        <v>-251.23336506324708</v>
      </c>
      <c r="AW22">
        <v>19</v>
      </c>
      <c r="AX22">
        <f>IF(Z22&gt;0, (R22*SUMPRODUCT(K22:$K$98, X22:$X$98)-K22*$AZ$3)/Z22, 0)</f>
        <v>1897.6226270240898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3.2906918E-2</v>
      </c>
      <c r="Q23" s="5">
        <f t="shared" si="30"/>
        <v>25</v>
      </c>
      <c r="R23">
        <f t="shared" si="0"/>
        <v>50000</v>
      </c>
      <c r="S23">
        <f t="shared" si="1"/>
        <v>1852.2736031549673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1243.7372906415144</v>
      </c>
      <c r="AC23">
        <f t="shared" si="27"/>
        <v>1161.9250649933654</v>
      </c>
      <c r="AE23">
        <f t="shared" si="2"/>
        <v>0</v>
      </c>
      <c r="AF23">
        <f t="shared" si="3"/>
        <v>0</v>
      </c>
      <c r="AG23">
        <f t="shared" si="4"/>
        <v>-15.682416774366715</v>
      </c>
      <c r="AH23">
        <f t="shared" si="5"/>
        <v>-1078.3904147703577</v>
      </c>
      <c r="AI23">
        <f t="shared" si="6"/>
        <v>-1094.0728315447243</v>
      </c>
      <c r="AJ23">
        <f t="shared" si="7"/>
        <v>81.812225648149024</v>
      </c>
      <c r="AK23">
        <f t="shared" si="28"/>
        <v>87.061610344906015</v>
      </c>
      <c r="AL23">
        <f t="shared" si="8"/>
        <v>-925.19899555166921</v>
      </c>
      <c r="AN23">
        <f t="shared" si="9"/>
        <v>0</v>
      </c>
      <c r="AO23">
        <f t="shared" si="10"/>
        <v>0</v>
      </c>
      <c r="AP23">
        <f t="shared" si="11"/>
        <v>-4.1585974206321525</v>
      </c>
      <c r="AQ23">
        <f t="shared" si="12"/>
        <v>-285.96304139988291</v>
      </c>
      <c r="AR23">
        <f t="shared" si="13"/>
        <v>-290.12163882051499</v>
      </c>
      <c r="AS23">
        <f t="shared" si="14"/>
        <v>21.694622420230065</v>
      </c>
      <c r="AT23">
        <f t="shared" si="15"/>
        <v>23.086632208894862</v>
      </c>
      <c r="AU23">
        <f t="shared" si="16"/>
        <v>-245.34038419139009</v>
      </c>
      <c r="AW23">
        <v>20</v>
      </c>
      <c r="AX23">
        <f>IF(Z23&gt;0, (R23*SUMPRODUCT(K23:$K$98, X23:$X$98)-K23*$AZ$3)/Z23, 0)</f>
        <v>1852.2736031549673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3.6429437000000002E-2</v>
      </c>
      <c r="Q24" s="5">
        <f t="shared" si="30"/>
        <v>25</v>
      </c>
      <c r="R24">
        <f t="shared" si="0"/>
        <v>50000</v>
      </c>
      <c r="S24">
        <f t="shared" si="1"/>
        <v>1792.2581963974658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1161.9250649933654</v>
      </c>
      <c r="AC24">
        <f t="shared" si="27"/>
        <v>1072.0780241215773</v>
      </c>
      <c r="AE24">
        <f t="shared" si="2"/>
        <v>0</v>
      </c>
      <c r="AF24">
        <f t="shared" si="3"/>
        <v>0</v>
      </c>
      <c r="AG24">
        <f t="shared" si="4"/>
        <v>-14.954290992733513</v>
      </c>
      <c r="AH24">
        <f t="shared" si="5"/>
        <v>-1142.6032277790709</v>
      </c>
      <c r="AI24">
        <f t="shared" ref="AI24:AI69" si="39">SUM(AE24:AH24)</f>
        <v>-1157.5575187718046</v>
      </c>
      <c r="AJ24">
        <f t="shared" si="7"/>
        <v>89.847040871788067</v>
      </c>
      <c r="AK24">
        <f t="shared" si="28"/>
        <v>81.334754549535589</v>
      </c>
      <c r="AL24">
        <f t="shared" ref="AL24:AL69" si="40">SUM(AI24:AK24)</f>
        <v>-986.37572335048094</v>
      </c>
      <c r="AN24">
        <f t="shared" si="9"/>
        <v>0</v>
      </c>
      <c r="AO24">
        <f t="shared" si="10"/>
        <v>0</v>
      </c>
      <c r="AP24">
        <f t="shared" si="11"/>
        <v>-3.5406393604308479</v>
      </c>
      <c r="AQ24">
        <f t="shared" si="12"/>
        <v>-270.52743347014552</v>
      </c>
      <c r="AR24">
        <f t="shared" si="13"/>
        <v>-274.0680728305764</v>
      </c>
      <c r="AS24">
        <f t="shared" si="14"/>
        <v>21.272554444972929</v>
      </c>
      <c r="AT24">
        <f t="shared" si="15"/>
        <v>19.257150570963177</v>
      </c>
      <c r="AU24">
        <f t="shared" si="16"/>
        <v>-233.53836781464031</v>
      </c>
      <c r="AW24">
        <v>21</v>
      </c>
      <c r="AX24">
        <f>IF(Z24&gt;0, (R24*SUMPRODUCT(K24:$K$98, X24:$X$98)-K24*$AZ$3)/Z24, 0)</f>
        <v>1792.2581963974658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4.0492944000000003E-2</v>
      </c>
      <c r="Q25" s="5">
        <f t="shared" si="30"/>
        <v>25</v>
      </c>
      <c r="R25">
        <f t="shared" si="0"/>
        <v>50000</v>
      </c>
      <c r="S25">
        <f t="shared" si="1"/>
        <v>1719.5578472014788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1072.0780241215773</v>
      </c>
      <c r="AC25">
        <f t="shared" si="27"/>
        <v>976.65416255151627</v>
      </c>
      <c r="AE25">
        <f t="shared" si="2"/>
        <v>0</v>
      </c>
      <c r="AF25">
        <f t="shared" si="3"/>
        <v>0</v>
      </c>
      <c r="AG25">
        <f t="shared" si="4"/>
        <v>-14.199204815077715</v>
      </c>
      <c r="AH25">
        <f t="shared" si="5"/>
        <v>-1211.086535456925</v>
      </c>
      <c r="AI25">
        <f t="shared" si="39"/>
        <v>-1225.2857402720028</v>
      </c>
      <c r="AJ25">
        <f t="shared" si="7"/>
        <v>95.423861570061035</v>
      </c>
      <c r="AK25">
        <f t="shared" si="28"/>
        <v>75.045461688510414</v>
      </c>
      <c r="AL25">
        <f t="shared" si="40"/>
        <v>-1054.8164170134314</v>
      </c>
      <c r="AN25">
        <f t="shared" si="9"/>
        <v>0</v>
      </c>
      <c r="AO25">
        <f t="shared" si="10"/>
        <v>0</v>
      </c>
      <c r="AP25">
        <f t="shared" si="11"/>
        <v>-3.0016625495360865</v>
      </c>
      <c r="AQ25">
        <f t="shared" si="12"/>
        <v>-256.01948454664665</v>
      </c>
      <c r="AR25">
        <f t="shared" si="13"/>
        <v>-259.02114709618274</v>
      </c>
      <c r="AS25">
        <f t="shared" si="14"/>
        <v>20.17227269676512</v>
      </c>
      <c r="AT25">
        <f t="shared" si="15"/>
        <v>15.86434978554917</v>
      </c>
      <c r="AU25">
        <f t="shared" si="16"/>
        <v>-222.98452461386847</v>
      </c>
      <c r="AW25">
        <v>22</v>
      </c>
      <c r="AX25">
        <f>IF(Z25&gt;0, (R25*SUMPRODUCT(K25:$K$98, X25:$X$98)-K25*$AZ$3)/Z25, 0)</f>
        <v>1719.5578472014788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4.4837097999999999E-2</v>
      </c>
      <c r="Q26" s="5">
        <f t="shared" si="30"/>
        <v>25</v>
      </c>
      <c r="R26">
        <f t="shared" si="0"/>
        <v>50000</v>
      </c>
      <c r="S26">
        <f t="shared" si="1"/>
        <v>1633.6446587551195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976.65416255151627</v>
      </c>
      <c r="AC26">
        <f t="shared" si="27"/>
        <v>876.97715291565851</v>
      </c>
      <c r="AE26">
        <f t="shared" si="2"/>
        <v>0</v>
      </c>
      <c r="AF26">
        <f t="shared" si="3"/>
        <v>0</v>
      </c>
      <c r="AG26">
        <f t="shared" si="4"/>
        <v>-13.420561629111226</v>
      </c>
      <c r="AH26">
        <f t="shared" si="5"/>
        <v>-1273.3022756314226</v>
      </c>
      <c r="AI26">
        <f t="shared" si="39"/>
        <v>-1286.7228372605339</v>
      </c>
      <c r="AJ26">
        <f t="shared" si="7"/>
        <v>99.677009635857758</v>
      </c>
      <c r="AK26">
        <f t="shared" si="28"/>
        <v>68.365791378606147</v>
      </c>
      <c r="AL26">
        <f t="shared" si="40"/>
        <v>-1118.6800362460699</v>
      </c>
      <c r="AN26">
        <f t="shared" si="9"/>
        <v>0</v>
      </c>
      <c r="AO26">
        <f t="shared" si="10"/>
        <v>0</v>
      </c>
      <c r="AP26">
        <f t="shared" si="11"/>
        <v>-2.5330893626287914</v>
      </c>
      <c r="AQ26">
        <f t="shared" si="12"/>
        <v>-240.33185338657026</v>
      </c>
      <c r="AR26">
        <f t="shared" si="13"/>
        <v>-242.86494274919906</v>
      </c>
      <c r="AS26">
        <f t="shared" si="14"/>
        <v>18.813726264595974</v>
      </c>
      <c r="AT26">
        <f t="shared" si="15"/>
        <v>12.903830979263939</v>
      </c>
      <c r="AU26">
        <f t="shared" si="16"/>
        <v>-211.14738550533914</v>
      </c>
      <c r="AW26">
        <v>23</v>
      </c>
      <c r="AX26">
        <f>IF(Z26&gt;0, (R26*SUMPRODUCT(K26:$K$98, X26:$X$98)-K26*$AZ$3)/Z26, 0)</f>
        <v>1633.6446587551195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4.9451519999999999E-2</v>
      </c>
      <c r="Q27" s="5">
        <f t="shared" si="30"/>
        <v>25</v>
      </c>
      <c r="R27">
        <f t="shared" si="0"/>
        <v>50000</v>
      </c>
      <c r="S27">
        <f t="shared" si="1"/>
        <v>1537.384001068411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876.97715291565851</v>
      </c>
      <c r="AC27">
        <f t="shared" si="27"/>
        <v>776.23679498515025</v>
      </c>
      <c r="AE27">
        <f t="shared" si="2"/>
        <v>0</v>
      </c>
      <c r="AF27">
        <f t="shared" si="3"/>
        <v>0</v>
      </c>
      <c r="AG27">
        <f t="shared" si="4"/>
        <v>-12.622688841006891</v>
      </c>
      <c r="AH27">
        <f t="shared" si="5"/>
        <v>-1327.3343436264529</v>
      </c>
      <c r="AI27">
        <f t="shared" si="39"/>
        <v>-1339.9570324674598</v>
      </c>
      <c r="AJ27">
        <f t="shared" si="7"/>
        <v>100.74035793050825</v>
      </c>
      <c r="AK27">
        <f t="shared" si="28"/>
        <v>61.3884007040961</v>
      </c>
      <c r="AL27">
        <f t="shared" si="40"/>
        <v>-1177.8282738328555</v>
      </c>
      <c r="AN27">
        <f t="shared" si="9"/>
        <v>0</v>
      </c>
      <c r="AO27">
        <f t="shared" si="10"/>
        <v>0</v>
      </c>
      <c r="AP27">
        <f t="shared" si="11"/>
        <v>-2.1272262051113202</v>
      </c>
      <c r="AQ27">
        <f t="shared" si="12"/>
        <v>-223.68771299611592</v>
      </c>
      <c r="AR27">
        <f t="shared" si="13"/>
        <v>-225.81493920122728</v>
      </c>
      <c r="AS27">
        <f t="shared" si="14"/>
        <v>16.977169603190269</v>
      </c>
      <c r="AT27">
        <f t="shared" si="15"/>
        <v>10.345419768519838</v>
      </c>
      <c r="AU27">
        <f t="shared" si="16"/>
        <v>-198.49234982951717</v>
      </c>
      <c r="AW27">
        <v>24</v>
      </c>
      <c r="AX27">
        <f>IF(Z27&gt;0, (R27*SUMPRODUCT(K27:$K$98, X27:$X$98)-K27*$AZ$3)/Z27, 0)</f>
        <v>1537.384001068411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5.4649795000000001E-2</v>
      </c>
      <c r="Q28" s="5">
        <f t="shared" si="30"/>
        <v>25</v>
      </c>
      <c r="R28">
        <f t="shared" si="0"/>
        <v>50000</v>
      </c>
      <c r="S28">
        <f t="shared" si="1"/>
        <v>1433.9063776710766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776.23679498515025</v>
      </c>
      <c r="AC28">
        <f t="shared" si="27"/>
        <v>677.18434578908909</v>
      </c>
      <c r="AE28">
        <f t="shared" si="2"/>
        <v>0</v>
      </c>
      <c r="AF28">
        <f t="shared" si="3"/>
        <v>0</v>
      </c>
      <c r="AG28">
        <f t="shared" si="4"/>
        <v>-11.806634595087006</v>
      </c>
      <c r="AH28">
        <f t="shared" si="5"/>
        <v>-1379.6547150196284</v>
      </c>
      <c r="AI28">
        <f t="shared" si="39"/>
        <v>-1391.4613496147153</v>
      </c>
      <c r="AJ28">
        <f t="shared" si="7"/>
        <v>99.052449196061161</v>
      </c>
      <c r="AK28">
        <f t="shared" si="28"/>
        <v>54.336575648960526</v>
      </c>
      <c r="AL28">
        <f t="shared" si="40"/>
        <v>-1238.0723247696938</v>
      </c>
      <c r="AN28">
        <f t="shared" si="9"/>
        <v>0</v>
      </c>
      <c r="AO28">
        <f t="shared" si="10"/>
        <v>0</v>
      </c>
      <c r="AP28">
        <f t="shared" si="11"/>
        <v>-1.7765191669930762</v>
      </c>
      <c r="AQ28">
        <f t="shared" si="12"/>
        <v>-207.5937071927886</v>
      </c>
      <c r="AR28">
        <f t="shared" si="13"/>
        <v>-209.37022635978167</v>
      </c>
      <c r="AS28">
        <f t="shared" si="14"/>
        <v>14.904211112592142</v>
      </c>
      <c r="AT28">
        <f t="shared" si="15"/>
        <v>8.1759088359790368</v>
      </c>
      <c r="AU28">
        <f t="shared" si="16"/>
        <v>-186.2901064112105</v>
      </c>
      <c r="AW28">
        <v>25</v>
      </c>
      <c r="AX28">
        <f>IF(Z28&gt;0, (R28*SUMPRODUCT(K28:$K$98, X28:$X$98)-K28*$AZ$3)/Z28, 0)</f>
        <v>1433.9063776710766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6.0510883000000001E-2</v>
      </c>
      <c r="Q29" s="5">
        <f t="shared" si="30"/>
        <v>25</v>
      </c>
      <c r="R29">
        <f t="shared" si="0"/>
        <v>50000</v>
      </c>
      <c r="S29">
        <f t="shared" si="1"/>
        <v>1323.2750144867312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677.18434578908909</v>
      </c>
      <c r="AC29">
        <f t="shared" si="27"/>
        <v>580.87212413206407</v>
      </c>
      <c r="AE29">
        <f t="shared" si="2"/>
        <v>0</v>
      </c>
      <c r="AF29">
        <f t="shared" si="3"/>
        <v>0</v>
      </c>
      <c r="AG29">
        <f t="shared" si="4"/>
        <v>-10.974138364529074</v>
      </c>
      <c r="AH29">
        <f t="shared" si="5"/>
        <v>-1428.8597692141245</v>
      </c>
      <c r="AI29">
        <f t="shared" si="39"/>
        <v>-1439.8339075786537</v>
      </c>
      <c r="AJ29">
        <f t="shared" si="7"/>
        <v>96.31222165702502</v>
      </c>
      <c r="AK29">
        <f t="shared" si="28"/>
        <v>47.40290420523624</v>
      </c>
      <c r="AL29">
        <f t="shared" si="40"/>
        <v>-1296.1187817163925</v>
      </c>
      <c r="AN29">
        <f t="shared" si="9"/>
        <v>0</v>
      </c>
      <c r="AO29">
        <f t="shared" si="10"/>
        <v>0</v>
      </c>
      <c r="AP29">
        <f t="shared" si="11"/>
        <v>-1.4743350284481873</v>
      </c>
      <c r="AQ29">
        <f t="shared" si="12"/>
        <v>-191.96204189495626</v>
      </c>
      <c r="AR29">
        <f t="shared" si="13"/>
        <v>-193.43637692340445</v>
      </c>
      <c r="AS29">
        <f t="shared" si="14"/>
        <v>12.939191883672912</v>
      </c>
      <c r="AT29">
        <f t="shared" si="15"/>
        <v>6.3684054090157014</v>
      </c>
      <c r="AU29">
        <f t="shared" si="16"/>
        <v>-174.12877963071585</v>
      </c>
      <c r="AW29">
        <v>26</v>
      </c>
      <c r="AX29">
        <f>IF(Z29&gt;0, (R29*SUMPRODUCT(K29:$K$98, X29:$X$98)-K29*$AZ$3)/Z29, 0)</f>
        <v>1323.2750144867312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6.7218873999999998E-2</v>
      </c>
      <c r="Q30" s="5">
        <f t="shared" si="30"/>
        <v>25</v>
      </c>
      <c r="R30">
        <f t="shared" si="0"/>
        <v>50000</v>
      </c>
      <c r="S30">
        <f t="shared" si="1"/>
        <v>1205.3956697235742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580.87212413206407</v>
      </c>
      <c r="AC30">
        <f t="shared" si="27"/>
        <v>488.26855146546831</v>
      </c>
      <c r="AE30">
        <f t="shared" si="2"/>
        <v>0</v>
      </c>
      <c r="AF30">
        <f t="shared" si="3"/>
        <v>0</v>
      </c>
      <c r="AG30">
        <f t="shared" si="4"/>
        <v>-10.126727756899937</v>
      </c>
      <c r="AH30">
        <f t="shared" si="5"/>
        <v>-1475.3384479676918</v>
      </c>
      <c r="AI30">
        <f t="shared" si="39"/>
        <v>-1485.4651757245917</v>
      </c>
      <c r="AJ30">
        <f t="shared" si="7"/>
        <v>92.603572666595767</v>
      </c>
      <c r="AK30">
        <f t="shared" si="28"/>
        <v>40.661048689244488</v>
      </c>
      <c r="AL30">
        <f t="shared" si="40"/>
        <v>-1352.2005543687515</v>
      </c>
      <c r="AN30">
        <f t="shared" si="9"/>
        <v>0</v>
      </c>
      <c r="AO30">
        <f t="shared" si="10"/>
        <v>0</v>
      </c>
      <c r="AP30">
        <f t="shared" si="11"/>
        <v>-1.2147219086184466</v>
      </c>
      <c r="AQ30">
        <f t="shared" si="12"/>
        <v>-176.96989376972343</v>
      </c>
      <c r="AR30">
        <f t="shared" si="13"/>
        <v>-178.18461567834188</v>
      </c>
      <c r="AS30">
        <f t="shared" si="14"/>
        <v>11.107989790464131</v>
      </c>
      <c r="AT30">
        <f t="shared" si="15"/>
        <v>4.8773767653201761</v>
      </c>
      <c r="AU30">
        <f t="shared" si="16"/>
        <v>-162.19924912255757</v>
      </c>
      <c r="AW30">
        <v>27</v>
      </c>
      <c r="AX30">
        <f>IF(Z30&gt;0, (R30*SUMPRODUCT(K30:$K$98, X30:$X$98)-K30*$AZ$3)/Z30, 0)</f>
        <v>1205.3956697235742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7.4959660999999997E-2</v>
      </c>
      <c r="Q31" s="5">
        <f t="shared" si="30"/>
        <v>25</v>
      </c>
      <c r="R31">
        <f t="shared" si="0"/>
        <v>50000</v>
      </c>
      <c r="S31">
        <f t="shared" si="1"/>
        <v>1079.2031248669089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488.26855146546831</v>
      </c>
      <c r="AC31">
        <f t="shared" si="27"/>
        <v>400.01157664963807</v>
      </c>
      <c r="AE31">
        <f t="shared" si="2"/>
        <v>0</v>
      </c>
      <c r="AF31">
        <f t="shared" si="3"/>
        <v>0</v>
      </c>
      <c r="AG31">
        <f t="shared" si="4"/>
        <v>-9.266364399634428</v>
      </c>
      <c r="AH31">
        <f t="shared" si="5"/>
        <v>-1518.1921593930192</v>
      </c>
      <c r="AI31">
        <f t="shared" si="39"/>
        <v>-1527.4585237926538</v>
      </c>
      <c r="AJ31">
        <f t="shared" si="7"/>
        <v>88.256974815830233</v>
      </c>
      <c r="AK31">
        <f t="shared" si="28"/>
        <v>34.178798602582788</v>
      </c>
      <c r="AL31">
        <f t="shared" si="40"/>
        <v>-1405.0227503742408</v>
      </c>
      <c r="AN31">
        <f t="shared" si="9"/>
        <v>0</v>
      </c>
      <c r="AO31">
        <f t="shared" si="10"/>
        <v>0</v>
      </c>
      <c r="AP31">
        <f t="shared" si="11"/>
        <v>-0.99242816701156289</v>
      </c>
      <c r="AQ31">
        <f t="shared" si="12"/>
        <v>-162.59846871305666</v>
      </c>
      <c r="AR31">
        <f t="shared" si="13"/>
        <v>-163.59089688006821</v>
      </c>
      <c r="AS31">
        <f t="shared" si="14"/>
        <v>9.452327144172699</v>
      </c>
      <c r="AT31">
        <f t="shared" si="15"/>
        <v>3.6605513214175773</v>
      </c>
      <c r="AU31">
        <f t="shared" si="16"/>
        <v>-150.47801841447796</v>
      </c>
      <c r="AW31">
        <v>28</v>
      </c>
      <c r="AX31">
        <f>IF(Z31&gt;0, (R31*SUMPRODUCT(K31:$K$98, X31:$X$98)-K31*$AZ$3)/Z31, 0)</f>
        <v>1079.2031248669089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8.3883494000000003E-2</v>
      </c>
      <c r="Q32" s="5">
        <f t="shared" si="30"/>
        <v>25</v>
      </c>
      <c r="R32">
        <f t="shared" si="0"/>
        <v>50000</v>
      </c>
      <c r="S32">
        <f t="shared" si="1"/>
        <v>942.72799978972967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400.01157664963807</v>
      </c>
      <c r="AC32">
        <f t="shared" si="27"/>
        <v>316.62107128827188</v>
      </c>
      <c r="AE32">
        <f t="shared" si="2"/>
        <v>0</v>
      </c>
      <c r="AF32">
        <f t="shared" si="3"/>
        <v>0</v>
      </c>
      <c r="AG32">
        <f t="shared" si="4"/>
        <v>-8.3964057331195345</v>
      </c>
      <c r="AH32">
        <f t="shared" si="5"/>
        <v>-1554.5900450370962</v>
      </c>
      <c r="AI32">
        <f t="shared" si="39"/>
        <v>-1562.9864507702157</v>
      </c>
      <c r="AJ32">
        <f t="shared" si="7"/>
        <v>83.390505361366195</v>
      </c>
      <c r="AK32">
        <f t="shared" si="28"/>
        <v>28.000810365474667</v>
      </c>
      <c r="AL32">
        <f t="shared" si="40"/>
        <v>-1451.5951350433747</v>
      </c>
      <c r="AN32">
        <f t="shared" si="9"/>
        <v>0</v>
      </c>
      <c r="AO32">
        <f t="shared" si="10"/>
        <v>0</v>
      </c>
      <c r="AP32">
        <f t="shared" si="11"/>
        <v>-0.80290673495401921</v>
      </c>
      <c r="AQ32">
        <f t="shared" si="12"/>
        <v>-148.65775391597396</v>
      </c>
      <c r="AR32">
        <f t="shared" si="13"/>
        <v>-149.46066065092796</v>
      </c>
      <c r="AS32">
        <f t="shared" si="14"/>
        <v>7.9742214125929705</v>
      </c>
      <c r="AT32">
        <f t="shared" si="15"/>
        <v>2.6775789476120426</v>
      </c>
      <c r="AU32">
        <f t="shared" si="16"/>
        <v>-138.80886029072295</v>
      </c>
      <c r="AW32">
        <v>29</v>
      </c>
      <c r="AX32">
        <f>IF(Z32&gt;0, (R32*SUMPRODUCT(K32:$K$98, X32:$X$98)-K32*$AZ$3)/Z32, 0)</f>
        <v>942.72799978972967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9.4514217999999997E-2</v>
      </c>
      <c r="Q33" s="5">
        <f t="shared" si="30"/>
        <v>25</v>
      </c>
      <c r="R33">
        <f t="shared" si="0"/>
        <v>50000</v>
      </c>
      <c r="S33">
        <f t="shared" si="1"/>
        <v>793.61981469097589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316.62107128827188</v>
      </c>
      <c r="AC33">
        <f t="shared" si="27"/>
        <v>238.68471322202137</v>
      </c>
      <c r="AE33">
        <f t="shared" si="2"/>
        <v>0</v>
      </c>
      <c r="AF33">
        <f t="shared" si="3"/>
        <v>0</v>
      </c>
      <c r="AG33">
        <f t="shared" si="4"/>
        <v>-7.5188619539118289</v>
      </c>
      <c r="AH33">
        <f t="shared" si="5"/>
        <v>-1587.1594437530189</v>
      </c>
      <c r="AI33">
        <f t="shared" si="39"/>
        <v>-1594.6783057069308</v>
      </c>
      <c r="AJ33">
        <f t="shared" si="7"/>
        <v>77.936358066250506</v>
      </c>
      <c r="AK33">
        <f t="shared" si="28"/>
        <v>22.163474990179033</v>
      </c>
      <c r="AL33">
        <f t="shared" si="40"/>
        <v>-1494.5784726505012</v>
      </c>
      <c r="AN33">
        <f t="shared" si="9"/>
        <v>0</v>
      </c>
      <c r="AO33">
        <f t="shared" si="10"/>
        <v>0</v>
      </c>
      <c r="AP33">
        <f t="shared" si="11"/>
        <v>-0.64195675484229153</v>
      </c>
      <c r="AQ33">
        <f t="shared" si="12"/>
        <v>-135.51089675198639</v>
      </c>
      <c r="AR33">
        <f t="shared" si="13"/>
        <v>-136.15285350682871</v>
      </c>
      <c r="AS33">
        <f t="shared" si="14"/>
        <v>6.6541681194727955</v>
      </c>
      <c r="AT33">
        <f t="shared" si="15"/>
        <v>1.8923066506522628</v>
      </c>
      <c r="AU33">
        <f t="shared" si="16"/>
        <v>-127.60637873670363</v>
      </c>
      <c r="AW33">
        <v>30</v>
      </c>
      <c r="AX33">
        <f>IF(Z33&gt;0, (R33*SUMPRODUCT(K33:$K$98, X33:$X$98)-K33*$AZ$3)/Z33, 0)</f>
        <v>793.61981469097589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0.106775126</v>
      </c>
      <c r="Q34" s="5">
        <f t="shared" si="30"/>
        <v>25</v>
      </c>
      <c r="R34">
        <f t="shared" si="0"/>
        <v>50000</v>
      </c>
      <c r="S34">
        <f t="shared" si="1"/>
        <v>626.11722348701801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238.68471322202137</v>
      </c>
      <c r="AC34">
        <f t="shared" si="27"/>
        <v>166.31791990728857</v>
      </c>
      <c r="AE34">
        <f t="shared" si="2"/>
        <v>0</v>
      </c>
      <c r="AF34">
        <f t="shared" si="3"/>
        <v>0</v>
      </c>
      <c r="AG34">
        <f t="shared" si="4"/>
        <v>-6.6408459018671691</v>
      </c>
      <c r="AH34">
        <f t="shared" si="5"/>
        <v>-1605.6548650110833</v>
      </c>
      <c r="AI34">
        <f t="shared" si="39"/>
        <v>-1612.2957109129504</v>
      </c>
      <c r="AJ34">
        <f t="shared" si="7"/>
        <v>72.366793314732803</v>
      </c>
      <c r="AK34">
        <f t="shared" si="28"/>
        <v>16.707929925541496</v>
      </c>
      <c r="AL34">
        <f t="shared" si="40"/>
        <v>-1523.2209876726761</v>
      </c>
      <c r="AN34">
        <f t="shared" si="9"/>
        <v>0</v>
      </c>
      <c r="AO34">
        <f t="shared" si="10"/>
        <v>0</v>
      </c>
      <c r="AP34">
        <f t="shared" si="11"/>
        <v>-0.50624301241877845</v>
      </c>
      <c r="AQ34">
        <f t="shared" si="12"/>
        <v>-122.40180961577997</v>
      </c>
      <c r="AR34">
        <f t="shared" si="13"/>
        <v>-122.90805262819875</v>
      </c>
      <c r="AS34">
        <f t="shared" si="14"/>
        <v>5.516644112527433</v>
      </c>
      <c r="AT34">
        <f t="shared" si="15"/>
        <v>1.273674002043899</v>
      </c>
      <c r="AU34">
        <f t="shared" si="16"/>
        <v>-116.11773451362741</v>
      </c>
      <c r="AW34">
        <v>31</v>
      </c>
      <c r="AX34">
        <f>IF(Z34&gt;0, (R34*SUMPRODUCT(K34:$K$98, X34:$X$98)-K34*$AZ$3)/Z34, 0)</f>
        <v>626.11722348701801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0.120854822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434.41277200856382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166.31791990728857</v>
      </c>
      <c r="AC35">
        <f t="shared" si="27"/>
        <v>100.2947740747702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-5.7718591934489121</v>
      </c>
      <c r="AH35">
        <f t="shared" ref="AH35:AH66" si="46">-X35*R35</f>
        <v>-1605.1564987991724</v>
      </c>
      <c r="AI35">
        <f t="shared" si="39"/>
        <v>-1610.9283579926214</v>
      </c>
      <c r="AJ35">
        <f t="shared" ref="AJ35:AJ66" si="47">AB35-AC35</f>
        <v>66.023145832518367</v>
      </c>
      <c r="AK35">
        <f t="shared" si="28"/>
        <v>11.642254393510202</v>
      </c>
      <c r="AL35">
        <f t="shared" si="40"/>
        <v>-1533.2629577665928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-0.39285595816069235</v>
      </c>
      <c r="AQ35">
        <f t="shared" ref="AQ35:AQ66" si="51">AH35*$K35</f>
        <v>-109.25340920467009</v>
      </c>
      <c r="AR35">
        <f t="shared" ref="AR35:AR66" si="52">AI35*$K35</f>
        <v>-109.6462651628308</v>
      </c>
      <c r="AS35">
        <f t="shared" ref="AS35:AS66" si="53">AJ35*$K35</f>
        <v>4.4938009309472431</v>
      </c>
      <c r="AT35">
        <f t="shared" ref="AT35:AT66" si="54">AK35*$K35</f>
        <v>0.79241867336337402</v>
      </c>
      <c r="AU35">
        <f t="shared" ref="AU35:AU66" si="55">AL35*$K35</f>
        <v>-104.36004555852018</v>
      </c>
      <c r="AW35">
        <v>32</v>
      </c>
      <c r="AX35">
        <f>IF(Z35&gt;0, (R35*SUMPRODUCT(K35:$K$98, X35:$X$98)-K35*$AZ$3)/Z35, 0)</f>
        <v>434.41277200856382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0.137118778</v>
      </c>
      <c r="Q36" s="5">
        <f t="shared" si="30"/>
        <v>25</v>
      </c>
      <c r="R36">
        <f t="shared" si="41"/>
        <v>50000</v>
      </c>
      <c r="S36">
        <f t="shared" si="42"/>
        <v>210.14570646064868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100.2947740747702</v>
      </c>
      <c r="AC36">
        <f t="shared" si="27"/>
        <v>41.379457533726793</v>
      </c>
      <c r="AE36">
        <f t="shared" si="43"/>
        <v>0</v>
      </c>
      <c r="AF36">
        <f t="shared" si="44"/>
        <v>0</v>
      </c>
      <c r="AG36">
        <f t="shared" si="45"/>
        <v>-4.9227103221206425</v>
      </c>
      <c r="AH36">
        <f t="shared" si="46"/>
        <v>-1582.8605587875609</v>
      </c>
      <c r="AI36">
        <f t="shared" si="39"/>
        <v>-1587.7832691096814</v>
      </c>
      <c r="AJ36">
        <f t="shared" si="47"/>
        <v>58.91531654104341</v>
      </c>
      <c r="AK36">
        <f t="shared" ref="AK36:AK67" si="59">G36*SUM(AB36:AB36, AE36:AF36)</f>
        <v>7.0206341852339147</v>
      </c>
      <c r="AL36">
        <f t="shared" si="40"/>
        <v>-1521.8473183834042</v>
      </c>
      <c r="AN36">
        <f t="shared" si="48"/>
        <v>0</v>
      </c>
      <c r="AO36">
        <f t="shared" si="49"/>
        <v>0</v>
      </c>
      <c r="AP36">
        <f t="shared" si="50"/>
        <v>-0.29916024077327869</v>
      </c>
      <c r="AQ36">
        <f t="shared" si="51"/>
        <v>-96.192730201809397</v>
      </c>
      <c r="AR36">
        <f t="shared" si="52"/>
        <v>-96.491890442582658</v>
      </c>
      <c r="AS36">
        <f t="shared" si="53"/>
        <v>3.5803691723342745</v>
      </c>
      <c r="AT36">
        <f t="shared" si="54"/>
        <v>0.42665411446166679</v>
      </c>
      <c r="AU36">
        <f t="shared" si="55"/>
        <v>-92.484867155786731</v>
      </c>
      <c r="AW36">
        <v>33</v>
      </c>
      <c r="AX36">
        <f>IF(Z36&gt;0, (R36*SUMPRODUCT(K36:$K$98, X36:$X$98)-K36*$AZ$3)/Z36, 0)</f>
        <v>210.14570646064868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41"/>
        <v>50000</v>
      </c>
      <c r="S37">
        <f t="shared" si="42"/>
        <v>-60.042718658201373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41.379457533726793</v>
      </c>
      <c r="AC37">
        <f t="shared" si="27"/>
        <v>-9.8685470755587517</v>
      </c>
      <c r="AE37">
        <f t="shared" si="43"/>
        <v>0</v>
      </c>
      <c r="AF37">
        <f t="shared" si="44"/>
        <v>0</v>
      </c>
      <c r="AG37">
        <f t="shared" si="45"/>
        <v>-4.1089691206923655</v>
      </c>
      <c r="AH37">
        <f t="shared" si="46"/>
        <v>-1529.0281964141404</v>
      </c>
      <c r="AI37">
        <f t="shared" si="39"/>
        <v>-1533.1371655348328</v>
      </c>
      <c r="AJ37">
        <f t="shared" si="47"/>
        <v>51.248004609285545</v>
      </c>
      <c r="AK37">
        <f t="shared" si="59"/>
        <v>2.8965620273608756</v>
      </c>
      <c r="AL37">
        <f t="shared" si="40"/>
        <v>-1478.9925988981863</v>
      </c>
      <c r="AN37">
        <f t="shared" si="48"/>
        <v>0</v>
      </c>
      <c r="AO37">
        <f t="shared" si="49"/>
        <v>0</v>
      </c>
      <c r="AP37">
        <f t="shared" si="50"/>
        <v>-0.22295357911165639</v>
      </c>
      <c r="AQ37">
        <f t="shared" si="51"/>
        <v>-82.965410286590554</v>
      </c>
      <c r="AR37">
        <f t="shared" si="52"/>
        <v>-83.188363865702215</v>
      </c>
      <c r="AS37">
        <f t="shared" si="53"/>
        <v>2.7807281374861237</v>
      </c>
      <c r="AT37">
        <f t="shared" si="54"/>
        <v>0.157168100355596</v>
      </c>
      <c r="AU37">
        <f t="shared" si="55"/>
        <v>-80.250467627860488</v>
      </c>
      <c r="AW37">
        <v>34</v>
      </c>
      <c r="AX37">
        <f>IF(Z37&gt;0, (R37*SUMPRODUCT(K37:$K$98, X37:$X$98)-K37*$AZ$3)/Z37, 0)</f>
        <v>-60.042718658201373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41"/>
        <v>50000</v>
      </c>
      <c r="S38">
        <f t="shared" si="42"/>
        <v>-393.72124961009132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-9.8685470755587517</v>
      </c>
      <c r="AC38">
        <f t="shared" si="27"/>
        <v>-52.704738083110328</v>
      </c>
      <c r="AE38">
        <f t="shared" si="43"/>
        <v>0</v>
      </c>
      <c r="AF38">
        <f t="shared" si="44"/>
        <v>0</v>
      </c>
      <c r="AG38">
        <f t="shared" si="45"/>
        <v>-3.3465769332557427</v>
      </c>
      <c r="AH38">
        <f t="shared" si="46"/>
        <v>-1442.6049924593995</v>
      </c>
      <c r="AI38">
        <f t="shared" si="39"/>
        <v>-1445.9515693926553</v>
      </c>
      <c r="AJ38">
        <f t="shared" si="47"/>
        <v>42.836191007551577</v>
      </c>
      <c r="AK38">
        <f t="shared" si="59"/>
        <v>-0.69079829528911263</v>
      </c>
      <c r="AL38">
        <f t="shared" si="40"/>
        <v>-1403.8061766803928</v>
      </c>
      <c r="AN38">
        <f t="shared" si="48"/>
        <v>0</v>
      </c>
      <c r="AO38">
        <f t="shared" si="49"/>
        <v>0</v>
      </c>
      <c r="AP38">
        <f t="shared" si="50"/>
        <v>-0.16213036546346923</v>
      </c>
      <c r="AQ38">
        <f t="shared" si="51"/>
        <v>-69.889346431168391</v>
      </c>
      <c r="AR38">
        <f t="shared" si="52"/>
        <v>-70.051476796631874</v>
      </c>
      <c r="AS38">
        <f t="shared" si="53"/>
        <v>2.0752689812992795</v>
      </c>
      <c r="AT38">
        <f t="shared" si="54"/>
        <v>-3.346684756110057E-2</v>
      </c>
      <c r="AU38">
        <f t="shared" si="55"/>
        <v>-68.009674662893687</v>
      </c>
      <c r="AW38">
        <v>35</v>
      </c>
      <c r="AX38">
        <f>IF(Z38&gt;0, (R38*SUMPRODUCT(K38:$K$98, X38:$X$98)-K38*$AZ$3)/Z38, 0)</f>
        <v>-393.72124961009132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41"/>
        <v>50000</v>
      </c>
      <c r="S39">
        <f t="shared" si="42"/>
        <v>-818.00300915534808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-52.704738083110328</v>
      </c>
      <c r="AC39">
        <f t="shared" si="27"/>
        <v>-86.764424443708151</v>
      </c>
      <c r="AE39">
        <f t="shared" si="43"/>
        <v>0</v>
      </c>
      <c r="AF39">
        <f t="shared" si="44"/>
        <v>0</v>
      </c>
      <c r="AG39">
        <f t="shared" si="45"/>
        <v>-2.6517147086445072</v>
      </c>
      <c r="AH39">
        <f t="shared" si="46"/>
        <v>-1322.792910557356</v>
      </c>
      <c r="AI39">
        <f t="shared" si="39"/>
        <v>-1325.4446252660005</v>
      </c>
      <c r="AJ39">
        <f t="shared" si="47"/>
        <v>34.059686360597823</v>
      </c>
      <c r="AK39">
        <f t="shared" si="59"/>
        <v>-3.6893316658177233</v>
      </c>
      <c r="AL39">
        <f t="shared" si="40"/>
        <v>-1295.0742705712203</v>
      </c>
      <c r="AN39">
        <f t="shared" si="48"/>
        <v>0</v>
      </c>
      <c r="AO39">
        <f t="shared" si="49"/>
        <v>0</v>
      </c>
      <c r="AP39">
        <f t="shared" si="50"/>
        <v>-0.11470235199381147</v>
      </c>
      <c r="AQ39">
        <f t="shared" si="51"/>
        <v>-57.218620671010136</v>
      </c>
      <c r="AR39">
        <f t="shared" si="52"/>
        <v>-57.333323023003949</v>
      </c>
      <c r="AS39">
        <f t="shared" si="53"/>
        <v>1.473282974596138</v>
      </c>
      <c r="AT39">
        <f t="shared" si="54"/>
        <v>-0.15958542522504476</v>
      </c>
      <c r="AU39">
        <f t="shared" si="55"/>
        <v>-56.01962547363285</v>
      </c>
      <c r="AW39">
        <v>36</v>
      </c>
      <c r="AX39">
        <f>IF(Z39&gt;0, (R39*SUMPRODUCT(K39:$K$98, X39:$X$98)-K39*$AZ$3)/Z39, 0)</f>
        <v>-818.00300915534808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41"/>
        <v>50000</v>
      </c>
      <c r="S40">
        <f t="shared" si="42"/>
        <v>-1374.6520878321094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-86.764424443708151</v>
      </c>
      <c r="AC40">
        <f t="shared" si="27"/>
        <v>-111.99227719456607</v>
      </c>
      <c r="AE40">
        <f t="shared" si="43"/>
        <v>0</v>
      </c>
      <c r="AF40">
        <f t="shared" si="44"/>
        <v>0</v>
      </c>
      <c r="AG40">
        <f t="shared" si="45"/>
        <v>-2.0367385716334803</v>
      </c>
      <c r="AH40">
        <f t="shared" si="46"/>
        <v>-1176.9179798491641</v>
      </c>
      <c r="AI40">
        <f t="shared" si="39"/>
        <v>-1178.9547184207977</v>
      </c>
      <c r="AJ40">
        <f t="shared" si="47"/>
        <v>25.22785275085792</v>
      </c>
      <c r="AK40">
        <f t="shared" si="59"/>
        <v>-6.0735097110595708</v>
      </c>
      <c r="AL40">
        <f t="shared" si="40"/>
        <v>-1159.8003753809994</v>
      </c>
      <c r="AN40">
        <f t="shared" si="48"/>
        <v>0</v>
      </c>
      <c r="AO40">
        <f t="shared" si="49"/>
        <v>0</v>
      </c>
      <c r="AP40">
        <f t="shared" si="50"/>
        <v>-7.866160277122039E-2</v>
      </c>
      <c r="AQ40">
        <f t="shared" si="51"/>
        <v>-45.454166732333071</v>
      </c>
      <c r="AR40">
        <f t="shared" si="52"/>
        <v>-45.532828335104291</v>
      </c>
      <c r="AS40">
        <f t="shared" si="53"/>
        <v>0.97433384897663633</v>
      </c>
      <c r="AT40">
        <f t="shared" si="54"/>
        <v>-0.23456717272033428</v>
      </c>
      <c r="AU40">
        <f t="shared" si="55"/>
        <v>-44.793061658847996</v>
      </c>
      <c r="AW40">
        <v>37</v>
      </c>
      <c r="AX40">
        <f>IF(Z40&gt;0, (R40*SUMPRODUCT(K40:$K$98, X40:$X$98)-K40*$AZ$3)/Z40, 0)</f>
        <v>-1374.6520878321094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41"/>
        <v>50000</v>
      </c>
      <c r="S41">
        <f t="shared" si="42"/>
        <v>-2135.5970315465252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-111.99227719456607</v>
      </c>
      <c r="AC41">
        <f t="shared" si="27"/>
        <v>-128.883258283906</v>
      </c>
      <c r="AE41">
        <f t="shared" si="43"/>
        <v>0</v>
      </c>
      <c r="AF41">
        <f t="shared" si="44"/>
        <v>0</v>
      </c>
      <c r="AG41">
        <f t="shared" si="45"/>
        <v>-1.5087497357890267</v>
      </c>
      <c r="AH41">
        <f t="shared" si="46"/>
        <v>-1015.242900256237</v>
      </c>
      <c r="AI41">
        <f t="shared" si="39"/>
        <v>-1016.751649992026</v>
      </c>
      <c r="AJ41">
        <f t="shared" si="47"/>
        <v>16.890981089339931</v>
      </c>
      <c r="AK41">
        <f t="shared" si="59"/>
        <v>-7.8394594036196255</v>
      </c>
      <c r="AL41">
        <f t="shared" si="40"/>
        <v>-1007.7001283063057</v>
      </c>
      <c r="AN41">
        <f t="shared" si="48"/>
        <v>0</v>
      </c>
      <c r="AO41">
        <f t="shared" si="49"/>
        <v>0</v>
      </c>
      <c r="AP41">
        <f t="shared" si="50"/>
        <v>-5.2026748815631053E-2</v>
      </c>
      <c r="AQ41">
        <f t="shared" si="51"/>
        <v>-35.008978696431051</v>
      </c>
      <c r="AR41">
        <f t="shared" si="52"/>
        <v>-35.061005445246685</v>
      </c>
      <c r="AS41">
        <f t="shared" si="53"/>
        <v>0.58245765320720211</v>
      </c>
      <c r="AT41">
        <f t="shared" si="54"/>
        <v>-0.27033084120419537</v>
      </c>
      <c r="AU41">
        <f t="shared" si="55"/>
        <v>-34.748878633243677</v>
      </c>
      <c r="AW41">
        <v>38</v>
      </c>
      <c r="AX41">
        <f>IF(Z41&gt;0, (R41*SUMPRODUCT(K41:$K$98, X41:$X$98)-K41*$AZ$3)/Z41, 0)</f>
        <v>-2135.5970315465252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41"/>
        <v>50000</v>
      </c>
      <c r="S42">
        <f t="shared" si="42"/>
        <v>-3229.425007057052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-128.883258283906</v>
      </c>
      <c r="AC42">
        <f t="shared" si="27"/>
        <v>-138.38939265623605</v>
      </c>
      <c r="AE42">
        <f t="shared" si="43"/>
        <v>0</v>
      </c>
      <c r="AF42">
        <f t="shared" si="44"/>
        <v>0</v>
      </c>
      <c r="AG42">
        <f t="shared" si="45"/>
        <v>-1.071316041972044</v>
      </c>
      <c r="AH42">
        <f t="shared" si="46"/>
        <v>-844.69239291818519</v>
      </c>
      <c r="AI42">
        <f t="shared" si="39"/>
        <v>-845.76370896015726</v>
      </c>
      <c r="AJ42">
        <f t="shared" si="47"/>
        <v>9.5061343723300524</v>
      </c>
      <c r="AK42">
        <f t="shared" si="59"/>
        <v>-9.0218280798734209</v>
      </c>
      <c r="AL42">
        <f t="shared" si="40"/>
        <v>-845.27940266770065</v>
      </c>
      <c r="AN42">
        <f t="shared" si="48"/>
        <v>0</v>
      </c>
      <c r="AO42">
        <f t="shared" si="49"/>
        <v>0</v>
      </c>
      <c r="AP42">
        <f t="shared" si="50"/>
        <v>-3.2984436251904121E-2</v>
      </c>
      <c r="AQ42">
        <f t="shared" si="51"/>
        <v>-26.006987009539507</v>
      </c>
      <c r="AR42">
        <f t="shared" si="52"/>
        <v>-26.039971445791412</v>
      </c>
      <c r="AS42">
        <f t="shared" si="53"/>
        <v>0.29268159060604959</v>
      </c>
      <c r="AT42">
        <f t="shared" si="54"/>
        <v>-0.27777042582919598</v>
      </c>
      <c r="AU42">
        <f t="shared" si="55"/>
        <v>-26.025060281014561</v>
      </c>
      <c r="AW42">
        <v>39</v>
      </c>
      <c r="AX42">
        <f>IF(Z42&gt;0, (R42*SUMPRODUCT(K42:$K$98, X42:$X$98)-K42*$AZ$3)/Z42, 0)</f>
        <v>-3229.425007057052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41"/>
        <v>50000</v>
      </c>
      <c r="S43">
        <f t="shared" si="42"/>
        <v>-4892.9817325979147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-138.38939265623605</v>
      </c>
      <c r="AC43">
        <f t="shared" si="27"/>
        <v>-141.62598294782828</v>
      </c>
      <c r="AE43">
        <f t="shared" si="43"/>
        <v>0</v>
      </c>
      <c r="AF43">
        <f t="shared" si="44"/>
        <v>0</v>
      </c>
      <c r="AG43">
        <f t="shared" si="45"/>
        <v>-0.72361798330602167</v>
      </c>
      <c r="AH43">
        <f t="shared" si="46"/>
        <v>-673.9697964926039</v>
      </c>
      <c r="AI43">
        <f t="shared" si="39"/>
        <v>-674.69341447590989</v>
      </c>
      <c r="AJ43">
        <f t="shared" si="47"/>
        <v>3.236590291592222</v>
      </c>
      <c r="AK43">
        <f t="shared" si="59"/>
        <v>-9.6872574859365255</v>
      </c>
      <c r="AL43">
        <f t="shared" si="40"/>
        <v>-681.14408167025408</v>
      </c>
      <c r="AN43">
        <f t="shared" si="48"/>
        <v>0</v>
      </c>
      <c r="AO43">
        <f t="shared" si="49"/>
        <v>0</v>
      </c>
      <c r="AP43">
        <f t="shared" si="50"/>
        <v>-1.9892198595318007E-2</v>
      </c>
      <c r="AQ43">
        <f t="shared" si="51"/>
        <v>-18.52737404040878</v>
      </c>
      <c r="AR43">
        <f t="shared" si="52"/>
        <v>-18.547266239004095</v>
      </c>
      <c r="AS43">
        <f t="shared" si="53"/>
        <v>8.8973599796237854E-2</v>
      </c>
      <c r="AT43">
        <f t="shared" si="54"/>
        <v>-0.26630190818894595</v>
      </c>
      <c r="AU43">
        <f t="shared" si="55"/>
        <v>-18.724594547396801</v>
      </c>
      <c r="AW43">
        <v>40</v>
      </c>
      <c r="AX43">
        <f>IF(Z43&gt;0, (R43*SUMPRODUCT(K43:$K$98, X43:$X$98)-K43*$AZ$3)/Z43, 0)</f>
        <v>-4892.9817325979147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41"/>
        <v>50000</v>
      </c>
      <c r="S44">
        <f t="shared" si="42"/>
        <v>-7571.0249840213437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-141.62598294782828</v>
      </c>
      <c r="AC44">
        <f t="shared" si="27"/>
        <v>-139.82264563292696</v>
      </c>
      <c r="AE44">
        <f t="shared" si="43"/>
        <v>0</v>
      </c>
      <c r="AF44">
        <f t="shared" si="44"/>
        <v>0</v>
      </c>
      <c r="AG44">
        <f t="shared" si="45"/>
        <v>-0.46170315752498109</v>
      </c>
      <c r="AH44">
        <f t="shared" si="46"/>
        <v>-509.35729189596083</v>
      </c>
      <c r="AI44">
        <f t="shared" si="39"/>
        <v>-509.81899505348582</v>
      </c>
      <c r="AJ44">
        <f t="shared" si="47"/>
        <v>-1.803337314901313</v>
      </c>
      <c r="AK44">
        <f t="shared" si="59"/>
        <v>-9.9138188063479795</v>
      </c>
      <c r="AL44">
        <f t="shared" si="40"/>
        <v>-521.5361511747351</v>
      </c>
      <c r="AN44">
        <f t="shared" si="48"/>
        <v>0</v>
      </c>
      <c r="AO44">
        <f t="shared" si="49"/>
        <v>0</v>
      </c>
      <c r="AP44">
        <f t="shared" si="50"/>
        <v>-1.1332305059752475E-2</v>
      </c>
      <c r="AQ44">
        <f t="shared" si="51"/>
        <v>-12.501955254360812</v>
      </c>
      <c r="AR44">
        <f t="shared" si="52"/>
        <v>-12.513287559420565</v>
      </c>
      <c r="AS44">
        <f t="shared" si="53"/>
        <v>-4.4262137360390211E-2</v>
      </c>
      <c r="AT44">
        <f t="shared" si="54"/>
        <v>-0.24333041087025226</v>
      </c>
      <c r="AU44">
        <f t="shared" si="55"/>
        <v>-12.800880107651208</v>
      </c>
      <c r="AW44">
        <v>41</v>
      </c>
      <c r="AX44">
        <f>IF(Z44&gt;0, (R44*SUMPRODUCT(K44:$K$98, X44:$X$98)-K44*$AZ$3)/Z44, 0)</f>
        <v>-7571.0249840213437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41"/>
        <v>50000</v>
      </c>
      <c r="S45">
        <f t="shared" si="42"/>
        <v>-12129.271904661875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-139.82264563292696</v>
      </c>
      <c r="AC45">
        <f t="shared" si="27"/>
        <v>-134.17218003433231</v>
      </c>
      <c r="AE45">
        <f t="shared" si="43"/>
        <v>0</v>
      </c>
      <c r="AF45">
        <f t="shared" si="44"/>
        <v>0</v>
      </c>
      <c r="AG45">
        <f t="shared" si="45"/>
        <v>-0.27654623684123064</v>
      </c>
      <c r="AH45">
        <f t="shared" si="46"/>
        <v>-361.07977821700126</v>
      </c>
      <c r="AI45">
        <f t="shared" si="39"/>
        <v>-361.35632445384249</v>
      </c>
      <c r="AJ45">
        <f t="shared" si="47"/>
        <v>-5.6504655985946499</v>
      </c>
      <c r="AK45">
        <f t="shared" si="59"/>
        <v>-9.7875851943048886</v>
      </c>
      <c r="AL45">
        <f t="shared" si="40"/>
        <v>-376.79437524674205</v>
      </c>
      <c r="AN45">
        <f t="shared" si="48"/>
        <v>0</v>
      </c>
      <c r="AO45">
        <f t="shared" si="49"/>
        <v>0</v>
      </c>
      <c r="AP45">
        <f t="shared" si="50"/>
        <v>-6.0604537707175058E-3</v>
      </c>
      <c r="AQ45">
        <f t="shared" si="51"/>
        <v>-7.9129889034845409</v>
      </c>
      <c r="AR45">
        <f t="shared" si="52"/>
        <v>-7.9190493572552585</v>
      </c>
      <c r="AS45">
        <f t="shared" si="53"/>
        <v>-0.12382878875684253</v>
      </c>
      <c r="AT45">
        <f t="shared" si="54"/>
        <v>-0.2144929118348437</v>
      </c>
      <c r="AU45">
        <f t="shared" si="55"/>
        <v>-8.2573710578469459</v>
      </c>
      <c r="AW45">
        <v>42</v>
      </c>
      <c r="AX45">
        <f>IF(Z45&gt;0, (R45*SUMPRODUCT(K45:$K$98, X45:$X$98)-K45*$AZ$3)/Z45, 0)</f>
        <v>-12129.271904661875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41"/>
        <v>50000</v>
      </c>
      <c r="S46">
        <f t="shared" si="42"/>
        <v>-19223.042871792899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-134.17218003433231</v>
      </c>
      <c r="AC46">
        <f t="shared" si="27"/>
        <v>-125.87765031910661</v>
      </c>
      <c r="AE46">
        <f t="shared" si="43"/>
        <v>0</v>
      </c>
      <c r="AF46">
        <f t="shared" si="44"/>
        <v>0</v>
      </c>
      <c r="AG46">
        <f t="shared" si="45"/>
        <v>-0.16370671797207284</v>
      </c>
      <c r="AH46">
        <f t="shared" si="46"/>
        <v>-220.14811300149103</v>
      </c>
      <c r="AI46">
        <f t="shared" si="39"/>
        <v>-220.3118197194631</v>
      </c>
      <c r="AJ46">
        <f t="shared" si="47"/>
        <v>-8.2945297152257069</v>
      </c>
      <c r="AK46">
        <f t="shared" si="59"/>
        <v>-9.3920526024032629</v>
      </c>
      <c r="AL46">
        <f t="shared" si="40"/>
        <v>-237.99840203709206</v>
      </c>
      <c r="AN46">
        <f t="shared" si="48"/>
        <v>0</v>
      </c>
      <c r="AO46">
        <f t="shared" si="49"/>
        <v>0</v>
      </c>
      <c r="AP46">
        <f t="shared" si="50"/>
        <v>-3.2032133718075556E-3</v>
      </c>
      <c r="AQ46">
        <f t="shared" si="51"/>
        <v>-4.3075897439033355</v>
      </c>
      <c r="AR46">
        <f t="shared" si="52"/>
        <v>-4.3107929572751429</v>
      </c>
      <c r="AS46">
        <f t="shared" si="53"/>
        <v>-0.1622972400020786</v>
      </c>
      <c r="AT46">
        <f t="shared" si="54"/>
        <v>-0.18377222912666491</v>
      </c>
      <c r="AU46">
        <f t="shared" si="55"/>
        <v>-4.6568624264038867</v>
      </c>
      <c r="AW46">
        <v>43</v>
      </c>
      <c r="AX46">
        <f>IF(Z46&gt;0, (R46*SUMPRODUCT(K46:$K$98, X46:$X$98)-K46*$AZ$3)/Z46, 0)</f>
        <v>-19223.042871792899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41"/>
        <v>50000</v>
      </c>
      <c r="S47">
        <f t="shared" si="42"/>
        <v>-30237.470695869568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-125.87765031910661</v>
      </c>
      <c r="AC47">
        <f t="shared" si="27"/>
        <v>-115.71424129630441</v>
      </c>
      <c r="AE47">
        <f t="shared" si="43"/>
        <v>0</v>
      </c>
      <c r="AF47">
        <f t="shared" si="44"/>
        <v>0</v>
      </c>
      <c r="AG47">
        <f t="shared" si="45"/>
        <v>-9.5671230623227146E-2</v>
      </c>
      <c r="AH47">
        <f t="shared" si="46"/>
        <v>-132.79684033824992</v>
      </c>
      <c r="AI47">
        <f t="shared" si="39"/>
        <v>-132.89251156887315</v>
      </c>
      <c r="AJ47">
        <f t="shared" si="47"/>
        <v>-10.163409022802199</v>
      </c>
      <c r="AK47">
        <f t="shared" si="59"/>
        <v>-8.8114355223374634</v>
      </c>
      <c r="AL47">
        <f t="shared" si="40"/>
        <v>-151.86735611401281</v>
      </c>
      <c r="AN47">
        <f t="shared" si="48"/>
        <v>0</v>
      </c>
      <c r="AO47">
        <f t="shared" si="49"/>
        <v>0</v>
      </c>
      <c r="AP47">
        <f t="shared" si="50"/>
        <v>-1.6714088780328833E-3</v>
      </c>
      <c r="AQ47">
        <f t="shared" si="51"/>
        <v>-2.3200058833797326</v>
      </c>
      <c r="AR47">
        <f t="shared" si="52"/>
        <v>-2.3216772922577658</v>
      </c>
      <c r="AS47">
        <f t="shared" si="53"/>
        <v>-0.17755820596361113</v>
      </c>
      <c r="AT47">
        <f t="shared" si="54"/>
        <v>-0.15393876993439232</v>
      </c>
      <c r="AU47">
        <f t="shared" si="55"/>
        <v>-2.6531742681557691</v>
      </c>
      <c r="AW47">
        <v>44</v>
      </c>
      <c r="AX47">
        <f>IF(Z47&gt;0, (R47*SUMPRODUCT(K47:$K$98, X47:$X$98)-K47*$AZ$3)/Z47, 0)</f>
        <v>-30237.470695869568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41"/>
        <v>50000</v>
      </c>
      <c r="S48">
        <f t="shared" si="42"/>
        <v>-47680.449494303604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-115.71424129630441</v>
      </c>
      <c r="AC48">
        <f t="shared" si="27"/>
        <v>-105.11371256655418</v>
      </c>
      <c r="AE48">
        <f t="shared" si="43"/>
        <v>0</v>
      </c>
      <c r="AF48">
        <f t="shared" si="44"/>
        <v>0</v>
      </c>
      <c r="AG48">
        <f t="shared" si="45"/>
        <v>-5.5113633408128915E-2</v>
      </c>
      <c r="AH48">
        <f t="shared" si="46"/>
        <v>-79.201769817731929</v>
      </c>
      <c r="AI48">
        <f t="shared" si="39"/>
        <v>-79.256883451140055</v>
      </c>
      <c r="AJ48">
        <f t="shared" si="47"/>
        <v>-10.600528729750224</v>
      </c>
      <c r="AK48">
        <f t="shared" si="59"/>
        <v>-8.0999968907413091</v>
      </c>
      <c r="AL48">
        <f t="shared" si="40"/>
        <v>-97.957409071631588</v>
      </c>
      <c r="AN48">
        <f t="shared" si="48"/>
        <v>0</v>
      </c>
      <c r="AO48">
        <f t="shared" si="49"/>
        <v>0</v>
      </c>
      <c r="AP48">
        <f t="shared" si="50"/>
        <v>-8.5969096959638027E-4</v>
      </c>
      <c r="AQ48">
        <f t="shared" si="51"/>
        <v>-1.2354301844725153</v>
      </c>
      <c r="AR48">
        <f t="shared" si="52"/>
        <v>-1.2362898754421117</v>
      </c>
      <c r="AS48">
        <f t="shared" si="53"/>
        <v>-0.16535253182144799</v>
      </c>
      <c r="AT48">
        <f t="shared" si="54"/>
        <v>-0.12634794242583886</v>
      </c>
      <c r="AU48">
        <f t="shared" si="55"/>
        <v>-1.5279903496893985</v>
      </c>
      <c r="AW48">
        <v>45</v>
      </c>
      <c r="AX48">
        <f>IF(Z48&gt;0, (R48*SUMPRODUCT(K48:$K$98, X48:$X$98)-K48*$AZ$3)/Z48, 0)</f>
        <v>-47680.449494303604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41"/>
        <v>50000</v>
      </c>
      <c r="S49">
        <f t="shared" si="42"/>
        <v>-75870.777089866431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-105.11371256655418</v>
      </c>
      <c r="AC49">
        <f t="shared" si="27"/>
        <v>-94.812951132160649</v>
      </c>
      <c r="AE49">
        <f t="shared" si="43"/>
        <v>0</v>
      </c>
      <c r="AF49">
        <f t="shared" si="44"/>
        <v>0</v>
      </c>
      <c r="AG49">
        <f t="shared" si="45"/>
        <v>-3.1241590889420391E-2</v>
      </c>
      <c r="AH49">
        <f t="shared" si="46"/>
        <v>-46.641812369254474</v>
      </c>
      <c r="AI49">
        <f t="shared" si="39"/>
        <v>-46.673053960143896</v>
      </c>
      <c r="AJ49">
        <f t="shared" si="47"/>
        <v>-10.300761434393536</v>
      </c>
      <c r="AK49">
        <f t="shared" si="59"/>
        <v>-7.3579598796587939</v>
      </c>
      <c r="AL49">
        <f t="shared" si="40"/>
        <v>-64.331775274196232</v>
      </c>
      <c r="AN49">
        <f t="shared" si="48"/>
        <v>0</v>
      </c>
      <c r="AO49">
        <f t="shared" si="49"/>
        <v>0</v>
      </c>
      <c r="AP49">
        <f t="shared" si="50"/>
        <v>-4.351093741401912E-4</v>
      </c>
      <c r="AQ49">
        <f t="shared" si="51"/>
        <v>-0.64959207297036115</v>
      </c>
      <c r="AR49">
        <f t="shared" si="52"/>
        <v>-0.65002718234450141</v>
      </c>
      <c r="AS49">
        <f t="shared" si="53"/>
        <v>-0.14346125575839844</v>
      </c>
      <c r="AT49">
        <f t="shared" si="54"/>
        <v>-0.10247612964137276</v>
      </c>
      <c r="AU49">
        <f t="shared" si="55"/>
        <v>-0.89596456774427269</v>
      </c>
      <c r="AW49">
        <v>46</v>
      </c>
      <c r="AX49">
        <f>IF(Z49&gt;0, (R49*SUMPRODUCT(K49:$K$98, X49:$X$98)-K49*$AZ$3)/Z49, 0)</f>
        <v>-75870.777089866431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41"/>
        <v>50000</v>
      </c>
      <c r="S50">
        <f t="shared" si="42"/>
        <v>-122194.02673007654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-94.812951132160649</v>
      </c>
      <c r="AC50">
        <f t="shared" si="27"/>
        <v>-85.162372116857782</v>
      </c>
      <c r="AE50">
        <f t="shared" si="43"/>
        <v>0</v>
      </c>
      <c r="AF50">
        <f t="shared" si="44"/>
        <v>0</v>
      </c>
      <c r="AG50">
        <f t="shared" si="45"/>
        <v>-1.7423595570874195E-2</v>
      </c>
      <c r="AH50">
        <f t="shared" si="46"/>
        <v>-27.011158819303979</v>
      </c>
      <c r="AI50">
        <f t="shared" si="39"/>
        <v>-27.028582414874855</v>
      </c>
      <c r="AJ50">
        <f t="shared" si="47"/>
        <v>-9.650579015302867</v>
      </c>
      <c r="AK50">
        <f t="shared" si="59"/>
        <v>-6.6369065792512458</v>
      </c>
      <c r="AL50">
        <f t="shared" si="40"/>
        <v>-43.316068009428967</v>
      </c>
      <c r="AN50">
        <f t="shared" si="48"/>
        <v>0</v>
      </c>
      <c r="AO50">
        <f t="shared" si="49"/>
        <v>0</v>
      </c>
      <c r="AP50">
        <f t="shared" si="50"/>
        <v>-2.1666315262436846E-4</v>
      </c>
      <c r="AQ50">
        <f t="shared" si="51"/>
        <v>-0.33588490974910096</v>
      </c>
      <c r="AR50">
        <f t="shared" si="52"/>
        <v>-0.33610157290172532</v>
      </c>
      <c r="AS50">
        <f t="shared" si="53"/>
        <v>-0.12000536086830121</v>
      </c>
      <c r="AT50">
        <f t="shared" si="54"/>
        <v>-8.2530215837754342E-2</v>
      </c>
      <c r="AU50">
        <f t="shared" si="55"/>
        <v>-0.53863714960778086</v>
      </c>
      <c r="AW50">
        <v>47</v>
      </c>
      <c r="AX50">
        <f>IF(Z50&gt;0, (R50*SUMPRODUCT(K50:$K$98, X50:$X$98)-K50*$AZ$3)/Z50, 0)</f>
        <v>-122194.02673007654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41"/>
        <v>50000</v>
      </c>
      <c r="S51">
        <f t="shared" si="42"/>
        <v>-199847.17116672324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-85.162372116857782</v>
      </c>
      <c r="AC51">
        <f t="shared" si="27"/>
        <v>-76.301675697791495</v>
      </c>
      <c r="AE51">
        <f t="shared" si="43"/>
        <v>0</v>
      </c>
      <c r="AF51">
        <f t="shared" si="44"/>
        <v>0</v>
      </c>
      <c r="AG51">
        <f t="shared" si="45"/>
        <v>-9.5450032207531899E-3</v>
      </c>
      <c r="AH51">
        <f t="shared" si="46"/>
        <v>-15.408712788824529</v>
      </c>
      <c r="AI51">
        <f t="shared" si="39"/>
        <v>-15.418257792045281</v>
      </c>
      <c r="AJ51">
        <f t="shared" si="47"/>
        <v>-8.8606964190662865</v>
      </c>
      <c r="AK51">
        <f t="shared" si="59"/>
        <v>-5.9613660481800457</v>
      </c>
      <c r="AL51">
        <f t="shared" si="40"/>
        <v>-30.240320259291614</v>
      </c>
      <c r="AN51">
        <f t="shared" si="48"/>
        <v>0</v>
      </c>
      <c r="AO51">
        <f t="shared" si="49"/>
        <v>0</v>
      </c>
      <c r="AP51">
        <f t="shared" si="50"/>
        <v>-1.0597546550789928E-4</v>
      </c>
      <c r="AQ51">
        <f t="shared" si="51"/>
        <v>-0.17107857094513854</v>
      </c>
      <c r="AR51">
        <f t="shared" si="52"/>
        <v>-0.17118454641064643</v>
      </c>
      <c r="AS51">
        <f t="shared" si="53"/>
        <v>-9.8377801035527429E-2</v>
      </c>
      <c r="AT51">
        <f t="shared" si="54"/>
        <v>-6.6187357658011828E-2</v>
      </c>
      <c r="AU51">
        <f t="shared" si="55"/>
        <v>-0.33574970510418567</v>
      </c>
      <c r="AW51">
        <v>48</v>
      </c>
      <c r="AX51">
        <f>IF(Z51&gt;0, (R51*SUMPRODUCT(K51:$K$98, X51:$X$98)-K51*$AZ$3)/Z51, 0)</f>
        <v>-199847.17116672324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41"/>
        <v>50000</v>
      </c>
      <c r="S52">
        <f t="shared" si="42"/>
        <v>-332652.72060613666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-76.301675697791495</v>
      </c>
      <c r="AC52">
        <f t="shared" si="27"/>
        <v>-68.261520939437176</v>
      </c>
      <c r="AE52">
        <f t="shared" si="43"/>
        <v>0</v>
      </c>
      <c r="AF52">
        <f t="shared" si="44"/>
        <v>0</v>
      </c>
      <c r="AG52">
        <f t="shared" si="45"/>
        <v>-5.1300888818116216E-3</v>
      </c>
      <c r="AH52">
        <f t="shared" si="46"/>
        <v>-8.6389286134680709</v>
      </c>
      <c r="AI52">
        <f t="shared" si="39"/>
        <v>-8.6440587023498825</v>
      </c>
      <c r="AJ52">
        <f t="shared" si="47"/>
        <v>-8.0401547583543191</v>
      </c>
      <c r="AK52">
        <f t="shared" si="59"/>
        <v>-5.341117298845405</v>
      </c>
      <c r="AL52">
        <f t="shared" si="40"/>
        <v>-22.025330759549604</v>
      </c>
      <c r="AN52">
        <f t="shared" si="48"/>
        <v>0</v>
      </c>
      <c r="AO52">
        <f t="shared" si="49"/>
        <v>0</v>
      </c>
      <c r="AP52">
        <f t="shared" si="50"/>
        <v>-5.0855288286637848E-5</v>
      </c>
      <c r="AQ52">
        <f t="shared" si="51"/>
        <v>-8.5638907092474778E-2</v>
      </c>
      <c r="AR52">
        <f t="shared" si="52"/>
        <v>-8.5689762380761425E-2</v>
      </c>
      <c r="AS52">
        <f t="shared" si="53"/>
        <v>-7.9703178156418211E-2</v>
      </c>
      <c r="AT52">
        <f t="shared" si="54"/>
        <v>-5.2947242487075802E-2</v>
      </c>
      <c r="AU52">
        <f t="shared" si="55"/>
        <v>-0.2183401830242554</v>
      </c>
      <c r="AW52">
        <v>49</v>
      </c>
      <c r="AX52">
        <f>IF(Z52&gt;0, (R52*SUMPRODUCT(K52:$K$98, X52:$X$98)-K52*$AZ$3)/Z52, 0)</f>
        <v>-332652.72060613666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41"/>
        <v>50000</v>
      </c>
      <c r="S53">
        <f t="shared" si="42"/>
        <v>-564471.87315725291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-68.261520939437176</v>
      </c>
      <c r="AC53">
        <f t="shared" si="27"/>
        <v>-61.015701516797989</v>
      </c>
      <c r="AE53">
        <f t="shared" si="43"/>
        <v>0</v>
      </c>
      <c r="AF53">
        <f t="shared" si="44"/>
        <v>0</v>
      </c>
      <c r="AG53">
        <f t="shared" si="45"/>
        <v>-2.7023357769590758E-3</v>
      </c>
      <c r="AH53">
        <f t="shared" si="46"/>
        <v>-4.7529044320688589</v>
      </c>
      <c r="AI53">
        <f t="shared" si="39"/>
        <v>-4.7556067678458183</v>
      </c>
      <c r="AJ53">
        <f t="shared" si="47"/>
        <v>-7.2458194226391868</v>
      </c>
      <c r="AK53">
        <f t="shared" si="59"/>
        <v>-4.7783064657606031</v>
      </c>
      <c r="AL53">
        <f t="shared" si="40"/>
        <v>-16.77973265624561</v>
      </c>
      <c r="AN53">
        <f t="shared" si="48"/>
        <v>0</v>
      </c>
      <c r="AO53">
        <f t="shared" si="49"/>
        <v>0</v>
      </c>
      <c r="AP53">
        <f t="shared" si="50"/>
        <v>-2.3918421742267994E-5</v>
      </c>
      <c r="AQ53">
        <f t="shared" si="51"/>
        <v>-4.20680411650559E-2</v>
      </c>
      <c r="AR53">
        <f t="shared" si="52"/>
        <v>-4.2091959586798171E-2</v>
      </c>
      <c r="AS53">
        <f t="shared" si="53"/>
        <v>-6.4132875824196828E-2</v>
      </c>
      <c r="AT53">
        <f t="shared" si="54"/>
        <v>-4.2292875014398684E-2</v>
      </c>
      <c r="AU53">
        <f t="shared" si="55"/>
        <v>-0.14851771042539369</v>
      </c>
      <c r="AW53">
        <v>50</v>
      </c>
      <c r="AX53">
        <f>IF(Z53&gt;0, (R53*SUMPRODUCT(K53:$K$98, X53:$X$98)-K53*$AZ$3)/Z53, 0)</f>
        <v>-564471.87315725291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41"/>
        <v>50000</v>
      </c>
      <c r="S54">
        <f t="shared" si="42"/>
        <v>-978697.2959367662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-61.015701516797989</v>
      </c>
      <c r="AC54">
        <f t="shared" si="27"/>
        <v>-54.51182462070264</v>
      </c>
      <c r="AE54">
        <f t="shared" si="43"/>
        <v>0</v>
      </c>
      <c r="AF54">
        <f t="shared" si="44"/>
        <v>0</v>
      </c>
      <c r="AG54">
        <f t="shared" si="45"/>
        <v>-1.3924587522367248E-3</v>
      </c>
      <c r="AH54">
        <f t="shared" si="46"/>
        <v>-2.5657073339055203</v>
      </c>
      <c r="AI54">
        <f t="shared" si="39"/>
        <v>-2.567099792657757</v>
      </c>
      <c r="AJ54">
        <f t="shared" si="47"/>
        <v>-6.503876896095349</v>
      </c>
      <c r="AK54">
        <f t="shared" si="59"/>
        <v>-4.2710991061758596</v>
      </c>
      <c r="AL54">
        <f t="shared" si="40"/>
        <v>-13.342075794928967</v>
      </c>
      <c r="AN54">
        <f t="shared" si="48"/>
        <v>0</v>
      </c>
      <c r="AO54">
        <f t="shared" si="49"/>
        <v>0</v>
      </c>
      <c r="AP54">
        <f t="shared" si="50"/>
        <v>-1.1004175925284643E-5</v>
      </c>
      <c r="AQ54">
        <f t="shared" si="51"/>
        <v>-2.0276000872368777E-2</v>
      </c>
      <c r="AR54">
        <f t="shared" si="52"/>
        <v>-2.0287005048294064E-2</v>
      </c>
      <c r="AS54">
        <f t="shared" si="53"/>
        <v>-5.1398151253000443E-2</v>
      </c>
      <c r="AT54">
        <f t="shared" si="54"/>
        <v>-3.3753190809557951E-2</v>
      </c>
      <c r="AU54">
        <f t="shared" si="55"/>
        <v>-0.10543834711085245</v>
      </c>
      <c r="AW54">
        <v>51</v>
      </c>
      <c r="AX54">
        <f>IF(Z54&gt;0, (R54*SUMPRODUCT(K54:$K$98, X54:$X$98)-K54*$AZ$3)/Z54, 0)</f>
        <v>-978697.2959367662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41"/>
        <v>50000</v>
      </c>
      <c r="S55">
        <f t="shared" si="42"/>
        <v>-1736203.3260736936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-54.51182462070264</v>
      </c>
      <c r="AC55">
        <f t="shared" si="27"/>
        <v>-48.687506927592501</v>
      </c>
      <c r="AE55">
        <f t="shared" si="43"/>
        <v>0</v>
      </c>
      <c r="AF55">
        <f t="shared" si="44"/>
        <v>0</v>
      </c>
      <c r="AG55">
        <f t="shared" si="45"/>
        <v>-7.0106286222962149E-4</v>
      </c>
      <c r="AH55">
        <f t="shared" si="46"/>
        <v>-1.3549426049694719</v>
      </c>
      <c r="AI55">
        <f t="shared" si="39"/>
        <v>-1.3556436678317016</v>
      </c>
      <c r="AJ55">
        <f t="shared" si="47"/>
        <v>-5.8243176931101388</v>
      </c>
      <c r="AK55">
        <f t="shared" si="59"/>
        <v>-3.8158277234491851</v>
      </c>
      <c r="AL55">
        <f t="shared" si="40"/>
        <v>-10.995789084391026</v>
      </c>
      <c r="AN55">
        <f t="shared" si="48"/>
        <v>0</v>
      </c>
      <c r="AO55">
        <f t="shared" si="49"/>
        <v>0</v>
      </c>
      <c r="AP55">
        <f t="shared" si="50"/>
        <v>-4.9466835054143374E-6</v>
      </c>
      <c r="AQ55">
        <f t="shared" si="51"/>
        <v>-9.5604439999423859E-3</v>
      </c>
      <c r="AR55">
        <f t="shared" si="52"/>
        <v>-9.5653906834478018E-3</v>
      </c>
      <c r="AS55">
        <f t="shared" si="53"/>
        <v>-4.1096252297792124E-2</v>
      </c>
      <c r="AT55">
        <f t="shared" si="54"/>
        <v>-2.6924393055221353E-2</v>
      </c>
      <c r="AU55">
        <f t="shared" si="55"/>
        <v>-7.7586036036461289E-2</v>
      </c>
      <c r="AW55">
        <v>52</v>
      </c>
      <c r="AX55">
        <f>IF(Z55&gt;0, (R55*SUMPRODUCT(K55:$K$98, X55:$X$98)-K55*$AZ$3)/Z55, 0)</f>
        <v>-1736203.3260736936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41"/>
        <v>50000</v>
      </c>
      <c r="S56">
        <f t="shared" si="42"/>
        <v>-3157981.8924787496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-48.687506927592501</v>
      </c>
      <c r="AC56">
        <f t="shared" si="27"/>
        <v>-43.478680144822349</v>
      </c>
      <c r="AE56">
        <f t="shared" si="43"/>
        <v>0</v>
      </c>
      <c r="AF56">
        <f t="shared" si="44"/>
        <v>0</v>
      </c>
      <c r="AG56">
        <f t="shared" si="45"/>
        <v>-3.4419671822987597E-4</v>
      </c>
      <c r="AH56">
        <f t="shared" si="46"/>
        <v>-0.6997110307548986</v>
      </c>
      <c r="AI56">
        <f t="shared" si="39"/>
        <v>-0.70005522747312843</v>
      </c>
      <c r="AJ56">
        <f t="shared" si="47"/>
        <v>-5.2088267827701529</v>
      </c>
      <c r="AK56">
        <f t="shared" si="59"/>
        <v>-3.4081254849314755</v>
      </c>
      <c r="AL56">
        <f t="shared" si="40"/>
        <v>-9.3170074951747566</v>
      </c>
      <c r="AN56">
        <f t="shared" si="48"/>
        <v>0</v>
      </c>
      <c r="AO56">
        <f t="shared" si="49"/>
        <v>0</v>
      </c>
      <c r="AP56">
        <f t="shared" si="50"/>
        <v>-2.1684322889474107E-6</v>
      </c>
      <c r="AQ56">
        <f t="shared" si="51"/>
        <v>-4.408165190605523E-3</v>
      </c>
      <c r="AR56">
        <f t="shared" si="52"/>
        <v>-4.4103336228944702E-3</v>
      </c>
      <c r="AS56">
        <f t="shared" si="53"/>
        <v>-3.281550225516492E-2</v>
      </c>
      <c r="AT56">
        <f t="shared" si="54"/>
        <v>-2.1471120887835628E-2</v>
      </c>
      <c r="AU56">
        <f t="shared" si="55"/>
        <v>-5.8696956765895016E-2</v>
      </c>
      <c r="AW56">
        <v>53</v>
      </c>
      <c r="AX56">
        <f>IF(Z56&gt;0, (R56*SUMPRODUCT(K56:$K$98, X56:$X$98)-K56*$AZ$3)/Z56, 0)</f>
        <v>-3157981.8924787496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41"/>
        <v>50000</v>
      </c>
      <c r="S57">
        <f t="shared" si="42"/>
        <v>-5902751.1661767028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-43.478680144822349</v>
      </c>
      <c r="AC57">
        <f t="shared" si="27"/>
        <v>-38.823814000396794</v>
      </c>
      <c r="AE57">
        <f t="shared" si="43"/>
        <v>0</v>
      </c>
      <c r="AF57">
        <f t="shared" si="44"/>
        <v>0</v>
      </c>
      <c r="AG57">
        <f t="shared" si="45"/>
        <v>-1.6443101236784618E-4</v>
      </c>
      <c r="AH57">
        <f t="shared" si="46"/>
        <v>-0.35264747735946211</v>
      </c>
      <c r="AI57">
        <f t="shared" si="39"/>
        <v>-0.35281190837182996</v>
      </c>
      <c r="AJ57">
        <f t="shared" si="47"/>
        <v>-4.6548661444255544</v>
      </c>
      <c r="AK57">
        <f t="shared" si="59"/>
        <v>-3.0435076101375649</v>
      </c>
      <c r="AL57">
        <f t="shared" si="40"/>
        <v>-8.0511856629349499</v>
      </c>
      <c r="AN57">
        <f t="shared" si="48"/>
        <v>0</v>
      </c>
      <c r="AO57">
        <f t="shared" si="49"/>
        <v>0</v>
      </c>
      <c r="AP57">
        <f t="shared" si="50"/>
        <v>-9.2492144348140662E-7</v>
      </c>
      <c r="AQ57">
        <f t="shared" si="51"/>
        <v>-1.9836356238549305E-3</v>
      </c>
      <c r="AR57">
        <f t="shared" si="52"/>
        <v>-1.9845605452984121E-3</v>
      </c>
      <c r="AS57">
        <f t="shared" si="53"/>
        <v>-2.6183537104809033E-2</v>
      </c>
      <c r="AT57">
        <f t="shared" si="54"/>
        <v>-1.7119674758905429E-2</v>
      </c>
      <c r="AU57">
        <f t="shared" si="55"/>
        <v>-4.5287772409012876E-2</v>
      </c>
      <c r="AW57">
        <v>54</v>
      </c>
      <c r="AX57">
        <f>IF(Z57&gt;0, (R57*SUMPRODUCT(K57:$K$98, X57:$X$98)-K57*$AZ$3)/Z57, 0)</f>
        <v>-5902751.1661767028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41"/>
        <v>50000</v>
      </c>
      <c r="S58">
        <f t="shared" si="42"/>
        <v>-11353105.491188956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-38.823814000396794</v>
      </c>
      <c r="AC58">
        <f t="shared" si="27"/>
        <v>-34.665731288149082</v>
      </c>
      <c r="AE58">
        <f t="shared" si="43"/>
        <v>0</v>
      </c>
      <c r="AF58">
        <f t="shared" si="44"/>
        <v>0</v>
      </c>
      <c r="AG58">
        <f t="shared" si="45"/>
        <v>-7.6335350083404154E-5</v>
      </c>
      <c r="AH58">
        <f t="shared" si="46"/>
        <v>-0.17290270432152713</v>
      </c>
      <c r="AI58">
        <f t="shared" si="39"/>
        <v>-0.17297903967161055</v>
      </c>
      <c r="AJ58">
        <f t="shared" si="47"/>
        <v>-4.1580827122477118</v>
      </c>
      <c r="AK58">
        <f t="shared" si="59"/>
        <v>-2.7176669800277757</v>
      </c>
      <c r="AL58">
        <f t="shared" si="40"/>
        <v>-7.0487287319470981</v>
      </c>
      <c r="AN58">
        <f t="shared" si="48"/>
        <v>0</v>
      </c>
      <c r="AO58">
        <f t="shared" si="49"/>
        <v>0</v>
      </c>
      <c r="AP58">
        <f t="shared" si="50"/>
        <v>-3.8337942053219921E-7</v>
      </c>
      <c r="AQ58">
        <f t="shared" si="51"/>
        <v>-8.6837013937594539E-4</v>
      </c>
      <c r="AR58">
        <f t="shared" si="52"/>
        <v>-8.6875351879647767E-4</v>
      </c>
      <c r="AS58">
        <f t="shared" si="53"/>
        <v>-2.0883160148014529E-2</v>
      </c>
      <c r="AT58">
        <f t="shared" si="54"/>
        <v>-1.3648952822829281E-2</v>
      </c>
      <c r="AU58">
        <f t="shared" si="55"/>
        <v>-3.540086648964029E-2</v>
      </c>
      <c r="AW58">
        <v>55</v>
      </c>
      <c r="AX58">
        <f>IF(Z58&gt;0, (R58*SUMPRODUCT(K58:$K$98, X58:$X$98)-K58*$AZ$3)/Z58, 0)</f>
        <v>-11353105.491188956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41"/>
        <v>50000</v>
      </c>
      <c r="S59">
        <f t="shared" si="42"/>
        <v>-22519146.674406804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-34.665731288149082</v>
      </c>
      <c r="AC59">
        <f t="shared" si="27"/>
        <v>-30.952254704831706</v>
      </c>
      <c r="AE59">
        <f t="shared" si="43"/>
        <v>0</v>
      </c>
      <c r="AF59">
        <f t="shared" si="44"/>
        <v>0</v>
      </c>
      <c r="AG59">
        <f t="shared" si="45"/>
        <v>-3.4362153184970812E-5</v>
      </c>
      <c r="AH59">
        <f t="shared" si="46"/>
        <v>-8.2419686795198593E-2</v>
      </c>
      <c r="AI59">
        <f t="shared" si="39"/>
        <v>-8.2454048948383568E-2</v>
      </c>
      <c r="AJ59">
        <f t="shared" si="47"/>
        <v>-3.7134765833173766</v>
      </c>
      <c r="AK59">
        <f t="shared" si="59"/>
        <v>-2.4266011901704361</v>
      </c>
      <c r="AL59">
        <f t="shared" si="40"/>
        <v>-6.2225318224361956</v>
      </c>
      <c r="AN59">
        <f t="shared" si="48"/>
        <v>0</v>
      </c>
      <c r="AO59">
        <f t="shared" si="49"/>
        <v>0</v>
      </c>
      <c r="AP59">
        <f t="shared" si="50"/>
        <v>-1.5408680206459202E-7</v>
      </c>
      <c r="AQ59">
        <f t="shared" si="51"/>
        <v>-3.6958644288309666E-4</v>
      </c>
      <c r="AR59">
        <f t="shared" si="52"/>
        <v>-3.6974052968516131E-4</v>
      </c>
      <c r="AS59">
        <f t="shared" si="53"/>
        <v>-1.6651975450577634E-2</v>
      </c>
      <c r="AT59">
        <f t="shared" si="54"/>
        <v>-1.0881367511132379E-2</v>
      </c>
      <c r="AU59">
        <f t="shared" si="55"/>
        <v>-2.7903083491395173E-2</v>
      </c>
      <c r="AW59">
        <v>56</v>
      </c>
      <c r="AX59">
        <f>IF(Z59&gt;0, (R59*SUMPRODUCT(K59:$K$98, X59:$X$98)-K59*$AZ$3)/Z59, 0)</f>
        <v>-22519146.674406804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41"/>
        <v>50000</v>
      </c>
      <c r="S60">
        <f t="shared" si="42"/>
        <v>-46120272.101369411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-30.952254704831706</v>
      </c>
      <c r="AC60">
        <f t="shared" si="27"/>
        <v>-27.636244868545344</v>
      </c>
      <c r="AE60">
        <f t="shared" si="43"/>
        <v>0</v>
      </c>
      <c r="AF60">
        <f t="shared" si="44"/>
        <v>0</v>
      </c>
      <c r="AG60">
        <f t="shared" si="45"/>
        <v>-1.4980530040999456E-5</v>
      </c>
      <c r="AH60">
        <f t="shared" si="46"/>
        <v>-3.8076003224243302E-2</v>
      </c>
      <c r="AI60">
        <f t="shared" si="39"/>
        <v>-3.8090983754284304E-2</v>
      </c>
      <c r="AJ60">
        <f t="shared" si="47"/>
        <v>-3.3160098362863621</v>
      </c>
      <c r="AK60">
        <f t="shared" si="59"/>
        <v>-2.1666578293382197</v>
      </c>
      <c r="AL60">
        <f t="shared" si="40"/>
        <v>-5.5207586493788661</v>
      </c>
      <c r="AN60">
        <f t="shared" si="48"/>
        <v>0</v>
      </c>
      <c r="AO60">
        <f t="shared" si="49"/>
        <v>0</v>
      </c>
      <c r="AP60">
        <f t="shared" si="50"/>
        <v>-5.9978310679085249E-8</v>
      </c>
      <c r="AQ60">
        <f t="shared" si="51"/>
        <v>-1.5244683229173326E-4</v>
      </c>
      <c r="AR60">
        <f t="shared" si="52"/>
        <v>-1.5250681060241235E-4</v>
      </c>
      <c r="AS60">
        <f t="shared" si="53"/>
        <v>-1.3276477376391734E-2</v>
      </c>
      <c r="AT60">
        <f t="shared" si="54"/>
        <v>-8.6747582407070926E-3</v>
      </c>
      <c r="AU60">
        <f t="shared" si="55"/>
        <v>-2.2103742427701238E-2</v>
      </c>
      <c r="AW60">
        <v>57</v>
      </c>
      <c r="AX60">
        <f>IF(Z60&gt;0, (R60*SUMPRODUCT(K60:$K$98, X60:$X$98)-K60*$AZ$3)/Z60, 0)</f>
        <v>-46120272.101369411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41"/>
        <v>50000</v>
      </c>
      <c r="S61">
        <f t="shared" si="42"/>
        <v>-97579403.137305245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-27.636244868545344</v>
      </c>
      <c r="AC61">
        <f t="shared" si="27"/>
        <v>-24.675344259369382</v>
      </c>
      <c r="AE61">
        <f t="shared" si="43"/>
        <v>0</v>
      </c>
      <c r="AF61">
        <f t="shared" si="44"/>
        <v>0</v>
      </c>
      <c r="AG61">
        <f t="shared" si="45"/>
        <v>-6.3218628793640972E-6</v>
      </c>
      <c r="AH61">
        <f t="shared" si="46"/>
        <v>-1.701772372245073E-2</v>
      </c>
      <c r="AI61">
        <f t="shared" si="39"/>
        <v>-1.7024045585330095E-2</v>
      </c>
      <c r="AJ61">
        <f t="shared" si="47"/>
        <v>-2.9609006091759618</v>
      </c>
      <c r="AK61">
        <f t="shared" si="59"/>
        <v>-1.9345371407981742</v>
      </c>
      <c r="AL61">
        <f t="shared" si="40"/>
        <v>-4.9124617955594658</v>
      </c>
      <c r="AN61">
        <f t="shared" si="48"/>
        <v>0</v>
      </c>
      <c r="AO61">
        <f t="shared" si="49"/>
        <v>0</v>
      </c>
      <c r="AP61">
        <f t="shared" si="50"/>
        <v>-2.2599253760627259E-8</v>
      </c>
      <c r="AQ61">
        <f t="shared" si="51"/>
        <v>-6.0834577429271174E-5</v>
      </c>
      <c r="AR61">
        <f t="shared" si="52"/>
        <v>-6.0857176683031809E-5</v>
      </c>
      <c r="AS61">
        <f t="shared" si="53"/>
        <v>-1.0584561149718286E-2</v>
      </c>
      <c r="AT61">
        <f t="shared" si="54"/>
        <v>-6.9155400217497057E-3</v>
      </c>
      <c r="AU61">
        <f t="shared" si="55"/>
        <v>-1.7560958348151023E-2</v>
      </c>
      <c r="AW61">
        <v>58</v>
      </c>
      <c r="AX61">
        <f>IF(Z61&gt;0, (R61*SUMPRODUCT(K61:$K$98, X61:$X$98)-K61*$AZ$3)/Z61, 0)</f>
        <v>-97579403.137305245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41"/>
        <v>50000</v>
      </c>
      <c r="S62">
        <f t="shared" si="42"/>
        <v>-213689228.9629617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-24.675344259369382</v>
      </c>
      <c r="AC62">
        <f t="shared" si="27"/>
        <v>-22.031607722510866</v>
      </c>
      <c r="AE62">
        <f t="shared" si="43"/>
        <v>0</v>
      </c>
      <c r="AF62">
        <f t="shared" si="44"/>
        <v>0</v>
      </c>
      <c r="AG62">
        <f t="shared" si="45"/>
        <v>-2.577529039417513E-6</v>
      </c>
      <c r="AH62">
        <f t="shared" si="46"/>
        <v>-7.3622304223058864E-3</v>
      </c>
      <c r="AI62">
        <f t="shared" si="39"/>
        <v>-7.3648079513453039E-3</v>
      </c>
      <c r="AJ62">
        <f t="shared" si="47"/>
        <v>-2.6437365368585155</v>
      </c>
      <c r="AK62">
        <f t="shared" si="59"/>
        <v>-1.727274098155857</v>
      </c>
      <c r="AL62">
        <f t="shared" si="40"/>
        <v>-4.3783754429657176</v>
      </c>
      <c r="AN62">
        <f t="shared" si="48"/>
        <v>0</v>
      </c>
      <c r="AO62">
        <f t="shared" si="49"/>
        <v>0</v>
      </c>
      <c r="AP62">
        <f t="shared" si="50"/>
        <v>-8.2268687970975582E-9</v>
      </c>
      <c r="AQ62">
        <f t="shared" si="51"/>
        <v>-2.3498514589770929E-5</v>
      </c>
      <c r="AR62">
        <f t="shared" si="52"/>
        <v>-2.3506741458568024E-5</v>
      </c>
      <c r="AS62">
        <f t="shared" si="53"/>
        <v>-8.4381876169834398E-3</v>
      </c>
      <c r="AT62">
        <f t="shared" si="54"/>
        <v>-5.5130542332762723E-3</v>
      </c>
      <c r="AU62">
        <f t="shared" si="55"/>
        <v>-1.3974748591718281E-2</v>
      </c>
      <c r="AW62">
        <v>59</v>
      </c>
      <c r="AX62">
        <f>IF(Z62&gt;0, (R62*SUMPRODUCT(K62:$K$98, X62:$X$98)-K62*$AZ$3)/Z62, 0)</f>
        <v>-213689228.9629617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41"/>
        <v>50000</v>
      </c>
      <c r="S63">
        <f t="shared" si="42"/>
        <v>-485261542.56351215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-22.031607722510866</v>
      </c>
      <c r="AC63">
        <f t="shared" si="27"/>
        <v>-19.671097853671938</v>
      </c>
      <c r="AE63">
        <f t="shared" si="43"/>
        <v>0</v>
      </c>
      <c r="AF63">
        <f t="shared" si="44"/>
        <v>0</v>
      </c>
      <c r="AG63">
        <f t="shared" si="45"/>
        <v>-1.0134276121364667E-6</v>
      </c>
      <c r="AH63">
        <f t="shared" si="46"/>
        <v>-3.0766522737737429E-3</v>
      </c>
      <c r="AI63">
        <f t="shared" si="39"/>
        <v>-3.0776657013858793E-3</v>
      </c>
      <c r="AJ63">
        <f t="shared" si="47"/>
        <v>-2.3605098688389283</v>
      </c>
      <c r="AK63">
        <f t="shared" si="59"/>
        <v>-1.5422125405757607</v>
      </c>
      <c r="AL63">
        <f t="shared" si="40"/>
        <v>-3.9058000751160749</v>
      </c>
      <c r="AN63">
        <f t="shared" si="48"/>
        <v>0</v>
      </c>
      <c r="AO63">
        <f t="shared" si="49"/>
        <v>0</v>
      </c>
      <c r="AP63">
        <f t="shared" si="50"/>
        <v>-2.8880566955869119E-9</v>
      </c>
      <c r="AQ63">
        <f t="shared" si="51"/>
        <v>-8.7678153751236453E-6</v>
      </c>
      <c r="AR63">
        <f t="shared" si="52"/>
        <v>-8.7707034318192333E-6</v>
      </c>
      <c r="AS63">
        <f t="shared" si="53"/>
        <v>-6.7269593309455282E-3</v>
      </c>
      <c r="AT63">
        <f t="shared" si="54"/>
        <v>-4.3949831250780632E-3</v>
      </c>
      <c r="AU63">
        <f t="shared" si="55"/>
        <v>-1.1130713159455411E-2</v>
      </c>
      <c r="AW63">
        <v>60</v>
      </c>
      <c r="AX63">
        <f>IF(Z63&gt;0, (R63*SUMPRODUCT(K63:$K$98, X63:$X$98)-K63*$AZ$3)/Z63, 0)</f>
        <v>-485261542.56351215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41"/>
        <v>50000</v>
      </c>
      <c r="S64">
        <f t="shared" si="42"/>
        <v>-1144752544.1200244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-19.671097853671938</v>
      </c>
      <c r="AC64">
        <f t="shared" si="27"/>
        <v>-17.5634875434931</v>
      </c>
      <c r="AE64">
        <f t="shared" si="43"/>
        <v>0</v>
      </c>
      <c r="AF64">
        <f t="shared" si="44"/>
        <v>0</v>
      </c>
      <c r="AG64">
        <f t="shared" si="45"/>
        <v>-3.8356515636735754E-7</v>
      </c>
      <c r="AH64">
        <f t="shared" si="46"/>
        <v>-1.2394563592954889E-3</v>
      </c>
      <c r="AI64">
        <f t="shared" si="39"/>
        <v>-1.2398399244518562E-3</v>
      </c>
      <c r="AJ64">
        <f t="shared" si="47"/>
        <v>-2.1076103101788384</v>
      </c>
      <c r="AK64">
        <f t="shared" si="59"/>
        <v>-1.3769768497570358</v>
      </c>
      <c r="AL64">
        <f t="shared" si="40"/>
        <v>-3.485826999860326</v>
      </c>
      <c r="AN64">
        <f t="shared" si="48"/>
        <v>0</v>
      </c>
      <c r="AO64">
        <f t="shared" si="49"/>
        <v>0</v>
      </c>
      <c r="AP64">
        <f t="shared" si="50"/>
        <v>-9.759646943050824E-10</v>
      </c>
      <c r="AQ64">
        <f t="shared" si="51"/>
        <v>-3.1537422696595544E-6</v>
      </c>
      <c r="AR64">
        <f t="shared" si="52"/>
        <v>-3.1547182343538594E-6</v>
      </c>
      <c r="AS64">
        <f t="shared" si="53"/>
        <v>-5.3627218686097067E-3</v>
      </c>
      <c r="AT64">
        <f t="shared" si="54"/>
        <v>-3.5036571177784613E-3</v>
      </c>
      <c r="AU64">
        <f t="shared" si="55"/>
        <v>-8.8695337046225207E-3</v>
      </c>
      <c r="AW64">
        <v>61</v>
      </c>
      <c r="AX64">
        <f>IF(Z64&gt;0, (R64*SUMPRODUCT(K64:$K$98, X64:$X$98)-K64*$AZ$3)/Z64, 0)</f>
        <v>-1144752544.1200244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41"/>
        <v>50000</v>
      </c>
      <c r="S65">
        <f t="shared" si="42"/>
        <v>-2810094128.8647351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-17.5634875434931</v>
      </c>
      <c r="AC65">
        <f t="shared" si="27"/>
        <v>-15.681687949026252</v>
      </c>
      <c r="AE65">
        <f t="shared" si="43"/>
        <v>0</v>
      </c>
      <c r="AF65">
        <f t="shared" si="44"/>
        <v>0</v>
      </c>
      <c r="AG65">
        <f t="shared" si="45"/>
        <v>-1.39512123347996E-7</v>
      </c>
      <c r="AH65">
        <f t="shared" si="46"/>
        <v>-4.8043476291137596E-4</v>
      </c>
      <c r="AI65">
        <f t="shared" si="39"/>
        <v>-4.8057427503472394E-4</v>
      </c>
      <c r="AJ65">
        <f t="shared" si="47"/>
        <v>-1.8817995944668482</v>
      </c>
      <c r="AK65">
        <f t="shared" si="59"/>
        <v>-1.2294441280445172</v>
      </c>
      <c r="AL65">
        <f t="shared" si="40"/>
        <v>-3.1117242967864001</v>
      </c>
      <c r="AN65">
        <f t="shared" si="48"/>
        <v>0</v>
      </c>
      <c r="AO65">
        <f t="shared" si="49"/>
        <v>0</v>
      </c>
      <c r="AP65">
        <f t="shared" si="50"/>
        <v>-3.1694863439868865E-10</v>
      </c>
      <c r="AQ65">
        <f t="shared" si="51"/>
        <v>-1.0914688872062506E-6</v>
      </c>
      <c r="AR65">
        <f t="shared" si="52"/>
        <v>-1.0917858358406491E-6</v>
      </c>
      <c r="AS65">
        <f t="shared" si="53"/>
        <v>-4.2751396607343013E-3</v>
      </c>
      <c r="AT65">
        <f t="shared" si="54"/>
        <v>-2.7930951669426626E-3</v>
      </c>
      <c r="AU65">
        <f t="shared" si="55"/>
        <v>-7.0693266135128047E-3</v>
      </c>
      <c r="AW65">
        <v>62</v>
      </c>
      <c r="AX65">
        <f>IF(Z65&gt;0, (R65*SUMPRODUCT(K65:$K$98, X65:$X$98)-K65*$AZ$3)/Z65, 0)</f>
        <v>-2810094128.8647351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41"/>
        <v>50000</v>
      </c>
      <c r="S66">
        <f t="shared" si="42"/>
        <v>-7191456390.2592039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-15.681687949026252</v>
      </c>
      <c r="AC66">
        <f t="shared" si="27"/>
        <v>-14.001508015308424</v>
      </c>
      <c r="AE66">
        <f t="shared" si="43"/>
        <v>0</v>
      </c>
      <c r="AF66">
        <f t="shared" si="44"/>
        <v>0</v>
      </c>
      <c r="AG66">
        <f t="shared" si="45"/>
        <v>-4.8674104574538633E-8</v>
      </c>
      <c r="AH66">
        <f t="shared" si="46"/>
        <v>-1.788857950799548E-4</v>
      </c>
      <c r="AI66">
        <f t="shared" si="39"/>
        <v>-1.7893446918452934E-4</v>
      </c>
      <c r="AJ66">
        <f t="shared" si="47"/>
        <v>-1.6801799337178274</v>
      </c>
      <c r="AK66">
        <f t="shared" si="59"/>
        <v>-1.0977181564318377</v>
      </c>
      <c r="AL66">
        <f t="shared" si="40"/>
        <v>-2.7780770246188498</v>
      </c>
      <c r="AN66">
        <f t="shared" si="48"/>
        <v>0</v>
      </c>
      <c r="AO66">
        <f t="shared" si="49"/>
        <v>0</v>
      </c>
      <c r="AP66">
        <f t="shared" si="50"/>
        <v>-9.8731761270089792E-11</v>
      </c>
      <c r="AQ66">
        <f t="shared" si="51"/>
        <v>-3.6285638470035915E-7</v>
      </c>
      <c r="AR66">
        <f t="shared" si="52"/>
        <v>-3.6295511646162923E-7</v>
      </c>
      <c r="AS66">
        <f t="shared" si="53"/>
        <v>-3.4081186609727422E-3</v>
      </c>
      <c r="AT66">
        <f t="shared" si="54"/>
        <v>-2.2266387416886258E-3</v>
      </c>
      <c r="AU66">
        <f t="shared" si="55"/>
        <v>-5.6351203577778295E-3</v>
      </c>
      <c r="AW66">
        <v>63</v>
      </c>
      <c r="AX66">
        <f>IF(Z66&gt;0, (R66*SUMPRODUCT(K66:$K$98, X66:$X$98)-K66*$AZ$3)/Z66, 0)</f>
        <v>-7191456390.2592039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-19227501189.623913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-14.001508015308424</v>
      </c>
      <c r="AC67">
        <f t="shared" si="27"/>
        <v>-12.501346748533813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-1.6254513034798488E-8</v>
      </c>
      <c r="AH67">
        <f t="shared" ref="AH67:AH79" si="66">-X67*R67</f>
        <v>-6.3865700987989524E-5</v>
      </c>
      <c r="AI67">
        <f t="shared" si="39"/>
        <v>-6.3881955501024325E-5</v>
      </c>
      <c r="AJ67">
        <f t="shared" ref="AJ67:AJ79" si="67">AB67-AC67</f>
        <v>-1.5001612667746116</v>
      </c>
      <c r="AK67">
        <f t="shared" si="59"/>
        <v>-0.98010556107158975</v>
      </c>
      <c r="AL67">
        <f t="shared" si="40"/>
        <v>-2.4803307098017022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-2.9438444193221395E-11</v>
      </c>
      <c r="AQ67">
        <f t="shared" ref="AQ67:AQ79" si="71">AH67*$K67</f>
        <v>-1.1566676100175167E-7</v>
      </c>
      <c r="AR67">
        <f t="shared" ref="AR67:AR79" si="72">AI67*$K67</f>
        <v>-1.1569619944594489E-7</v>
      </c>
      <c r="AS67">
        <f t="shared" ref="AS67:AS79" si="73">AJ67*$K67</f>
        <v>-2.7169324382853902E-3</v>
      </c>
      <c r="AT67">
        <f t="shared" ref="AT67:AT79" si="74">AK67*$K67</f>
        <v>-1.7750628887683334E-3</v>
      </c>
      <c r="AU67">
        <f t="shared" ref="AU67:AU79" si="75">AL67*$K67</f>
        <v>-4.4921110232531694E-3</v>
      </c>
      <c r="AW67">
        <v>64</v>
      </c>
      <c r="AX67">
        <f>IF(Z67&gt;0, (R67*SUMPRODUCT(K67:$K$98, X67:$X$98)-K67*$AZ$3)/Z67, 0)</f>
        <v>-19227501189.623913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1"/>
        <v>50000</v>
      </c>
      <c r="S68">
        <f t="shared" si="62"/>
        <v>-53819228709.015198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-12.501346748533813</v>
      </c>
      <c r="AC68">
        <f t="shared" ref="AC68:AC79" si="79">S68*Z68</f>
        <v>-11.161916837744329</v>
      </c>
      <c r="AE68">
        <f t="shared" si="63"/>
        <v>0</v>
      </c>
      <c r="AF68">
        <f t="shared" si="64"/>
        <v>0</v>
      </c>
      <c r="AG68">
        <f t="shared" si="65"/>
        <v>-5.1849111857834044E-9</v>
      </c>
      <c r="AH68">
        <f t="shared" si="66"/>
        <v>-2.1814113437334194E-5</v>
      </c>
      <c r="AI68">
        <f t="shared" si="39"/>
        <v>-2.1819298348519977E-5</v>
      </c>
      <c r="AJ68">
        <f t="shared" si="67"/>
        <v>-1.3394299107894838</v>
      </c>
      <c r="AK68">
        <f t="shared" ref="AK68:AK79" si="80">G68*SUM(AB68:AB68, AE68:AF68)</f>
        <v>-0.87509427239736692</v>
      </c>
      <c r="AL68">
        <f t="shared" si="40"/>
        <v>-2.2145460024851991</v>
      </c>
      <c r="AN68">
        <f t="shared" si="68"/>
        <v>0</v>
      </c>
      <c r="AO68">
        <f t="shared" si="69"/>
        <v>0</v>
      </c>
      <c r="AP68">
        <f t="shared" si="70"/>
        <v>-8.3842494269747346E-12</v>
      </c>
      <c r="AQ68">
        <f t="shared" si="71"/>
        <v>-3.5274464987638336E-8</v>
      </c>
      <c r="AR68">
        <f t="shared" si="72"/>
        <v>-3.5282849237065312E-8</v>
      </c>
      <c r="AS68">
        <f t="shared" si="73"/>
        <v>-2.1659222423715935E-3</v>
      </c>
      <c r="AT68">
        <f t="shared" si="74"/>
        <v>-1.4150693018646035E-3</v>
      </c>
      <c r="AU68">
        <f t="shared" si="75"/>
        <v>-3.5810268270854342E-3</v>
      </c>
      <c r="AW68">
        <v>65</v>
      </c>
      <c r="AX68">
        <f>IF(Z68&gt;0, (R68*SUMPRODUCT(K68:$K$98, X68:$X$98)-K68*$AZ$3)/Z68, 0)</f>
        <v>-53819228709.015198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0.68591378599999997</v>
      </c>
      <c r="Q69" s="5">
        <f t="shared" ref="Q69:Q79" si="81">$C$8</f>
        <v>25</v>
      </c>
      <c r="R69">
        <f t="shared" si="61"/>
        <v>50000</v>
      </c>
      <c r="S69">
        <f t="shared" si="62"/>
        <v>-158023878453.34177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-11.161916837744329</v>
      </c>
      <c r="AC69">
        <f t="shared" si="79"/>
        <v>-9.9659972065400044</v>
      </c>
      <c r="AE69">
        <f t="shared" si="63"/>
        <v>0</v>
      </c>
      <c r="AF69">
        <f t="shared" si="64"/>
        <v>0</v>
      </c>
      <c r="AG69">
        <f t="shared" si="65"/>
        <v>-1.5766600124111261E-9</v>
      </c>
      <c r="AH69">
        <f t="shared" si="66"/>
        <v>-7.1128041230288886E-6</v>
      </c>
      <c r="AI69">
        <f t="shared" si="39"/>
        <v>-7.1143807830412999E-6</v>
      </c>
      <c r="AJ69">
        <f t="shared" si="67"/>
        <v>-1.1959196312043243</v>
      </c>
      <c r="AK69">
        <f t="shared" si="80"/>
        <v>-0.78133417864210308</v>
      </c>
      <c r="AL69">
        <f t="shared" si="40"/>
        <v>-1.9772609242272103</v>
      </c>
      <c r="AN69">
        <f t="shared" si="68"/>
        <v>0</v>
      </c>
      <c r="AO69">
        <f t="shared" si="69"/>
        <v>0</v>
      </c>
      <c r="AP69">
        <f t="shared" si="70"/>
        <v>-2.2763702370360862E-12</v>
      </c>
      <c r="AQ69">
        <f t="shared" si="71"/>
        <v>-1.026941476290102E-8</v>
      </c>
      <c r="AR69">
        <f t="shared" si="72"/>
        <v>-1.0271691133138055E-8</v>
      </c>
      <c r="AS69">
        <f t="shared" si="73"/>
        <v>-1.7266600490472904E-3</v>
      </c>
      <c r="AT69">
        <f t="shared" si="74"/>
        <v>-1.1280845936594572E-3</v>
      </c>
      <c r="AU69">
        <f t="shared" si="75"/>
        <v>-2.8547549143978805E-3</v>
      </c>
      <c r="AW69">
        <v>66</v>
      </c>
      <c r="AX69">
        <f>IF(Z69&gt;0, (R69*SUMPRODUCT(K69:$K$98, X69:$X$98)-K69*$AZ$3)/Z69, 0)</f>
        <v>-158023878453.34177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0.70320868400000003</v>
      </c>
      <c r="Q70" s="5">
        <f t="shared" si="81"/>
        <v>25</v>
      </c>
      <c r="R70">
        <f t="shared" si="61"/>
        <v>50000</v>
      </c>
      <c r="S70">
        <f t="shared" si="62"/>
        <v>-491970087259.9212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-9.9659972065400044</v>
      </c>
      <c r="AC70">
        <f t="shared" si="79"/>
        <v>-8.8982118003105004</v>
      </c>
      <c r="AE70">
        <f t="shared" si="63"/>
        <v>0</v>
      </c>
      <c r="AF70">
        <f t="shared" si="64"/>
        <v>0</v>
      </c>
      <c r="AG70">
        <f t="shared" si="65"/>
        <v>-4.5217239984396312E-10</v>
      </c>
      <c r="AH70">
        <f t="shared" si="66"/>
        <v>-2.2174420248861033E-6</v>
      </c>
      <c r="AI70">
        <f t="shared" ref="AI70:AI79" si="88">SUM(AE70:AH70)</f>
        <v>-2.2178941972859473E-6</v>
      </c>
      <c r="AJ70">
        <f t="shared" si="67"/>
        <v>-1.067785406229504</v>
      </c>
      <c r="AK70">
        <f t="shared" si="80"/>
        <v>-0.69761980445780036</v>
      </c>
      <c r="AL70">
        <f t="shared" ref="AL70:AL79" si="89">SUM(AI70:AK70)</f>
        <v>-1.7654074285815016</v>
      </c>
      <c r="AN70">
        <f t="shared" si="68"/>
        <v>0</v>
      </c>
      <c r="AO70">
        <f t="shared" si="69"/>
        <v>0</v>
      </c>
      <c r="AP70">
        <f t="shared" si="70"/>
        <v>-5.8289572855608119E-13</v>
      </c>
      <c r="AQ70">
        <f t="shared" si="71"/>
        <v>-2.8585059262194895E-9</v>
      </c>
      <c r="AR70">
        <f t="shared" si="72"/>
        <v>-2.8590888219480459E-9</v>
      </c>
      <c r="AS70">
        <f t="shared" si="73"/>
        <v>-1.3764828470744345E-3</v>
      </c>
      <c r="AT70">
        <f t="shared" si="74"/>
        <v>-8.9930213413048823E-4</v>
      </c>
      <c r="AU70">
        <f t="shared" si="75"/>
        <v>-2.2757878402937443E-3</v>
      </c>
      <c r="AW70">
        <v>67</v>
      </c>
      <c r="AX70">
        <f>IF(Z70&gt;0, (R70*SUMPRODUCT(K70:$K$98, X70:$X$98)-K70*$AZ$3)/Z70, 0)</f>
        <v>-491970087259.9212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0.72040963400000002</v>
      </c>
      <c r="Q71" s="5">
        <f t="shared" si="81"/>
        <v>25</v>
      </c>
      <c r="R71">
        <f t="shared" si="61"/>
        <v>50000</v>
      </c>
      <c r="S71">
        <f t="shared" si="62"/>
        <v>-1629357210106.4089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-8.8982118003105004</v>
      </c>
      <c r="AC71">
        <f t="shared" si="79"/>
        <v>-7.9448319670092573</v>
      </c>
      <c r="AE71">
        <f t="shared" si="63"/>
        <v>0</v>
      </c>
      <c r="AF71">
        <f t="shared" si="64"/>
        <v>0</v>
      </c>
      <c r="AG71">
        <f t="shared" si="65"/>
        <v>-1.2190132276903236E-10</v>
      </c>
      <c r="AH71">
        <f t="shared" si="66"/>
        <v>-6.514987061529823E-7</v>
      </c>
      <c r="AI71">
        <f t="shared" si="88"/>
        <v>-6.5162060747575134E-7</v>
      </c>
      <c r="AJ71">
        <f t="shared" si="67"/>
        <v>-0.9533798333012431</v>
      </c>
      <c r="AK71">
        <f t="shared" si="80"/>
        <v>-0.62287482602173505</v>
      </c>
      <c r="AL71">
        <f t="shared" si="89"/>
        <v>-1.5762553109435857</v>
      </c>
      <c r="AN71">
        <f t="shared" si="68"/>
        <v>0</v>
      </c>
      <c r="AO71">
        <f t="shared" si="69"/>
        <v>0</v>
      </c>
      <c r="AP71">
        <f t="shared" si="70"/>
        <v>-1.4030631500113444E-13</v>
      </c>
      <c r="AQ71">
        <f t="shared" si="71"/>
        <v>-7.4986374726651755E-10</v>
      </c>
      <c r="AR71">
        <f t="shared" si="72"/>
        <v>-7.500040535815187E-10</v>
      </c>
      <c r="AS71">
        <f t="shared" si="73"/>
        <v>-1.0973237055051448E-3</v>
      </c>
      <c r="AT71">
        <f t="shared" si="74"/>
        <v>-7.1691815610292657E-4</v>
      </c>
      <c r="AU71">
        <f t="shared" si="75"/>
        <v>-1.8142426116121251E-3</v>
      </c>
      <c r="AW71">
        <v>68</v>
      </c>
      <c r="AX71">
        <f>IF(Z71&gt;0, (R71*SUMPRODUCT(K71:$K$98, X71:$X$98)-K71*$AZ$3)/Z71, 0)</f>
        <v>-1629357210106.4089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0.73749531199999996</v>
      </c>
      <c r="Q72" s="5">
        <f t="shared" si="81"/>
        <v>25</v>
      </c>
      <c r="R72">
        <f t="shared" si="61"/>
        <v>50000</v>
      </c>
      <c r="S72">
        <f t="shared" si="62"/>
        <v>-5761410748307.9844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-7.9448319670092573</v>
      </c>
      <c r="AC72">
        <f t="shared" si="79"/>
        <v>-7.0935999711879152</v>
      </c>
      <c r="AE72">
        <f t="shared" si="63"/>
        <v>0</v>
      </c>
      <c r="AF72">
        <f t="shared" si="64"/>
        <v>0</v>
      </c>
      <c r="AG72">
        <f t="shared" si="65"/>
        <v>-3.0780655472581822E-11</v>
      </c>
      <c r="AH72">
        <f t="shared" si="66"/>
        <v>-1.7980330813752045E-7</v>
      </c>
      <c r="AI72">
        <f t="shared" si="88"/>
        <v>-1.7983408879299304E-7</v>
      </c>
      <c r="AJ72">
        <f t="shared" si="67"/>
        <v>-0.85123199582134212</v>
      </c>
      <c r="AK72">
        <f t="shared" si="80"/>
        <v>-0.55613823769064807</v>
      </c>
      <c r="AL72">
        <f t="shared" si="89"/>
        <v>-1.4073704133460789</v>
      </c>
      <c r="AN72">
        <f t="shared" si="68"/>
        <v>0</v>
      </c>
      <c r="AO72">
        <f t="shared" si="69"/>
        <v>0</v>
      </c>
      <c r="AP72">
        <f t="shared" si="70"/>
        <v>-3.1632144905170701E-14</v>
      </c>
      <c r="AQ72">
        <f t="shared" si="71"/>
        <v>-1.8477723135237844E-10</v>
      </c>
      <c r="AR72">
        <f t="shared" si="72"/>
        <v>-1.8480886349728362E-10</v>
      </c>
      <c r="AS72">
        <f t="shared" si="73"/>
        <v>-8.7477974157253472E-4</v>
      </c>
      <c r="AT72">
        <f t="shared" si="74"/>
        <v>-5.7152276492639857E-4</v>
      </c>
      <c r="AU72">
        <f t="shared" si="75"/>
        <v>-1.4463026913077968E-3</v>
      </c>
      <c r="AW72">
        <v>69</v>
      </c>
      <c r="AX72">
        <f>IF(Z72&gt;0, (R72*SUMPRODUCT(K72:$K$98, X72:$X$98)-K72*$AZ$3)/Z72, 0)</f>
        <v>-5761410748307.9844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0.75444439200000002</v>
      </c>
      <c r="Q73" s="5">
        <f t="shared" si="81"/>
        <v>25</v>
      </c>
      <c r="R73">
        <f t="shared" si="61"/>
        <v>50000</v>
      </c>
      <c r="S73">
        <f t="shared" si="62"/>
        <v>-21838226579984.453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-7.0935999711879152</v>
      </c>
      <c r="AC73">
        <f t="shared" si="79"/>
        <v>-6.3335714030055463</v>
      </c>
      <c r="AE73">
        <f t="shared" si="63"/>
        <v>0</v>
      </c>
      <c r="AF73">
        <f t="shared" si="64"/>
        <v>0</v>
      </c>
      <c r="AG73">
        <f t="shared" si="65"/>
        <v>-7.2505560144825361E-12</v>
      </c>
      <c r="AH73">
        <f t="shared" si="66"/>
        <v>-4.6444585806746935E-8</v>
      </c>
      <c r="AI73">
        <f t="shared" si="88"/>
        <v>-4.6451836362761419E-8</v>
      </c>
      <c r="AJ73">
        <f t="shared" si="67"/>
        <v>-0.76002856818236886</v>
      </c>
      <c r="AK73">
        <f t="shared" si="80"/>
        <v>-0.49655199798315414</v>
      </c>
      <c r="AL73">
        <f t="shared" si="89"/>
        <v>-1.2565806126173593</v>
      </c>
      <c r="AN73">
        <f t="shared" si="68"/>
        <v>0</v>
      </c>
      <c r="AO73">
        <f t="shared" si="69"/>
        <v>0</v>
      </c>
      <c r="AP73">
        <f t="shared" si="70"/>
        <v>-6.652793862037129E-15</v>
      </c>
      <c r="AQ73">
        <f t="shared" si="71"/>
        <v>-4.2615525590423943E-11</v>
      </c>
      <c r="AR73">
        <f t="shared" si="72"/>
        <v>-4.262217838428598E-11</v>
      </c>
      <c r="AS73">
        <f t="shared" si="73"/>
        <v>-6.9736905463206665E-4</v>
      </c>
      <c r="AT73">
        <f t="shared" si="74"/>
        <v>-4.5561444912171531E-4</v>
      </c>
      <c r="AU73">
        <f t="shared" si="75"/>
        <v>-1.1529835463759603E-3</v>
      </c>
      <c r="AW73">
        <v>70</v>
      </c>
      <c r="AX73">
        <f>IF(Z73&gt;0, (R73*SUMPRODUCT(K73:$K$98, X73:$X$98)-K73*$AZ$3)/Z73, 0)</f>
        <v>-21838226579984.453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0.77123612500000005</v>
      </c>
      <c r="Q74" s="5">
        <f t="shared" si="81"/>
        <v>25</v>
      </c>
      <c r="R74">
        <f t="shared" si="61"/>
        <v>50000</v>
      </c>
      <c r="S74">
        <f t="shared" si="62"/>
        <v>-89129965308023.656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-6.3335714030055463</v>
      </c>
      <c r="AC74">
        <f t="shared" si="79"/>
        <v>-5.654974467006066</v>
      </c>
      <c r="AE74">
        <f t="shared" si="63"/>
        <v>0</v>
      </c>
      <c r="AF74">
        <f t="shared" si="64"/>
        <v>0</v>
      </c>
      <c r="AG74">
        <f t="shared" si="65"/>
        <v>-1.5861597296327551E-12</v>
      </c>
      <c r="AH74">
        <f t="shared" si="66"/>
        <v>-1.1183781449409911E-8</v>
      </c>
      <c r="AI74">
        <f t="shared" si="88"/>
        <v>-1.1185367609139544E-8</v>
      </c>
      <c r="AJ74">
        <f t="shared" si="67"/>
        <v>-0.67859693599948034</v>
      </c>
      <c r="AK74">
        <f t="shared" si="80"/>
        <v>-0.44334999821038829</v>
      </c>
      <c r="AL74">
        <f t="shared" si="89"/>
        <v>-1.1219469453952362</v>
      </c>
      <c r="AN74">
        <f t="shared" si="68"/>
        <v>0</v>
      </c>
      <c r="AO74">
        <f t="shared" si="69"/>
        <v>0</v>
      </c>
      <c r="AP74">
        <f t="shared" si="70"/>
        <v>-1.2994562186030866E-15</v>
      </c>
      <c r="AQ74">
        <f t="shared" si="71"/>
        <v>-9.1622767117523218E-12</v>
      </c>
      <c r="AR74">
        <f t="shared" si="72"/>
        <v>-9.1635761679709239E-12</v>
      </c>
      <c r="AS74">
        <f t="shared" si="73"/>
        <v>-5.5593834084647395E-4</v>
      </c>
      <c r="AT74">
        <f t="shared" si="74"/>
        <v>-3.6321304937274166E-4</v>
      </c>
      <c r="AU74">
        <f t="shared" si="75"/>
        <v>-9.191513993827917E-4</v>
      </c>
      <c r="AW74">
        <v>71</v>
      </c>
      <c r="AX74">
        <f>IF(Z74&gt;0, (R74*SUMPRODUCT(K74:$K$98, X74:$X$98)-K74*$AZ$3)/Z74, 0)</f>
        <v>-89129965308023.656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0.78794255700000004</v>
      </c>
      <c r="Q75" s="5">
        <f t="shared" si="81"/>
        <v>25</v>
      </c>
      <c r="R75">
        <f t="shared" si="61"/>
        <v>50000</v>
      </c>
      <c r="S75">
        <f t="shared" si="62"/>
        <v>-393850011098098.69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-5.654974467006066</v>
      </c>
      <c r="AC75">
        <f t="shared" si="79"/>
        <v>-5.0490843455490717</v>
      </c>
      <c r="AE75">
        <f t="shared" si="63"/>
        <v>0</v>
      </c>
      <c r="AF75">
        <f t="shared" si="64"/>
        <v>0</v>
      </c>
      <c r="AG75">
        <f t="shared" si="65"/>
        <v>-3.204953791591658E-13</v>
      </c>
      <c r="AH75">
        <f t="shared" si="66"/>
        <v>-2.4996055063545235E-9</v>
      </c>
      <c r="AI75">
        <f t="shared" si="88"/>
        <v>-2.4999260017336825E-9</v>
      </c>
      <c r="AJ75">
        <f t="shared" si="67"/>
        <v>-0.60589012145699428</v>
      </c>
      <c r="AK75">
        <f t="shared" si="80"/>
        <v>-0.39584821269042464</v>
      </c>
      <c r="AL75">
        <f t="shared" si="89"/>
        <v>-1.0017383366473449</v>
      </c>
      <c r="AN75">
        <f t="shared" si="68"/>
        <v>0</v>
      </c>
      <c r="AO75">
        <f t="shared" si="69"/>
        <v>0</v>
      </c>
      <c r="AP75">
        <f t="shared" si="70"/>
        <v>-2.3443285787623989E-16</v>
      </c>
      <c r="AQ75">
        <f t="shared" si="71"/>
        <v>-1.8283872421351196E-12</v>
      </c>
      <c r="AR75">
        <f t="shared" si="72"/>
        <v>-1.8286216749929957E-12</v>
      </c>
      <c r="AS75">
        <f t="shared" si="73"/>
        <v>-4.4319064163981121E-4</v>
      </c>
      <c r="AT75">
        <f t="shared" si="74"/>
        <v>-2.8955121920847177E-4</v>
      </c>
      <c r="AU75">
        <f t="shared" si="75"/>
        <v>-7.327418626769046E-4</v>
      </c>
      <c r="AW75">
        <v>72</v>
      </c>
      <c r="AX75">
        <f>IF(Z75&gt;0, (R75*SUMPRODUCT(K75:$K$98, X75:$X$98)-K75*$AZ$3)/Z75, 0)</f>
        <v>-393850011098098.69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0.80464841200000004</v>
      </c>
      <c r="Q76" s="5">
        <f t="shared" si="81"/>
        <v>25</v>
      </c>
      <c r="R76">
        <f t="shared" si="61"/>
        <v>50000</v>
      </c>
      <c r="S76">
        <f t="shared" si="62"/>
        <v>-1897214906102807.8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-5.0490843455490717</v>
      </c>
      <c r="AC76">
        <f t="shared" si="79"/>
        <v>-4.5081110228132593</v>
      </c>
      <c r="AE76">
        <f t="shared" si="63"/>
        <v>0</v>
      </c>
      <c r="AF76">
        <f t="shared" si="64"/>
        <v>0</v>
      </c>
      <c r="AG76">
        <f t="shared" si="65"/>
        <v>-5.9404327473813477E-14</v>
      </c>
      <c r="AH76">
        <f t="shared" si="66"/>
        <v>-5.1577219578752136E-10</v>
      </c>
      <c r="AI76">
        <f t="shared" si="88"/>
        <v>-5.1583160011499512E-10</v>
      </c>
      <c r="AJ76">
        <f t="shared" si="67"/>
        <v>-0.54097332273581245</v>
      </c>
      <c r="AK76">
        <f t="shared" si="80"/>
        <v>-0.35343590418843507</v>
      </c>
      <c r="AL76">
        <f t="shared" si="89"/>
        <v>-0.89440922744007911</v>
      </c>
      <c r="AN76">
        <f t="shared" si="68"/>
        <v>0</v>
      </c>
      <c r="AO76">
        <f t="shared" si="69"/>
        <v>0</v>
      </c>
      <c r="AP76">
        <f t="shared" si="70"/>
        <v>-3.8796877220303004E-17</v>
      </c>
      <c r="AQ76">
        <f t="shared" si="71"/>
        <v>-3.3685004787631809E-13</v>
      </c>
      <c r="AR76">
        <f t="shared" si="72"/>
        <v>-3.3688884475353834E-13</v>
      </c>
      <c r="AS76">
        <f t="shared" si="73"/>
        <v>-3.5330886610731508E-4</v>
      </c>
      <c r="AT76">
        <f t="shared" si="74"/>
        <v>-2.3082845919079019E-4</v>
      </c>
      <c r="AU76">
        <f t="shared" si="75"/>
        <v>-5.841373256349941E-4</v>
      </c>
      <c r="AW76">
        <v>73</v>
      </c>
      <c r="AX76">
        <f>IF(Z76&gt;0, (R76*SUMPRODUCT(K76:$K$98, X76:$X$98)-K76*$AZ$3)/Z76, 0)</f>
        <v>-1897214906102807.8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0.82135484400000003</v>
      </c>
      <c r="Q77" s="5">
        <f t="shared" si="81"/>
        <v>25</v>
      </c>
      <c r="R77">
        <f t="shared" si="61"/>
        <v>50000</v>
      </c>
      <c r="S77">
        <f t="shared" si="62"/>
        <v>-1.0044414678883864E+16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-4.5081110228132593</v>
      </c>
      <c r="AC77">
        <f t="shared" si="79"/>
        <v>-4.0250991275121324</v>
      </c>
      <c r="AE77">
        <f t="shared" si="63"/>
        <v>0</v>
      </c>
      <c r="AF77">
        <f t="shared" si="64"/>
        <v>0</v>
      </c>
      <c r="AG77">
        <f t="shared" si="65"/>
        <v>-1.0018252073896359E-14</v>
      </c>
      <c r="AH77">
        <f t="shared" si="66"/>
        <v>-9.7584064250357968E-11</v>
      </c>
      <c r="AI77">
        <f t="shared" si="88"/>
        <v>-9.7594082502431869E-11</v>
      </c>
      <c r="AJ77">
        <f t="shared" si="67"/>
        <v>-0.48301189530112687</v>
      </c>
      <c r="AK77">
        <f t="shared" si="80"/>
        <v>-0.31556777159692817</v>
      </c>
      <c r="AL77">
        <f t="shared" si="89"/>
        <v>-0.79857966699564908</v>
      </c>
      <c r="AN77">
        <f t="shared" si="68"/>
        <v>0</v>
      </c>
      <c r="AO77">
        <f t="shared" si="69"/>
        <v>0</v>
      </c>
      <c r="AP77">
        <f t="shared" si="70"/>
        <v>-5.8418798313668261E-18</v>
      </c>
      <c r="AQ77">
        <f t="shared" si="71"/>
        <v>-5.6903576851730585E-14</v>
      </c>
      <c r="AR77">
        <f t="shared" si="72"/>
        <v>-5.6909418731561947E-14</v>
      </c>
      <c r="AS77">
        <f t="shared" si="73"/>
        <v>-2.8165566494599953E-4</v>
      </c>
      <c r="AT77">
        <f t="shared" si="74"/>
        <v>-1.8401503443149831E-4</v>
      </c>
      <c r="AU77">
        <f t="shared" si="75"/>
        <v>-4.6567069943440726E-4</v>
      </c>
      <c r="AW77">
        <v>74</v>
      </c>
      <c r="AX77">
        <f>IF(Z77&gt;0, (R77*SUMPRODUCT(K77:$K$98, X77:$X$98)-K77*$AZ$3)/Z77, 0)</f>
        <v>-1.0044414678883864E+16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0.83806127600000002</v>
      </c>
      <c r="Q78" s="5">
        <f t="shared" si="81"/>
        <v>25</v>
      </c>
      <c r="R78">
        <f t="shared" si="61"/>
        <v>50000</v>
      </c>
      <c r="S78">
        <f t="shared" si="62"/>
        <v>-5.902529095782536E+16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-4.0250991275121324</v>
      </c>
      <c r="AC78">
        <f t="shared" si="79"/>
        <v>-3.5938385067073111</v>
      </c>
      <c r="AE78">
        <f t="shared" si="63"/>
        <v>0</v>
      </c>
      <c r="AF78">
        <f t="shared" si="64"/>
        <v>0</v>
      </c>
      <c r="AG78">
        <f t="shared" si="65"/>
        <v>-1.5221604368181658E-15</v>
      </c>
      <c r="AH78">
        <f t="shared" si="66"/>
        <v>-1.6791818232678459E-11</v>
      </c>
      <c r="AI78">
        <f t="shared" si="88"/>
        <v>-1.6793340393115276E-11</v>
      </c>
      <c r="AJ78">
        <f t="shared" si="67"/>
        <v>-0.4312606208048213</v>
      </c>
      <c r="AK78">
        <f t="shared" si="80"/>
        <v>-0.2817569389258493</v>
      </c>
      <c r="AL78">
        <f t="shared" si="89"/>
        <v>-0.71301755974746395</v>
      </c>
      <c r="AN78">
        <f t="shared" si="68"/>
        <v>0</v>
      </c>
      <c r="AO78">
        <f t="shared" si="69"/>
        <v>0</v>
      </c>
      <c r="AP78">
        <f t="shared" si="70"/>
        <v>-7.9250693512429493E-19</v>
      </c>
      <c r="AQ78">
        <f t="shared" si="71"/>
        <v>-8.742595117346334E-15</v>
      </c>
      <c r="AR78">
        <f t="shared" si="72"/>
        <v>-8.7433876242814588E-15</v>
      </c>
      <c r="AS78">
        <f t="shared" si="73"/>
        <v>-2.2453417167263932E-4</v>
      </c>
      <c r="AT78">
        <f t="shared" si="74"/>
        <v>-1.4669565882614139E-4</v>
      </c>
      <c r="AU78">
        <f t="shared" si="75"/>
        <v>-3.7122983050752407E-4</v>
      </c>
      <c r="AW78">
        <v>75</v>
      </c>
      <c r="AX78">
        <f>IF(Z78&gt;0, (R78*SUMPRODUCT(K78:$K$98, X78:$X$98)-K78*$AZ$3)/Z78, 0)</f>
        <v>-5.902529095782536E+16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-3.5938385067073111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-3.5938385067073111</v>
      </c>
      <c r="AK79">
        <f t="shared" si="80"/>
        <v>-0.25156869546951183</v>
      </c>
      <c r="AL79">
        <f t="shared" si="89"/>
        <v>-3.8454072021798673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-1.4151909555790979E-15</v>
      </c>
      <c r="AR79">
        <f t="shared" si="72"/>
        <v>-1.4151909555790979E-15</v>
      </c>
      <c r="AS79">
        <f t="shared" si="73"/>
        <v>-1.6706411582787831E-3</v>
      </c>
      <c r="AT79">
        <f t="shared" si="74"/>
        <v>-1.1694488107951485E-4</v>
      </c>
      <c r="AU79">
        <f t="shared" si="75"/>
        <v>-1.7875860393597133E-3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17057.804288238931</v>
      </c>
      <c r="AO81" s="6">
        <f t="shared" ref="AO81:AU81" si="90">SUM(AO3:AO79)</f>
        <v>-1705.7804288238931</v>
      </c>
      <c r="AP81" s="6">
        <f t="shared" si="90"/>
        <v>-1746.5736895368327</v>
      </c>
      <c r="AQ81" s="6">
        <f t="shared" si="90"/>
        <v>-6902.6510037613662</v>
      </c>
      <c r="AR81" s="6">
        <f t="shared" si="90"/>
        <v>6702.7991661168371</v>
      </c>
      <c r="AS81" s="6">
        <f t="shared" si="90"/>
        <v>-1193.5909309926092</v>
      </c>
      <c r="AT81" s="6">
        <f t="shared" si="90"/>
        <v>325.12162340200661</v>
      </c>
      <c r="AU81" s="6">
        <f t="shared" si="90"/>
        <v>5834.3298585262382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28941.133772433866</v>
      </c>
      <c r="K3">
        <v>1</v>
      </c>
      <c r="L3" s="2">
        <v>0</v>
      </c>
      <c r="O3">
        <f>$C$3</f>
        <v>28941.133772433866</v>
      </c>
      <c r="P3" s="2">
        <f>O3*C5</f>
        <v>2894.1133772433868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28941.133772433866</v>
      </c>
      <c r="AF3">
        <f t="shared" ref="AF3:AF34" si="3">-$Z3*P3</f>
        <v>-2894.1133772433868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24524.587808190481</v>
      </c>
      <c r="AJ3">
        <f t="shared" ref="AJ3:AJ34" si="7">AB3-AC3</f>
        <v>0</v>
      </c>
      <c r="AL3">
        <f t="shared" ref="AL3:AL23" si="8">SUM(AI3:AK3)</f>
        <v>24524.587808190481</v>
      </c>
      <c r="AN3">
        <f t="shared" ref="AN3:AN34" si="9">AE3*$K3</f>
        <v>28941.133772433866</v>
      </c>
      <c r="AO3">
        <f t="shared" ref="AO3:AO34" si="10">AF3*$K3</f>
        <v>-2894.1133772433868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24524.587808190481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24524.587808190481</v>
      </c>
      <c r="AW3">
        <v>0</v>
      </c>
      <c r="AX3">
        <f>IF(Z3&gt;0, (R3*SUMPRODUCT(K3:$K$98, X3:$X$98)-K3*$AZ$3)/Z3, 0)</f>
        <v>0</v>
      </c>
      <c r="AZ3">
        <f>C6*ABS(SUMPRODUCT(X4:X69, K4:K69))/1</f>
        <v>14190.245234323414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972.4633065045698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951.84124670944402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-951.84124670944402</v>
      </c>
      <c r="AK4">
        <f t="shared" ref="AK4:AK35" si="27">G4*SUM(AB4:AB4, AE4:AF4)</f>
        <v>0</v>
      </c>
      <c r="AL4">
        <f t="shared" si="8"/>
        <v>-1512.1413967094441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-522.71681126970805</v>
      </c>
      <c r="AR4">
        <f t="shared" si="13"/>
        <v>-522.71681126970805</v>
      </c>
      <c r="AS4">
        <f t="shared" si="14"/>
        <v>-887.99444603922382</v>
      </c>
      <c r="AT4">
        <f t="shared" si="15"/>
        <v>0</v>
      </c>
      <c r="AU4">
        <f t="shared" si="16"/>
        <v>-1410.7112573089319</v>
      </c>
      <c r="AW4">
        <v>1</v>
      </c>
      <c r="AX4">
        <f>IF(Z4&gt;0, (R4*SUMPRODUCT(K4:$K$98, X4:$X$98)-K4*$AZ$3)/Z4, 0)</f>
        <v>972.4633065045698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</v>
      </c>
      <c r="S5">
        <f t="shared" si="1"/>
        <v>1603.3331380356369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951.84124670944402</v>
      </c>
      <c r="AC5">
        <f>S5*Z5</f>
        <v>1533.3359504469463</v>
      </c>
      <c r="AE5">
        <f t="shared" si="2"/>
        <v>0</v>
      </c>
      <c r="AF5">
        <f t="shared" si="3"/>
        <v>0</v>
      </c>
      <c r="AG5">
        <f t="shared" si="4"/>
        <v>-23.908567628146677</v>
      </c>
      <c r="AH5">
        <f t="shared" si="5"/>
        <v>-633.16759520664368</v>
      </c>
      <c r="AI5">
        <f t="shared" si="6"/>
        <v>-657.07616283479035</v>
      </c>
      <c r="AJ5">
        <f t="shared" si="7"/>
        <v>-581.49470373750228</v>
      </c>
      <c r="AK5">
        <f t="shared" si="27"/>
        <v>39.025491115087206</v>
      </c>
      <c r="AL5">
        <f t="shared" si="8"/>
        <v>-1199.5453754572056</v>
      </c>
      <c r="AN5">
        <f t="shared" si="9"/>
        <v>0</v>
      </c>
      <c r="AO5">
        <f t="shared" si="10"/>
        <v>0</v>
      </c>
      <c r="AP5">
        <f t="shared" si="11"/>
        <v>-20.444407869889741</v>
      </c>
      <c r="AQ5">
        <f t="shared" si="12"/>
        <v>-541.42668719151982</v>
      </c>
      <c r="AR5">
        <f t="shared" si="13"/>
        <v>-561.87109506140951</v>
      </c>
      <c r="AS5">
        <f t="shared" si="14"/>
        <v>-497.24078339994395</v>
      </c>
      <c r="AT5">
        <f t="shared" si="15"/>
        <v>33.371010346111987</v>
      </c>
      <c r="AU5">
        <f t="shared" si="16"/>
        <v>-1025.7408681152417</v>
      </c>
      <c r="AW5">
        <v>2</v>
      </c>
      <c r="AX5">
        <f>IF(Z5&gt;0, (R5*SUMPRODUCT(K5:$K$98, X5:$X$98)-K5*$AZ$3)/Z5, 0)</f>
        <v>1603.3331380356369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</v>
      </c>
      <c r="S6">
        <f t="shared" si="1"/>
        <v>2336.9262176030311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1533.3359504469463</v>
      </c>
      <c r="AC6">
        <f t="shared" ref="AC6:AC69" si="30">S6*Z6</f>
        <v>2179.6042414041258</v>
      </c>
      <c r="AE6">
        <f t="shared" si="2"/>
        <v>0</v>
      </c>
      <c r="AF6">
        <f t="shared" si="3"/>
        <v>0</v>
      </c>
      <c r="AG6">
        <f t="shared" si="4"/>
        <v>-23.316998895666149</v>
      </c>
      <c r="AH6">
        <f t="shared" si="5"/>
        <v>-704.96611239812262</v>
      </c>
      <c r="AI6">
        <f t="shared" si="6"/>
        <v>-728.28311129378881</v>
      </c>
      <c r="AJ6">
        <f t="shared" si="7"/>
        <v>-646.26829095717949</v>
      </c>
      <c r="AK6">
        <f t="shared" si="27"/>
        <v>89.70015310114637</v>
      </c>
      <c r="AL6">
        <f t="shared" si="8"/>
        <v>-1284.851249149822</v>
      </c>
      <c r="AN6">
        <f t="shared" si="9"/>
        <v>0</v>
      </c>
      <c r="AO6">
        <f t="shared" si="10"/>
        <v>0</v>
      </c>
      <c r="AP6">
        <f t="shared" si="11"/>
        <v>-17.986966805359828</v>
      </c>
      <c r="AQ6">
        <f t="shared" si="12"/>
        <v>-543.81792954347236</v>
      </c>
      <c r="AR6">
        <f t="shared" si="13"/>
        <v>-561.80489634883224</v>
      </c>
      <c r="AS6">
        <f t="shared" si="14"/>
        <v>-498.53784137563275</v>
      </c>
      <c r="AT6">
        <f t="shared" si="15"/>
        <v>69.195597747611416</v>
      </c>
      <c r="AU6">
        <f t="shared" si="16"/>
        <v>-991.14713997685374</v>
      </c>
      <c r="AW6">
        <v>3</v>
      </c>
      <c r="AX6">
        <f>IF(Z6&gt;0, (R6*SUMPRODUCT(K6:$K$98, X6:$X$98)-K6*$AZ$3)/Z6, 0)</f>
        <v>2336.9262176030311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</v>
      </c>
      <c r="S7">
        <f t="shared" si="1"/>
        <v>2889.1487632660078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2179.6042414041258</v>
      </c>
      <c r="AC7">
        <f t="shared" si="30"/>
        <v>2622.7737576806849</v>
      </c>
      <c r="AE7">
        <f t="shared" si="2"/>
        <v>0</v>
      </c>
      <c r="AF7">
        <f t="shared" si="3"/>
        <v>0</v>
      </c>
      <c r="AG7">
        <f t="shared" si="4"/>
        <v>-22.695039028691259</v>
      </c>
      <c r="AH7">
        <f t="shared" si="5"/>
        <v>-777.57975603646275</v>
      </c>
      <c r="AI7">
        <f t="shared" si="6"/>
        <v>-800.27479506515397</v>
      </c>
      <c r="AJ7">
        <f t="shared" si="7"/>
        <v>-443.16951627655908</v>
      </c>
      <c r="AK7">
        <f t="shared" si="27"/>
        <v>107.01856825294257</v>
      </c>
      <c r="AL7">
        <f t="shared" si="8"/>
        <v>-1136.4257430887706</v>
      </c>
      <c r="AN7">
        <f t="shared" si="9"/>
        <v>0</v>
      </c>
      <c r="AO7">
        <f t="shared" si="10"/>
        <v>0</v>
      </c>
      <c r="AP7">
        <f t="shared" si="11"/>
        <v>-15.928651374801976</v>
      </c>
      <c r="AQ7">
        <f t="shared" si="12"/>
        <v>-545.74908791080554</v>
      </c>
      <c r="AR7">
        <f t="shared" si="13"/>
        <v>-561.67773928560746</v>
      </c>
      <c r="AS7">
        <f t="shared" si="14"/>
        <v>-311.04122428627574</v>
      </c>
      <c r="AT7">
        <f t="shared" si="15"/>
        <v>75.111633964432727</v>
      </c>
      <c r="AU7">
        <f t="shared" si="16"/>
        <v>-797.60732960745054</v>
      </c>
      <c r="AW7">
        <v>4</v>
      </c>
      <c r="AX7">
        <f>IF(Z7&gt;0, (R7*SUMPRODUCT(K7:$K$98, X7:$X$98)-K7*$AZ$3)/Z7, 0)</f>
        <v>2889.1487632660078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</v>
      </c>
      <c r="S8">
        <f t="shared" si="1"/>
        <v>3107.6539458270495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2622.7737576806849</v>
      </c>
      <c r="AC8">
        <f t="shared" si="30"/>
        <v>2739.8764073484217</v>
      </c>
      <c r="AE8">
        <f t="shared" si="2"/>
        <v>0</v>
      </c>
      <c r="AF8">
        <f t="shared" si="3"/>
        <v>0</v>
      </c>
      <c r="AG8">
        <f t="shared" si="4"/>
        <v>-22.041357042243405</v>
      </c>
      <c r="AH8">
        <f t="shared" si="5"/>
        <v>-853.46319232187921</v>
      </c>
      <c r="AI8">
        <f t="shared" si="6"/>
        <v>-875.50454936412257</v>
      </c>
      <c r="AJ8">
        <f t="shared" si="7"/>
        <v>-117.10264966773684</v>
      </c>
      <c r="AK8">
        <f t="shared" si="27"/>
        <v>55.865081038598589</v>
      </c>
      <c r="AL8">
        <f t="shared" si="8"/>
        <v>-936.74211799326076</v>
      </c>
      <c r="AN8">
        <f t="shared" si="9"/>
        <v>0</v>
      </c>
      <c r="AO8">
        <f t="shared" si="10"/>
        <v>0</v>
      </c>
      <c r="AP8">
        <f t="shared" si="11"/>
        <v>-14.440269477384533</v>
      </c>
      <c r="AQ8">
        <f t="shared" si="12"/>
        <v>-559.14154752526144</v>
      </c>
      <c r="AR8">
        <f t="shared" si="13"/>
        <v>-573.58181700264595</v>
      </c>
      <c r="AS8">
        <f t="shared" si="14"/>
        <v>-76.719133693855454</v>
      </c>
      <c r="AT8">
        <f t="shared" si="15"/>
        <v>36.599689530331233</v>
      </c>
      <c r="AU8">
        <f t="shared" si="16"/>
        <v>-613.70126116617018</v>
      </c>
      <c r="AW8">
        <v>5</v>
      </c>
      <c r="AX8">
        <f>IF(Z8&gt;0, (R8*SUMPRODUCT(K8:$K$98, X8:$X$98)-K8*$AZ$3)/Z8, 0)</f>
        <v>3107.6539458270495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</v>
      </c>
      <c r="S9">
        <f t="shared" si="1"/>
        <v>3129.8100232505285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2739.8764073484217</v>
      </c>
      <c r="AC9">
        <f t="shared" si="30"/>
        <v>2672.9057089454491</v>
      </c>
      <c r="AE9">
        <f t="shared" si="2"/>
        <v>0</v>
      </c>
      <c r="AF9">
        <f t="shared" si="3"/>
        <v>0</v>
      </c>
      <c r="AG9">
        <f t="shared" si="4"/>
        <v>-21.350383003194615</v>
      </c>
      <c r="AH9">
        <f t="shared" si="5"/>
        <v>-941.12093725271325</v>
      </c>
      <c r="AI9">
        <f t="shared" si="6"/>
        <v>-962.47132025590781</v>
      </c>
      <c r="AJ9">
        <f t="shared" si="7"/>
        <v>66.97069840297263</v>
      </c>
      <c r="AK9">
        <f t="shared" si="27"/>
        <v>16.165270803355689</v>
      </c>
      <c r="AL9">
        <f t="shared" si="8"/>
        <v>-879.33535104957946</v>
      </c>
      <c r="AN9">
        <f t="shared" si="9"/>
        <v>0</v>
      </c>
      <c r="AO9">
        <f t="shared" si="10"/>
        <v>0</v>
      </c>
      <c r="AP9">
        <f t="shared" si="11"/>
        <v>-13.247070530148369</v>
      </c>
      <c r="AQ9">
        <f t="shared" si="12"/>
        <v>-583.92842092437422</v>
      </c>
      <c r="AR9">
        <f t="shared" si="13"/>
        <v>-597.17549145452256</v>
      </c>
      <c r="AS9">
        <f t="shared" si="14"/>
        <v>41.552676833231907</v>
      </c>
      <c r="AT9">
        <f t="shared" si="15"/>
        <v>10.029912926571823</v>
      </c>
      <c r="AU9">
        <f t="shared" si="16"/>
        <v>-545.59290169471876</v>
      </c>
      <c r="AW9">
        <v>6</v>
      </c>
      <c r="AX9">
        <f>IF(Z9&gt;0, (R9*SUMPRODUCT(K9:$K$98, X9:$X$98)-K9*$AZ$3)/Z9, 0)</f>
        <v>3129.8100232505285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</v>
      </c>
      <c r="S10">
        <f t="shared" si="1"/>
        <v>3080.1037817030478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2672.9057089454491</v>
      </c>
      <c r="AC10">
        <f t="shared" si="30"/>
        <v>2540.8535537366624</v>
      </c>
      <c r="AE10">
        <f t="shared" si="2"/>
        <v>0</v>
      </c>
      <c r="AF10">
        <f t="shared" si="3"/>
        <v>0</v>
      </c>
      <c r="AG10">
        <f t="shared" si="4"/>
        <v>-20.623116409504362</v>
      </c>
      <c r="AH10">
        <f t="shared" si="5"/>
        <v>-1027.5255273166144</v>
      </c>
      <c r="AI10">
        <f t="shared" si="6"/>
        <v>-1048.1486437261187</v>
      </c>
      <c r="AJ10">
        <f t="shared" si="7"/>
        <v>132.05215520878664</v>
      </c>
      <c r="AK10">
        <f t="shared" si="27"/>
        <v>10.958913406676341</v>
      </c>
      <c r="AL10">
        <f t="shared" si="8"/>
        <v>-905.1375751106558</v>
      </c>
      <c r="AN10">
        <f t="shared" si="9"/>
        <v>0</v>
      </c>
      <c r="AO10">
        <f t="shared" si="10"/>
        <v>0</v>
      </c>
      <c r="AP10">
        <f t="shared" si="11"/>
        <v>-12.13910472853226</v>
      </c>
      <c r="AQ10">
        <f t="shared" si="12"/>
        <v>-604.8183863030664</v>
      </c>
      <c r="AR10">
        <f t="shared" si="13"/>
        <v>-616.95749103159869</v>
      </c>
      <c r="AS10">
        <f t="shared" si="14"/>
        <v>77.728065432880072</v>
      </c>
      <c r="AT10">
        <f t="shared" si="15"/>
        <v>6.4505962587328236</v>
      </c>
      <c r="AU10">
        <f t="shared" si="16"/>
        <v>-532.7788293399858</v>
      </c>
      <c r="AW10">
        <v>7</v>
      </c>
      <c r="AX10">
        <f>IF(Z10&gt;0, (R10*SUMPRODUCT(K10:$K$98, X10:$X$98)-K10*$AZ$3)/Z10, 0)</f>
        <v>3080.1037817030478</v>
      </c>
    </row>
    <row r="11" spans="1:52" x14ac:dyDescent="0.25">
      <c r="A11" t="s">
        <v>33</v>
      </c>
      <c r="C11" s="25">
        <f>AU71</f>
        <v>9493.9486469524272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</v>
      </c>
      <c r="S11">
        <f t="shared" si="1"/>
        <v>2959.9014017555919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2540.8535537366624</v>
      </c>
      <c r="AC11">
        <f t="shared" si="30"/>
        <v>2351.9196473670927</v>
      </c>
      <c r="AE11">
        <f t="shared" si="2"/>
        <v>0</v>
      </c>
      <c r="AF11">
        <f t="shared" si="3"/>
        <v>0</v>
      </c>
      <c r="AG11">
        <f t="shared" si="4"/>
        <v>-19.864847913279394</v>
      </c>
      <c r="AH11">
        <f t="shared" si="5"/>
        <v>-1104.0746642598483</v>
      </c>
      <c r="AI11">
        <f t="shared" si="6"/>
        <v>-1123.9395121731277</v>
      </c>
      <c r="AJ11">
        <f t="shared" si="7"/>
        <v>188.93390636956974</v>
      </c>
      <c r="AK11">
        <f t="shared" si="27"/>
        <v>6.0980485289679889</v>
      </c>
      <c r="AL11">
        <f t="shared" si="8"/>
        <v>-928.90755727458998</v>
      </c>
      <c r="AN11">
        <f t="shared" si="9"/>
        <v>0</v>
      </c>
      <c r="AO11">
        <f t="shared" si="10"/>
        <v>0</v>
      </c>
      <c r="AP11">
        <f t="shared" si="11"/>
        <v>-11.110581004405171</v>
      </c>
      <c r="AQ11">
        <f t="shared" si="12"/>
        <v>-617.51849526973797</v>
      </c>
      <c r="AR11">
        <f t="shared" si="13"/>
        <v>-628.62907627414313</v>
      </c>
      <c r="AS11">
        <f t="shared" si="14"/>
        <v>105.67236559583935</v>
      </c>
      <c r="AT11">
        <f t="shared" si="15"/>
        <v>3.4106912091987733</v>
      </c>
      <c r="AU11">
        <f t="shared" si="16"/>
        <v>-519.54601946910509</v>
      </c>
      <c r="AW11">
        <v>8</v>
      </c>
      <c r="AX11">
        <f>IF(Z11&gt;0, (R11*SUMPRODUCT(K11:$K$98, X11:$X$98)-K11*$AZ$3)/Z11, 0)</f>
        <v>2959.9014017555919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</v>
      </c>
      <c r="S12">
        <f t="shared" si="1"/>
        <v>2790.0665925320304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2351.9196473670927</v>
      </c>
      <c r="AC12">
        <f t="shared" si="30"/>
        <v>2128.8616740605485</v>
      </c>
      <c r="AE12">
        <f t="shared" si="2"/>
        <v>0</v>
      </c>
      <c r="AF12">
        <f t="shared" si="3"/>
        <v>0</v>
      </c>
      <c r="AG12">
        <f t="shared" si="4"/>
        <v>-19.075366155764158</v>
      </c>
      <c r="AH12">
        <f t="shared" si="5"/>
        <v>-1181.6665567648863</v>
      </c>
      <c r="AI12">
        <f t="shared" si="6"/>
        <v>-1200.7419229206505</v>
      </c>
      <c r="AJ12">
        <f t="shared" si="7"/>
        <v>223.05797330654423</v>
      </c>
      <c r="AK12">
        <f t="shared" si="27"/>
        <v>5.4094151889443127</v>
      </c>
      <c r="AL12">
        <f t="shared" si="8"/>
        <v>-972.27453442516196</v>
      </c>
      <c r="AN12">
        <f t="shared" si="9"/>
        <v>0</v>
      </c>
      <c r="AO12">
        <f t="shared" si="10"/>
        <v>0</v>
      </c>
      <c r="AP12">
        <f t="shared" si="11"/>
        <v>-10.138759896340115</v>
      </c>
      <c r="AQ12">
        <f t="shared" si="12"/>
        <v>-628.06833686670052</v>
      </c>
      <c r="AR12">
        <f t="shared" si="13"/>
        <v>-638.20709676304057</v>
      </c>
      <c r="AS12">
        <f t="shared" si="14"/>
        <v>118.55768407548547</v>
      </c>
      <c r="AT12">
        <f t="shared" si="15"/>
        <v>2.8751616788099663</v>
      </c>
      <c r="AU12">
        <f t="shared" si="16"/>
        <v>-516.77425100874518</v>
      </c>
      <c r="AW12">
        <v>9</v>
      </c>
      <c r="AX12">
        <f>IF(Z12&gt;0, (R12*SUMPRODUCT(K12:$K$98, X12:$X$98)-K12*$AZ$3)/Z12, 0)</f>
        <v>2790.0665925320304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</v>
      </c>
      <c r="S13">
        <f t="shared" si="1"/>
        <v>2565.6120058204515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2128.8616740605485</v>
      </c>
      <c r="AC13">
        <f t="shared" si="30"/>
        <v>1873.6049741756899</v>
      </c>
      <c r="AE13">
        <f t="shared" si="2"/>
        <v>0</v>
      </c>
      <c r="AF13">
        <f t="shared" si="3"/>
        <v>0</v>
      </c>
      <c r="AG13">
        <f t="shared" si="4"/>
        <v>-18.256900984298809</v>
      </c>
      <c r="AH13">
        <f t="shared" si="5"/>
        <v>-1255.4230198154125</v>
      </c>
      <c r="AI13">
        <f t="shared" si="6"/>
        <v>-1273.6799207997115</v>
      </c>
      <c r="AJ13">
        <f t="shared" si="7"/>
        <v>255.25669988485856</v>
      </c>
      <c r="AK13">
        <f t="shared" si="27"/>
        <v>4.2577233481210968</v>
      </c>
      <c r="AL13">
        <f t="shared" si="8"/>
        <v>-1014.1654975667318</v>
      </c>
      <c r="AN13">
        <f t="shared" si="9"/>
        <v>0</v>
      </c>
      <c r="AO13">
        <f t="shared" si="10"/>
        <v>0</v>
      </c>
      <c r="AP13">
        <f t="shared" si="11"/>
        <v>-9.2240845597396959</v>
      </c>
      <c r="AQ13">
        <f t="shared" si="12"/>
        <v>-634.28771963983388</v>
      </c>
      <c r="AR13">
        <f t="shared" si="13"/>
        <v>-643.51180419957359</v>
      </c>
      <c r="AS13">
        <f t="shared" si="14"/>
        <v>128.96544633741206</v>
      </c>
      <c r="AT13">
        <f t="shared" si="15"/>
        <v>2.1511646598085217</v>
      </c>
      <c r="AU13">
        <f t="shared" si="16"/>
        <v>-512.39519320235297</v>
      </c>
      <c r="AW13">
        <v>10</v>
      </c>
      <c r="AX13">
        <f>IF(Z13&gt;0, (R13*SUMPRODUCT(K13:$K$98, X13:$X$98)-K13*$AZ$3)/Z13, 0)</f>
        <v>2565.6120058204515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</v>
      </c>
      <c r="S14">
        <f t="shared" si="1"/>
        <v>2286.7235247215817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1873.6049741756899</v>
      </c>
      <c r="AC14">
        <f t="shared" si="30"/>
        <v>1592.4050526632288</v>
      </c>
      <c r="AE14">
        <f t="shared" si="2"/>
        <v>0</v>
      </c>
      <c r="AF14">
        <f t="shared" si="3"/>
        <v>0</v>
      </c>
      <c r="AG14">
        <f t="shared" si="4"/>
        <v>-17.409243350233069</v>
      </c>
      <c r="AH14">
        <f t="shared" si="5"/>
        <v>-1330.177248445503</v>
      </c>
      <c r="AI14">
        <f t="shared" si="6"/>
        <v>-1347.586491795736</v>
      </c>
      <c r="AJ14">
        <f t="shared" si="7"/>
        <v>281.19992151246106</v>
      </c>
      <c r="AK14">
        <f t="shared" si="27"/>
        <v>3.3724889535162417</v>
      </c>
      <c r="AL14">
        <f t="shared" si="8"/>
        <v>-1063.0140813297587</v>
      </c>
      <c r="AN14">
        <f t="shared" si="9"/>
        <v>0</v>
      </c>
      <c r="AO14">
        <f t="shared" si="10"/>
        <v>0</v>
      </c>
      <c r="AP14">
        <f t="shared" si="11"/>
        <v>-8.3626312101070432</v>
      </c>
      <c r="AQ14">
        <f t="shared" si="12"/>
        <v>-638.95837108140336</v>
      </c>
      <c r="AR14">
        <f t="shared" si="13"/>
        <v>-647.32100229151035</v>
      </c>
      <c r="AS14">
        <f t="shared" si="14"/>
        <v>135.07601637886668</v>
      </c>
      <c r="AT14">
        <f t="shared" si="15"/>
        <v>1.6199946666859932</v>
      </c>
      <c r="AU14">
        <f t="shared" si="16"/>
        <v>-510.62499124595769</v>
      </c>
      <c r="AW14">
        <v>11</v>
      </c>
      <c r="AX14">
        <f>IF(Z14&gt;0, (R14*SUMPRODUCT(K14:$K$98, X14:$X$98)-K14*$AZ$3)/Z14, 0)</f>
        <v>2286.7235247215817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</v>
      </c>
      <c r="S15">
        <f t="shared" si="1"/>
        <v>1971.0679133024246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1592.4050526632288</v>
      </c>
      <c r="AC15">
        <f t="shared" si="30"/>
        <v>1303.2858255658575</v>
      </c>
      <c r="AE15">
        <f t="shared" si="2"/>
        <v>0</v>
      </c>
      <c r="AF15">
        <f t="shared" si="3"/>
        <v>0</v>
      </c>
      <c r="AG15">
        <f t="shared" si="4"/>
        <v>-16.530199400667378</v>
      </c>
      <c r="AH15">
        <f t="shared" si="5"/>
        <v>-1409.9030321267203</v>
      </c>
      <c r="AI15">
        <f t="shared" si="6"/>
        <v>-1426.4332315273878</v>
      </c>
      <c r="AJ15">
        <f t="shared" si="7"/>
        <v>289.11922709737132</v>
      </c>
      <c r="AK15">
        <f t="shared" si="27"/>
        <v>6.5288607159192384</v>
      </c>
      <c r="AL15">
        <f t="shared" si="8"/>
        <v>-1130.7851437140971</v>
      </c>
      <c r="AN15">
        <f t="shared" si="9"/>
        <v>0</v>
      </c>
      <c r="AO15">
        <f t="shared" si="10"/>
        <v>0</v>
      </c>
      <c r="AP15">
        <f t="shared" si="11"/>
        <v>-7.5328501477302501</v>
      </c>
      <c r="AQ15">
        <f t="shared" si="12"/>
        <v>-642.49607681152986</v>
      </c>
      <c r="AR15">
        <f t="shared" si="13"/>
        <v>-650.02892695926016</v>
      </c>
      <c r="AS15">
        <f t="shared" si="14"/>
        <v>131.7523013342574</v>
      </c>
      <c r="AT15">
        <f t="shared" si="15"/>
        <v>2.9752169478631254</v>
      </c>
      <c r="AU15">
        <f t="shared" si="16"/>
        <v>-515.30140867713953</v>
      </c>
      <c r="AW15">
        <v>12</v>
      </c>
      <c r="AX15">
        <f>IF(Z15&gt;0, (R15*SUMPRODUCT(K15:$K$98, X15:$X$98)-K15*$AZ$3)/Z15, 0)</f>
        <v>1971.0679133024246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</v>
      </c>
      <c r="S16">
        <f t="shared" si="1"/>
        <v>1616.2652998593562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1303.2858255658575</v>
      </c>
      <c r="AC16">
        <f t="shared" si="30"/>
        <v>1010.0837860542342</v>
      </c>
      <c r="AE16">
        <f t="shared" si="2"/>
        <v>0</v>
      </c>
      <c r="AF16">
        <f t="shared" si="3"/>
        <v>0</v>
      </c>
      <c r="AG16">
        <f t="shared" si="4"/>
        <v>-15.623731236173441</v>
      </c>
      <c r="AH16">
        <f t="shared" si="5"/>
        <v>-1482.332340974529</v>
      </c>
      <c r="AI16">
        <f t="shared" si="6"/>
        <v>-1497.9560722107024</v>
      </c>
      <c r="AJ16">
        <f t="shared" si="7"/>
        <v>293.2020395116233</v>
      </c>
      <c r="AK16">
        <f t="shared" si="27"/>
        <v>9.2533293615175882</v>
      </c>
      <c r="AL16">
        <f t="shared" si="8"/>
        <v>-1195.5007033375614</v>
      </c>
      <c r="AN16">
        <f t="shared" si="9"/>
        <v>0</v>
      </c>
      <c r="AO16">
        <f t="shared" si="10"/>
        <v>0</v>
      </c>
      <c r="AP16">
        <f t="shared" si="11"/>
        <v>-6.7351910944658524</v>
      </c>
      <c r="AQ16">
        <f t="shared" si="12"/>
        <v>-639.01454979301047</v>
      </c>
      <c r="AR16">
        <f t="shared" si="13"/>
        <v>-645.74974088747638</v>
      </c>
      <c r="AS16">
        <f t="shared" si="14"/>
        <v>126.39565642461542</v>
      </c>
      <c r="AT16">
        <f t="shared" si="15"/>
        <v>3.9889921663243335</v>
      </c>
      <c r="AU16">
        <f t="shared" si="16"/>
        <v>-515.36509229653655</v>
      </c>
      <c r="AW16">
        <v>13</v>
      </c>
      <c r="AX16">
        <f>IF(Z16&gt;0, (R16*SUMPRODUCT(K16:$K$98, X16:$X$98)-K16*$AZ$3)/Z16, 0)</f>
        <v>1616.2652998593562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</v>
      </c>
      <c r="S17">
        <f t="shared" si="1"/>
        <v>1255.4413650556135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1010.0837860542342</v>
      </c>
      <c r="AC17">
        <f t="shared" si="30"/>
        <v>737.94224084107361</v>
      </c>
      <c r="AE17">
        <f t="shared" si="2"/>
        <v>0</v>
      </c>
      <c r="AF17">
        <f t="shared" si="3"/>
        <v>0</v>
      </c>
      <c r="AG17">
        <f t="shared" si="4"/>
        <v>-14.694876666111451</v>
      </c>
      <c r="AH17">
        <f t="shared" si="5"/>
        <v>-1545.2345154005111</v>
      </c>
      <c r="AI17">
        <f t="shared" si="6"/>
        <v>-1559.9293920666225</v>
      </c>
      <c r="AJ17">
        <f t="shared" si="7"/>
        <v>272.14154521316061</v>
      </c>
      <c r="AK17">
        <f t="shared" si="27"/>
        <v>13.939156247548432</v>
      </c>
      <c r="AL17">
        <f t="shared" si="8"/>
        <v>-1273.8486906059134</v>
      </c>
      <c r="AN17">
        <f t="shared" si="9"/>
        <v>0</v>
      </c>
      <c r="AO17">
        <f t="shared" si="10"/>
        <v>0</v>
      </c>
      <c r="AP17">
        <f t="shared" si="11"/>
        <v>-5.9548540575384408</v>
      </c>
      <c r="AQ17">
        <f t="shared" si="12"/>
        <v>-626.1805548257189</v>
      </c>
      <c r="AR17">
        <f t="shared" si="13"/>
        <v>-632.13540888325736</v>
      </c>
      <c r="AS17">
        <f t="shared" si="14"/>
        <v>110.2808292685183</v>
      </c>
      <c r="AT17">
        <f t="shared" si="15"/>
        <v>5.6486109428056182</v>
      </c>
      <c r="AU17">
        <f t="shared" si="16"/>
        <v>-516.20596867193342</v>
      </c>
      <c r="AW17">
        <v>14</v>
      </c>
      <c r="AX17">
        <f>IF(Z17&gt;0, (R17*SUMPRODUCT(K17:$K$98, X17:$X$98)-K17*$AZ$3)/Z17, 0)</f>
        <v>1255.4413650556135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</v>
      </c>
      <c r="S18">
        <f t="shared" si="1"/>
        <v>902.11502442062806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737.94224084107361</v>
      </c>
      <c r="AC18">
        <f t="shared" si="30"/>
        <v>495.97764071113215</v>
      </c>
      <c r="AE18">
        <f t="shared" si="2"/>
        <v>0</v>
      </c>
      <c r="AF18">
        <f t="shared" si="3"/>
        <v>0</v>
      </c>
      <c r="AG18">
        <f t="shared" si="4"/>
        <v>-13.744855902097061</v>
      </c>
      <c r="AH18">
        <f t="shared" si="5"/>
        <v>-1606.1439947065485</v>
      </c>
      <c r="AI18">
        <f t="shared" si="6"/>
        <v>-1619.8888506086455</v>
      </c>
      <c r="AJ18">
        <f t="shared" si="7"/>
        <v>241.96460012994146</v>
      </c>
      <c r="AK18">
        <f t="shared" si="27"/>
        <v>15.939552402167191</v>
      </c>
      <c r="AL18">
        <f t="shared" si="8"/>
        <v>-1361.9846980765367</v>
      </c>
      <c r="AN18">
        <f t="shared" si="9"/>
        <v>0</v>
      </c>
      <c r="AO18">
        <f t="shared" si="10"/>
        <v>0</v>
      </c>
      <c r="AP18">
        <f t="shared" si="11"/>
        <v>-5.1977173977824389</v>
      </c>
      <c r="AQ18">
        <f t="shared" si="12"/>
        <v>-607.37505319035836</v>
      </c>
      <c r="AR18">
        <f t="shared" si="13"/>
        <v>-612.57277058814077</v>
      </c>
      <c r="AS18">
        <f t="shared" si="14"/>
        <v>91.500676376751628</v>
      </c>
      <c r="AT18">
        <f t="shared" si="15"/>
        <v>6.0276578687863083</v>
      </c>
      <c r="AU18">
        <f t="shared" si="16"/>
        <v>-515.04443634260269</v>
      </c>
      <c r="AW18">
        <v>15</v>
      </c>
      <c r="AX18">
        <f>IF(Z18&gt;0, (R18*SUMPRODUCT(K18:$K$98, X18:$X$98)-K18*$AZ$3)/Z18, 0)</f>
        <v>902.11502442062806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</v>
      </c>
      <c r="S19">
        <f t="shared" si="1"/>
        <v>490.02377513993832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495.97764071113215</v>
      </c>
      <c r="AC19">
        <f t="shared" si="30"/>
        <v>250.41575168083909</v>
      </c>
      <c r="AE19">
        <f t="shared" si="2"/>
        <v>0</v>
      </c>
      <c r="AF19">
        <f t="shared" si="3"/>
        <v>0</v>
      </c>
      <c r="AG19">
        <f t="shared" si="4"/>
        <v>-12.775693975732437</v>
      </c>
      <c r="AH19">
        <f t="shared" si="5"/>
        <v>-1663.4267346873094</v>
      </c>
      <c r="AI19">
        <f t="shared" si="6"/>
        <v>-1676.2024286630417</v>
      </c>
      <c r="AJ19">
        <f t="shared" si="7"/>
        <v>245.56188903029306</v>
      </c>
      <c r="AK19">
        <f t="shared" si="27"/>
        <v>11.060301387858248</v>
      </c>
      <c r="AL19">
        <f t="shared" si="8"/>
        <v>-1419.5802382448903</v>
      </c>
      <c r="AN19">
        <f t="shared" si="9"/>
        <v>0</v>
      </c>
      <c r="AO19">
        <f t="shared" si="10"/>
        <v>0</v>
      </c>
      <c r="AP19">
        <f t="shared" si="11"/>
        <v>-4.5054758504899173</v>
      </c>
      <c r="AQ19">
        <f t="shared" si="12"/>
        <v>-586.62402186753263</v>
      </c>
      <c r="AR19">
        <f t="shared" si="13"/>
        <v>-591.12949771802255</v>
      </c>
      <c r="AS19">
        <f t="shared" si="14"/>
        <v>86.599848347043803</v>
      </c>
      <c r="AT19">
        <f t="shared" si="15"/>
        <v>3.9005255524116103</v>
      </c>
      <c r="AU19">
        <f t="shared" si="16"/>
        <v>-500.62912381856711</v>
      </c>
      <c r="AW19">
        <v>16</v>
      </c>
      <c r="AX19">
        <f>IF(Z19&gt;0, (R19*SUMPRODUCT(K19:$K$98, X19:$X$98)-K19*$AZ$3)/Z19, 0)</f>
        <v>490.02377513993832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</v>
      </c>
      <c r="S20">
        <f t="shared" si="1"/>
        <v>-166.39923489814126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250.41575168083909</v>
      </c>
      <c r="AC20">
        <f t="shared" si="30"/>
        <v>-78.468349880200549</v>
      </c>
      <c r="AE20">
        <f t="shared" si="2"/>
        <v>0</v>
      </c>
      <c r="AF20">
        <f t="shared" si="3"/>
        <v>0</v>
      </c>
      <c r="AG20">
        <f t="shared" si="4"/>
        <v>-11.789169272357796</v>
      </c>
      <c r="AH20">
        <f t="shared" si="5"/>
        <v>-1717.5355272346358</v>
      </c>
      <c r="AI20">
        <f t="shared" si="6"/>
        <v>-1729.3246965069936</v>
      </c>
      <c r="AJ20">
        <f t="shared" si="7"/>
        <v>328.88410156103964</v>
      </c>
      <c r="AK20">
        <f t="shared" si="27"/>
        <v>1.076787732227608</v>
      </c>
      <c r="AL20">
        <f t="shared" si="8"/>
        <v>-1399.3638072137264</v>
      </c>
      <c r="AN20">
        <f t="shared" si="9"/>
        <v>0</v>
      </c>
      <c r="AO20">
        <f t="shared" si="10"/>
        <v>0</v>
      </c>
      <c r="AP20">
        <f t="shared" si="11"/>
        <v>-3.9434393232295299</v>
      </c>
      <c r="AQ20">
        <f t="shared" si="12"/>
        <v>-574.51012710637315</v>
      </c>
      <c r="AR20">
        <f t="shared" si="13"/>
        <v>-578.45356642960269</v>
      </c>
      <c r="AS20">
        <f t="shared" si="14"/>
        <v>110.01067750564543</v>
      </c>
      <c r="AT20">
        <f t="shared" si="15"/>
        <v>0.3601820440388217</v>
      </c>
      <c r="AU20">
        <f t="shared" si="16"/>
        <v>-468.08270687991848</v>
      </c>
      <c r="AW20">
        <v>17</v>
      </c>
      <c r="AX20">
        <f>IF(Z20&gt;0, (R20*SUMPRODUCT(K20:$K$98, X20:$X$98)-K20*$AZ$3)/Z20, 0)</f>
        <v>-166.39923489814126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</v>
      </c>
      <c r="S21">
        <f t="shared" si="1"/>
        <v>-973.51045975796421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-78.468349880200549</v>
      </c>
      <c r="AC21">
        <f t="shared" si="30"/>
        <v>-420.07231193885355</v>
      </c>
      <c r="AE21">
        <f t="shared" si="2"/>
        <v>0</v>
      </c>
      <c r="AF21">
        <f t="shared" si="3"/>
        <v>0</v>
      </c>
      <c r="AG21">
        <f t="shared" si="4"/>
        <v>-10.787565447506662</v>
      </c>
      <c r="AH21">
        <f t="shared" si="5"/>
        <v>-1767.4242642551139</v>
      </c>
      <c r="AI21">
        <f t="shared" si="6"/>
        <v>-1778.2118297026207</v>
      </c>
      <c r="AJ21">
        <f t="shared" si="7"/>
        <v>341.603962058653</v>
      </c>
      <c r="AK21">
        <f t="shared" si="27"/>
        <v>-0.12554935980832088</v>
      </c>
      <c r="AL21">
        <f t="shared" si="8"/>
        <v>-1436.7334170037759</v>
      </c>
      <c r="AN21">
        <f t="shared" si="9"/>
        <v>0</v>
      </c>
      <c r="AO21">
        <f t="shared" si="10"/>
        <v>0</v>
      </c>
      <c r="AP21">
        <f t="shared" si="11"/>
        <v>-3.4313484739006088</v>
      </c>
      <c r="AQ21">
        <f t="shared" si="12"/>
        <v>-562.18880723346319</v>
      </c>
      <c r="AR21">
        <f t="shared" si="13"/>
        <v>-565.62015570736389</v>
      </c>
      <c r="AS21">
        <f t="shared" si="14"/>
        <v>108.65864402790558</v>
      </c>
      <c r="AT21">
        <f t="shared" si="15"/>
        <v>-3.9935201902024355E-2</v>
      </c>
      <c r="AU21">
        <f t="shared" si="16"/>
        <v>-457.00144688136027</v>
      </c>
      <c r="AW21">
        <v>18</v>
      </c>
      <c r="AX21">
        <f>IF(Z21&gt;0, (R21*SUMPRODUCT(K21:$K$98, X21:$X$98)-K21*$AZ$3)/Z21, 0)</f>
        <v>-973.51045975796421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</v>
      </c>
      <c r="S22">
        <f t="shared" si="1"/>
        <v>-1746.9287500705673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-420.07231193885355</v>
      </c>
      <c r="AC22">
        <f t="shared" si="30"/>
        <v>-683.03454474741284</v>
      </c>
      <c r="AE22">
        <f t="shared" si="2"/>
        <v>0</v>
      </c>
      <c r="AF22">
        <f t="shared" si="3"/>
        <v>0</v>
      </c>
      <c r="AG22">
        <f t="shared" si="4"/>
        <v>-9.7747911115410631</v>
      </c>
      <c r="AH22">
        <f t="shared" si="5"/>
        <v>-1809.7973629810647</v>
      </c>
      <c r="AI22">
        <f t="shared" si="6"/>
        <v>-1819.5721540926058</v>
      </c>
      <c r="AJ22">
        <f t="shared" si="7"/>
        <v>262.96223280855929</v>
      </c>
      <c r="AK22">
        <f t="shared" si="27"/>
        <v>-8.8215185507159255</v>
      </c>
      <c r="AL22">
        <f t="shared" si="8"/>
        <v>-1565.4314398347624</v>
      </c>
      <c r="AN22">
        <f t="shared" si="9"/>
        <v>0</v>
      </c>
      <c r="AO22">
        <f t="shared" si="10"/>
        <v>0</v>
      </c>
      <c r="AP22">
        <f t="shared" si="11"/>
        <v>-2.9030826237528027</v>
      </c>
      <c r="AQ22">
        <f t="shared" si="12"/>
        <v>-537.50420004173827</v>
      </c>
      <c r="AR22">
        <f t="shared" si="13"/>
        <v>-540.40728266549104</v>
      </c>
      <c r="AS22">
        <f t="shared" si="14"/>
        <v>78.098967032494699</v>
      </c>
      <c r="AT22">
        <f t="shared" si="15"/>
        <v>-2.6199636316994277</v>
      </c>
      <c r="AU22">
        <f t="shared" si="16"/>
        <v>-464.92827926469579</v>
      </c>
      <c r="AW22">
        <v>19</v>
      </c>
      <c r="AX22">
        <f>IF(Z22&gt;0, (R22*SUMPRODUCT(K22:$K$98, X22:$X$98)-K22*$AZ$3)/Z22, 0)</f>
        <v>-1746.9287500705673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</v>
      </c>
      <c r="S23">
        <f t="shared" si="1"/>
        <v>-2196.3132840684657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-683.03454474741284</v>
      </c>
      <c r="AC23">
        <f t="shared" si="30"/>
        <v>-768.9895882123343</v>
      </c>
      <c r="AE23">
        <f t="shared" si="2"/>
        <v>0</v>
      </c>
      <c r="AF23">
        <f t="shared" si="3"/>
        <v>0</v>
      </c>
      <c r="AG23">
        <f t="shared" si="4"/>
        <v>-8.7531864624049973</v>
      </c>
      <c r="AH23">
        <f t="shared" si="5"/>
        <v>-1847.7134760413087</v>
      </c>
      <c r="AI23">
        <f t="shared" si="6"/>
        <v>-1856.4666625037137</v>
      </c>
      <c r="AJ23">
        <f t="shared" si="7"/>
        <v>85.955043464921459</v>
      </c>
      <c r="AK23">
        <f t="shared" si="27"/>
        <v>-47.812418132318903</v>
      </c>
      <c r="AL23">
        <f t="shared" si="8"/>
        <v>-1818.3240371711111</v>
      </c>
      <c r="AN23">
        <f t="shared" si="9"/>
        <v>0</v>
      </c>
      <c r="AO23">
        <f t="shared" si="10"/>
        <v>0</v>
      </c>
      <c r="AP23">
        <f t="shared" si="11"/>
        <v>-2.3211332263766877</v>
      </c>
      <c r="AQ23">
        <f t="shared" si="12"/>
        <v>-489.9688999524721</v>
      </c>
      <c r="AR23">
        <f t="shared" si="13"/>
        <v>-492.29003317884877</v>
      </c>
      <c r="AS23">
        <f t="shared" si="14"/>
        <v>22.793197450778855</v>
      </c>
      <c r="AT23">
        <f t="shared" si="15"/>
        <v>-12.678696248160168</v>
      </c>
      <c r="AU23">
        <f t="shared" si="16"/>
        <v>-482.1755319762301</v>
      </c>
      <c r="AW23">
        <v>20</v>
      </c>
      <c r="AX23">
        <f>IF(Z23&gt;0, (R23*SUMPRODUCT(K23:$K$98, X23:$X$98)-K23*$AZ$3)/Z23, 0)</f>
        <v>-2196.3132840684657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</v>
      </c>
      <c r="S24">
        <f t="shared" si="1"/>
        <v>-2767.3847334278862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-768.9895882123343</v>
      </c>
      <c r="AC24">
        <f t="shared" si="30"/>
        <v>-855.78959836407739</v>
      </c>
      <c r="AE24">
        <f t="shared" si="2"/>
        <v>0</v>
      </c>
      <c r="AF24">
        <f t="shared" si="3"/>
        <v>0</v>
      </c>
      <c r="AG24">
        <f t="shared" si="4"/>
        <v>-7.7310320103561594</v>
      </c>
      <c r="AH24">
        <f t="shared" si="5"/>
        <v>-1869.2451748495757</v>
      </c>
      <c r="AI24">
        <f t="shared" ref="AI24:AI69" si="39">SUM(AE24:AH24)</f>
        <v>-1876.9762068599318</v>
      </c>
      <c r="AJ24">
        <f t="shared" si="7"/>
        <v>86.800010151743095</v>
      </c>
      <c r="AK24">
        <f t="shared" si="27"/>
        <v>-53.829271174863408</v>
      </c>
      <c r="AL24">
        <f t="shared" ref="AL24:AL69" si="40">SUM(AI24:AK24)</f>
        <v>-1844.0054678830522</v>
      </c>
      <c r="AN24">
        <f t="shared" si="9"/>
        <v>0</v>
      </c>
      <c r="AO24">
        <f t="shared" si="10"/>
        <v>0</v>
      </c>
      <c r="AP24">
        <f t="shared" si="11"/>
        <v>-1.8304308941105027</v>
      </c>
      <c r="AQ24">
        <f t="shared" si="12"/>
        <v>-442.57016555206667</v>
      </c>
      <c r="AR24">
        <f t="shared" si="13"/>
        <v>-444.40059644617713</v>
      </c>
      <c r="AS24">
        <f t="shared" si="14"/>
        <v>20.551126935967293</v>
      </c>
      <c r="AT24">
        <f t="shared" si="15"/>
        <v>-12.744839347959543</v>
      </c>
      <c r="AU24">
        <f t="shared" si="16"/>
        <v>-436.59430885816943</v>
      </c>
      <c r="AW24">
        <v>21</v>
      </c>
      <c r="AX24">
        <f>IF(Z24&gt;0, (R24*SUMPRODUCT(K24:$K$98, X24:$X$98)-K24*$AZ$3)/Z24, 0)</f>
        <v>-2767.3847334278862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</v>
      </c>
      <c r="S25">
        <f t="shared" si="1"/>
        <v>-3491.3424195245866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-855.78959836407739</v>
      </c>
      <c r="AC25">
        <f t="shared" si="30"/>
        <v>-938.38754087977895</v>
      </c>
      <c r="AE25">
        <f t="shared" si="2"/>
        <v>0</v>
      </c>
      <c r="AF25">
        <f t="shared" si="3"/>
        <v>0</v>
      </c>
      <c r="AG25">
        <f t="shared" si="4"/>
        <v>-6.7193891927647016</v>
      </c>
      <c r="AH25">
        <f t="shared" si="5"/>
        <v>-1868.6649949757914</v>
      </c>
      <c r="AI25">
        <f t="shared" si="39"/>
        <v>-1875.3843841685562</v>
      </c>
      <c r="AJ25">
        <f t="shared" si="7"/>
        <v>82.597942515701561</v>
      </c>
      <c r="AK25">
        <f t="shared" si="27"/>
        <v>-59.905271885485426</v>
      </c>
      <c r="AL25">
        <f t="shared" si="40"/>
        <v>-1852.6917135383401</v>
      </c>
      <c r="AN25">
        <f t="shared" si="9"/>
        <v>0</v>
      </c>
      <c r="AO25">
        <f t="shared" si="10"/>
        <v>0</v>
      </c>
      <c r="AP25">
        <f t="shared" si="11"/>
        <v>-1.4204555225699749</v>
      </c>
      <c r="AQ25">
        <f t="shared" si="12"/>
        <v>-395.02928551968864</v>
      </c>
      <c r="AR25">
        <f t="shared" si="13"/>
        <v>-396.44974104225861</v>
      </c>
      <c r="AS25">
        <f t="shared" si="14"/>
        <v>17.460917984283537</v>
      </c>
      <c r="AT25">
        <f t="shared" si="15"/>
        <v>-12.663766279890405</v>
      </c>
      <c r="AU25">
        <f t="shared" si="16"/>
        <v>-391.65258933786549</v>
      </c>
      <c r="AW25">
        <v>22</v>
      </c>
      <c r="AX25">
        <f>IF(Z25&gt;0, (R25*SUMPRODUCT(K25:$K$98, X25:$X$98)-K25*$AZ$3)/Z25, 0)</f>
        <v>-3491.3424195245866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</v>
      </c>
      <c r="S26">
        <f t="shared" si="1"/>
        <v>-4414.7668707195044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-938.38754087977895</v>
      </c>
      <c r="AC26">
        <f t="shared" si="30"/>
        <v>-1012.0130558312843</v>
      </c>
      <c r="AE26">
        <f t="shared" si="2"/>
        <v>0</v>
      </c>
      <c r="AF26">
        <f t="shared" si="3"/>
        <v>0</v>
      </c>
      <c r="AG26">
        <f t="shared" si="4"/>
        <v>-5.7308408658187524</v>
      </c>
      <c r="AH26">
        <f t="shared" si="5"/>
        <v>-1842.7088700366048</v>
      </c>
      <c r="AI26">
        <f t="shared" si="39"/>
        <v>-1848.4397109024235</v>
      </c>
      <c r="AJ26">
        <f t="shared" si="7"/>
        <v>73.625514951505352</v>
      </c>
      <c r="AK26">
        <f t="shared" si="27"/>
        <v>-65.687127861584528</v>
      </c>
      <c r="AL26">
        <f t="shared" si="40"/>
        <v>-1840.5013238125025</v>
      </c>
      <c r="AN26">
        <f t="shared" si="9"/>
        <v>0</v>
      </c>
      <c r="AO26">
        <f t="shared" si="10"/>
        <v>0</v>
      </c>
      <c r="AP26">
        <f t="shared" si="11"/>
        <v>-1.0816784302554723</v>
      </c>
      <c r="AQ26">
        <f t="shared" si="12"/>
        <v>-347.80558117526141</v>
      </c>
      <c r="AR26">
        <f t="shared" si="13"/>
        <v>-348.88725960551687</v>
      </c>
      <c r="AS26">
        <f t="shared" si="14"/>
        <v>13.896587482388108</v>
      </c>
      <c r="AT26">
        <f t="shared" si="15"/>
        <v>-12.398241552491294</v>
      </c>
      <c r="AU26">
        <f t="shared" si="16"/>
        <v>-347.38891367562007</v>
      </c>
      <c r="AW26">
        <v>23</v>
      </c>
      <c r="AX26">
        <f>IF(Z26&gt;0, (R26*SUMPRODUCT(K26:$K$98, X26:$X$98)-K26*$AZ$3)/Z26, 0)</f>
        <v>-4414.7668707195044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</v>
      </c>
      <c r="S27">
        <f t="shared" si="1"/>
        <v>-5607.02466545483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-1012.0130558312843</v>
      </c>
      <c r="AC27">
        <f t="shared" si="30"/>
        <v>-1072.8509847135256</v>
      </c>
      <c r="AE27">
        <f t="shared" si="2"/>
        <v>0</v>
      </c>
      <c r="AF27">
        <f t="shared" si="3"/>
        <v>0</v>
      </c>
      <c r="AG27">
        <f t="shared" si="4"/>
        <v>-4.7835128643334501</v>
      </c>
      <c r="AH27">
        <f t="shared" si="5"/>
        <v>-1780.0391856542294</v>
      </c>
      <c r="AI27">
        <f t="shared" si="39"/>
        <v>-1784.8226985185629</v>
      </c>
      <c r="AJ27">
        <f t="shared" si="7"/>
        <v>60.837928882241272</v>
      </c>
      <c r="AK27">
        <f t="shared" si="27"/>
        <v>-70.840913908189904</v>
      </c>
      <c r="AL27">
        <f t="shared" si="40"/>
        <v>-1794.8256835445115</v>
      </c>
      <c r="AN27">
        <f t="shared" si="9"/>
        <v>0</v>
      </c>
      <c r="AO27">
        <f t="shared" si="10"/>
        <v>0</v>
      </c>
      <c r="AP27">
        <f t="shared" si="11"/>
        <v>-0.8061367942811094</v>
      </c>
      <c r="AQ27">
        <f t="shared" si="12"/>
        <v>-299.97935063941929</v>
      </c>
      <c r="AR27">
        <f t="shared" si="13"/>
        <v>-300.78548743370044</v>
      </c>
      <c r="AS27">
        <f t="shared" si="14"/>
        <v>10.252652046889812</v>
      </c>
      <c r="AT27">
        <f t="shared" si="15"/>
        <v>-11.93839524665934</v>
      </c>
      <c r="AU27">
        <f t="shared" si="16"/>
        <v>-302.47123063346999</v>
      </c>
      <c r="AW27">
        <v>24</v>
      </c>
      <c r="AX27">
        <f>IF(Z27&gt;0, (R27*SUMPRODUCT(K27:$K$98, X27:$X$98)-K27*$AZ$3)/Z27, 0)</f>
        <v>-5607.02466545483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</v>
      </c>
      <c r="S28">
        <f t="shared" si="1"/>
        <v>-7165.1672982635819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-1072.8509847135256</v>
      </c>
      <c r="AC28">
        <f t="shared" si="30"/>
        <v>-1116.6092172341769</v>
      </c>
      <c r="AE28">
        <f t="shared" si="2"/>
        <v>0</v>
      </c>
      <c r="AF28">
        <f t="shared" si="3"/>
        <v>0</v>
      </c>
      <c r="AG28">
        <f t="shared" si="4"/>
        <v>-3.8959635230875129</v>
      </c>
      <c r="AH28">
        <f t="shared" si="5"/>
        <v>-1679.4284252052055</v>
      </c>
      <c r="AI28">
        <f t="shared" si="39"/>
        <v>-1683.3243887282929</v>
      </c>
      <c r="AJ28">
        <f t="shared" si="7"/>
        <v>43.758232520651291</v>
      </c>
      <c r="AK28">
        <f t="shared" si="27"/>
        <v>-75.099568929946798</v>
      </c>
      <c r="AL28">
        <f t="shared" si="40"/>
        <v>-1714.6657251375884</v>
      </c>
      <c r="AN28">
        <f t="shared" si="9"/>
        <v>0</v>
      </c>
      <c r="AO28">
        <f t="shared" si="10"/>
        <v>0</v>
      </c>
      <c r="AP28">
        <f t="shared" si="11"/>
        <v>-0.58621733542519572</v>
      </c>
      <c r="AQ28">
        <f t="shared" si="12"/>
        <v>-252.70001903942713</v>
      </c>
      <c r="AR28">
        <f t="shared" si="13"/>
        <v>-253.28623637485231</v>
      </c>
      <c r="AS28">
        <f t="shared" si="14"/>
        <v>6.5842080705220551</v>
      </c>
      <c r="AT28">
        <f t="shared" si="15"/>
        <v>-11.300072223162168</v>
      </c>
      <c r="AU28">
        <f t="shared" si="16"/>
        <v>-258.00210052749242</v>
      </c>
      <c r="AW28">
        <v>25</v>
      </c>
      <c r="AX28">
        <f>IF(Z28&gt;0, (R28*SUMPRODUCT(K28:$K$98, X28:$X$98)-K28*$AZ$3)/Z28, 0)</f>
        <v>-7165.1672982635819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</v>
      </c>
      <c r="S29">
        <f t="shared" si="1"/>
        <v>-9236.5504866178835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-1116.6092172341769</v>
      </c>
      <c r="AC29">
        <f t="shared" si="30"/>
        <v>-1140.540380810417</v>
      </c>
      <c r="AE29">
        <f t="shared" si="2"/>
        <v>0</v>
      </c>
      <c r="AF29">
        <f t="shared" si="3"/>
        <v>0</v>
      </c>
      <c r="AG29">
        <f t="shared" si="4"/>
        <v>-3.0870301160126199</v>
      </c>
      <c r="AH29">
        <f t="shared" si="5"/>
        <v>-1539.9475436880364</v>
      </c>
      <c r="AI29">
        <f t="shared" si="39"/>
        <v>-1543.0345738040489</v>
      </c>
      <c r="AJ29">
        <f t="shared" si="7"/>
        <v>23.931163576240124</v>
      </c>
      <c r="AK29">
        <f t="shared" si="27"/>
        <v>-78.162645206392384</v>
      </c>
      <c r="AL29">
        <f t="shared" si="40"/>
        <v>-1597.2660554342012</v>
      </c>
      <c r="AN29">
        <f t="shared" si="9"/>
        <v>0</v>
      </c>
      <c r="AO29">
        <f t="shared" si="10"/>
        <v>0</v>
      </c>
      <c r="AP29">
        <f t="shared" si="11"/>
        <v>-0.41473111443744631</v>
      </c>
      <c r="AQ29">
        <f t="shared" si="12"/>
        <v>-206.88627482322121</v>
      </c>
      <c r="AR29">
        <f t="shared" si="13"/>
        <v>-207.30100593765866</v>
      </c>
      <c r="AS29">
        <f t="shared" si="14"/>
        <v>3.2150635940599668</v>
      </c>
      <c r="AT29">
        <f t="shared" si="15"/>
        <v>-10.500863203659563</v>
      </c>
      <c r="AU29">
        <f t="shared" si="16"/>
        <v>-214.58680554725825</v>
      </c>
      <c r="AW29">
        <v>26</v>
      </c>
      <c r="AX29">
        <f>IF(Z29&gt;0, (R29*SUMPRODUCT(K29:$K$98, X29:$X$98)-K29*$AZ$3)/Z29, 0)</f>
        <v>-9236.5504866178835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</v>
      </c>
      <c r="S30">
        <f t="shared" si="1"/>
        <v>-12053.162045755325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-1140.540380810417</v>
      </c>
      <c r="AC30">
        <f t="shared" si="30"/>
        <v>-1143.1687489700794</v>
      </c>
      <c r="AE30">
        <f t="shared" si="2"/>
        <v>0</v>
      </c>
      <c r="AF30">
        <f t="shared" si="3"/>
        <v>0</v>
      </c>
      <c r="AG30">
        <f t="shared" si="4"/>
        <v>-2.3710971955543005</v>
      </c>
      <c r="AH30">
        <f t="shared" si="5"/>
        <v>-1370.1252385963867</v>
      </c>
      <c r="AI30">
        <f t="shared" si="39"/>
        <v>-1372.496335791941</v>
      </c>
      <c r="AJ30">
        <f t="shared" si="7"/>
        <v>2.6283681596623865</v>
      </c>
      <c r="AK30">
        <f t="shared" si="27"/>
        <v>-79.837826656729192</v>
      </c>
      <c r="AL30">
        <f t="shared" si="40"/>
        <v>-1449.7057942890078</v>
      </c>
      <c r="AN30">
        <f t="shared" si="9"/>
        <v>0</v>
      </c>
      <c r="AO30">
        <f t="shared" si="10"/>
        <v>0</v>
      </c>
      <c r="AP30">
        <f t="shared" si="11"/>
        <v>-0.28441800550440394</v>
      </c>
      <c r="AQ30">
        <f t="shared" si="12"/>
        <v>-164.34935201453473</v>
      </c>
      <c r="AR30">
        <f t="shared" si="13"/>
        <v>-164.63377002003915</v>
      </c>
      <c r="AS30">
        <f t="shared" si="14"/>
        <v>0.31527818897685372</v>
      </c>
      <c r="AT30">
        <f t="shared" si="15"/>
        <v>-9.5767121921819296</v>
      </c>
      <c r="AU30">
        <f t="shared" si="16"/>
        <v>-173.89520402324422</v>
      </c>
      <c r="AW30">
        <v>27</v>
      </c>
      <c r="AX30">
        <f>IF(Z30&gt;0, (R30*SUMPRODUCT(K30:$K$98, X30:$X$98)-K30*$AZ$3)/Z30, 0)</f>
        <v>-12053.162045755325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</v>
      </c>
      <c r="S31">
        <f t="shared" si="1"/>
        <v>-16014.641307876247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-1143.1687489700794</v>
      </c>
      <c r="AC31">
        <f t="shared" si="30"/>
        <v>-1125.1449700350081</v>
      </c>
      <c r="AE31">
        <f t="shared" si="2"/>
        <v>0</v>
      </c>
      <c r="AF31">
        <f t="shared" si="3"/>
        <v>0</v>
      </c>
      <c r="AG31">
        <f t="shared" si="4"/>
        <v>-1.756431737065576</v>
      </c>
      <c r="AH31">
        <f t="shared" si="5"/>
        <v>-1181.9089730663629</v>
      </c>
      <c r="AI31">
        <f t="shared" si="39"/>
        <v>-1183.6654048034286</v>
      </c>
      <c r="AJ31">
        <f t="shared" si="7"/>
        <v>-18.023778935071277</v>
      </c>
      <c r="AK31">
        <f t="shared" si="27"/>
        <v>-80.021812427905559</v>
      </c>
      <c r="AL31">
        <f t="shared" si="40"/>
        <v>-1281.7109961664055</v>
      </c>
      <c r="AN31">
        <f t="shared" si="9"/>
        <v>0</v>
      </c>
      <c r="AO31">
        <f t="shared" si="10"/>
        <v>0</v>
      </c>
      <c r="AP31">
        <f t="shared" si="11"/>
        <v>-0.18811394136039955</v>
      </c>
      <c r="AQ31">
        <f t="shared" si="12"/>
        <v>-126.58251986734346</v>
      </c>
      <c r="AR31">
        <f t="shared" si="13"/>
        <v>-126.77063380870388</v>
      </c>
      <c r="AS31">
        <f t="shared" si="14"/>
        <v>-1.9303477739187644</v>
      </c>
      <c r="AT31">
        <f t="shared" si="15"/>
        <v>-8.5703407726877749</v>
      </c>
      <c r="AU31">
        <f t="shared" si="16"/>
        <v>-137.27132235531042</v>
      </c>
      <c r="AW31">
        <v>28</v>
      </c>
      <c r="AX31">
        <f>IF(Z31&gt;0, (R31*SUMPRODUCT(K31:$K$98, X31:$X$98)-K31*$AZ$3)/Z31, 0)</f>
        <v>-16014.641307876247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</v>
      </c>
      <c r="S32">
        <f t="shared" si="1"/>
        <v>-21827.001138482756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-1125.1449700350081</v>
      </c>
      <c r="AC32">
        <f t="shared" si="30"/>
        <v>-1088.8943372687745</v>
      </c>
      <c r="AE32">
        <f t="shared" si="2"/>
        <v>0</v>
      </c>
      <c r="AF32">
        <f t="shared" si="3"/>
        <v>0</v>
      </c>
      <c r="AG32">
        <f t="shared" si="4"/>
        <v>-1.2471872915113456</v>
      </c>
      <c r="AH32">
        <f t="shared" si="5"/>
        <v>-983.36025636714919</v>
      </c>
      <c r="AI32">
        <f t="shared" si="39"/>
        <v>-984.60744365866049</v>
      </c>
      <c r="AJ32">
        <f t="shared" si="7"/>
        <v>-36.250632766233593</v>
      </c>
      <c r="AK32">
        <f t="shared" si="27"/>
        <v>-78.760147902450569</v>
      </c>
      <c r="AL32">
        <f t="shared" si="40"/>
        <v>-1099.6182243273447</v>
      </c>
      <c r="AN32">
        <f t="shared" si="9"/>
        <v>0</v>
      </c>
      <c r="AO32">
        <f t="shared" si="10"/>
        <v>0</v>
      </c>
      <c r="AP32">
        <f t="shared" si="11"/>
        <v>-0.11926234962105363</v>
      </c>
      <c r="AQ32">
        <f t="shared" si="12"/>
        <v>-94.033875662884768</v>
      </c>
      <c r="AR32">
        <f t="shared" si="13"/>
        <v>-94.153138012505806</v>
      </c>
      <c r="AS32">
        <f t="shared" si="14"/>
        <v>-3.4664686437848009</v>
      </c>
      <c r="AT32">
        <f t="shared" si="15"/>
        <v>-7.5314432397441609</v>
      </c>
      <c r="AU32">
        <f t="shared" si="16"/>
        <v>-105.15104989603478</v>
      </c>
      <c r="AW32">
        <v>29</v>
      </c>
      <c r="AX32">
        <f>IF(Z32&gt;0, (R32*SUMPRODUCT(K32:$K$98, X32:$X$98)-K32*$AZ$3)/Z32, 0)</f>
        <v>-21827.001138482756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</v>
      </c>
      <c r="S33">
        <f t="shared" si="1"/>
        <v>-30790.876556663359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-1088.8943372687745</v>
      </c>
      <c r="AC33">
        <f t="shared" si="30"/>
        <v>-1037.5414695088225</v>
      </c>
      <c r="AE33">
        <f t="shared" si="2"/>
        <v>0</v>
      </c>
      <c r="AF33">
        <f t="shared" si="3"/>
        <v>0</v>
      </c>
      <c r="AG33">
        <f t="shared" si="4"/>
        <v>-0.84240981870025022</v>
      </c>
      <c r="AH33">
        <f t="shared" si="5"/>
        <v>-784.61119979196383</v>
      </c>
      <c r="AI33">
        <f t="shared" si="39"/>
        <v>-785.4536096106641</v>
      </c>
      <c r="AJ33">
        <f t="shared" si="7"/>
        <v>-51.352867759952005</v>
      </c>
      <c r="AK33">
        <f t="shared" si="27"/>
        <v>-76.222603608814225</v>
      </c>
      <c r="AL33">
        <f t="shared" si="40"/>
        <v>-913.02908097943032</v>
      </c>
      <c r="AN33">
        <f t="shared" si="9"/>
        <v>0</v>
      </c>
      <c r="AO33">
        <f t="shared" si="10"/>
        <v>0</v>
      </c>
      <c r="AP33">
        <f t="shared" si="11"/>
        <v>-7.1924538151513645E-2</v>
      </c>
      <c r="AQ33">
        <f t="shared" si="12"/>
        <v>-66.989720348478215</v>
      </c>
      <c r="AR33">
        <f t="shared" si="13"/>
        <v>-67.061644886629736</v>
      </c>
      <c r="AS33">
        <f t="shared" si="14"/>
        <v>-4.3844827237282606</v>
      </c>
      <c r="AT33">
        <f t="shared" si="15"/>
        <v>-6.5078486023921656</v>
      </c>
      <c r="AU33">
        <f t="shared" si="16"/>
        <v>-77.953976212750163</v>
      </c>
      <c r="AW33">
        <v>30</v>
      </c>
      <c r="AX33">
        <f>IF(Z33&gt;0, (R33*SUMPRODUCT(K33:$K$98, X33:$X$98)-K33*$AZ$3)/Z33, 0)</f>
        <v>-30790.876556663359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</v>
      </c>
      <c r="S34">
        <f t="shared" si="1"/>
        <v>-45336.050604020384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-1037.5414695088225</v>
      </c>
      <c r="AC34">
        <f t="shared" si="30"/>
        <v>-974.72159751548247</v>
      </c>
      <c r="AE34">
        <f t="shared" si="2"/>
        <v>0</v>
      </c>
      <c r="AF34">
        <f t="shared" si="3"/>
        <v>0</v>
      </c>
      <c r="AG34">
        <f t="shared" si="4"/>
        <v>-0.53749807522329951</v>
      </c>
      <c r="AH34">
        <f t="shared" si="5"/>
        <v>-592.9752905798963</v>
      </c>
      <c r="AI34">
        <f t="shared" si="39"/>
        <v>-593.51278865511961</v>
      </c>
      <c r="AJ34">
        <f t="shared" si="7"/>
        <v>-62.81987199334003</v>
      </c>
      <c r="AK34">
        <f t="shared" si="27"/>
        <v>-72.627902865617585</v>
      </c>
      <c r="AL34">
        <f t="shared" si="40"/>
        <v>-728.96056351407719</v>
      </c>
      <c r="AN34">
        <f t="shared" si="9"/>
        <v>0</v>
      </c>
      <c r="AO34">
        <f t="shared" si="10"/>
        <v>0</v>
      </c>
      <c r="AP34">
        <f t="shared" si="11"/>
        <v>-4.0974395248929388E-2</v>
      </c>
      <c r="AQ34">
        <f t="shared" si="12"/>
        <v>-45.203518019995698</v>
      </c>
      <c r="AR34">
        <f t="shared" si="13"/>
        <v>-45.244492415244629</v>
      </c>
      <c r="AS34">
        <f t="shared" si="14"/>
        <v>-4.7888660130976515</v>
      </c>
      <c r="AT34">
        <f t="shared" si="15"/>
        <v>-5.5365489390457023</v>
      </c>
      <c r="AU34">
        <f t="shared" si="16"/>
        <v>-55.569907367387984</v>
      </c>
      <c r="AW34">
        <v>31</v>
      </c>
      <c r="AX34">
        <f>IF(Z34&gt;0, (R34*SUMPRODUCT(K34:$K$98, X34:$X$98)-K34*$AZ$3)/Z34, 0)</f>
        <v>-45336.050604020384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-70200.143516748663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-974.72159751548247</v>
      </c>
      <c r="AC35">
        <f t="shared" si="30"/>
        <v>-904.02369380171183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-0.32194510171693086</v>
      </c>
      <c r="AH35">
        <f t="shared" ref="AH35:AH69" si="46">-X35*R35</f>
        <v>-420.35598550827132</v>
      </c>
      <c r="AI35">
        <f t="shared" si="39"/>
        <v>-420.67793060998827</v>
      </c>
      <c r="AJ35">
        <f t="shared" ref="AJ35:AJ69" si="47">AB35-AC35</f>
        <v>-70.697903713770643</v>
      </c>
      <c r="AK35">
        <f t="shared" si="27"/>
        <v>-68.230511826083784</v>
      </c>
      <c r="AL35">
        <f t="shared" si="40"/>
        <v>-559.60634614984269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-2.1912878878559552E-2</v>
      </c>
      <c r="AQ35">
        <f t="shared" ref="AQ35:AQ69" si="51">AH35*$K35</f>
        <v>-28.611119557952488</v>
      </c>
      <c r="AR35">
        <f t="shared" ref="AR35:AR69" si="52">AI35*$K35</f>
        <v>-28.633032436831048</v>
      </c>
      <c r="AS35">
        <f t="shared" ref="AS35:AS69" si="53">AJ35*$K35</f>
        <v>-4.8119837599208006</v>
      </c>
      <c r="AT35">
        <f t="shared" ref="AT35:AT69" si="54">AK35*$K35</f>
        <v>-4.6440431411864882</v>
      </c>
      <c r="AU35">
        <f t="shared" ref="AU35:AU69" si="55">AL35*$K35</f>
        <v>-38.089059337938338</v>
      </c>
      <c r="AW35">
        <v>32</v>
      </c>
      <c r="AX35">
        <f>IF(Z35&gt;0, (R35*SUMPRODUCT(K35:$K$98, X35:$X$98)-K35*$AZ$3)/Z35, 0)</f>
        <v>-70200.143516748663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41"/>
        <v>50000</v>
      </c>
      <c r="S36">
        <f t="shared" si="42"/>
        <v>-108766.03004966493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-904.02369380171183</v>
      </c>
      <c r="AC36">
        <f t="shared" si="30"/>
        <v>-829.15140109737274</v>
      </c>
      <c r="AE36">
        <f t="shared" si="43"/>
        <v>0</v>
      </c>
      <c r="AF36">
        <f t="shared" si="44"/>
        <v>0</v>
      </c>
      <c r="AG36">
        <f t="shared" si="45"/>
        <v>-0.19058142526640998</v>
      </c>
      <c r="AH36">
        <f t="shared" si="46"/>
        <v>-256.28845086670322</v>
      </c>
      <c r="AI36">
        <f t="shared" si="39"/>
        <v>-256.47903229196965</v>
      </c>
      <c r="AJ36">
        <f t="shared" si="47"/>
        <v>-74.872292704339088</v>
      </c>
      <c r="AK36">
        <f t="shared" ref="AK36:AK69" si="59">G36*SUM(AB36:AB36, AE36:AF36)</f>
        <v>-63.281658566119837</v>
      </c>
      <c r="AL36">
        <f t="shared" si="40"/>
        <v>-394.63298356242859</v>
      </c>
      <c r="AN36">
        <f t="shared" si="48"/>
        <v>0</v>
      </c>
      <c r="AO36">
        <f t="shared" si="49"/>
        <v>0</v>
      </c>
      <c r="AP36">
        <f t="shared" si="50"/>
        <v>-1.1581909423638955E-2</v>
      </c>
      <c r="AQ36">
        <f t="shared" si="51"/>
        <v>-15.575020598747011</v>
      </c>
      <c r="AR36">
        <f t="shared" si="52"/>
        <v>-15.586602508170651</v>
      </c>
      <c r="AS36">
        <f t="shared" si="53"/>
        <v>-4.5500977402684848</v>
      </c>
      <c r="AT36">
        <f t="shared" si="54"/>
        <v>-3.8457181053500284</v>
      </c>
      <c r="AU36">
        <f t="shared" si="55"/>
        <v>-23.982418353789164</v>
      </c>
      <c r="AW36">
        <v>33</v>
      </c>
      <c r="AX36">
        <f>IF(Z36&gt;0, (R36*SUMPRODUCT(K36:$K$98, X36:$X$98)-K36*$AZ$3)/Z36, 0)</f>
        <v>-108766.03004966493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41"/>
        <v>50000</v>
      </c>
      <c r="S37">
        <f t="shared" si="42"/>
        <v>-168870.29369109802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-829.15140109737274</v>
      </c>
      <c r="AC37">
        <f t="shared" si="30"/>
        <v>-752.33051789050239</v>
      </c>
      <c r="AE37">
        <f t="shared" si="43"/>
        <v>0</v>
      </c>
      <c r="AF37">
        <f t="shared" si="44"/>
        <v>0</v>
      </c>
      <c r="AG37">
        <f t="shared" si="45"/>
        <v>-0.1113769777748307</v>
      </c>
      <c r="AH37">
        <f t="shared" si="46"/>
        <v>-154.59726647783029</v>
      </c>
      <c r="AI37">
        <f t="shared" si="39"/>
        <v>-154.70864345560511</v>
      </c>
      <c r="AJ37">
        <f t="shared" si="47"/>
        <v>-76.820883206870349</v>
      </c>
      <c r="AK37">
        <f t="shared" si="59"/>
        <v>-58.040598076816096</v>
      </c>
      <c r="AL37">
        <f t="shared" si="40"/>
        <v>-289.57012473929154</v>
      </c>
      <c r="AN37">
        <f t="shared" si="48"/>
        <v>0</v>
      </c>
      <c r="AO37">
        <f t="shared" si="49"/>
        <v>0</v>
      </c>
      <c r="AP37">
        <f t="shared" si="50"/>
        <v>-6.043339605665791E-3</v>
      </c>
      <c r="AQ37">
        <f t="shared" si="51"/>
        <v>-8.388482091172996</v>
      </c>
      <c r="AR37">
        <f t="shared" si="52"/>
        <v>-8.3945254307786605</v>
      </c>
      <c r="AS37">
        <f t="shared" si="53"/>
        <v>-4.1683182225045012</v>
      </c>
      <c r="AT37">
        <f t="shared" si="54"/>
        <v>-3.1492957710100304</v>
      </c>
      <c r="AU37">
        <f t="shared" si="55"/>
        <v>-15.712139424293191</v>
      </c>
      <c r="AW37">
        <v>34</v>
      </c>
      <c r="AX37">
        <f>IF(Z37&gt;0, (R37*SUMPRODUCT(K37:$K$98, X37:$X$98)-K37*$AZ$3)/Z37, 0)</f>
        <v>-168870.29369109802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41"/>
        <v>50000</v>
      </c>
      <c r="S38">
        <f t="shared" si="42"/>
        <v>-264264.72198825103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-752.33051789050239</v>
      </c>
      <c r="AC38">
        <f t="shared" si="30"/>
        <v>-678.22265729808851</v>
      </c>
      <c r="AE38">
        <f t="shared" si="43"/>
        <v>0</v>
      </c>
      <c r="AF38">
        <f t="shared" si="44"/>
        <v>0</v>
      </c>
      <c r="AG38">
        <f t="shared" si="45"/>
        <v>-6.4161293663730273E-2</v>
      </c>
      <c r="AH38">
        <f t="shared" si="46"/>
        <v>-92.203828666704268</v>
      </c>
      <c r="AI38">
        <f t="shared" si="39"/>
        <v>-92.267989960367998</v>
      </c>
      <c r="AJ38">
        <f t="shared" si="47"/>
        <v>-74.107860592413886</v>
      </c>
      <c r="AK38">
        <f t="shared" si="59"/>
        <v>-52.663136252335171</v>
      </c>
      <c r="AL38">
        <f t="shared" si="40"/>
        <v>-219.03898680511705</v>
      </c>
      <c r="AN38">
        <f t="shared" si="48"/>
        <v>0</v>
      </c>
      <c r="AO38">
        <f t="shared" si="49"/>
        <v>0</v>
      </c>
      <c r="AP38">
        <f t="shared" si="50"/>
        <v>-3.108398282118504E-3</v>
      </c>
      <c r="AQ38">
        <f t="shared" si="51"/>
        <v>-4.4669645243507308</v>
      </c>
      <c r="AR38">
        <f t="shared" si="52"/>
        <v>-4.4700729226328493</v>
      </c>
      <c r="AS38">
        <f t="shared" si="53"/>
        <v>-3.5902759031673832</v>
      </c>
      <c r="AT38">
        <f t="shared" si="54"/>
        <v>-2.5513513352095671</v>
      </c>
      <c r="AU38">
        <f t="shared" si="55"/>
        <v>-10.611700161009798</v>
      </c>
      <c r="AW38">
        <v>35</v>
      </c>
      <c r="AX38">
        <f>IF(Z38&gt;0, (R38*SUMPRODUCT(K38:$K$98, X38:$X$98)-K38*$AZ$3)/Z38, 0)</f>
        <v>-264264.72198825103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41"/>
        <v>50000</v>
      </c>
      <c r="S39">
        <f t="shared" si="42"/>
        <v>-418632.58984273585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-678.22265729808851</v>
      </c>
      <c r="AC39">
        <f t="shared" si="30"/>
        <v>-609.03217299780817</v>
      </c>
      <c r="AE39">
        <f t="shared" si="43"/>
        <v>0</v>
      </c>
      <c r="AF39">
        <f t="shared" si="44"/>
        <v>0</v>
      </c>
      <c r="AG39">
        <f t="shared" si="45"/>
        <v>-3.6370327333246924E-2</v>
      </c>
      <c r="AH39">
        <f t="shared" si="46"/>
        <v>-54.298706787692097</v>
      </c>
      <c r="AI39">
        <f t="shared" si="39"/>
        <v>-54.335077115025342</v>
      </c>
      <c r="AJ39">
        <f t="shared" si="47"/>
        <v>-69.190484300280332</v>
      </c>
      <c r="AK39">
        <f t="shared" si="59"/>
        <v>-47.475586010866202</v>
      </c>
      <c r="AL39">
        <f t="shared" si="40"/>
        <v>-171.00114742617188</v>
      </c>
      <c r="AN39">
        <f t="shared" si="48"/>
        <v>0</v>
      </c>
      <c r="AO39">
        <f t="shared" si="49"/>
        <v>0</v>
      </c>
      <c r="AP39">
        <f t="shared" si="50"/>
        <v>-1.5732318692913748E-3</v>
      </c>
      <c r="AQ39">
        <f t="shared" si="51"/>
        <v>-2.3487403673053198</v>
      </c>
      <c r="AR39">
        <f t="shared" si="52"/>
        <v>-2.3503135991746111</v>
      </c>
      <c r="AS39">
        <f t="shared" si="53"/>
        <v>-2.9928978630170562</v>
      </c>
      <c r="AT39">
        <f t="shared" si="54"/>
        <v>-2.0536000196320092</v>
      </c>
      <c r="AU39">
        <f t="shared" si="55"/>
        <v>-7.3968114818236765</v>
      </c>
      <c r="AW39">
        <v>36</v>
      </c>
      <c r="AX39">
        <f>IF(Z39&gt;0, (R39*SUMPRODUCT(K39:$K$98, X39:$X$98)-K39*$AZ$3)/Z39, 0)</f>
        <v>-418632.58984273585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41"/>
        <v>50000</v>
      </c>
      <c r="S40">
        <f t="shared" si="42"/>
        <v>-672472.80395844032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-609.03217299780817</v>
      </c>
      <c r="AC40">
        <f t="shared" si="30"/>
        <v>-545.61533405740704</v>
      </c>
      <c r="AE40">
        <f t="shared" si="43"/>
        <v>0</v>
      </c>
      <c r="AF40">
        <f t="shared" si="44"/>
        <v>0</v>
      </c>
      <c r="AG40">
        <f t="shared" si="45"/>
        <v>-2.0283918206271682E-2</v>
      </c>
      <c r="AH40">
        <f t="shared" si="46"/>
        <v>-31.44541170728554</v>
      </c>
      <c r="AI40">
        <f t="shared" si="39"/>
        <v>-31.465695625491811</v>
      </c>
      <c r="AJ40">
        <f t="shared" si="47"/>
        <v>-63.416838940401135</v>
      </c>
      <c r="AK40">
        <f t="shared" si="59"/>
        <v>-42.632252109846576</v>
      </c>
      <c r="AL40">
        <f t="shared" si="40"/>
        <v>-137.51478667573951</v>
      </c>
      <c r="AN40">
        <f t="shared" si="48"/>
        <v>0</v>
      </c>
      <c r="AO40">
        <f t="shared" si="49"/>
        <v>0</v>
      </c>
      <c r="AP40">
        <f t="shared" si="50"/>
        <v>-7.8339239940156493E-4</v>
      </c>
      <c r="AQ40">
        <f t="shared" si="51"/>
        <v>-1.2144643986941215</v>
      </c>
      <c r="AR40">
        <f t="shared" si="52"/>
        <v>-1.2152477910935231</v>
      </c>
      <c r="AS40">
        <f t="shared" si="53"/>
        <v>-2.4492442295799912</v>
      </c>
      <c r="AT40">
        <f t="shared" si="54"/>
        <v>-1.6465153296614419</v>
      </c>
      <c r="AU40">
        <f t="shared" si="55"/>
        <v>-5.3110073503349557</v>
      </c>
      <c r="AW40">
        <v>37</v>
      </c>
      <c r="AX40">
        <f>IF(Z40&gt;0, (R40*SUMPRODUCT(K40:$K$98, X40:$X$98)-K40*$AZ$3)/Z40, 0)</f>
        <v>-672472.80395844032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41"/>
        <v>50000</v>
      </c>
      <c r="S41">
        <f t="shared" si="42"/>
        <v>-1098166.1138090193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-545.61533405740704</v>
      </c>
      <c r="AC41">
        <f t="shared" si="30"/>
        <v>-488.11053121707755</v>
      </c>
      <c r="AE41">
        <f t="shared" si="43"/>
        <v>0</v>
      </c>
      <c r="AF41">
        <f t="shared" si="44"/>
        <v>0</v>
      </c>
      <c r="AG41">
        <f t="shared" si="45"/>
        <v>-1.1111946659965056E-2</v>
      </c>
      <c r="AH41">
        <f t="shared" si="46"/>
        <v>-17.93826472848782</v>
      </c>
      <c r="AI41">
        <f t="shared" si="39"/>
        <v>-17.949376675147786</v>
      </c>
      <c r="AJ41">
        <f t="shared" si="47"/>
        <v>-57.504802840329489</v>
      </c>
      <c r="AK41">
        <f t="shared" si="59"/>
        <v>-38.193073384018497</v>
      </c>
      <c r="AL41">
        <f t="shared" si="40"/>
        <v>-113.64725289949578</v>
      </c>
      <c r="AN41">
        <f t="shared" si="48"/>
        <v>0</v>
      </c>
      <c r="AO41">
        <f t="shared" si="49"/>
        <v>0</v>
      </c>
      <c r="AP41">
        <f t="shared" si="50"/>
        <v>-3.831771724741051E-4</v>
      </c>
      <c r="AQ41">
        <f t="shared" si="51"/>
        <v>-0.61857150399384198</v>
      </c>
      <c r="AR41">
        <f t="shared" si="52"/>
        <v>-0.61895468116631613</v>
      </c>
      <c r="AS41">
        <f t="shared" si="53"/>
        <v>-1.9829583807692284</v>
      </c>
      <c r="AT41">
        <f t="shared" si="54"/>
        <v>-1.3170252085632519</v>
      </c>
      <c r="AU41">
        <f t="shared" si="55"/>
        <v>-3.9189382704987969</v>
      </c>
      <c r="AW41">
        <v>38</v>
      </c>
      <c r="AX41">
        <f>IF(Z41&gt;0, (R41*SUMPRODUCT(K41:$K$98, X41:$X$98)-K41*$AZ$3)/Z41, 0)</f>
        <v>-1098166.1138090193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41"/>
        <v>50000</v>
      </c>
      <c r="S42">
        <f t="shared" si="42"/>
        <v>-1826364.4430918887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-488.11053121707755</v>
      </c>
      <c r="AC42">
        <f t="shared" si="30"/>
        <v>-436.30118554337179</v>
      </c>
      <c r="AE42">
        <f t="shared" si="43"/>
        <v>0</v>
      </c>
      <c r="AF42">
        <f t="shared" si="44"/>
        <v>0</v>
      </c>
      <c r="AG42">
        <f t="shared" si="45"/>
        <v>-5.972263465729064E-3</v>
      </c>
      <c r="AH42">
        <f t="shared" si="46"/>
        <v>-10.057127455272683</v>
      </c>
      <c r="AI42">
        <f t="shared" si="39"/>
        <v>-10.063099718738412</v>
      </c>
      <c r="AJ42">
        <f t="shared" si="47"/>
        <v>-51.809345673705764</v>
      </c>
      <c r="AK42">
        <f t="shared" si="59"/>
        <v>-34.167737185195435</v>
      </c>
      <c r="AL42">
        <f t="shared" si="40"/>
        <v>-96.040182577639612</v>
      </c>
      <c r="AN42">
        <f t="shared" si="48"/>
        <v>0</v>
      </c>
      <c r="AO42">
        <f t="shared" si="49"/>
        <v>0</v>
      </c>
      <c r="AP42">
        <f t="shared" si="50"/>
        <v>-1.8387827293456772E-4</v>
      </c>
      <c r="AQ42">
        <f t="shared" si="51"/>
        <v>-0.30964595546901463</v>
      </c>
      <c r="AR42">
        <f t="shared" si="52"/>
        <v>-0.30982983374194922</v>
      </c>
      <c r="AS42">
        <f t="shared" si="53"/>
        <v>-1.5951427894998387</v>
      </c>
      <c r="AT42">
        <f t="shared" si="54"/>
        <v>-1.051980465990541</v>
      </c>
      <c r="AU42">
        <f t="shared" si="55"/>
        <v>-2.956953089232329</v>
      </c>
      <c r="AW42">
        <v>39</v>
      </c>
      <c r="AX42">
        <f>IF(Z42&gt;0, (R42*SUMPRODUCT(K42:$K$98, X42:$X$98)-K42*$AZ$3)/Z42, 0)</f>
        <v>-1826364.4430918887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41"/>
        <v>50000</v>
      </c>
      <c r="S43">
        <f t="shared" si="42"/>
        <v>-3097623.8300869195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-436.30118554337179</v>
      </c>
      <c r="AC43">
        <f t="shared" si="30"/>
        <v>-389.80019116160901</v>
      </c>
      <c r="AE43">
        <f t="shared" si="43"/>
        <v>0</v>
      </c>
      <c r="AF43">
        <f t="shared" si="44"/>
        <v>0</v>
      </c>
      <c r="AG43">
        <f t="shared" si="45"/>
        <v>-3.1459613282891034E-3</v>
      </c>
      <c r="AH43">
        <f t="shared" si="46"/>
        <v>-5.5331590055653379</v>
      </c>
      <c r="AI43">
        <f t="shared" si="39"/>
        <v>-5.5363049668936268</v>
      </c>
      <c r="AJ43">
        <f t="shared" si="47"/>
        <v>-46.50099438176278</v>
      </c>
      <c r="AK43">
        <f t="shared" si="59"/>
        <v>-30.541082988036028</v>
      </c>
      <c r="AL43">
        <f t="shared" si="40"/>
        <v>-82.578382336692428</v>
      </c>
      <c r="AN43">
        <f t="shared" si="48"/>
        <v>0</v>
      </c>
      <c r="AO43">
        <f t="shared" si="49"/>
        <v>0</v>
      </c>
      <c r="AP43">
        <f t="shared" si="50"/>
        <v>-8.6482217080351148E-5</v>
      </c>
      <c r="AQ43">
        <f t="shared" si="51"/>
        <v>-0.15210608406290843</v>
      </c>
      <c r="AR43">
        <f t="shared" si="52"/>
        <v>-0.15219256627998878</v>
      </c>
      <c r="AS43">
        <f t="shared" si="53"/>
        <v>-1.2783084948990302</v>
      </c>
      <c r="AT43">
        <f t="shared" si="54"/>
        <v>-0.83957184886210023</v>
      </c>
      <c r="AU43">
        <f t="shared" si="55"/>
        <v>-2.2700729100411192</v>
      </c>
      <c r="AW43">
        <v>40</v>
      </c>
      <c r="AX43">
        <f>IF(Z43&gt;0, (R43*SUMPRODUCT(K43:$K$98, X43:$X$98)-K43*$AZ$3)/Z43, 0)</f>
        <v>-3097623.8300869195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41"/>
        <v>50000</v>
      </c>
      <c r="S44">
        <f t="shared" si="42"/>
        <v>-5369314.4055201337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-389.80019116160901</v>
      </c>
      <c r="AC44">
        <f t="shared" si="30"/>
        <v>-348.15708265885786</v>
      </c>
      <c r="AE44">
        <f t="shared" si="43"/>
        <v>0</v>
      </c>
      <c r="AF44">
        <f t="shared" si="44"/>
        <v>0</v>
      </c>
      <c r="AG44">
        <f t="shared" si="45"/>
        <v>-1.6210499905766429E-3</v>
      </c>
      <c r="AH44">
        <f t="shared" si="46"/>
        <v>-2.9869034488591395</v>
      </c>
      <c r="AI44">
        <f t="shared" si="39"/>
        <v>-2.9885244988497162</v>
      </c>
      <c r="AJ44">
        <f t="shared" si="47"/>
        <v>-41.643108502751147</v>
      </c>
      <c r="AK44">
        <f t="shared" si="59"/>
        <v>-27.286013381312632</v>
      </c>
      <c r="AL44">
        <f t="shared" si="40"/>
        <v>-71.917646382913489</v>
      </c>
      <c r="AN44">
        <f t="shared" si="48"/>
        <v>0</v>
      </c>
      <c r="AO44">
        <f t="shared" si="49"/>
        <v>0</v>
      </c>
      <c r="AP44">
        <f t="shared" si="50"/>
        <v>-3.9787973530004384E-5</v>
      </c>
      <c r="AQ44">
        <f t="shared" si="51"/>
        <v>-7.3312258135611999E-2</v>
      </c>
      <c r="AR44">
        <f t="shared" si="52"/>
        <v>-7.3352046109142005E-2</v>
      </c>
      <c r="AS44">
        <f t="shared" si="53"/>
        <v>-1.0221121547430931</v>
      </c>
      <c r="AT44">
        <f t="shared" si="54"/>
        <v>-0.66972344126711425</v>
      </c>
      <c r="AU44">
        <f t="shared" si="55"/>
        <v>-1.7651876421193493</v>
      </c>
      <c r="AW44">
        <v>41</v>
      </c>
      <c r="AX44">
        <f>IF(Z44&gt;0, (R44*SUMPRODUCT(K44:$K$98, X44:$X$98)-K44*$AZ$3)/Z44, 0)</f>
        <v>-5369314.4055201337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41"/>
        <v>50000</v>
      </c>
      <c r="S45">
        <f t="shared" si="42"/>
        <v>-9523754.5376240183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-348.15708265885786</v>
      </c>
      <c r="AC45">
        <f t="shared" si="30"/>
        <v>-310.91323903590944</v>
      </c>
      <c r="AE45">
        <f t="shared" si="43"/>
        <v>0</v>
      </c>
      <c r="AF45">
        <f t="shared" si="44"/>
        <v>0</v>
      </c>
      <c r="AG45">
        <f t="shared" si="45"/>
        <v>-8.1615196456301137E-4</v>
      </c>
      <c r="AH45">
        <f t="shared" si="46"/>
        <v>-1.5773750522157304</v>
      </c>
      <c r="AI45">
        <f t="shared" si="39"/>
        <v>-1.5781912041802935</v>
      </c>
      <c r="AJ45">
        <f t="shared" si="47"/>
        <v>-37.243843622948418</v>
      </c>
      <c r="AK45">
        <f t="shared" si="59"/>
        <v>-24.370995786120051</v>
      </c>
      <c r="AL45">
        <f t="shared" si="40"/>
        <v>-63.193030613248766</v>
      </c>
      <c r="AN45">
        <f t="shared" si="48"/>
        <v>0</v>
      </c>
      <c r="AO45">
        <f t="shared" si="49"/>
        <v>0</v>
      </c>
      <c r="AP45">
        <f t="shared" si="50"/>
        <v>-1.788580205469988E-5</v>
      </c>
      <c r="AQ45">
        <f t="shared" si="51"/>
        <v>-3.4567849095429419E-2</v>
      </c>
      <c r="AR45">
        <f t="shared" si="52"/>
        <v>-3.4585734897484122E-2</v>
      </c>
      <c r="AS45">
        <f t="shared" si="53"/>
        <v>-0.81619115522550756</v>
      </c>
      <c r="AT45">
        <f t="shared" si="54"/>
        <v>-0.5340853486027658</v>
      </c>
      <c r="AU45">
        <f t="shared" si="55"/>
        <v>-1.3848622387257576</v>
      </c>
      <c r="AW45">
        <v>42</v>
      </c>
      <c r="AX45">
        <f>IF(Z45&gt;0, (R45*SUMPRODUCT(K45:$K$98, X45:$X$98)-K45*$AZ$3)/Z45, 0)</f>
        <v>-9523754.5376240183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41"/>
        <v>50000</v>
      </c>
      <c r="S46">
        <f t="shared" si="42"/>
        <v>-17321436.848659728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-310.91323903590944</v>
      </c>
      <c r="AC46">
        <f t="shared" si="30"/>
        <v>-277.62891770546554</v>
      </c>
      <c r="AE46">
        <f t="shared" si="43"/>
        <v>0</v>
      </c>
      <c r="AF46">
        <f t="shared" si="44"/>
        <v>0</v>
      </c>
      <c r="AG46">
        <f t="shared" si="45"/>
        <v>-4.0070133922946976E-4</v>
      </c>
      <c r="AH46">
        <f t="shared" si="46"/>
        <v>-0.81457821137582309</v>
      </c>
      <c r="AI46">
        <f t="shared" si="39"/>
        <v>-0.81497891271505252</v>
      </c>
      <c r="AJ46">
        <f t="shared" si="47"/>
        <v>-33.284321330443902</v>
      </c>
      <c r="AK46">
        <f t="shared" si="59"/>
        <v>-21.763926732513664</v>
      </c>
      <c r="AL46">
        <f t="shared" si="40"/>
        <v>-55.863226975672617</v>
      </c>
      <c r="AN46">
        <f t="shared" si="48"/>
        <v>0</v>
      </c>
      <c r="AO46">
        <f t="shared" si="49"/>
        <v>0</v>
      </c>
      <c r="AP46">
        <f t="shared" si="50"/>
        <v>-7.8404350403017305E-6</v>
      </c>
      <c r="AQ46">
        <f t="shared" si="51"/>
        <v>-1.5938672837526677E-2</v>
      </c>
      <c r="AR46">
        <f t="shared" si="52"/>
        <v>-1.5946513272566978E-2</v>
      </c>
      <c r="AS46">
        <f t="shared" si="53"/>
        <v>-0.65126700038910679</v>
      </c>
      <c r="AT46">
        <f t="shared" si="54"/>
        <v>-0.42584997119373236</v>
      </c>
      <c r="AU46">
        <f t="shared" si="55"/>
        <v>-1.0930634848554062</v>
      </c>
      <c r="AW46">
        <v>43</v>
      </c>
      <c r="AX46">
        <f>IF(Z46&gt;0, (R46*SUMPRODUCT(K46:$K$98, X46:$X$98)-K46*$AZ$3)/Z46, 0)</f>
        <v>-17321436.848659728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41"/>
        <v>50000</v>
      </c>
      <c r="S47">
        <f t="shared" si="42"/>
        <v>-32375125.636007592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-277.62891770546554</v>
      </c>
      <c r="AC47">
        <f t="shared" si="30"/>
        <v>-247.89584818228585</v>
      </c>
      <c r="AE47">
        <f t="shared" si="43"/>
        <v>0</v>
      </c>
      <c r="AF47">
        <f t="shared" si="44"/>
        <v>0</v>
      </c>
      <c r="AG47">
        <f t="shared" si="45"/>
        <v>-1.9142462253997887E-4</v>
      </c>
      <c r="AH47">
        <f t="shared" si="46"/>
        <v>-0.41053940659439236</v>
      </c>
      <c r="AI47">
        <f t="shared" si="39"/>
        <v>-0.41073083121693232</v>
      </c>
      <c r="AJ47">
        <f t="shared" si="47"/>
        <v>-29.733069523179694</v>
      </c>
      <c r="AK47">
        <f t="shared" si="59"/>
        <v>-19.434024239382591</v>
      </c>
      <c r="AL47">
        <f t="shared" si="40"/>
        <v>-49.577824593779212</v>
      </c>
      <c r="AN47">
        <f t="shared" si="48"/>
        <v>0</v>
      </c>
      <c r="AO47">
        <f t="shared" si="49"/>
        <v>0</v>
      </c>
      <c r="AP47">
        <f t="shared" si="50"/>
        <v>-3.344253141756251E-6</v>
      </c>
      <c r="AQ47">
        <f t="shared" si="51"/>
        <v>-7.1722628055923407E-3</v>
      </c>
      <c r="AR47">
        <f t="shared" si="52"/>
        <v>-7.1756070587340971E-3</v>
      </c>
      <c r="AS47">
        <f t="shared" si="53"/>
        <v>-0.51944681853131947</v>
      </c>
      <c r="AT47">
        <f t="shared" si="54"/>
        <v>-0.33951900104151328</v>
      </c>
      <c r="AU47">
        <f t="shared" si="55"/>
        <v>-0.86614142663156679</v>
      </c>
      <c r="AW47">
        <v>44</v>
      </c>
      <c r="AX47">
        <f>IF(Z47&gt;0, (R47*SUMPRODUCT(K47:$K$98, X47:$X$98)-K47*$AZ$3)/Z47, 0)</f>
        <v>-32375125.636007592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41"/>
        <v>50000</v>
      </c>
      <c r="S48">
        <f t="shared" si="42"/>
        <v>-62267711.21411179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-247.89584818228585</v>
      </c>
      <c r="AC48">
        <f t="shared" si="30"/>
        <v>-221.34140598436181</v>
      </c>
      <c r="AE48">
        <f t="shared" si="43"/>
        <v>0</v>
      </c>
      <c r="AF48">
        <f t="shared" si="44"/>
        <v>0</v>
      </c>
      <c r="AG48">
        <f t="shared" si="45"/>
        <v>-8.8866846744721444E-5</v>
      </c>
      <c r="AH48">
        <f t="shared" si="46"/>
        <v>-0.20128705913971526</v>
      </c>
      <c r="AI48">
        <f t="shared" si="39"/>
        <v>-0.20137592598645998</v>
      </c>
      <c r="AJ48">
        <f t="shared" si="47"/>
        <v>-26.554442197924033</v>
      </c>
      <c r="AK48">
        <f t="shared" si="59"/>
        <v>-17.35270937276001</v>
      </c>
      <c r="AL48">
        <f t="shared" si="40"/>
        <v>-44.108527496670504</v>
      </c>
      <c r="AN48">
        <f t="shared" si="48"/>
        <v>0</v>
      </c>
      <c r="AO48">
        <f t="shared" si="49"/>
        <v>0</v>
      </c>
      <c r="AP48">
        <f t="shared" si="50"/>
        <v>-1.3861910550733946E-6</v>
      </c>
      <c r="AQ48">
        <f t="shared" si="51"/>
        <v>-3.1397796940294403E-3</v>
      </c>
      <c r="AR48">
        <f t="shared" si="52"/>
        <v>-3.1411658850845135E-3</v>
      </c>
      <c r="AS48">
        <f t="shared" si="53"/>
        <v>-0.41420992862461631</v>
      </c>
      <c r="AT48">
        <f t="shared" si="54"/>
        <v>-0.27067653905742933</v>
      </c>
      <c r="AU48">
        <f t="shared" si="55"/>
        <v>-0.68802763356713015</v>
      </c>
      <c r="AW48">
        <v>45</v>
      </c>
      <c r="AX48">
        <f>IF(Z48&gt;0, (R48*SUMPRODUCT(K48:$K$98, X48:$X$98)-K48*$AZ$3)/Z48, 0)</f>
        <v>-62267711.21411179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41"/>
        <v>50000</v>
      </c>
      <c r="S49">
        <f t="shared" si="42"/>
        <v>-123508214.90150554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-221.34140598436181</v>
      </c>
      <c r="AC49">
        <f t="shared" si="30"/>
        <v>-197.62881856697578</v>
      </c>
      <c r="AE49">
        <f t="shared" si="43"/>
        <v>0</v>
      </c>
      <c r="AF49">
        <f t="shared" si="44"/>
        <v>0</v>
      </c>
      <c r="AG49">
        <f t="shared" si="45"/>
        <v>-4.0003172810120241E-5</v>
      </c>
      <c r="AH49">
        <f t="shared" si="46"/>
        <v>-9.595001093430798E-2</v>
      </c>
      <c r="AI49">
        <f t="shared" si="39"/>
        <v>-9.5990014107118105E-2</v>
      </c>
      <c r="AJ49">
        <f t="shared" si="47"/>
        <v>-23.712587417386032</v>
      </c>
      <c r="AK49">
        <f t="shared" si="59"/>
        <v>-15.493898418905328</v>
      </c>
      <c r="AL49">
        <f t="shared" si="40"/>
        <v>-39.30247585039848</v>
      </c>
      <c r="AN49">
        <f t="shared" si="48"/>
        <v>0</v>
      </c>
      <c r="AO49">
        <f t="shared" si="49"/>
        <v>0</v>
      </c>
      <c r="AP49">
        <f t="shared" si="50"/>
        <v>-5.5713409559202674E-7</v>
      </c>
      <c r="AQ49">
        <f t="shared" si="51"/>
        <v>-1.336319566892126E-3</v>
      </c>
      <c r="AR49">
        <f t="shared" si="52"/>
        <v>-1.336876700987718E-3</v>
      </c>
      <c r="AS49">
        <f t="shared" si="53"/>
        <v>-0.33025107802424158</v>
      </c>
      <c r="AT49">
        <f t="shared" si="54"/>
        <v>-0.21578736076223765</v>
      </c>
      <c r="AU49">
        <f t="shared" si="55"/>
        <v>-0.54737531548746698</v>
      </c>
      <c r="AW49">
        <v>46</v>
      </c>
      <c r="AX49">
        <f>IF(Z49&gt;0, (R49*SUMPRODUCT(K49:$K$98, X49:$X$98)-K49*$AZ$3)/Z49, 0)</f>
        <v>-123508214.90150554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41"/>
        <v>50000</v>
      </c>
      <c r="S50">
        <f t="shared" si="42"/>
        <v>-252949432.7113677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-197.62881856697578</v>
      </c>
      <c r="AC50">
        <f t="shared" si="30"/>
        <v>-176.45539846057835</v>
      </c>
      <c r="AE50">
        <f t="shared" si="43"/>
        <v>0</v>
      </c>
      <c r="AF50">
        <f t="shared" si="44"/>
        <v>0</v>
      </c>
      <c r="AG50">
        <f t="shared" si="45"/>
        <v>-1.7439789898829881E-5</v>
      </c>
      <c r="AH50">
        <f t="shared" si="46"/>
        <v>-4.4326702366378319E-2</v>
      </c>
      <c r="AI50">
        <f t="shared" si="39"/>
        <v>-4.4344142156277147E-2</v>
      </c>
      <c r="AJ50">
        <f t="shared" si="47"/>
        <v>-21.17342010639743</v>
      </c>
      <c r="AK50">
        <f t="shared" si="59"/>
        <v>-13.834017299688306</v>
      </c>
      <c r="AL50">
        <f t="shared" si="40"/>
        <v>-35.051781548242012</v>
      </c>
      <c r="AN50">
        <f t="shared" si="48"/>
        <v>0</v>
      </c>
      <c r="AO50">
        <f t="shared" si="49"/>
        <v>0</v>
      </c>
      <c r="AP50">
        <f t="shared" si="50"/>
        <v>-2.1686452978186958E-7</v>
      </c>
      <c r="AQ50">
        <f t="shared" si="51"/>
        <v>-5.5120443085787945E-4</v>
      </c>
      <c r="AR50">
        <f t="shared" si="52"/>
        <v>-5.5142129538766134E-4</v>
      </c>
      <c r="AS50">
        <f t="shared" si="53"/>
        <v>-0.26329238034891378</v>
      </c>
      <c r="AT50">
        <f t="shared" si="54"/>
        <v>-0.17202659401833992</v>
      </c>
      <c r="AU50">
        <f t="shared" si="55"/>
        <v>-0.43587039566264135</v>
      </c>
      <c r="AW50">
        <v>47</v>
      </c>
      <c r="AX50">
        <f>IF(Z50&gt;0, (R50*SUMPRODUCT(K50:$K$98, X50:$X$98)-K50*$AZ$3)/Z50, 0)</f>
        <v>-252949432.7113677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41"/>
        <v>50000</v>
      </c>
      <c r="S51">
        <f t="shared" si="42"/>
        <v>-535178979.68695331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-176.45539846057835</v>
      </c>
      <c r="AC51">
        <f t="shared" si="30"/>
        <v>-157.54991714182677</v>
      </c>
      <c r="AE51">
        <f t="shared" si="43"/>
        <v>0</v>
      </c>
      <c r="AF51">
        <f t="shared" si="44"/>
        <v>0</v>
      </c>
      <c r="AG51">
        <f t="shared" si="45"/>
        <v>-7.3596835414754027E-6</v>
      </c>
      <c r="AH51">
        <f t="shared" si="46"/>
        <v>-1.9811416916732355E-2</v>
      </c>
      <c r="AI51">
        <f t="shared" si="39"/>
        <v>-1.981877660027383E-2</v>
      </c>
      <c r="AJ51">
        <f t="shared" si="47"/>
        <v>-18.905481318751583</v>
      </c>
      <c r="AK51">
        <f t="shared" si="59"/>
        <v>-12.351877892240486</v>
      </c>
      <c r="AL51">
        <f t="shared" si="40"/>
        <v>-31.277177987592346</v>
      </c>
      <c r="AN51">
        <f t="shared" si="48"/>
        <v>0</v>
      </c>
      <c r="AO51">
        <f t="shared" si="49"/>
        <v>0</v>
      </c>
      <c r="AP51">
        <f t="shared" si="50"/>
        <v>-8.1712480473855249E-8</v>
      </c>
      <c r="AQ51">
        <f t="shared" si="51"/>
        <v>-2.1996054705952314E-4</v>
      </c>
      <c r="AR51">
        <f t="shared" si="52"/>
        <v>-2.2004225953999699E-4</v>
      </c>
      <c r="AS51">
        <f t="shared" si="53"/>
        <v>-0.20990220087610367</v>
      </c>
      <c r="AT51">
        <f t="shared" si="54"/>
        <v>-0.13713939945885353</v>
      </c>
      <c r="AU51">
        <f t="shared" si="55"/>
        <v>-0.34726164259449721</v>
      </c>
      <c r="AW51">
        <v>48</v>
      </c>
      <c r="AX51">
        <f>IF(Z51&gt;0, (R51*SUMPRODUCT(K51:$K$98, X51:$X$98)-K51*$AZ$3)/Z51, 0)</f>
        <v>-535178979.68695331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41"/>
        <v>50000</v>
      </c>
      <c r="S52">
        <f t="shared" si="42"/>
        <v>-1171987801.7361581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-157.54991714182677</v>
      </c>
      <c r="AC52">
        <f t="shared" si="30"/>
        <v>-140.66975092096095</v>
      </c>
      <c r="AE52">
        <f t="shared" si="43"/>
        <v>0</v>
      </c>
      <c r="AF52">
        <f t="shared" si="44"/>
        <v>0</v>
      </c>
      <c r="AG52">
        <f t="shared" si="45"/>
        <v>-3.000665849776246E-6</v>
      </c>
      <c r="AH52">
        <f t="shared" si="46"/>
        <v>-8.5708417125688052E-3</v>
      </c>
      <c r="AI52">
        <f t="shared" si="39"/>
        <v>-8.5738423784185811E-3</v>
      </c>
      <c r="AJ52">
        <f t="shared" si="47"/>
        <v>-16.880166220865817</v>
      </c>
      <c r="AK52">
        <f t="shared" si="59"/>
        <v>-11.028494199927875</v>
      </c>
      <c r="AL52">
        <f t="shared" si="40"/>
        <v>-27.917234263172112</v>
      </c>
      <c r="AN52">
        <f t="shared" si="48"/>
        <v>0</v>
      </c>
      <c r="AO52">
        <f t="shared" si="49"/>
        <v>0</v>
      </c>
      <c r="AP52">
        <f t="shared" si="50"/>
        <v>-2.9746020070582402E-8</v>
      </c>
      <c r="AQ52">
        <f t="shared" si="51"/>
        <v>-8.4963952125115017E-5</v>
      </c>
      <c r="AR52">
        <f t="shared" si="52"/>
        <v>-8.4993698145185588E-5</v>
      </c>
      <c r="AS52">
        <f t="shared" si="53"/>
        <v>-0.16733544764342342</v>
      </c>
      <c r="AT52">
        <f t="shared" si="54"/>
        <v>-0.10932700481921988</v>
      </c>
      <c r="AU52">
        <f t="shared" si="55"/>
        <v>-0.2767474461607885</v>
      </c>
      <c r="AW52">
        <v>49</v>
      </c>
      <c r="AX52">
        <f>IF(Z52&gt;0, (R52*SUMPRODUCT(K52:$K$98, X52:$X$98)-K52*$AZ$3)/Z52, 0)</f>
        <v>-1171987801.7361581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41"/>
        <v>50000</v>
      </c>
      <c r="S53">
        <f t="shared" si="42"/>
        <v>-2661436734.1123528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-140.66975092096095</v>
      </c>
      <c r="AC53">
        <f t="shared" si="30"/>
        <v>-125.59806250865152</v>
      </c>
      <c r="AE53">
        <f t="shared" si="43"/>
        <v>0</v>
      </c>
      <c r="AF53">
        <f t="shared" si="44"/>
        <v>0</v>
      </c>
      <c r="AG53">
        <f t="shared" si="45"/>
        <v>-1.1797956804573566E-6</v>
      </c>
      <c r="AH53">
        <f t="shared" si="46"/>
        <v>-3.5817270216422538E-3</v>
      </c>
      <c r="AI53">
        <f t="shared" si="39"/>
        <v>-3.5829068173227111E-3</v>
      </c>
      <c r="AJ53">
        <f t="shared" si="47"/>
        <v>-15.071688412309427</v>
      </c>
      <c r="AK53">
        <f t="shared" si="59"/>
        <v>-9.8468825644672666</v>
      </c>
      <c r="AL53">
        <f t="shared" si="40"/>
        <v>-24.922153883594017</v>
      </c>
      <c r="AN53">
        <f t="shared" si="48"/>
        <v>0</v>
      </c>
      <c r="AO53">
        <f t="shared" si="49"/>
        <v>0</v>
      </c>
      <c r="AP53">
        <f t="shared" si="50"/>
        <v>-1.0442392427872019E-8</v>
      </c>
      <c r="AQ53">
        <f t="shared" si="51"/>
        <v>-3.1701929197606981E-5</v>
      </c>
      <c r="AR53">
        <f t="shared" si="52"/>
        <v>-3.1712371590034856E-5</v>
      </c>
      <c r="AS53">
        <f t="shared" si="53"/>
        <v>-0.13339978062212871</v>
      </c>
      <c r="AT53">
        <f t="shared" si="54"/>
        <v>-8.715493168230376E-2</v>
      </c>
      <c r="AU53">
        <f t="shared" si="55"/>
        <v>-0.22058642467602249</v>
      </c>
      <c r="AW53">
        <v>50</v>
      </c>
      <c r="AX53">
        <f>IF(Z53&gt;0, (R53*SUMPRODUCT(K53:$K$98, X53:$X$98)-K53*$AZ$3)/Z53, 0)</f>
        <v>-2661436734.1123528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41"/>
        <v>50000</v>
      </c>
      <c r="S54">
        <f t="shared" si="42"/>
        <v>-6278440912.1036053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-125.59806250865152</v>
      </c>
      <c r="AC54">
        <f t="shared" si="30"/>
        <v>-112.14115369606155</v>
      </c>
      <c r="AE54">
        <f t="shared" si="43"/>
        <v>0</v>
      </c>
      <c r="AF54">
        <f t="shared" si="44"/>
        <v>0</v>
      </c>
      <c r="AG54">
        <f t="shared" si="45"/>
        <v>-4.4653264745979911E-7</v>
      </c>
      <c r="AH54">
        <f t="shared" si="46"/>
        <v>-1.4429301523859678E-3</v>
      </c>
      <c r="AI54">
        <f t="shared" si="39"/>
        <v>-1.4433766850334277E-3</v>
      </c>
      <c r="AJ54">
        <f t="shared" si="47"/>
        <v>-13.456908812589973</v>
      </c>
      <c r="AK54">
        <f t="shared" si="59"/>
        <v>-8.7918643756056074</v>
      </c>
      <c r="AL54">
        <f t="shared" si="40"/>
        <v>-22.250216564880613</v>
      </c>
      <c r="AN54">
        <f t="shared" si="48"/>
        <v>0</v>
      </c>
      <c r="AO54">
        <f t="shared" si="49"/>
        <v>0</v>
      </c>
      <c r="AP54">
        <f t="shared" si="50"/>
        <v>-3.5288110338189599E-9</v>
      </c>
      <c r="AQ54">
        <f t="shared" si="51"/>
        <v>-1.1403035974492971E-5</v>
      </c>
      <c r="AR54">
        <f t="shared" si="52"/>
        <v>-1.140656478552679E-5</v>
      </c>
      <c r="AS54">
        <f t="shared" si="53"/>
        <v>-0.10634583735165365</v>
      </c>
      <c r="AT54">
        <f t="shared" si="54"/>
        <v>-6.9479416998888183E-2</v>
      </c>
      <c r="AU54">
        <f t="shared" si="55"/>
        <v>-0.17583666091532735</v>
      </c>
      <c r="AW54">
        <v>51</v>
      </c>
      <c r="AX54">
        <f>IF(Z54&gt;0, (R54*SUMPRODUCT(K54:$K$98, X54:$X$98)-K54*$AZ$3)/Z54, 0)</f>
        <v>-6278440912.1036053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41"/>
        <v>50000</v>
      </c>
      <c r="S55">
        <f t="shared" si="42"/>
        <v>-15412072020.991652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-112.14115369606155</v>
      </c>
      <c r="AC55">
        <f t="shared" si="30"/>
        <v>-100.12603963970538</v>
      </c>
      <c r="AE55">
        <f t="shared" si="43"/>
        <v>0</v>
      </c>
      <c r="AF55">
        <f t="shared" si="44"/>
        <v>0</v>
      </c>
      <c r="AG55">
        <f t="shared" si="45"/>
        <v>-1.6241495547018445E-7</v>
      </c>
      <c r="AH55">
        <f t="shared" si="46"/>
        <v>-5.5930473103003333E-4</v>
      </c>
      <c r="AI55">
        <f t="shared" si="39"/>
        <v>-5.5946714598550354E-4</v>
      </c>
      <c r="AJ55">
        <f t="shared" si="47"/>
        <v>-12.015114056356168</v>
      </c>
      <c r="AK55">
        <f t="shared" si="59"/>
        <v>-7.8498807587243089</v>
      </c>
      <c r="AL55">
        <f t="shared" si="40"/>
        <v>-19.865554282226462</v>
      </c>
      <c r="AN55">
        <f t="shared" si="48"/>
        <v>0</v>
      </c>
      <c r="AO55">
        <f t="shared" si="49"/>
        <v>0</v>
      </c>
      <c r="AP55">
        <f t="shared" si="50"/>
        <v>-1.1459962073897735E-9</v>
      </c>
      <c r="AQ55">
        <f t="shared" si="51"/>
        <v>-3.9464413771503997E-6</v>
      </c>
      <c r="AR55">
        <f t="shared" si="52"/>
        <v>-3.9475873733577892E-6</v>
      </c>
      <c r="AS55">
        <f t="shared" si="53"/>
        <v>-8.477836970172023E-2</v>
      </c>
      <c r="AT55">
        <f t="shared" si="54"/>
        <v>-5.538857891452894E-2</v>
      </c>
      <c r="AU55">
        <f t="shared" si="55"/>
        <v>-0.14017089620362252</v>
      </c>
      <c r="AW55">
        <v>52</v>
      </c>
      <c r="AX55">
        <f>IF(Z55&gt;0, (R55*SUMPRODUCT(K55:$K$98, X55:$X$98)-K55*$AZ$3)/Z55, 0)</f>
        <v>-15412072020.991652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41"/>
        <v>50000</v>
      </c>
      <c r="S56">
        <f t="shared" si="42"/>
        <v>-39441824931.219063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-100.12603963970538</v>
      </c>
      <c r="AC56">
        <f t="shared" si="30"/>
        <v>-89.398252997403773</v>
      </c>
      <c r="AE56">
        <f t="shared" si="43"/>
        <v>0</v>
      </c>
      <c r="AF56">
        <f t="shared" si="44"/>
        <v>0</v>
      </c>
      <c r="AG56">
        <f t="shared" si="45"/>
        <v>-5.6664627684762063E-8</v>
      </c>
      <c r="AH56">
        <f t="shared" si="46"/>
        <v>-2.0825235646144106E-4</v>
      </c>
      <c r="AI56">
        <f t="shared" si="39"/>
        <v>-2.0830902108912583E-4</v>
      </c>
      <c r="AJ56">
        <f t="shared" si="47"/>
        <v>-10.727786642301609</v>
      </c>
      <c r="AK56">
        <f t="shared" si="59"/>
        <v>-7.0088227747793779</v>
      </c>
      <c r="AL56">
        <f t="shared" si="40"/>
        <v>-17.736817726102075</v>
      </c>
      <c r="AN56">
        <f t="shared" si="48"/>
        <v>0</v>
      </c>
      <c r="AO56">
        <f t="shared" si="49"/>
        <v>0</v>
      </c>
      <c r="AP56">
        <f t="shared" si="50"/>
        <v>-3.5698599610342277E-10</v>
      </c>
      <c r="AQ56">
        <f t="shared" si="51"/>
        <v>-1.3119855887143606E-6</v>
      </c>
      <c r="AR56">
        <f t="shared" si="52"/>
        <v>-1.3123425747104641E-6</v>
      </c>
      <c r="AS56">
        <f t="shared" si="53"/>
        <v>-6.758483655433753E-2</v>
      </c>
      <c r="AT56">
        <f t="shared" si="54"/>
        <v>-4.4155440210186185E-2</v>
      </c>
      <c r="AU56">
        <f t="shared" si="55"/>
        <v>-0.11174158910709842</v>
      </c>
      <c r="AW56">
        <v>53</v>
      </c>
      <c r="AX56">
        <f>IF(Z56&gt;0, (R56*SUMPRODUCT(K56:$K$98, X56:$X$98)-K56*$AZ$3)/Z56, 0)</f>
        <v>-39441824931.219063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41"/>
        <v>50000</v>
      </c>
      <c r="S57">
        <f t="shared" si="42"/>
        <v>-105453984085.13713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-89.398252997403773</v>
      </c>
      <c r="AC57">
        <f t="shared" si="30"/>
        <v>-79.81986985515455</v>
      </c>
      <c r="AE57">
        <f t="shared" si="43"/>
        <v>0</v>
      </c>
      <c r="AF57">
        <f t="shared" si="44"/>
        <v>0</v>
      </c>
      <c r="AG57">
        <f t="shared" si="45"/>
        <v>-1.8922914707213158E-8</v>
      </c>
      <c r="AH57">
        <f t="shared" si="46"/>
        <v>-7.4350133401402573E-5</v>
      </c>
      <c r="AI57">
        <f t="shared" si="39"/>
        <v>-7.4369056316109781E-5</v>
      </c>
      <c r="AJ57">
        <f t="shared" si="47"/>
        <v>-9.5783831422492227</v>
      </c>
      <c r="AK57">
        <f t="shared" si="59"/>
        <v>-6.2578777098182643</v>
      </c>
      <c r="AL57">
        <f t="shared" si="40"/>
        <v>-15.836335221123804</v>
      </c>
      <c r="AN57">
        <f t="shared" si="48"/>
        <v>0</v>
      </c>
      <c r="AO57">
        <f t="shared" si="49"/>
        <v>0</v>
      </c>
      <c r="AP57">
        <f t="shared" si="50"/>
        <v>-1.0644104985936108E-10</v>
      </c>
      <c r="AQ57">
        <f t="shared" si="51"/>
        <v>-4.1821814339268599E-7</v>
      </c>
      <c r="AR57">
        <f t="shared" si="52"/>
        <v>-4.1832458444254529E-7</v>
      </c>
      <c r="AS57">
        <f t="shared" si="53"/>
        <v>-5.3878230356742079E-2</v>
      </c>
      <c r="AT57">
        <f t="shared" si="54"/>
        <v>-3.5200447903020134E-2</v>
      </c>
      <c r="AU57">
        <f t="shared" si="55"/>
        <v>-8.9079096584346651E-2</v>
      </c>
      <c r="AW57">
        <v>54</v>
      </c>
      <c r="AX57">
        <f>IF(Z57&gt;0, (R57*SUMPRODUCT(K57:$K$98, X57:$X$98)-K57*$AZ$3)/Z57, 0)</f>
        <v>-105453984085.13713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41"/>
        <v>50000</v>
      </c>
      <c r="S58">
        <f t="shared" si="42"/>
        <v>-295173668703.76404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-79.81986985515455</v>
      </c>
      <c r="AC58">
        <f t="shared" si="30"/>
        <v>-71.267741296377338</v>
      </c>
      <c r="AE58">
        <f t="shared" si="43"/>
        <v>0</v>
      </c>
      <c r="AF58">
        <f t="shared" si="44"/>
        <v>0</v>
      </c>
      <c r="AG58">
        <f t="shared" si="45"/>
        <v>-6.0360856042262323E-9</v>
      </c>
      <c r="AH58">
        <f t="shared" si="46"/>
        <v>-2.539519991182959E-5</v>
      </c>
      <c r="AI58">
        <f t="shared" si="39"/>
        <v>-2.5401235997433817E-5</v>
      </c>
      <c r="AJ58">
        <f t="shared" si="47"/>
        <v>-8.5521285587772127</v>
      </c>
      <c r="AK58">
        <f t="shared" si="59"/>
        <v>-5.5873908898608189</v>
      </c>
      <c r="AL58">
        <f t="shared" si="40"/>
        <v>-14.13954484987403</v>
      </c>
      <c r="AN58">
        <f t="shared" si="48"/>
        <v>0</v>
      </c>
      <c r="AO58">
        <f t="shared" si="49"/>
        <v>0</v>
      </c>
      <c r="AP58">
        <f t="shared" si="50"/>
        <v>-3.0315063711669633E-11</v>
      </c>
      <c r="AQ58">
        <f t="shared" si="51"/>
        <v>-1.275424428637455E-7</v>
      </c>
      <c r="AR58">
        <f t="shared" si="52"/>
        <v>-1.2757275792745718E-7</v>
      </c>
      <c r="AS58">
        <f t="shared" si="53"/>
        <v>-4.2951399156466237E-2</v>
      </c>
      <c r="AT58">
        <f t="shared" si="54"/>
        <v>-2.806158194468588E-2</v>
      </c>
      <c r="AU58">
        <f t="shared" si="55"/>
        <v>-7.1013108673910044E-2</v>
      </c>
      <c r="AW58">
        <v>55</v>
      </c>
      <c r="AX58">
        <f>IF(Z58&gt;0, (R58*SUMPRODUCT(K58:$K$98, X58:$X$98)-K58*$AZ$3)/Z58, 0)</f>
        <v>-295173668703.76404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41"/>
        <v>50000</v>
      </c>
      <c r="S59">
        <f t="shared" si="42"/>
        <v>-866688152243.90613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-71.267741296377338</v>
      </c>
      <c r="AC59">
        <f t="shared" si="30"/>
        <v>-63.631911980173925</v>
      </c>
      <c r="AE59">
        <f t="shared" si="43"/>
        <v>0</v>
      </c>
      <c r="AF59">
        <f t="shared" si="44"/>
        <v>0</v>
      </c>
      <c r="AG59">
        <f t="shared" si="45"/>
        <v>-1.8354904187690577E-9</v>
      </c>
      <c r="AH59">
        <f t="shared" si="46"/>
        <v>-8.2804686588298248E-6</v>
      </c>
      <c r="AI59">
        <f t="shared" si="39"/>
        <v>-8.282304149248594E-6</v>
      </c>
      <c r="AJ59">
        <f t="shared" si="47"/>
        <v>-7.635829316203413</v>
      </c>
      <c r="AK59">
        <f t="shared" si="59"/>
        <v>-4.9887418907464145</v>
      </c>
      <c r="AL59">
        <f t="shared" si="40"/>
        <v>-12.624579489253977</v>
      </c>
      <c r="AN59">
        <f t="shared" si="48"/>
        <v>0</v>
      </c>
      <c r="AO59">
        <f t="shared" si="49"/>
        <v>0</v>
      </c>
      <c r="AP59">
        <f t="shared" si="50"/>
        <v>-8.2307079921878626E-12</v>
      </c>
      <c r="AQ59">
        <f t="shared" si="51"/>
        <v>-3.7131285934468795E-8</v>
      </c>
      <c r="AR59">
        <f t="shared" si="52"/>
        <v>-3.7139516642460989E-8</v>
      </c>
      <c r="AS59">
        <f t="shared" si="53"/>
        <v>-3.4240593542300274E-2</v>
      </c>
      <c r="AT59">
        <f t="shared" si="54"/>
        <v>-2.2370521431904683E-2</v>
      </c>
      <c r="AU59">
        <f t="shared" si="55"/>
        <v>-5.6611152113721593E-2</v>
      </c>
      <c r="AW59">
        <v>56</v>
      </c>
      <c r="AX59">
        <f>IF(Z59&gt;0, (R59*SUMPRODUCT(K59:$K$98, X59:$X$98)-K59*$AZ$3)/Z59, 0)</f>
        <v>-866688152243.90613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41"/>
        <v>50000</v>
      </c>
      <c r="S60">
        <f t="shared" si="42"/>
        <v>-2698229216228.7271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-63.631911980173925</v>
      </c>
      <c r="AC60">
        <f t="shared" si="30"/>
        <v>-56.814207156817844</v>
      </c>
      <c r="AE60">
        <f t="shared" si="43"/>
        <v>0</v>
      </c>
      <c r="AF60">
        <f t="shared" si="44"/>
        <v>0</v>
      </c>
      <c r="AG60">
        <f t="shared" si="45"/>
        <v>-5.2640271270416916E-10</v>
      </c>
      <c r="AH60">
        <f t="shared" si="46"/>
        <v>-2.5814656037543959E-6</v>
      </c>
      <c r="AI60">
        <f t="shared" si="39"/>
        <v>-2.5819920064671002E-6</v>
      </c>
      <c r="AJ60">
        <f t="shared" si="47"/>
        <v>-6.8177048233560811</v>
      </c>
      <c r="AK60">
        <f t="shared" si="59"/>
        <v>-4.4542338386121756</v>
      </c>
      <c r="AL60">
        <f t="shared" si="40"/>
        <v>-11.271941243960264</v>
      </c>
      <c r="AN60">
        <f t="shared" si="48"/>
        <v>0</v>
      </c>
      <c r="AO60">
        <f t="shared" si="49"/>
        <v>0</v>
      </c>
      <c r="AP60">
        <f t="shared" si="50"/>
        <v>-2.1075853363314955E-12</v>
      </c>
      <c r="AQ60">
        <f t="shared" si="51"/>
        <v>-1.0335545242097696E-8</v>
      </c>
      <c r="AR60">
        <f t="shared" si="52"/>
        <v>-1.0337652827434027E-8</v>
      </c>
      <c r="AS60">
        <f t="shared" si="53"/>
        <v>-2.729639184290621E-2</v>
      </c>
      <c r="AT60">
        <f t="shared" si="54"/>
        <v>-1.7833642753521128E-2</v>
      </c>
      <c r="AU60">
        <f t="shared" si="55"/>
        <v>-4.5130044934080168E-2</v>
      </c>
      <c r="AW60">
        <v>57</v>
      </c>
      <c r="AX60">
        <f>IF(Z60&gt;0, (R60*SUMPRODUCT(K60:$K$98, X60:$X$98)-K60*$AZ$3)/Z60, 0)</f>
        <v>-2698229216228.7271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41"/>
        <v>50000</v>
      </c>
      <c r="S61">
        <f t="shared" si="42"/>
        <v>-8936273446788.2441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-56.814207156817844</v>
      </c>
      <c r="AC61">
        <f t="shared" si="30"/>
        <v>-50.726970684575377</v>
      </c>
      <c r="AE61">
        <f t="shared" si="43"/>
        <v>0</v>
      </c>
      <c r="AF61">
        <f t="shared" si="44"/>
        <v>0</v>
      </c>
      <c r="AG61">
        <f t="shared" si="45"/>
        <v>-1.4191309998130984E-10</v>
      </c>
      <c r="AH61">
        <f t="shared" si="46"/>
        <v>-7.584511711916352E-7</v>
      </c>
      <c r="AI61">
        <f t="shared" si="39"/>
        <v>-7.5859308429161654E-7</v>
      </c>
      <c r="AJ61">
        <f t="shared" si="47"/>
        <v>-6.0872364722424663</v>
      </c>
      <c r="AK61">
        <f t="shared" si="59"/>
        <v>-3.9769945009772494</v>
      </c>
      <c r="AL61">
        <f t="shared" si="40"/>
        <v>-10.0642317318128</v>
      </c>
      <c r="AN61">
        <f t="shared" si="48"/>
        <v>0</v>
      </c>
      <c r="AO61">
        <f t="shared" si="49"/>
        <v>0</v>
      </c>
      <c r="AP61">
        <f t="shared" si="50"/>
        <v>-5.0730776981950092E-13</v>
      </c>
      <c r="AQ61">
        <f t="shared" si="51"/>
        <v>-2.7112942513756057E-9</v>
      </c>
      <c r="AR61">
        <f t="shared" si="52"/>
        <v>-2.7118015591454252E-9</v>
      </c>
      <c r="AS61">
        <f t="shared" si="53"/>
        <v>-2.1760516537965555E-2</v>
      </c>
      <c r="AT61">
        <f t="shared" si="54"/>
        <v>-1.4216870825462222E-2</v>
      </c>
      <c r="AU61">
        <f t="shared" si="55"/>
        <v>-3.5977390075229335E-2</v>
      </c>
      <c r="AW61">
        <v>58</v>
      </c>
      <c r="AX61">
        <f>IF(Z61&gt;0, (R61*SUMPRODUCT(K61:$K$98, X61:$X$98)-K61*$AZ$3)/Z61, 0)</f>
        <v>-8936273446788.2441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41"/>
        <v>50000</v>
      </c>
      <c r="S62">
        <f t="shared" si="42"/>
        <v>-31598682943659.496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-50.726970684575377</v>
      </c>
      <c r="AC62">
        <f t="shared" si="30"/>
        <v>-45.291938113556299</v>
      </c>
      <c r="AE62">
        <f t="shared" si="43"/>
        <v>0</v>
      </c>
      <c r="AF62">
        <f t="shared" si="44"/>
        <v>0</v>
      </c>
      <c r="AG62">
        <f t="shared" si="45"/>
        <v>-3.5833723033893458E-11</v>
      </c>
      <c r="AH62">
        <f t="shared" si="46"/>
        <v>-2.0932049189520657E-7</v>
      </c>
      <c r="AI62">
        <f t="shared" si="39"/>
        <v>-2.0935632561824048E-7</v>
      </c>
      <c r="AJ62">
        <f t="shared" si="47"/>
        <v>-5.4350325710190788</v>
      </c>
      <c r="AK62">
        <f t="shared" si="59"/>
        <v>-3.5508879479202768</v>
      </c>
      <c r="AL62">
        <f t="shared" si="40"/>
        <v>-8.9859207282956817</v>
      </c>
      <c r="AN62">
        <f t="shared" si="48"/>
        <v>0</v>
      </c>
      <c r="AO62">
        <f t="shared" si="49"/>
        <v>0</v>
      </c>
      <c r="AP62">
        <f t="shared" si="50"/>
        <v>-1.1437284833772225E-13</v>
      </c>
      <c r="AQ62">
        <f t="shared" si="51"/>
        <v>-6.6810196782688743E-10</v>
      </c>
      <c r="AR62">
        <f t="shared" si="52"/>
        <v>-6.6821634067522518E-10</v>
      </c>
      <c r="AS62">
        <f t="shared" si="53"/>
        <v>-1.7347350577214208E-2</v>
      </c>
      <c r="AT62">
        <f t="shared" si="54"/>
        <v>-1.1333602381968422E-2</v>
      </c>
      <c r="AU62">
        <f t="shared" si="55"/>
        <v>-2.8680953627398972E-2</v>
      </c>
      <c r="AW62">
        <v>59</v>
      </c>
      <c r="AX62">
        <f>IF(Z62&gt;0, (R62*SUMPRODUCT(K62:$K$98, X62:$X$98)-K62*$AZ$3)/Z62, 0)</f>
        <v>-31598682943659.496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41"/>
        <v>50000</v>
      </c>
      <c r="S63">
        <f t="shared" si="42"/>
        <v>-119772609156162.09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-45.291938113556299</v>
      </c>
      <c r="AC63">
        <f t="shared" si="30"/>
        <v>-40.439230459108003</v>
      </c>
      <c r="AE63">
        <f t="shared" si="43"/>
        <v>0</v>
      </c>
      <c r="AF63">
        <f t="shared" si="44"/>
        <v>0</v>
      </c>
      <c r="AG63">
        <f t="shared" si="45"/>
        <v>-8.4408344161523742E-12</v>
      </c>
      <c r="AH63">
        <f t="shared" si="46"/>
        <v>-5.4069102774804289E-8</v>
      </c>
      <c r="AI63">
        <f t="shared" si="39"/>
        <v>-5.407754360922044E-8</v>
      </c>
      <c r="AJ63">
        <f t="shared" si="47"/>
        <v>-4.8527076544482952</v>
      </c>
      <c r="AK63">
        <f t="shared" si="59"/>
        <v>-3.1704356679489414</v>
      </c>
      <c r="AL63">
        <f t="shared" si="40"/>
        <v>-8.0231433764747795</v>
      </c>
      <c r="AN63">
        <f t="shared" si="48"/>
        <v>0</v>
      </c>
      <c r="AO63">
        <f t="shared" si="49"/>
        <v>0</v>
      </c>
      <c r="AP63">
        <f t="shared" si="50"/>
        <v>-2.4054612347217805E-14</v>
      </c>
      <c r="AQ63">
        <f t="shared" si="51"/>
        <v>-1.5408563218832335E-10</v>
      </c>
      <c r="AR63">
        <f t="shared" si="52"/>
        <v>-1.5410968680067054E-10</v>
      </c>
      <c r="AS63">
        <f t="shared" si="53"/>
        <v>-1.3829201676881123E-2</v>
      </c>
      <c r="AT63">
        <f t="shared" si="54"/>
        <v>-9.0350784299673467E-3</v>
      </c>
      <c r="AU63">
        <f t="shared" si="55"/>
        <v>-2.2864280260958155E-2</v>
      </c>
      <c r="AW63">
        <v>60</v>
      </c>
      <c r="AX63">
        <f>IF(Z63&gt;0, (R63*SUMPRODUCT(K63:$K$98, X63:$X$98)-K63*$AZ$3)/Z63, 0)</f>
        <v>-119772609156162.09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41"/>
        <v>50000</v>
      </c>
      <c r="S64">
        <f t="shared" si="42"/>
        <v>-488836786256920.06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-40.439230459108003</v>
      </c>
      <c r="AC64">
        <f t="shared" si="30"/>
        <v>-36.106455767193886</v>
      </c>
      <c r="AE64">
        <f t="shared" si="43"/>
        <v>0</v>
      </c>
      <c r="AF64">
        <f t="shared" si="44"/>
        <v>0</v>
      </c>
      <c r="AG64">
        <f t="shared" si="45"/>
        <v>-1.8465496451108563E-12</v>
      </c>
      <c r="AH64">
        <f t="shared" si="46"/>
        <v>-1.3019752853759991E-8</v>
      </c>
      <c r="AI64">
        <f t="shared" si="39"/>
        <v>-1.3021599403405101E-8</v>
      </c>
      <c r="AJ64">
        <f t="shared" si="47"/>
        <v>-4.3327746919141177</v>
      </c>
      <c r="AK64">
        <f t="shared" si="59"/>
        <v>-2.8307461321375604</v>
      </c>
      <c r="AL64">
        <f t="shared" si="40"/>
        <v>-7.1635208370732784</v>
      </c>
      <c r="AN64">
        <f t="shared" si="48"/>
        <v>0</v>
      </c>
      <c r="AO64">
        <f t="shared" si="49"/>
        <v>0</v>
      </c>
      <c r="AP64">
        <f t="shared" si="50"/>
        <v>-4.6984644720537617E-15</v>
      </c>
      <c r="AQ64">
        <f t="shared" si="51"/>
        <v>-3.3128189312581098E-11</v>
      </c>
      <c r="AR64">
        <f t="shared" si="52"/>
        <v>-3.3132887777053156E-11</v>
      </c>
      <c r="AS64">
        <f t="shared" si="53"/>
        <v>-1.1024554909353669E-2</v>
      </c>
      <c r="AT64">
        <f t="shared" si="54"/>
        <v>-7.2027092076657742E-3</v>
      </c>
      <c r="AU64">
        <f t="shared" si="55"/>
        <v>-1.8227264150152332E-2</v>
      </c>
      <c r="AW64">
        <v>61</v>
      </c>
      <c r="AX64">
        <f>IF(Z64&gt;0, (R64*SUMPRODUCT(K64:$K$98, X64:$X$98)-K64*$AZ$3)/Z64, 0)</f>
        <v>-488836786256920.06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41"/>
        <v>50000</v>
      </c>
      <c r="S65">
        <f t="shared" si="42"/>
        <v>-2160085814315734.5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-36.106455767193886</v>
      </c>
      <c r="AC65">
        <f t="shared" si="30"/>
        <v>-32.237906935023254</v>
      </c>
      <c r="AE65">
        <f t="shared" si="43"/>
        <v>0</v>
      </c>
      <c r="AF65">
        <f t="shared" si="44"/>
        <v>0</v>
      </c>
      <c r="AG65">
        <f t="shared" si="45"/>
        <v>-3.7310909966365712E-13</v>
      </c>
      <c r="AH65">
        <f t="shared" si="46"/>
        <v>-2.9099500979921811E-9</v>
      </c>
      <c r="AI65">
        <f t="shared" si="39"/>
        <v>-2.9103232070918447E-9</v>
      </c>
      <c r="AJ65">
        <f t="shared" si="47"/>
        <v>-3.8685488321706316</v>
      </c>
      <c r="AK65">
        <f t="shared" si="59"/>
        <v>-2.5274519037035721</v>
      </c>
      <c r="AL65">
        <f t="shared" si="40"/>
        <v>-6.3960007387845268</v>
      </c>
      <c r="AN65">
        <f t="shared" si="48"/>
        <v>0</v>
      </c>
      <c r="AO65">
        <f t="shared" si="49"/>
        <v>0</v>
      </c>
      <c r="AP65">
        <f t="shared" si="50"/>
        <v>-8.4764260468707873E-16</v>
      </c>
      <c r="AQ65">
        <f t="shared" si="51"/>
        <v>-6.6109287680066E-12</v>
      </c>
      <c r="AR65">
        <f t="shared" si="52"/>
        <v>-6.6117764106112868E-12</v>
      </c>
      <c r="AS65">
        <f t="shared" si="53"/>
        <v>-8.7887076766990941E-3</v>
      </c>
      <c r="AT65">
        <f t="shared" si="54"/>
        <v>-5.7419556821526937E-3</v>
      </c>
      <c r="AU65">
        <f t="shared" si="55"/>
        <v>-1.4530663365463565E-2</v>
      </c>
      <c r="AW65">
        <v>62</v>
      </c>
      <c r="AX65">
        <f>IF(Z65&gt;0, (R65*SUMPRODUCT(K65:$K$98, X65:$X$98)-K65*$AZ$3)/Z65, 0)</f>
        <v>-2160085814315734.5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41"/>
        <v>50000</v>
      </c>
      <c r="S66">
        <f t="shared" si="42"/>
        <v>-1.0405349472897834E+16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-32.237906935023254</v>
      </c>
      <c r="AC66">
        <f t="shared" si="30"/>
        <v>-28.783845477705075</v>
      </c>
      <c r="AE66">
        <f t="shared" si="43"/>
        <v>0</v>
      </c>
      <c r="AF66">
        <f t="shared" si="44"/>
        <v>0</v>
      </c>
      <c r="AG66">
        <f t="shared" si="45"/>
        <v>-6.9156364119909108E-14</v>
      </c>
      <c r="AH66">
        <f t="shared" si="46"/>
        <v>-6.0044328909422288E-10</v>
      </c>
      <c r="AI66">
        <f t="shared" si="39"/>
        <v>-6.0051244545834281E-10</v>
      </c>
      <c r="AJ66">
        <f t="shared" si="47"/>
        <v>-3.4540614573181792</v>
      </c>
      <c r="AK66">
        <f t="shared" si="59"/>
        <v>-2.2566534854516278</v>
      </c>
      <c r="AL66">
        <f t="shared" si="40"/>
        <v>-5.7107149433703199</v>
      </c>
      <c r="AN66">
        <f t="shared" si="48"/>
        <v>0</v>
      </c>
      <c r="AO66">
        <f t="shared" si="49"/>
        <v>0</v>
      </c>
      <c r="AP66">
        <f t="shared" si="50"/>
        <v>-1.402784846742913E-16</v>
      </c>
      <c r="AQ66">
        <f t="shared" si="51"/>
        <v>-1.2179540639375028E-12</v>
      </c>
      <c r="AR66">
        <f t="shared" si="52"/>
        <v>-1.2180943424221772E-12</v>
      </c>
      <c r="AS66">
        <f t="shared" si="53"/>
        <v>-7.0063039514967678E-3</v>
      </c>
      <c r="AT66">
        <f t="shared" si="54"/>
        <v>-4.577451914985496E-3</v>
      </c>
      <c r="AU66">
        <f t="shared" si="55"/>
        <v>-1.1583755867700359E-2</v>
      </c>
      <c r="AW66">
        <v>63</v>
      </c>
      <c r="AX66">
        <f>IF(Z66&gt;0, (R66*SUMPRODUCT(K66:$K$98, X66:$X$98)-K66*$AZ$3)/Z66, 0)</f>
        <v>-1.0405349472897834E+16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41"/>
        <v>50000</v>
      </c>
      <c r="S67">
        <f t="shared" si="42"/>
        <v>-5.5088985780309152E+16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-28.783845477705075</v>
      </c>
      <c r="AC67">
        <f t="shared" si="30"/>
        <v>-25.699862033666303</v>
      </c>
      <c r="AE67">
        <f t="shared" si="43"/>
        <v>0</v>
      </c>
      <c r="AF67">
        <f t="shared" si="44"/>
        <v>0</v>
      </c>
      <c r="AG67">
        <f t="shared" si="45"/>
        <v>-1.1662885815394875E-14</v>
      </c>
      <c r="AH67">
        <f t="shared" si="46"/>
        <v>-1.1360382932663028E-10</v>
      </c>
      <c r="AI67">
        <f t="shared" si="39"/>
        <v>-1.1361549221244568E-10</v>
      </c>
      <c r="AJ67">
        <f t="shared" si="47"/>
        <v>-3.0839834440387719</v>
      </c>
      <c r="AK67">
        <f t="shared" si="59"/>
        <v>-2.0148691834393553</v>
      </c>
      <c r="AL67">
        <f t="shared" si="40"/>
        <v>-5.098852627591743</v>
      </c>
      <c r="AN67">
        <f t="shared" si="48"/>
        <v>0</v>
      </c>
      <c r="AO67">
        <f t="shared" si="49"/>
        <v>0</v>
      </c>
      <c r="AP67">
        <f t="shared" si="50"/>
        <v>-2.1122577617267378E-17</v>
      </c>
      <c r="AQ67">
        <f t="shared" si="51"/>
        <v>-2.0574716588608732E-13</v>
      </c>
      <c r="AR67">
        <f t="shared" si="52"/>
        <v>-2.0576828846370458E-13</v>
      </c>
      <c r="AS67">
        <f t="shared" si="53"/>
        <v>-5.5853826144032261E-3</v>
      </c>
      <c r="AT67">
        <f t="shared" si="54"/>
        <v>-3.6491166414113589E-3</v>
      </c>
      <c r="AU67">
        <f t="shared" si="55"/>
        <v>-9.2344992560203544E-3</v>
      </c>
      <c r="AW67">
        <v>64</v>
      </c>
      <c r="AX67">
        <f>IF(Z67&gt;0, (R67*SUMPRODUCT(K67:$K$98, X67:$X$98)-K67*$AZ$3)/Z67, 0)</f>
        <v>-5.5088985780309152E+16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41"/>
        <v>50000</v>
      </c>
      <c r="S68">
        <f t="shared" si="42"/>
        <v>-3.2372652048009158E+17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-25.699862033666303</v>
      </c>
      <c r="AC68">
        <f t="shared" si="30"/>
        <v>-22.946305387202237</v>
      </c>
      <c r="AE68">
        <f t="shared" si="43"/>
        <v>0</v>
      </c>
      <c r="AF68">
        <f t="shared" si="44"/>
        <v>0</v>
      </c>
      <c r="AG68">
        <f t="shared" si="45"/>
        <v>-1.7720439889487969E-15</v>
      </c>
      <c r="AH68">
        <f t="shared" si="46"/>
        <v>-1.9548425936584259E-11</v>
      </c>
      <c r="AI68">
        <f t="shared" si="39"/>
        <v>-1.9550197980573209E-11</v>
      </c>
      <c r="AJ68">
        <f t="shared" si="47"/>
        <v>-2.7535566464640659</v>
      </c>
      <c r="AK68">
        <f t="shared" si="59"/>
        <v>-1.7989903423566413</v>
      </c>
      <c r="AL68">
        <f t="shared" si="40"/>
        <v>-4.5525469888402572</v>
      </c>
      <c r="AN68">
        <f t="shared" si="48"/>
        <v>0</v>
      </c>
      <c r="AO68">
        <f t="shared" si="49"/>
        <v>0</v>
      </c>
      <c r="AP68">
        <f t="shared" si="50"/>
        <v>-2.8654799024630052E-18</v>
      </c>
      <c r="AQ68">
        <f t="shared" si="51"/>
        <v>-3.1610739911314531E-14</v>
      </c>
      <c r="AR68">
        <f t="shared" si="52"/>
        <v>-3.1613605391216998E-14</v>
      </c>
      <c r="AS68">
        <f t="shared" si="53"/>
        <v>-4.4526328239835808E-3</v>
      </c>
      <c r="AT68">
        <f t="shared" si="54"/>
        <v>-2.9090534450027976E-3</v>
      </c>
      <c r="AU68">
        <f t="shared" si="55"/>
        <v>-7.361686269017992E-3</v>
      </c>
      <c r="AW68">
        <v>65</v>
      </c>
      <c r="AX68">
        <f>IF(Z68&gt;0, (R68*SUMPRODUCT(K68:$K$98, X68:$X$98)-K68*$AZ$3)/Z68, 0)</f>
        <v>-3.2372652048009158E+17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-22.946305387202237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-22.946305387202237</v>
      </c>
      <c r="AK69">
        <f t="shared" si="59"/>
        <v>-1.6062413771041568</v>
      </c>
      <c r="AL69">
        <f t="shared" si="40"/>
        <v>-24.552546764309941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-5.1169283972553663E-15</v>
      </c>
      <c r="AR69">
        <f t="shared" si="52"/>
        <v>-5.1169283972553663E-15</v>
      </c>
      <c r="AS69">
        <f t="shared" si="53"/>
        <v>-3.3129708511785032E-2</v>
      </c>
      <c r="AT69">
        <f t="shared" si="54"/>
        <v>-2.3190795958249527E-3</v>
      </c>
      <c r="AU69">
        <f t="shared" si="55"/>
        <v>-3.5448788107615106E-2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28941.133772433866</v>
      </c>
      <c r="AO71" s="6">
        <f t="shared" si="62"/>
        <v>-2894.1133772433868</v>
      </c>
      <c r="AP71" s="6">
        <f t="shared" si="62"/>
        <v>-1704.8702778067968</v>
      </c>
      <c r="AQ71" s="6">
        <f t="shared" si="62"/>
        <v>-14190.245234323409</v>
      </c>
      <c r="AR71" s="6">
        <f t="shared" si="62"/>
        <v>10151.904883060268</v>
      </c>
      <c r="AS71" s="6">
        <f t="shared" si="62"/>
        <v>-772.67134257108728</v>
      </c>
      <c r="AT71" s="6">
        <f t="shared" si="62"/>
        <v>114.71510646323914</v>
      </c>
      <c r="AU71" s="6">
        <f t="shared" si="62"/>
        <v>9493.9486469524272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7257.091483828025</v>
      </c>
      <c r="K3">
        <v>1</v>
      </c>
      <c r="L3" s="2">
        <v>0</v>
      </c>
      <c r="O3">
        <f>$C$3</f>
        <v>7257.091483828025</v>
      </c>
      <c r="P3">
        <f>O3*C5</f>
        <v>725.7091483828026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7257.091483828025</v>
      </c>
      <c r="AF3">
        <f t="shared" ref="AF3:AF34" si="4">-$Z3*P3</f>
        <v>-725.7091483828026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5008.9497484452222</v>
      </c>
      <c r="AJ3">
        <f t="shared" ref="AJ3:AJ34" si="8">AB3-AC3</f>
        <v>0</v>
      </c>
      <c r="AL3">
        <f t="shared" ref="AL3:AL34" si="9">SUM(AI3:AK3)</f>
        <v>5008.9497484452222</v>
      </c>
      <c r="AN3">
        <f t="shared" ref="AN3:AN34" si="10">AE3*$K3</f>
        <v>7257.091483828025</v>
      </c>
      <c r="AO3">
        <f t="shared" ref="AO3:AO34" si="11">AF3*$K3</f>
        <v>-725.7091483828026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5008.9497484452222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5008.9497484452222</v>
      </c>
      <c r="AW3">
        <v>0</v>
      </c>
      <c r="AX3">
        <f>IF(Z3&gt;0, (R3*SUMPRODUCT(K3:$K$98, X3:$X$98)-K3*$AZ$3)/Z3, 0)</f>
        <v>0</v>
      </c>
      <c r="AZ3">
        <f>C6*SUMPRODUCT(X4:X98, K4:K98)/1</f>
        <v>2907.6090657246846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197.23375764163274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195.03413735013055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-195.03413735013055</v>
      </c>
      <c r="AK4">
        <f>G4*SUM(AB4, AE4:AF4)</f>
        <v>0</v>
      </c>
      <c r="AL4">
        <f t="shared" si="9"/>
        <v>-310.26933735013051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-107.50555089094131</v>
      </c>
      <c r="AR4">
        <f t="shared" si="14"/>
        <v>-107.50555089094131</v>
      </c>
      <c r="AS4">
        <f t="shared" si="15"/>
        <v>-181.95180273358574</v>
      </c>
      <c r="AT4">
        <f t="shared" si="16"/>
        <v>0</v>
      </c>
      <c r="AU4">
        <f t="shared" si="17"/>
        <v>-289.457353624527</v>
      </c>
      <c r="AW4">
        <v>1</v>
      </c>
      <c r="AX4">
        <f>IF(Z4&gt;0, (R4*SUMPRODUCT(K4:$K$98, X4:$X$98)-K4*$AZ$3)/Z4, 0)</f>
        <v>197.23375764163274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</v>
      </c>
      <c r="S5">
        <f t="shared" si="1"/>
        <v>320.90387699029696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195.03413735013055</v>
      </c>
      <c r="AC5">
        <f t="shared" si="2"/>
        <v>313.78369047576598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-114.7082059785312</v>
      </c>
      <c r="AI5">
        <f t="shared" si="7"/>
        <v>-139.15350821503657</v>
      </c>
      <c r="AJ5">
        <f t="shared" si="8"/>
        <v>-118.74955312563543</v>
      </c>
      <c r="AK5">
        <f>G5*SUM(AB5, AE5:AF5)</f>
        <v>7.9963996313553531</v>
      </c>
      <c r="AL5">
        <f t="shared" si="9"/>
        <v>-249.90666170931667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-98.087906625053009</v>
      </c>
      <c r="AR5">
        <f t="shared" si="14"/>
        <v>-118.99128056191249</v>
      </c>
      <c r="AS5">
        <f t="shared" si="15"/>
        <v>-101.5436949727391</v>
      </c>
      <c r="AT5">
        <f t="shared" si="16"/>
        <v>6.8377854372841576</v>
      </c>
      <c r="AU5">
        <f t="shared" si="17"/>
        <v>-213.69719009736747</v>
      </c>
      <c r="AW5">
        <v>2</v>
      </c>
      <c r="AX5">
        <f>IF(Z5&gt;0, (R5*SUMPRODUCT(K5:$K$98, X5:$X$98)-K5*$AZ$3)/Z5, 0)</f>
        <v>320.90387699029696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</v>
      </c>
      <c r="S6">
        <f t="shared" si="1"/>
        <v>474.77645841238819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313.78369047576598</v>
      </c>
      <c r="AC6">
        <f t="shared" si="2"/>
        <v>459.05681311804756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-114.3540482690737</v>
      </c>
      <c r="AI6">
        <f t="shared" si="7"/>
        <v>-138.52630897114676</v>
      </c>
      <c r="AJ6">
        <f t="shared" si="8"/>
        <v>-145.27312264228158</v>
      </c>
      <c r="AK6">
        <f>G6*SUM(AB6, AE6:AF6)</f>
        <v>18.356345892832312</v>
      </c>
      <c r="AL6">
        <f t="shared" si="9"/>
        <v>-265.443085720596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-88.213859745760416</v>
      </c>
      <c r="AR6">
        <f t="shared" si="14"/>
        <v>-106.86058408640892</v>
      </c>
      <c r="AS6">
        <f t="shared" si="15"/>
        <v>-112.06514381931714</v>
      </c>
      <c r="AT6">
        <f t="shared" si="16"/>
        <v>14.160269326231624</v>
      </c>
      <c r="AU6">
        <f t="shared" si="17"/>
        <v>-204.76545857949441</v>
      </c>
      <c r="AW6">
        <v>3</v>
      </c>
      <c r="AX6">
        <f>IF(Z6&gt;0, (R6*SUMPRODUCT(K6:$K$98, X6:$X$98)-K6*$AZ$3)/Z6, 0)</f>
        <v>474.77645841238819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100000</v>
      </c>
      <c r="S7">
        <f t="shared" si="1"/>
        <v>599.40373081062546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459.05681311804756</v>
      </c>
      <c r="AC7">
        <f t="shared" si="2"/>
        <v>573.07861581745306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-114.03612066757069</v>
      </c>
      <c r="AI7">
        <f t="shared" si="7"/>
        <v>-137.93814973245611</v>
      </c>
      <c r="AJ7">
        <f t="shared" si="8"/>
        <v>-114.0218026994055</v>
      </c>
      <c r="AK7">
        <f>G7*SUM(AB7, AE7:AF7)</f>
        <v>22.539689524096133</v>
      </c>
      <c r="AL7">
        <f t="shared" si="9"/>
        <v>-229.42026290776548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-80.036945869633584</v>
      </c>
      <c r="AR7">
        <f t="shared" si="14"/>
        <v>-96.812730552956907</v>
      </c>
      <c r="AS7">
        <f t="shared" si="15"/>
        <v>-80.026896716467974</v>
      </c>
      <c r="AT7">
        <f t="shared" si="16"/>
        <v>15.819618378788368</v>
      </c>
      <c r="AU7">
        <f t="shared" si="17"/>
        <v>-161.02000889063652</v>
      </c>
      <c r="AW7">
        <v>4</v>
      </c>
      <c r="AX7">
        <f>IF(Z7&gt;0, (R7*SUMPRODUCT(K7:$K$98, X7:$X$98)-K7*$AZ$3)/Z7, 0)</f>
        <v>599.40373081062546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100000</v>
      </c>
      <c r="S8">
        <f t="shared" si="1"/>
        <v>665.19372956674067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573.07861581745306</v>
      </c>
      <c r="AC8">
        <f t="shared" si="2"/>
        <v>628.86129036938473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-113.9686032979078</v>
      </c>
      <c r="AI8">
        <f t="shared" si="7"/>
        <v>-137.60311992131989</v>
      </c>
      <c r="AJ8">
        <f t="shared" si="8"/>
        <v>-55.782674551931677</v>
      </c>
      <c r="AK8">
        <f>G8*SUM(AB8, AE8:AF8)</f>
        <v>12.206574516911751</v>
      </c>
      <c r="AL8">
        <f t="shared" si="9"/>
        <v>-181.17921995633981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-74.665881072058454</v>
      </c>
      <c r="AR8">
        <f t="shared" si="14"/>
        <v>-90.149899971425555</v>
      </c>
      <c r="AS8">
        <f t="shared" si="15"/>
        <v>-36.545701390133061</v>
      </c>
      <c r="AT8">
        <f t="shared" si="16"/>
        <v>7.9970677432499837</v>
      </c>
      <c r="AU8">
        <f t="shared" si="17"/>
        <v>-118.69853361830862</v>
      </c>
      <c r="AW8">
        <v>5</v>
      </c>
      <c r="AX8">
        <f>IF(Z8&gt;0, (R8*SUMPRODUCT(K8:$K$98, X8:$X$98)-K8*$AZ$3)/Z8, 0)</f>
        <v>665.19372956674067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</v>
      </c>
      <c r="S9">
        <f t="shared" si="1"/>
        <v>700.74387800880515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628.86129036938473</v>
      </c>
      <c r="AC9">
        <f t="shared" si="2"/>
        <v>655.04218108756868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-114.56898109845557</v>
      </c>
      <c r="AI9">
        <f t="shared" si="7"/>
        <v>-137.93851031035894</v>
      </c>
      <c r="AJ9">
        <f t="shared" si="8"/>
        <v>-26.180890718183946</v>
      </c>
      <c r="AK9">
        <f t="shared" ref="AK9:AK40" si="30">G9*SUM(AB9:AB9, AE9:AF9)</f>
        <v>3.7102816131793697</v>
      </c>
      <c r="AL9">
        <f t="shared" si="9"/>
        <v>-160.40911941536351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-71.085533826319903</v>
      </c>
      <c r="AR9">
        <f t="shared" si="14"/>
        <v>-85.585404937771386</v>
      </c>
      <c r="AS9">
        <f t="shared" si="15"/>
        <v>-16.244210037543379</v>
      </c>
      <c r="AT9">
        <f t="shared" si="16"/>
        <v>2.3020833963093548</v>
      </c>
      <c r="AU9">
        <f t="shared" si="17"/>
        <v>-99.527531579005412</v>
      </c>
      <c r="AW9">
        <v>6</v>
      </c>
      <c r="AX9">
        <f>IF(Z9&gt;0, (R9*SUMPRODUCT(K9:$K$98, X9:$X$98)-K9*$AZ$3)/Z9, 0)</f>
        <v>700.74387800880515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</v>
      </c>
      <c r="S10">
        <f t="shared" si="1"/>
        <v>731.97300757659639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655.04218108756868</v>
      </c>
      <c r="AC10">
        <f t="shared" si="2"/>
        <v>676.5469799217758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-115.47660251971284</v>
      </c>
      <c r="AI10">
        <f t="shared" si="7"/>
        <v>-138.58356728886724</v>
      </c>
      <c r="AJ10">
        <f t="shared" si="8"/>
        <v>-21.504798834207122</v>
      </c>
      <c r="AK10">
        <f t="shared" si="30"/>
        <v>2.685672942459032</v>
      </c>
      <c r="AL10">
        <f t="shared" si="9"/>
        <v>-157.40269318061533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-67.971423127683138</v>
      </c>
      <c r="AR10">
        <f t="shared" si="14"/>
        <v>-81.572561758797121</v>
      </c>
      <c r="AS10">
        <f t="shared" si="15"/>
        <v>-12.658077471460702</v>
      </c>
      <c r="AT10">
        <f t="shared" si="16"/>
        <v>1.5808311638133794</v>
      </c>
      <c r="AU10">
        <f t="shared" si="17"/>
        <v>-92.649808066444436</v>
      </c>
      <c r="AW10">
        <v>7</v>
      </c>
      <c r="AX10">
        <f>IF(Z10&gt;0, (R10*SUMPRODUCT(K10:$K$98, X10:$X$98)-K10*$AZ$3)/Z10, 0)</f>
        <v>731.97300757659639</v>
      </c>
    </row>
    <row r="11" spans="1:52" x14ac:dyDescent="0.25">
      <c r="A11" t="s">
        <v>33</v>
      </c>
      <c r="C11" s="25">
        <f>AU100</f>
        <v>1463.3840464463763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</v>
      </c>
      <c r="S11">
        <f t="shared" si="1"/>
        <v>759.17691954101963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676.5469799217758</v>
      </c>
      <c r="AC11">
        <f t="shared" si="2"/>
        <v>693.79110199298293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-116.30511762331651</v>
      </c>
      <c r="AI11">
        <f t="shared" si="7"/>
        <v>-139.15193646537352</v>
      </c>
      <c r="AJ11">
        <f t="shared" si="8"/>
        <v>-17.24412207120713</v>
      </c>
      <c r="AK11">
        <f t="shared" si="30"/>
        <v>1.6237127518122618</v>
      </c>
      <c r="AL11">
        <f t="shared" si="9"/>
        <v>-154.77234578476839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-65.050456777819008</v>
      </c>
      <c r="AR11">
        <f t="shared" si="14"/>
        <v>-77.828879877044201</v>
      </c>
      <c r="AS11">
        <f t="shared" si="15"/>
        <v>-9.6447864065408204</v>
      </c>
      <c r="AT11">
        <f t="shared" si="16"/>
        <v>0.90815656559021496</v>
      </c>
      <c r="AU11">
        <f t="shared" si="17"/>
        <v>-86.565509717994814</v>
      </c>
      <c r="AW11">
        <v>8</v>
      </c>
      <c r="AX11">
        <f>IF(Z11&gt;0, (R11*SUMPRODUCT(K11:$K$98, X11:$X$98)-K11*$AZ$3)/Z11, 0)</f>
        <v>759.17691954101963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</v>
      </c>
      <c r="S12">
        <f t="shared" si="1"/>
        <v>785.30315161294095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693.79110199298293</v>
      </c>
      <c r="AC12">
        <f t="shared" si="2"/>
        <v>709.56637942844304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-117.67464235334815</v>
      </c>
      <c r="AI12">
        <f t="shared" si="7"/>
        <v>-140.26357434639627</v>
      </c>
      <c r="AJ12">
        <f t="shared" si="8"/>
        <v>-15.775277435460112</v>
      </c>
      <c r="AK12">
        <f t="shared" si="30"/>
        <v>1.5957195345838606</v>
      </c>
      <c r="AL12">
        <f t="shared" si="9"/>
        <v>-154.44313224727253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-62.545323374973393</v>
      </c>
      <c r="AR12">
        <f t="shared" si="14"/>
        <v>-74.551580865504675</v>
      </c>
      <c r="AS12">
        <f t="shared" si="15"/>
        <v>-8.3847276592355868</v>
      </c>
      <c r="AT12">
        <f t="shared" si="16"/>
        <v>0.84814189625170244</v>
      </c>
      <c r="AU12">
        <f t="shared" si="17"/>
        <v>-82.088166628488565</v>
      </c>
      <c r="AW12">
        <v>9</v>
      </c>
      <c r="AX12">
        <f>IF(Z12&gt;0, (R12*SUMPRODUCT(K12:$K$98, X12:$X$98)-K12*$AZ$3)/Z12, 0)</f>
        <v>785.30315161294095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</v>
      </c>
      <c r="S13">
        <f t="shared" si="1"/>
        <v>809.79047947418758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709.56637942844304</v>
      </c>
      <c r="AC13">
        <f t="shared" si="2"/>
        <v>723.41089129564716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-119.07656108834544</v>
      </c>
      <c r="AI13">
        <f t="shared" si="7"/>
        <v>-141.40983462119098</v>
      </c>
      <c r="AJ13">
        <f t="shared" si="8"/>
        <v>-13.844511867204119</v>
      </c>
      <c r="AK13">
        <f t="shared" si="30"/>
        <v>1.4191327588568861</v>
      </c>
      <c r="AL13">
        <f t="shared" si="9"/>
        <v>-153.83521372953822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-60.162032401146476</v>
      </c>
      <c r="AR13">
        <f t="shared" si="14"/>
        <v>-71.445656261511942</v>
      </c>
      <c r="AS13">
        <f t="shared" si="15"/>
        <v>-6.9947768386998881</v>
      </c>
      <c r="AT13">
        <f t="shared" si="16"/>
        <v>0.71700014040993909</v>
      </c>
      <c r="AU13">
        <f t="shared" si="17"/>
        <v>-77.723432959801897</v>
      </c>
      <c r="AW13">
        <v>10</v>
      </c>
      <c r="AX13">
        <f>IF(Z13&gt;0, (R13*SUMPRODUCT(K13:$K$98, X13:$X$98)-K13*$AZ$3)/Z13, 0)</f>
        <v>809.79047947418758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</v>
      </c>
      <c r="S14">
        <f t="shared" si="1"/>
        <v>832.88814096015483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723.41089129564716</v>
      </c>
      <c r="AC14">
        <f t="shared" si="2"/>
        <v>735.59724089065367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-120.91162824207274</v>
      </c>
      <c r="AI14">
        <f t="shared" si="7"/>
        <v>-142.9913411325293</v>
      </c>
      <c r="AJ14">
        <f t="shared" si="8"/>
        <v>-12.186349595006504</v>
      </c>
      <c r="AK14">
        <f t="shared" si="30"/>
        <v>1.3021396043321649</v>
      </c>
      <c r="AL14">
        <f t="shared" si="9"/>
        <v>-153.87555112320365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-58.080603255424137</v>
      </c>
      <c r="AR14">
        <f t="shared" si="14"/>
        <v>-68.686721649734636</v>
      </c>
      <c r="AS14">
        <f t="shared" si="15"/>
        <v>-5.8537838440354957</v>
      </c>
      <c r="AT14">
        <f t="shared" si="16"/>
        <v>0.62549032580205832</v>
      </c>
      <c r="AU14">
        <f t="shared" si="17"/>
        <v>-73.915015167968079</v>
      </c>
      <c r="AW14">
        <v>11</v>
      </c>
      <c r="AX14">
        <f>IF(Z14&gt;0, (R14*SUMPRODUCT(K14:$K$98, X14:$X$98)-K14*$AZ$3)/Z14, 0)</f>
        <v>832.88814096015483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</v>
      </c>
      <c r="S15">
        <f t="shared" si="1"/>
        <v>858.07360803263964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735.59724089065367</v>
      </c>
      <c r="AC15">
        <f t="shared" si="2"/>
        <v>749.19936402905819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-123.88034882434408</v>
      </c>
      <c r="AI15">
        <f t="shared" si="7"/>
        <v>-145.70829449869001</v>
      </c>
      <c r="AJ15">
        <f t="shared" si="8"/>
        <v>-13.602123138404522</v>
      </c>
      <c r="AK15">
        <f t="shared" si="30"/>
        <v>3.0159486876516803</v>
      </c>
      <c r="AL15">
        <f t="shared" si="9"/>
        <v>-156.29446894944286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-56.452561842941833</v>
      </c>
      <c r="AR15">
        <f t="shared" si="14"/>
        <v>-66.39960723617564</v>
      </c>
      <c r="AS15">
        <f t="shared" si="15"/>
        <v>-6.1985190141407971</v>
      </c>
      <c r="AT15">
        <f t="shared" si="16"/>
        <v>1.3743748013352208</v>
      </c>
      <c r="AU15">
        <f t="shared" si="17"/>
        <v>-71.223751448981218</v>
      </c>
      <c r="AW15">
        <v>12</v>
      </c>
      <c r="AX15">
        <f>IF(Z15&gt;0, (R15*SUMPRODUCT(K15:$K$98, X15:$X$98)-K15*$AZ$3)/Z15, 0)</f>
        <v>858.07360803263964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</v>
      </c>
      <c r="S16">
        <f t="shared" si="1"/>
        <v>885.5364903439189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749.19936402905819</v>
      </c>
      <c r="AC16">
        <f t="shared" si="2"/>
        <v>764.317835151792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-127.38989912648485</v>
      </c>
      <c r="AI16">
        <f t="shared" si="7"/>
        <v>-148.96771786930569</v>
      </c>
      <c r="AJ16">
        <f t="shared" si="8"/>
        <v>-15.118471122733808</v>
      </c>
      <c r="AK16">
        <f t="shared" si="30"/>
        <v>5.3193154846063138</v>
      </c>
      <c r="AL16">
        <f t="shared" si="9"/>
        <v>-158.76687350743319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-54.916159344516728</v>
      </c>
      <c r="AR16">
        <f t="shared" si="14"/>
        <v>-64.218081557448983</v>
      </c>
      <c r="AS16">
        <f t="shared" si="15"/>
        <v>-6.517379909353525</v>
      </c>
      <c r="AT16">
        <f t="shared" si="16"/>
        <v>2.2930890028129665</v>
      </c>
      <c r="AU16">
        <f t="shared" si="17"/>
        <v>-68.442372463989543</v>
      </c>
      <c r="AW16">
        <v>13</v>
      </c>
      <c r="AX16">
        <f>IF(Z16&gt;0, (R16*SUMPRODUCT(K16:$K$98, X16:$X$98)-K16*$AZ$3)/Z16, 0)</f>
        <v>885.5364903439189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</v>
      </c>
      <c r="S17">
        <f t="shared" si="1"/>
        <v>919.59677152865709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764.317835151792</v>
      </c>
      <c r="AC17">
        <f t="shared" si="2"/>
        <v>784.57467362875309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-130.91254000141907</v>
      </c>
      <c r="AI17">
        <f t="shared" si="7"/>
        <v>-152.24185242181136</v>
      </c>
      <c r="AJ17">
        <f t="shared" si="8"/>
        <v>-20.256838476961093</v>
      </c>
      <c r="AK17">
        <f t="shared" si="30"/>
        <v>10.54758612509473</v>
      </c>
      <c r="AL17">
        <f t="shared" si="9"/>
        <v>-161.95110477367771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-53.050126770230442</v>
      </c>
      <c r="AR17">
        <f t="shared" si="14"/>
        <v>-61.69347543500615</v>
      </c>
      <c r="AS17">
        <f t="shared" si="15"/>
        <v>-8.2087464589352486</v>
      </c>
      <c r="AT17">
        <f t="shared" si="16"/>
        <v>4.2742336299496877</v>
      </c>
      <c r="AU17">
        <f t="shared" si="17"/>
        <v>-65.62798826399171</v>
      </c>
      <c r="AW17">
        <v>14</v>
      </c>
      <c r="AX17">
        <f>IF(Z17&gt;0, (R17*SUMPRODUCT(K17:$K$98, X17:$X$98)-K17*$AZ$3)/Z17, 0)</f>
        <v>919.59677152865709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</v>
      </c>
      <c r="S18">
        <f t="shared" si="1"/>
        <v>960.81603816652023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784.57467362875309</v>
      </c>
      <c r="AC18">
        <f t="shared" si="2"/>
        <v>810.25114915622953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-134.59922324963327</v>
      </c>
      <c r="AI18">
        <f t="shared" si="7"/>
        <v>-155.68159274000922</v>
      </c>
      <c r="AJ18">
        <f t="shared" si="8"/>
        <v>-25.676475527476441</v>
      </c>
      <c r="AK18">
        <f t="shared" si="30"/>
        <v>16.946812950381069</v>
      </c>
      <c r="AL18">
        <f t="shared" si="9"/>
        <v>-164.4112553171046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-50.899676897004184</v>
      </c>
      <c r="AR18">
        <f t="shared" si="14"/>
        <v>-58.872128515786606</v>
      </c>
      <c r="AS18">
        <f t="shared" si="15"/>
        <v>-9.709746287157321</v>
      </c>
      <c r="AT18">
        <f t="shared" si="16"/>
        <v>6.4085607835089267</v>
      </c>
      <c r="AU18">
        <f t="shared" si="17"/>
        <v>-62.173314019435004</v>
      </c>
      <c r="AW18">
        <v>15</v>
      </c>
      <c r="AX18">
        <f>IF(Z18&gt;0, (R18*SUMPRODUCT(K18:$K$98, X18:$X$98)-K18*$AZ$3)/Z18, 0)</f>
        <v>960.81603816652023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</v>
      </c>
      <c r="S19">
        <f t="shared" si="1"/>
        <v>1000.0191792442812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810.25114915622953</v>
      </c>
      <c r="AC19">
        <f t="shared" si="2"/>
        <v>833.48769885985803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-139.01183166242745</v>
      </c>
      <c r="AI19">
        <f t="shared" si="7"/>
        <v>-159.84862449998403</v>
      </c>
      <c r="AJ19">
        <f t="shared" si="8"/>
        <v>-23.236549703628498</v>
      </c>
      <c r="AK19">
        <f t="shared" si="30"/>
        <v>18.068600626183919</v>
      </c>
      <c r="AL19">
        <f t="shared" si="9"/>
        <v>-165.0165735774286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-49.023908343227951</v>
      </c>
      <c r="AR19">
        <f t="shared" si="14"/>
        <v>-56.372211074147913</v>
      </c>
      <c r="AS19">
        <f t="shared" si="15"/>
        <v>-8.1946009146172276</v>
      </c>
      <c r="AT19">
        <f t="shared" si="16"/>
        <v>6.372072149509318</v>
      </c>
      <c r="AU19">
        <f t="shared" si="17"/>
        <v>-58.194739839255824</v>
      </c>
      <c r="AW19">
        <v>16</v>
      </c>
      <c r="AX19">
        <f>IF(Z19&gt;0, (R19*SUMPRODUCT(K19:$K$98, X19:$X$98)-K19*$AZ$3)/Z19, 0)</f>
        <v>1000.0191792442812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</v>
      </c>
      <c r="S20">
        <f t="shared" si="1"/>
        <v>1016.4743663306239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833.48769885985803</v>
      </c>
      <c r="AC20">
        <f t="shared" si="2"/>
        <v>837.27520543634193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-143.18118884366896</v>
      </c>
      <c r="AI20">
        <f t="shared" si="7"/>
        <v>-163.77381845563906</v>
      </c>
      <c r="AJ20">
        <f t="shared" si="8"/>
        <v>-3.7875065764839064</v>
      </c>
      <c r="AK20">
        <f t="shared" si="30"/>
        <v>3.5839971050973896</v>
      </c>
      <c r="AL20">
        <f t="shared" si="9"/>
        <v>-163.97732792702558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-47.893648601412778</v>
      </c>
      <c r="AR20">
        <f t="shared" si="14"/>
        <v>-54.781817182633162</v>
      </c>
      <c r="AS20">
        <f t="shared" si="15"/>
        <v>-1.2669088063496756</v>
      </c>
      <c r="AT20">
        <f t="shared" si="16"/>
        <v>1.1988355406619109</v>
      </c>
      <c r="AU20">
        <f t="shared" si="17"/>
        <v>-54.849890448320927</v>
      </c>
      <c r="AW20">
        <v>17</v>
      </c>
      <c r="AX20">
        <f>IF(Z20&gt;0, (R20*SUMPRODUCT(K20:$K$98, X20:$X$98)-K20*$AZ$3)/Z20, 0)</f>
        <v>1016.4743663306239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</v>
      </c>
      <c r="S21">
        <f t="shared" si="1"/>
        <v>1028.40034611741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837.27520543634193</v>
      </c>
      <c r="AC21">
        <f t="shared" si="2"/>
        <v>837.10448662037857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-148.11578330483289</v>
      </c>
      <c r="AI21">
        <f t="shared" si="7"/>
        <v>-168.46545767485708</v>
      </c>
      <c r="AJ21">
        <f t="shared" si="8"/>
        <v>0.1707188159633688</v>
      </c>
      <c r="AK21">
        <f t="shared" si="30"/>
        <v>1.3396403286981471</v>
      </c>
      <c r="AL21">
        <f t="shared" si="9"/>
        <v>-166.95509853019556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-47.113212844618317</v>
      </c>
      <c r="AR21">
        <f t="shared" si="14"/>
        <v>-53.586112076028861</v>
      </c>
      <c r="AS21">
        <f t="shared" si="15"/>
        <v>5.4302868564048416E-2</v>
      </c>
      <c r="AT21">
        <f t="shared" si="16"/>
        <v>0.42611772042750873</v>
      </c>
      <c r="AU21">
        <f t="shared" si="17"/>
        <v>-53.105691487037305</v>
      </c>
      <c r="AW21">
        <v>18</v>
      </c>
      <c r="AX21">
        <f>IF(Z21&gt;0, (R21*SUMPRODUCT(K21:$K$98, X21:$X$98)-K21*$AZ$3)/Z21, 0)</f>
        <v>1028.40034611741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</v>
      </c>
      <c r="S22">
        <f t="shared" si="1"/>
        <v>1058.4226048359099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837.10448662037857</v>
      </c>
      <c r="AC22">
        <f t="shared" si="2"/>
        <v>851.30338545083907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-153.37980985783878</v>
      </c>
      <c r="AI22">
        <f t="shared" si="7"/>
        <v>-173.48764253169827</v>
      </c>
      <c r="AJ22">
        <f t="shared" si="8"/>
        <v>-14.198898830460507</v>
      </c>
      <c r="AK22">
        <f t="shared" si="30"/>
        <v>17.579194219027951</v>
      </c>
      <c r="AL22">
        <f t="shared" si="9"/>
        <v>-170.10734714313082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-45.553327508663259</v>
      </c>
      <c r="AR22">
        <f t="shared" si="14"/>
        <v>-51.525291407501719</v>
      </c>
      <c r="AS22">
        <f t="shared" si="15"/>
        <v>-4.2170288859129581</v>
      </c>
      <c r="AT22">
        <f t="shared" si="16"/>
        <v>5.2209661254633115</v>
      </c>
      <c r="AU22">
        <f t="shared" si="17"/>
        <v>-50.521354167951365</v>
      </c>
      <c r="AW22">
        <v>19</v>
      </c>
      <c r="AX22">
        <f>IF(Z22&gt;0, (R22*SUMPRODUCT(K22:$K$98, X22:$X$98)-K22*$AZ$3)/Z22, 0)</f>
        <v>1058.4226048359099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</v>
      </c>
      <c r="S23">
        <f t="shared" si="1"/>
        <v>1130.3603087401434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851.30338545083907</v>
      </c>
      <c r="AC23">
        <f t="shared" si="2"/>
        <v>898.273365298935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-159.13813322943503</v>
      </c>
      <c r="AI23">
        <f t="shared" si="7"/>
        <v>-179.00510304324857</v>
      </c>
      <c r="AJ23">
        <f t="shared" si="8"/>
        <v>-46.969979848095932</v>
      </c>
      <c r="AK23">
        <f t="shared" si="30"/>
        <v>59.591236981558744</v>
      </c>
      <c r="AL23">
        <f t="shared" si="9"/>
        <v>-166.38384590978575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-42.19958185614977</v>
      </c>
      <c r="AR23">
        <f t="shared" si="14"/>
        <v>-47.467821478409014</v>
      </c>
      <c r="AS23">
        <f t="shared" si="15"/>
        <v>-12.455302001838533</v>
      </c>
      <c r="AT23">
        <f t="shared" si="16"/>
        <v>15.802153964486562</v>
      </c>
      <c r="AU23">
        <f t="shared" si="17"/>
        <v>-44.120969515760983</v>
      </c>
      <c r="AW23">
        <v>20</v>
      </c>
      <c r="AX23">
        <f>IF(Z23&gt;0, (R23*SUMPRODUCT(K23:$K$98, X23:$X$98)-K23*$AZ$3)/Z23, 0)</f>
        <v>1130.3603087401434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</v>
      </c>
      <c r="S24">
        <f t="shared" si="1"/>
        <v>1195.6530587279838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898.273365298935</v>
      </c>
      <c r="AC24">
        <f t="shared" si="2"/>
        <v>938.68387929703351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-165.15229230100906</v>
      </c>
      <c r="AI24">
        <f t="shared" si="7"/>
        <v>-184.7793043436092</v>
      </c>
      <c r="AJ24">
        <f t="shared" si="8"/>
        <v>-40.410513998098509</v>
      </c>
      <c r="AK24">
        <f t="shared" si="30"/>
        <v>62.879135570925456</v>
      </c>
      <c r="AL24">
        <f t="shared" si="9"/>
        <v>-162.31068277078225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-39.102135090889185</v>
      </c>
      <c r="AR24">
        <f t="shared" si="14"/>
        <v>-43.749107080363473</v>
      </c>
      <c r="AS24">
        <f t="shared" si="15"/>
        <v>-9.5677592810273193</v>
      </c>
      <c r="AT24">
        <f t="shared" si="16"/>
        <v>14.88752241483505</v>
      </c>
      <c r="AU24">
        <f t="shared" si="17"/>
        <v>-38.42934394655574</v>
      </c>
      <c r="AW24">
        <v>21</v>
      </c>
      <c r="AX24">
        <f>IF(Z24&gt;0, (R24*SUMPRODUCT(K24:$K$98, X24:$X$98)-K24*$AZ$3)/Z24, 0)</f>
        <v>1195.6530587279838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</v>
      </c>
      <c r="S25">
        <f t="shared" si="1"/>
        <v>1255.7815204181193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938.68387929703351</v>
      </c>
      <c r="AC25">
        <f t="shared" si="2"/>
        <v>973.34075836172372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-214.20182967641003</v>
      </c>
      <c r="AI25">
        <f t="shared" si="7"/>
        <v>-233.57902114116507</v>
      </c>
      <c r="AJ25">
        <f t="shared" si="8"/>
        <v>-34.656879064690202</v>
      </c>
      <c r="AK25">
        <f t="shared" si="30"/>
        <v>65.707871550792348</v>
      </c>
      <c r="AL25">
        <f t="shared" si="9"/>
        <v>-202.52802865506294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-45.281522349691414</v>
      </c>
      <c r="AR25">
        <f t="shared" si="14"/>
        <v>-49.377793281228584</v>
      </c>
      <c r="AS25">
        <f t="shared" si="15"/>
        <v>-7.3263437866476355</v>
      </c>
      <c r="AT25">
        <f t="shared" si="16"/>
        <v>13.890415682595501</v>
      </c>
      <c r="AU25">
        <f t="shared" si="17"/>
        <v>-42.813721385280722</v>
      </c>
      <c r="AW25">
        <v>22</v>
      </c>
      <c r="AX25">
        <f>IF(Z25&gt;0, (R25*SUMPRODUCT(K25:$K$98, X25:$X$98)-K25*$AZ$3)/Z25, 0)</f>
        <v>1255.7815204181193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</v>
      </c>
      <c r="S26">
        <f t="shared" si="1"/>
        <v>1299.8385604668906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973.34075836172372</v>
      </c>
      <c r="AC26">
        <f t="shared" si="2"/>
        <v>993.91549865094294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-269.1441513756667</v>
      </c>
      <c r="AI26">
        <f t="shared" si="7"/>
        <v>-288.26028488793025</v>
      </c>
      <c r="AJ26">
        <f t="shared" si="8"/>
        <v>-20.574740289219221</v>
      </c>
      <c r="AK26">
        <f t="shared" si="30"/>
        <v>68.133853085320666</v>
      </c>
      <c r="AL26">
        <f t="shared" si="9"/>
        <v>-240.70117209182882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-50.800123400543875</v>
      </c>
      <c r="AR26">
        <f t="shared" si="14"/>
        <v>-54.408234282391774</v>
      </c>
      <c r="AS26">
        <f t="shared" si="15"/>
        <v>-3.8834183848476327</v>
      </c>
      <c r="AT26">
        <f t="shared" si="16"/>
        <v>12.860053346125747</v>
      </c>
      <c r="AU26">
        <f t="shared" si="17"/>
        <v>-45.431599321113666</v>
      </c>
      <c r="AW26">
        <v>23</v>
      </c>
      <c r="AX26">
        <f>IF(Z26&gt;0, (R26*SUMPRODUCT(K26:$K$98, X26:$X$98)-K26*$AZ$3)/Z26, 0)</f>
        <v>1299.8385604668906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</v>
      </c>
      <c r="S27">
        <f t="shared" si="1"/>
        <v>1329.2553607136517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993.91549865094294</v>
      </c>
      <c r="AC27">
        <f t="shared" si="2"/>
        <v>1001.9156097494262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-325.68753088209041</v>
      </c>
      <c r="AI27">
        <f t="shared" si="7"/>
        <v>-344.53108117651084</v>
      </c>
      <c r="AJ27">
        <f t="shared" si="8"/>
        <v>-8.0001110984832167</v>
      </c>
      <c r="AK27">
        <f t="shared" si="30"/>
        <v>69.574084905566011</v>
      </c>
      <c r="AL27">
        <f t="shared" si="9"/>
        <v>-282.95710736942806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-54.886170379140928</v>
      </c>
      <c r="AR27">
        <f t="shared" si="14"/>
        <v>-58.061761133893846</v>
      </c>
      <c r="AS27">
        <f t="shared" si="15"/>
        <v>-1.3482108437316045</v>
      </c>
      <c r="AT27">
        <f t="shared" si="16"/>
        <v>11.72490413666525</v>
      </c>
      <c r="AU27">
        <f t="shared" si="17"/>
        <v>-47.685067840960201</v>
      </c>
      <c r="AW27">
        <v>24</v>
      </c>
      <c r="AX27">
        <f>IF(Z27&gt;0, (R27*SUMPRODUCT(K27:$K$98, X27:$X$98)-K27*$AZ$3)/Z27, 0)</f>
        <v>1329.2553607136517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</v>
      </c>
      <c r="S28">
        <f t="shared" si="1"/>
        <v>1346.4527848274224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1001.9156097494262</v>
      </c>
      <c r="AC28">
        <f t="shared" si="2"/>
        <v>999.52964874441625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-386.17037333290602</v>
      </c>
      <c r="AI28">
        <f t="shared" si="7"/>
        <v>-404.72894553104902</v>
      </c>
      <c r="AJ28">
        <f t="shared" si="8"/>
        <v>2.3859610050099036</v>
      </c>
      <c r="AK28">
        <f t="shared" si="30"/>
        <v>70.134092682459837</v>
      </c>
      <c r="AL28">
        <f t="shared" si="9"/>
        <v>-332.20889184357929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-58.106233781153442</v>
      </c>
      <c r="AR28">
        <f t="shared" si="14"/>
        <v>-60.898702621998673</v>
      </c>
      <c r="AS28">
        <f t="shared" si="15"/>
        <v>0.3590104718631652</v>
      </c>
      <c r="AT28">
        <f t="shared" si="16"/>
        <v>10.552927585470055</v>
      </c>
      <c r="AU28">
        <f t="shared" si="17"/>
        <v>-49.986764564665457</v>
      </c>
      <c r="AW28">
        <v>25</v>
      </c>
      <c r="AX28">
        <f>IF(Z28&gt;0, (R28*SUMPRODUCT(K28:$K$98, X28:$X$98)-K28*$AZ$3)/Z28, 0)</f>
        <v>1346.4527848274224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</v>
      </c>
      <c r="S29">
        <f t="shared" si="1"/>
        <v>1353.0406987140113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999.52964874441625</v>
      </c>
      <c r="AC29">
        <f t="shared" si="2"/>
        <v>988.2986019044514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-449.16139389402548</v>
      </c>
      <c r="AI29">
        <f t="shared" si="7"/>
        <v>-467.42209002171353</v>
      </c>
      <c r="AJ29">
        <f t="shared" si="8"/>
        <v>11.231046839964847</v>
      </c>
      <c r="AK29">
        <f t="shared" si="30"/>
        <v>69.967075412109139</v>
      </c>
      <c r="AL29">
        <f t="shared" si="9"/>
        <v>-386.22396776963956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-60.343177245240859</v>
      </c>
      <c r="AR29">
        <f t="shared" si="14"/>
        <v>-62.796434444176676</v>
      </c>
      <c r="AS29">
        <f t="shared" si="15"/>
        <v>1.5088497349206746</v>
      </c>
      <c r="AT29">
        <f t="shared" si="16"/>
        <v>9.3998186182496717</v>
      </c>
      <c r="AU29">
        <f t="shared" si="17"/>
        <v>-51.887766091006327</v>
      </c>
      <c r="AW29">
        <v>26</v>
      </c>
      <c r="AX29">
        <f>IF(Z29&gt;0, (R29*SUMPRODUCT(K29:$K$98, X29:$X$98)-K29*$AZ$3)/Z29, 0)</f>
        <v>1353.0406987140113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</v>
      </c>
      <c r="S30">
        <f t="shared" si="1"/>
        <v>1350.850346807649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988.2986019044514</v>
      </c>
      <c r="AC30">
        <f t="shared" si="2"/>
        <v>969.80827014241436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-519.92810875230509</v>
      </c>
      <c r="AI30">
        <f t="shared" si="7"/>
        <v>-537.8762158915282</v>
      </c>
      <c r="AJ30">
        <f t="shared" si="8"/>
        <v>18.490331762037044</v>
      </c>
      <c r="AK30">
        <f t="shared" si="30"/>
        <v>69.180902133311605</v>
      </c>
      <c r="AL30">
        <f t="shared" si="9"/>
        <v>-450.20498199617953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-62.366450423993555</v>
      </c>
      <c r="AR30">
        <f t="shared" si="14"/>
        <v>-64.519362942589751</v>
      </c>
      <c r="AS30">
        <f t="shared" si="15"/>
        <v>2.2179534819296576</v>
      </c>
      <c r="AT30">
        <f t="shared" si="16"/>
        <v>8.2983920864332372</v>
      </c>
      <c r="AU30">
        <f t="shared" si="17"/>
        <v>-54.003017374226857</v>
      </c>
      <c r="AW30">
        <v>27</v>
      </c>
      <c r="AX30">
        <f>IF(Z30&gt;0, (R30*SUMPRODUCT(K30:$K$98, X30:$X$98)-K30*$AZ$3)/Z30, 0)</f>
        <v>1350.850346807649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</v>
      </c>
      <c r="S31">
        <f t="shared" si="1"/>
        <v>1340.6084035285621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969.80827014241436</v>
      </c>
      <c r="AC31">
        <f t="shared" si="2"/>
        <v>944.81043175699608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-598.26159895186697</v>
      </c>
      <c r="AI31">
        <f t="shared" si="7"/>
        <v>-615.88065961995983</v>
      </c>
      <c r="AJ31">
        <f t="shared" si="8"/>
        <v>24.997838385418277</v>
      </c>
      <c r="AK31">
        <f t="shared" si="30"/>
        <v>67.886578909969018</v>
      </c>
      <c r="AL31">
        <f t="shared" si="9"/>
        <v>-522.99624232457256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-64.073852099387722</v>
      </c>
      <c r="AR31">
        <f t="shared" si="14"/>
        <v>-65.960854523336295</v>
      </c>
      <c r="AS31">
        <f t="shared" si="15"/>
        <v>2.6772699473237509</v>
      </c>
      <c r="AT31">
        <f t="shared" si="16"/>
        <v>7.2706565559805005</v>
      </c>
      <c r="AU31">
        <f t="shared" si="17"/>
        <v>-56.012928020032049</v>
      </c>
      <c r="AW31">
        <v>28</v>
      </c>
      <c r="AX31">
        <f>IF(Z31&gt;0, (R31*SUMPRODUCT(K31:$K$98, X31:$X$98)-K31*$AZ$3)/Z31, 0)</f>
        <v>1340.6084035285621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</v>
      </c>
      <c r="S32">
        <f t="shared" si="1"/>
        <v>1323.0711344775843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944.81043175699608</v>
      </c>
      <c r="AC32">
        <f t="shared" si="2"/>
        <v>914.10141183490771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-682.11777566689886</v>
      </c>
      <c r="AI32">
        <f t="shared" si="7"/>
        <v>-699.39011628439414</v>
      </c>
      <c r="AJ32">
        <f t="shared" si="8"/>
        <v>30.709019922088373</v>
      </c>
      <c r="AK32">
        <f t="shared" si="30"/>
        <v>66.136730222989726</v>
      </c>
      <c r="AL32">
        <f t="shared" si="9"/>
        <v>-602.54436613931603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-65.227547777318804</v>
      </c>
      <c r="AR32">
        <f t="shared" si="14"/>
        <v>-66.879216247257588</v>
      </c>
      <c r="AS32">
        <f t="shared" si="15"/>
        <v>2.9365516273260455</v>
      </c>
      <c r="AT32">
        <f t="shared" si="16"/>
        <v>6.3243282675605679</v>
      </c>
      <c r="AU32">
        <f t="shared" si="17"/>
        <v>-57.618336352370974</v>
      </c>
      <c r="AW32">
        <v>29</v>
      </c>
      <c r="AX32">
        <f>IF(Z32&gt;0, (R32*SUMPRODUCT(K32:$K$98, X32:$X$98)-K32*$AZ$3)/Z32, 0)</f>
        <v>1323.0711344775843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</v>
      </c>
      <c r="S33">
        <f t="shared" si="1"/>
        <v>1299.3324889528442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914.10141183490771</v>
      </c>
      <c r="AC33">
        <f t="shared" si="2"/>
        <v>878.66389278731992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-774.21560310669429</v>
      </c>
      <c r="AI33">
        <f t="shared" si="7"/>
        <v>-791.12166641723786</v>
      </c>
      <c r="AJ33">
        <f t="shared" si="8"/>
        <v>35.437519047587784</v>
      </c>
      <c r="AK33">
        <f t="shared" si="30"/>
        <v>63.987098828443543</v>
      </c>
      <c r="AL33">
        <f t="shared" si="9"/>
        <v>-691.69704854120653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-66.102149389783747</v>
      </c>
      <c r="AR33">
        <f t="shared" si="14"/>
        <v>-67.545580803542904</v>
      </c>
      <c r="AS33">
        <f t="shared" si="15"/>
        <v>3.0256380376308902</v>
      </c>
      <c r="AT33">
        <f t="shared" si="16"/>
        <v>5.4631871907569147</v>
      </c>
      <c r="AU33">
        <f t="shared" si="17"/>
        <v>-59.056755575155094</v>
      </c>
      <c r="AW33">
        <v>30</v>
      </c>
      <c r="AX33">
        <f>IF(Z33&gt;0, (R33*SUMPRODUCT(K33:$K$98, X33:$X$98)-K33*$AZ$3)/Z33, 0)</f>
        <v>1299.3324889528442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</v>
      </c>
      <c r="S34">
        <f t="shared" si="1"/>
        <v>1270.0476960692686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878.66389278731992</v>
      </c>
      <c r="AC34">
        <f t="shared" si="2"/>
        <v>839.15998333479649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-874.90290978955977</v>
      </c>
      <c r="AI34">
        <f t="shared" si="7"/>
        <v>-891.42118673955054</v>
      </c>
      <c r="AJ34">
        <f t="shared" si="8"/>
        <v>39.50390945252343</v>
      </c>
      <c r="AK34">
        <f t="shared" si="30"/>
        <v>61.506472495112398</v>
      </c>
      <c r="AL34">
        <f t="shared" si="9"/>
        <v>-790.41080479191476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-66.695341402409298</v>
      </c>
      <c r="AR34">
        <f t="shared" si="14"/>
        <v>-67.95455783457794</v>
      </c>
      <c r="AS34">
        <f t="shared" si="15"/>
        <v>3.0114504114515337</v>
      </c>
      <c r="AT34">
        <f t="shared" si="16"/>
        <v>4.6887433286810287</v>
      </c>
      <c r="AU34">
        <f t="shared" si="17"/>
        <v>-60.254364094445386</v>
      </c>
      <c r="AW34">
        <v>31</v>
      </c>
      <c r="AX34">
        <f>IF(Z34&gt;0, (R34*SUMPRODUCT(K34:$K$98, X34:$X$98)-K34*$AZ$3)/Z34, 0)</f>
        <v>1270.0476960692686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1235.6215496025072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839.15998333479649</v>
      </c>
      <c r="AC35">
        <f t="shared" ref="AC35:AC66" si="33">S35*Z35</f>
        <v>796.2130704477978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-974.11318537054501</v>
      </c>
      <c r="AI35">
        <f t="shared" ref="AI35:AI66" si="38">SUM(AE35:AH35)</f>
        <v>-990.22275125469321</v>
      </c>
      <c r="AJ35">
        <f t="shared" ref="AJ35:AJ66" si="39">AB35-AC35</f>
        <v>42.946912886998689</v>
      </c>
      <c r="AK35">
        <f t="shared" si="30"/>
        <v>58.74119883343576</v>
      </c>
      <c r="AL35">
        <f t="shared" ref="AL35:AL66" si="40">SUM(AI35:AK35)</f>
        <v>-888.53463953425876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-66.302062467161406</v>
      </c>
      <c r="AR35">
        <f t="shared" ref="AR35:AR66" si="45">AI35*$K35</f>
        <v>-67.398544333550831</v>
      </c>
      <c r="AS35">
        <f t="shared" ref="AS35:AS66" si="46">AJ35*$K35</f>
        <v>2.9231396759323931</v>
      </c>
      <c r="AT35">
        <f t="shared" ref="AT35:AT66" si="47">AK35*$K35</f>
        <v>3.9981623213209123</v>
      </c>
      <c r="AU35">
        <f t="shared" ref="AU35:AU66" si="48">AL35*$K35</f>
        <v>-60.477242336297522</v>
      </c>
      <c r="AW35">
        <v>32</v>
      </c>
      <c r="AX35">
        <f>IF(Z35&gt;0, (R35*SUMPRODUCT(K35:$K$98, X35:$X$98)-K35*$AZ$3)/Z35, 0)</f>
        <v>1235.6215496025072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</v>
      </c>
      <c r="S36">
        <f t="shared" si="32"/>
        <v>1197.5793605454664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796.2130704477978</v>
      </c>
      <c r="AC36">
        <f t="shared" si="33"/>
        <v>751.11496201225339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-1074.4497922824512</v>
      </c>
      <c r="AI36">
        <f t="shared" si="38"/>
        <v>-1090.1296500596873</v>
      </c>
      <c r="AJ36">
        <f t="shared" si="39"/>
        <v>45.098108435544418</v>
      </c>
      <c r="AK36">
        <f t="shared" si="30"/>
        <v>55.734914931345848</v>
      </c>
      <c r="AL36">
        <f t="shared" si="40"/>
        <v>-989.29662669279696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-65.295871080130539</v>
      </c>
      <c r="AR36">
        <f t="shared" si="45"/>
        <v>-66.248758762115443</v>
      </c>
      <c r="AS36">
        <f t="shared" si="46"/>
        <v>2.7406774104442735</v>
      </c>
      <c r="AT36">
        <f t="shared" si="47"/>
        <v>3.3870915571478966</v>
      </c>
      <c r="AU36">
        <f t="shared" si="48"/>
        <v>-60.120989794523275</v>
      </c>
      <c r="AW36">
        <v>33</v>
      </c>
      <c r="AX36">
        <f>IF(Z36&gt;0, (R36*SUMPRODUCT(K36:$K$98, X36:$X$98)-K36*$AZ$3)/Z36, 0)</f>
        <v>1197.5793605454664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</v>
      </c>
      <c r="S37">
        <f t="shared" si="32"/>
        <v>1156.9812301256686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751.11496201225339</v>
      </c>
      <c r="AC37">
        <f t="shared" si="33"/>
        <v>704.75119274606641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-1179.3045569822682</v>
      </c>
      <c r="AI37">
        <f t="shared" si="38"/>
        <v>-1194.5327900424863</v>
      </c>
      <c r="AJ37">
        <f t="shared" si="39"/>
        <v>46.363769266186978</v>
      </c>
      <c r="AK37">
        <f t="shared" si="30"/>
        <v>52.578047340857744</v>
      </c>
      <c r="AL37">
        <f t="shared" si="40"/>
        <v>-1095.5909734354418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-63.989327765398009</v>
      </c>
      <c r="AR37">
        <f t="shared" si="45"/>
        <v>-64.815615080925454</v>
      </c>
      <c r="AS37">
        <f t="shared" si="46"/>
        <v>2.5157084405787922</v>
      </c>
      <c r="AT37">
        <f t="shared" si="47"/>
        <v>2.8528965521578549</v>
      </c>
      <c r="AU37">
        <f t="shared" si="48"/>
        <v>-59.447010088188826</v>
      </c>
      <c r="AW37">
        <v>34</v>
      </c>
      <c r="AX37">
        <f>IF(Z37&gt;0, (R37*SUMPRODUCT(K37:$K$98, X37:$X$98)-K37*$AZ$3)/Z37, 0)</f>
        <v>1156.9812301256686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</v>
      </c>
      <c r="S38">
        <f t="shared" si="32"/>
        <v>1114.6235929389577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704.75119274606641</v>
      </c>
      <c r="AC38">
        <f t="shared" si="33"/>
        <v>657.66552731454635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-1300.4289112388185</v>
      </c>
      <c r="AI38">
        <f t="shared" si="38"/>
        <v>-1315.1797547406247</v>
      </c>
      <c r="AJ38">
        <f t="shared" si="39"/>
        <v>47.085665431520056</v>
      </c>
      <c r="AK38">
        <f t="shared" si="30"/>
        <v>49.33258349222465</v>
      </c>
      <c r="AL38">
        <f t="shared" si="40"/>
        <v>-1218.7615058168801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-63.001394811292954</v>
      </c>
      <c r="AR38">
        <f t="shared" si="45"/>
        <v>-63.716023428993864</v>
      </c>
      <c r="AS38">
        <f t="shared" si="46"/>
        <v>2.2811416849981621</v>
      </c>
      <c r="AT38">
        <f t="shared" si="47"/>
        <v>2.3899972868904813</v>
      </c>
      <c r="AU38">
        <f t="shared" si="48"/>
        <v>-59.044884457105226</v>
      </c>
      <c r="AW38">
        <v>35</v>
      </c>
      <c r="AX38">
        <f>IF(Z38&gt;0, (R38*SUMPRODUCT(K38:$K$98, X38:$X$98)-K38*$AZ$3)/Z38, 0)</f>
        <v>1114.6235929389577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</v>
      </c>
      <c r="S39">
        <f t="shared" si="32"/>
        <v>1069.8702294390359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657.66552731454635</v>
      </c>
      <c r="AC39">
        <f t="shared" si="33"/>
        <v>609.75668815850213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-1419.8216720787188</v>
      </c>
      <c r="AI39">
        <f t="shared" si="38"/>
        <v>-1434.0700517274875</v>
      </c>
      <c r="AJ39">
        <f t="shared" si="39"/>
        <v>47.908839156044223</v>
      </c>
      <c r="AK39">
        <f t="shared" si="30"/>
        <v>46.036586912018251</v>
      </c>
      <c r="AL39">
        <f t="shared" si="40"/>
        <v>-1340.124625659425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-61.415688749738734</v>
      </c>
      <c r="AR39">
        <f t="shared" si="45"/>
        <v>-62.032015480697638</v>
      </c>
      <c r="AS39">
        <f t="shared" si="46"/>
        <v>2.072340781825857</v>
      </c>
      <c r="AT39">
        <f t="shared" si="47"/>
        <v>1.9913547936969731</v>
      </c>
      <c r="AU39">
        <f t="shared" si="48"/>
        <v>-57.968319905174809</v>
      </c>
      <c r="AW39">
        <v>36</v>
      </c>
      <c r="AX39">
        <f>IF(Z39&gt;0, (R39*SUMPRODUCT(K39:$K$98, X39:$X$98)-K39*$AZ$3)/Z39, 0)</f>
        <v>1069.8702294390359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</v>
      </c>
      <c r="S40">
        <f t="shared" si="32"/>
        <v>1023.3826867747134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609.75668815850213</v>
      </c>
      <c r="AC40">
        <f t="shared" si="33"/>
        <v>561.81649552952069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-1525.5962934594245</v>
      </c>
      <c r="AI40">
        <f t="shared" si="38"/>
        <v>-1539.3207902383406</v>
      </c>
      <c r="AJ40">
        <f t="shared" si="39"/>
        <v>47.940192628981436</v>
      </c>
      <c r="AK40">
        <f t="shared" si="30"/>
        <v>42.682968171095155</v>
      </c>
      <c r="AL40">
        <f t="shared" si="40"/>
        <v>-1448.6976294382639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-58.920595552479668</v>
      </c>
      <c r="AR40">
        <f t="shared" si="45"/>
        <v>-59.450654210421291</v>
      </c>
      <c r="AS40">
        <f t="shared" si="46"/>
        <v>1.851515183086218</v>
      </c>
      <c r="AT40">
        <f t="shared" si="47"/>
        <v>1.6484740526510384</v>
      </c>
      <c r="AU40">
        <f t="shared" si="48"/>
        <v>-55.950664974684031</v>
      </c>
      <c r="AW40">
        <v>37</v>
      </c>
      <c r="AX40">
        <f>IF(Z40&gt;0, (R40*SUMPRODUCT(K40:$K$98, X40:$X$98)-K40*$AZ$3)/Z40, 0)</f>
        <v>1023.3826867747134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</v>
      </c>
      <c r="S41">
        <f t="shared" si="32"/>
        <v>976.79202456902112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561.81649552952069</v>
      </c>
      <c r="AC41">
        <f t="shared" si="33"/>
        <v>514.92759294200323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-1632.8117811796724</v>
      </c>
      <c r="AI41">
        <f t="shared" si="38"/>
        <v>-1645.9908300455043</v>
      </c>
      <c r="AJ41">
        <f t="shared" si="39"/>
        <v>46.888902587517464</v>
      </c>
      <c r="AK41">
        <f t="shared" ref="AK41:AK72" si="61">G41*SUM(AB41:AB41, AE41:AF41)</f>
        <v>39.327154687066454</v>
      </c>
      <c r="AL41">
        <f t="shared" si="40"/>
        <v>-1559.7747727709202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-56.304824045726804</v>
      </c>
      <c r="AR41">
        <f t="shared" si="45"/>
        <v>-56.759281832003055</v>
      </c>
      <c r="AS41">
        <f t="shared" si="46"/>
        <v>1.6168865513574373</v>
      </c>
      <c r="AT41">
        <f t="shared" si="47"/>
        <v>1.3561321337812526</v>
      </c>
      <c r="AU41">
        <f t="shared" si="48"/>
        <v>-53.786263146864357</v>
      </c>
      <c r="AW41">
        <v>38</v>
      </c>
      <c r="AX41">
        <f>IF(Z41&gt;0, (R41*SUMPRODUCT(K41:$K$98, X41:$X$98)-K41*$AZ$3)/Z41, 0)</f>
        <v>976.79202456902112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</v>
      </c>
      <c r="S42">
        <f t="shared" si="32"/>
        <v>930.27808571730304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514.92759294200323</v>
      </c>
      <c r="AC42">
        <f t="shared" si="33"/>
        <v>469.36535190070674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-1734.7275213837038</v>
      </c>
      <c r="AI42">
        <f t="shared" si="38"/>
        <v>-1747.3410978805316</v>
      </c>
      <c r="AJ42">
        <f t="shared" si="39"/>
        <v>45.562241041296488</v>
      </c>
      <c r="AK42">
        <f t="shared" si="61"/>
        <v>36.044931505940227</v>
      </c>
      <c r="AL42">
        <f t="shared" si="40"/>
        <v>-1665.733925333295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-53.41001824090818</v>
      </c>
      <c r="AR42">
        <f t="shared" si="45"/>
        <v>-53.798373958145717</v>
      </c>
      <c r="AS42">
        <f t="shared" si="46"/>
        <v>1.402802512276532</v>
      </c>
      <c r="AT42">
        <f t="shared" si="47"/>
        <v>1.1097768528448497</v>
      </c>
      <c r="AU42">
        <f t="shared" si="48"/>
        <v>-51.285794593024342</v>
      </c>
      <c r="AW42">
        <v>39</v>
      </c>
      <c r="AX42">
        <f>IF(Z42&gt;0, (R42*SUMPRODUCT(K42:$K$98, X42:$X$98)-K42*$AZ$3)/Z42, 0)</f>
        <v>930.27808571730304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</v>
      </c>
      <c r="S43">
        <f t="shared" si="32"/>
        <v>884.49704185083294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469.36535190070674</v>
      </c>
      <c r="AC43">
        <f t="shared" si="33"/>
        <v>425.54692562803996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-1838.0219613434665</v>
      </c>
      <c r="AI43">
        <f t="shared" si="38"/>
        <v>-1850.0498965849902</v>
      </c>
      <c r="AJ43">
        <f t="shared" si="39"/>
        <v>43.818426272666784</v>
      </c>
      <c r="AK43">
        <f t="shared" si="61"/>
        <v>32.855574633049478</v>
      </c>
      <c r="AL43">
        <f t="shared" si="40"/>
        <v>-1773.375895679274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-50.527071909623579</v>
      </c>
      <c r="AR43">
        <f t="shared" si="45"/>
        <v>-50.857718855990072</v>
      </c>
      <c r="AS43">
        <f t="shared" si="46"/>
        <v>1.2045649191412715</v>
      </c>
      <c r="AT43">
        <f t="shared" si="47"/>
        <v>0.90319703302276133</v>
      </c>
      <c r="AU43">
        <f t="shared" si="48"/>
        <v>-48.749956903826039</v>
      </c>
      <c r="AW43">
        <v>40</v>
      </c>
      <c r="AX43">
        <f>IF(Z43&gt;0, (R43*SUMPRODUCT(K43:$K$98, X43:$X$98)-K43*$AZ$3)/Z43, 0)</f>
        <v>884.49704185083294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</v>
      </c>
      <c r="S44">
        <f t="shared" si="32"/>
        <v>839.67449179830271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425.54692562803996</v>
      </c>
      <c r="AC44">
        <f t="shared" si="33"/>
        <v>383.5837751186321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-1948.1860326825649</v>
      </c>
      <c r="AI44">
        <f t="shared" si="38"/>
        <v>-1959.6066420635027</v>
      </c>
      <c r="AJ44">
        <f t="shared" si="39"/>
        <v>41.963150509407853</v>
      </c>
      <c r="AK44">
        <f t="shared" si="61"/>
        <v>29.788284793962799</v>
      </c>
      <c r="AL44">
        <f t="shared" si="40"/>
        <v>-1887.8552067601322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-47.817386724961267</v>
      </c>
      <c r="AR44">
        <f t="shared" si="45"/>
        <v>-48.097700661228977</v>
      </c>
      <c r="AS44">
        <f t="shared" si="46"/>
        <v>1.0299674478946736</v>
      </c>
      <c r="AT44">
        <f t="shared" si="47"/>
        <v>0.73114061489542148</v>
      </c>
      <c r="AU44">
        <f t="shared" si="48"/>
        <v>-46.336592598438884</v>
      </c>
      <c r="AW44">
        <v>41</v>
      </c>
      <c r="AX44">
        <f>IF(Z44&gt;0, (R44*SUMPRODUCT(K44:$K$98, X44:$X$98)-K44*$AZ$3)/Z44, 0)</f>
        <v>839.67449179830271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</v>
      </c>
      <c r="S45">
        <f t="shared" si="32"/>
        <v>795.35401038183988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383.5837751186321</v>
      </c>
      <c r="AC45">
        <f t="shared" si="33"/>
        <v>343.41274678672033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-2048.2679281312944</v>
      </c>
      <c r="AI45">
        <f t="shared" si="38"/>
        <v>-2059.0622644363898</v>
      </c>
      <c r="AJ45">
        <f t="shared" si="39"/>
        <v>40.171028331911771</v>
      </c>
      <c r="AK45">
        <f t="shared" si="61"/>
        <v>26.850864258304249</v>
      </c>
      <c r="AL45">
        <f t="shared" si="40"/>
        <v>-1992.0403718461739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-44.887369397146323</v>
      </c>
      <c r="AR45">
        <f t="shared" si="45"/>
        <v>-45.12392505203367</v>
      </c>
      <c r="AS45">
        <f t="shared" si="46"/>
        <v>0.88033980468700224</v>
      </c>
      <c r="AT45">
        <f t="shared" si="47"/>
        <v>0.58843115494892351</v>
      </c>
      <c r="AU45">
        <f t="shared" si="48"/>
        <v>-43.655154092397744</v>
      </c>
      <c r="AW45">
        <v>42</v>
      </c>
      <c r="AX45">
        <f>IF(Z45&gt;0, (R45*SUMPRODUCT(K45:$K$98, X45:$X$98)-K45*$AZ$3)/Z45, 0)</f>
        <v>795.35401038183988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</v>
      </c>
      <c r="S46">
        <f t="shared" si="32"/>
        <v>751.9073567995614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343.41274678672033</v>
      </c>
      <c r="AC46">
        <f t="shared" si="33"/>
        <v>305.3524830976537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-2135.1853507126275</v>
      </c>
      <c r="AI46">
        <f t="shared" si="38"/>
        <v>-2145.3379473169939</v>
      </c>
      <c r="AJ46">
        <f t="shared" si="39"/>
        <v>38.06026368906663</v>
      </c>
      <c r="AK46">
        <f t="shared" si="61"/>
        <v>24.038892275070424</v>
      </c>
      <c r="AL46">
        <f t="shared" si="40"/>
        <v>-2083.2387913528569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-41.778702495624238</v>
      </c>
      <c r="AR46">
        <f t="shared" si="45"/>
        <v>-41.97735612208826</v>
      </c>
      <c r="AS46">
        <f t="shared" si="46"/>
        <v>0.74471681488439356</v>
      </c>
      <c r="AT46">
        <f t="shared" si="47"/>
        <v>0.47036372198288684</v>
      </c>
      <c r="AU46">
        <f t="shared" si="48"/>
        <v>-40.762275585220976</v>
      </c>
      <c r="AW46">
        <v>43</v>
      </c>
      <c r="AX46">
        <f>IF(Z46&gt;0, (R46*SUMPRODUCT(K46:$K$98, X46:$X$98)-K46*$AZ$3)/Z46, 0)</f>
        <v>751.9073567995614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</v>
      </c>
      <c r="S47">
        <f t="shared" si="32"/>
        <v>709.93782942221151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305.3524830976537</v>
      </c>
      <c r="AC47">
        <f t="shared" si="33"/>
        <v>269.66941069852948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-2219.3492925852797</v>
      </c>
      <c r="AI47">
        <f t="shared" si="38"/>
        <v>-2228.8455259004563</v>
      </c>
      <c r="AJ47">
        <f t="shared" si="39"/>
        <v>35.683072399124228</v>
      </c>
      <c r="AK47">
        <f t="shared" si="61"/>
        <v>21.37467381683576</v>
      </c>
      <c r="AL47">
        <f t="shared" si="40"/>
        <v>-2171.7877796844964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-38.772785579518349</v>
      </c>
      <c r="AR47">
        <f t="shared" si="45"/>
        <v>-38.938687999372917</v>
      </c>
      <c r="AS47">
        <f t="shared" si="46"/>
        <v>0.62339538871685296</v>
      </c>
      <c r="AT47">
        <f t="shared" si="47"/>
        <v>0.37342280798301719</v>
      </c>
      <c r="AU47">
        <f t="shared" si="48"/>
        <v>-37.941869802673047</v>
      </c>
      <c r="AW47">
        <v>44</v>
      </c>
      <c r="AX47">
        <f>IF(Z47&gt;0, (R47*SUMPRODUCT(K47:$K$98, X47:$X$98)-K47*$AZ$3)/Z47, 0)</f>
        <v>709.93782942221151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</v>
      </c>
      <c r="S48">
        <f t="shared" si="32"/>
        <v>669.3911959064917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269.66941069852948</v>
      </c>
      <c r="AC48">
        <f t="shared" si="33"/>
        <v>236.33915199088617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-2298.5018523013691</v>
      </c>
      <c r="AI48">
        <f t="shared" si="38"/>
        <v>-2307.3284978203183</v>
      </c>
      <c r="AJ48">
        <f t="shared" si="39"/>
        <v>33.33025870764331</v>
      </c>
      <c r="AK48">
        <f t="shared" si="61"/>
        <v>18.876858748897064</v>
      </c>
      <c r="AL48">
        <f t="shared" si="40"/>
        <v>-2255.1213803637779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-35.853221132987258</v>
      </c>
      <c r="AR48">
        <f t="shared" si="45"/>
        <v>-35.990903716682595</v>
      </c>
      <c r="AS48">
        <f t="shared" si="46"/>
        <v>0.51990262033868795</v>
      </c>
      <c r="AT48">
        <f t="shared" si="47"/>
        <v>0.29445100961860488</v>
      </c>
      <c r="AU48">
        <f t="shared" si="48"/>
        <v>-35.1765500867253</v>
      </c>
      <c r="AW48">
        <v>45</v>
      </c>
      <c r="AX48">
        <f>IF(Z48&gt;0, (R48*SUMPRODUCT(K48:$K$98, X48:$X$98)-K48*$AZ$3)/Z48, 0)</f>
        <v>669.3911959064917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</v>
      </c>
      <c r="S49">
        <f t="shared" si="32"/>
        <v>630.27553566878942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236.33915199088617</v>
      </c>
      <c r="AC49">
        <f t="shared" si="33"/>
        <v>205.34532985064448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-2373.2686919236726</v>
      </c>
      <c r="AI49">
        <f t="shared" si="38"/>
        <v>-2381.4137538144514</v>
      </c>
      <c r="AJ49">
        <f t="shared" si="39"/>
        <v>30.99382214024169</v>
      </c>
      <c r="AK49">
        <f t="shared" si="61"/>
        <v>16.543740639362031</v>
      </c>
      <c r="AL49">
        <f t="shared" si="40"/>
        <v>-2333.8761910348476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-33.053100876470033</v>
      </c>
      <c r="AR49">
        <f t="shared" si="45"/>
        <v>-33.166539170767336</v>
      </c>
      <c r="AS49">
        <f t="shared" si="46"/>
        <v>0.43165863740376109</v>
      </c>
      <c r="AT49">
        <f t="shared" si="47"/>
        <v>0.23040877338830063</v>
      </c>
      <c r="AU49">
        <f t="shared" si="48"/>
        <v>-32.504471759975274</v>
      </c>
      <c r="AW49">
        <v>46</v>
      </c>
      <c r="AX49">
        <f>IF(Z49&gt;0, (R49*SUMPRODUCT(K49:$K$98, X49:$X$98)-K49*$AZ$3)/Z49, 0)</f>
        <v>630.27553566878942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</v>
      </c>
      <c r="S50">
        <f t="shared" si="32"/>
        <v>592.47803413625172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205.34532985064448</v>
      </c>
      <c r="AC50">
        <f t="shared" si="33"/>
        <v>176.63097807484007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-2442.2043126272206</v>
      </c>
      <c r="AI50">
        <f t="shared" si="38"/>
        <v>-2449.6573728209351</v>
      </c>
      <c r="AJ50">
        <f t="shared" si="39"/>
        <v>28.714351775804403</v>
      </c>
      <c r="AK50">
        <f t="shared" si="61"/>
        <v>14.374173089545115</v>
      </c>
      <c r="AL50">
        <f t="shared" si="40"/>
        <v>-2406.5688479555856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-30.368914589085239</v>
      </c>
      <c r="AR50">
        <f t="shared" si="45"/>
        <v>-30.461593709861479</v>
      </c>
      <c r="AS50">
        <f t="shared" si="46"/>
        <v>0.35706418666596557</v>
      </c>
      <c r="AT50">
        <f t="shared" si="47"/>
        <v>0.1787434542589619</v>
      </c>
      <c r="AU50">
        <f t="shared" si="48"/>
        <v>-29.925786068936553</v>
      </c>
      <c r="AW50">
        <v>47</v>
      </c>
      <c r="AX50">
        <f>IF(Z50&gt;0, (R50*SUMPRODUCT(K50:$K$98, X50:$X$98)-K50*$AZ$3)/Z50, 0)</f>
        <v>592.47803413625172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</v>
      </c>
      <c r="S51">
        <f t="shared" si="32"/>
        <v>555.78398042222364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176.63097807484007</v>
      </c>
      <c r="AC51">
        <f t="shared" si="33"/>
        <v>150.13594661134931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-2500.7549201642905</v>
      </c>
      <c r="AI51">
        <f t="shared" si="38"/>
        <v>-2507.5082610260265</v>
      </c>
      <c r="AJ51">
        <f t="shared" si="39"/>
        <v>26.495031463490761</v>
      </c>
      <c r="AK51">
        <f t="shared" si="61"/>
        <v>12.364168465238807</v>
      </c>
      <c r="AL51">
        <f t="shared" si="40"/>
        <v>-2468.6490610972969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-27.765173112709306</v>
      </c>
      <c r="AR51">
        <f t="shared" si="45"/>
        <v>-27.840153542260119</v>
      </c>
      <c r="AS51">
        <f t="shared" si="46"/>
        <v>0.29416682509702785</v>
      </c>
      <c r="AT51">
        <f t="shared" si="47"/>
        <v>0.13727585820745028</v>
      </c>
      <c r="AU51">
        <f t="shared" si="48"/>
        <v>-27.40871085895564</v>
      </c>
      <c r="AW51">
        <v>48</v>
      </c>
      <c r="AX51">
        <f>IF(Z51&gt;0, (R51*SUMPRODUCT(K51:$K$98, X51:$X$98)-K51*$AZ$3)/Z51, 0)</f>
        <v>555.78398042222364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</v>
      </c>
      <c r="S52">
        <f t="shared" si="32"/>
        <v>520.17018001250062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150.13594661134931</v>
      </c>
      <c r="AC52">
        <f t="shared" si="33"/>
        <v>125.82959771792068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-2553.1469217377298</v>
      </c>
      <c r="AI52">
        <f t="shared" si="38"/>
        <v>-2559.1944424604139</v>
      </c>
      <c r="AJ52">
        <f t="shared" si="39"/>
        <v>24.306348893428634</v>
      </c>
      <c r="AK52">
        <f t="shared" si="61"/>
        <v>10.509516262794453</v>
      </c>
      <c r="AL52">
        <f t="shared" si="40"/>
        <v>-2524.3785773041909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-25.309702372498201</v>
      </c>
      <c r="AR52">
        <f t="shared" si="45"/>
        <v>-25.369652290883028</v>
      </c>
      <c r="AS52">
        <f t="shared" si="46"/>
        <v>0.24095223467831997</v>
      </c>
      <c r="AT52">
        <f t="shared" si="47"/>
        <v>0.10418230397380206</v>
      </c>
      <c r="AU52">
        <f t="shared" si="48"/>
        <v>-25.024517752230906</v>
      </c>
      <c r="AW52">
        <v>49</v>
      </c>
      <c r="AX52">
        <f>IF(Z52&gt;0, (R52*SUMPRODUCT(K52:$K$98, X52:$X$98)-K52*$AZ$3)/Z52, 0)</f>
        <v>520.17018001250062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</v>
      </c>
      <c r="S53">
        <f t="shared" si="32"/>
        <v>484.93685609649231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125.82959771792068</v>
      </c>
      <c r="AC53">
        <f t="shared" si="33"/>
        <v>103.60813125549448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-2582.8991486089062</v>
      </c>
      <c r="AI53">
        <f t="shared" si="38"/>
        <v>-2588.2404693372114</v>
      </c>
      <c r="AJ53">
        <f t="shared" si="39"/>
        <v>22.221466462426193</v>
      </c>
      <c r="AK53">
        <f t="shared" si="61"/>
        <v>8.8080718402544491</v>
      </c>
      <c r="AL53">
        <f t="shared" si="40"/>
        <v>-2557.2109310345309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-22.861286032963747</v>
      </c>
      <c r="AR53">
        <f t="shared" si="45"/>
        <v>-22.908562157170667</v>
      </c>
      <c r="AS53">
        <f t="shared" si="46"/>
        <v>0.1966825925600077</v>
      </c>
      <c r="AT53">
        <f t="shared" si="47"/>
        <v>7.7960399594928259E-2</v>
      </c>
      <c r="AU53">
        <f t="shared" si="48"/>
        <v>-22.633919165015733</v>
      </c>
      <c r="AW53">
        <v>50</v>
      </c>
      <c r="AX53">
        <f>IF(Z53&gt;0, (R53*SUMPRODUCT(K53:$K$98, X53:$X$98)-K53*$AZ$3)/Z53, 0)</f>
        <v>484.93685609649231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</v>
      </c>
      <c r="S54">
        <f t="shared" si="32"/>
        <v>449.68390114939581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103.60813125549448</v>
      </c>
      <c r="AC54">
        <f t="shared" si="33"/>
        <v>83.504198713666426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-2582.0974634569534</v>
      </c>
      <c r="AI54">
        <f t="shared" si="38"/>
        <v>-2586.7398466121113</v>
      </c>
      <c r="AJ54">
        <f t="shared" si="39"/>
        <v>20.103932541828058</v>
      </c>
      <c r="AK54">
        <f t="shared" si="61"/>
        <v>7.2525691878846148</v>
      </c>
      <c r="AL54">
        <f t="shared" si="40"/>
        <v>-2559.3833448823984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-20.405527056704553</v>
      </c>
      <c r="AR54">
        <f t="shared" si="45"/>
        <v>-20.442214391873279</v>
      </c>
      <c r="AS54">
        <f t="shared" si="46"/>
        <v>0.15887523427532099</v>
      </c>
      <c r="AT54">
        <f t="shared" si="47"/>
        <v>5.7314837603328318E-2</v>
      </c>
      <c r="AU54">
        <f t="shared" si="48"/>
        <v>-20.226024319994629</v>
      </c>
      <c r="AW54">
        <v>51</v>
      </c>
      <c r="AX54">
        <f>IF(Z54&gt;0, (R54*SUMPRODUCT(K54:$K$98, X54:$X$98)-K54*$AZ$3)/Z54, 0)</f>
        <v>449.68390114939581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</v>
      </c>
      <c r="S55">
        <f t="shared" si="32"/>
        <v>413.95521374039589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83.504198713666426</v>
      </c>
      <c r="AC55">
        <f t="shared" si="33"/>
        <v>65.560594416904507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-2546.2316209721612</v>
      </c>
      <c r="AI55">
        <f t="shared" si="38"/>
        <v>-2550.1910223905247</v>
      </c>
      <c r="AJ55">
        <f t="shared" si="39"/>
        <v>17.943604296761919</v>
      </c>
      <c r="AK55">
        <f t="shared" si="61"/>
        <v>5.8452939099566503</v>
      </c>
      <c r="AL55">
        <f t="shared" si="40"/>
        <v>-2526.4021241838063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-17.966152022900886</v>
      </c>
      <c r="AR55">
        <f t="shared" si="45"/>
        <v>-17.994089468660377</v>
      </c>
      <c r="AS55">
        <f t="shared" si="46"/>
        <v>0.12660966110825267</v>
      </c>
      <c r="AT55">
        <f t="shared" si="47"/>
        <v>4.1244260003621289E-2</v>
      </c>
      <c r="AU55">
        <f t="shared" si="48"/>
        <v>-17.826235547548503</v>
      </c>
      <c r="AW55">
        <v>52</v>
      </c>
      <c r="AX55">
        <f>IF(Z55&gt;0, (R55*SUMPRODUCT(K55:$K$98, X55:$X$98)-K55*$AZ$3)/Z55, 0)</f>
        <v>413.95521374039589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</v>
      </c>
      <c r="S56">
        <f t="shared" si="32"/>
        <v>376.65746079688864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65.560594416904507</v>
      </c>
      <c r="AC56">
        <f t="shared" si="33"/>
        <v>49.792587715380961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-2459.6354501686969</v>
      </c>
      <c r="AI56">
        <f t="shared" si="38"/>
        <v>-2462.9403487103345</v>
      </c>
      <c r="AJ56">
        <f t="shared" si="39"/>
        <v>15.768006701523547</v>
      </c>
      <c r="AK56">
        <f t="shared" si="61"/>
        <v>4.5892416091833157</v>
      </c>
      <c r="AL56">
        <f t="shared" si="40"/>
        <v>-2442.5831003996277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-15.495653057399066</v>
      </c>
      <c r="AR56">
        <f t="shared" si="45"/>
        <v>-15.516473850654265</v>
      </c>
      <c r="AS56">
        <f t="shared" si="46"/>
        <v>9.9338119897724786E-2</v>
      </c>
      <c r="AT56">
        <f t="shared" si="47"/>
        <v>2.8912128326824639E-2</v>
      </c>
      <c r="AU56">
        <f t="shared" si="48"/>
        <v>-15.388223602429715</v>
      </c>
      <c r="AW56">
        <v>53</v>
      </c>
      <c r="AX56">
        <f>IF(Z56&gt;0, (R56*SUMPRODUCT(K56:$K$98, X56:$X$98)-K56*$AZ$3)/Z56, 0)</f>
        <v>376.65746079688864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</v>
      </c>
      <c r="S57">
        <f t="shared" si="32"/>
        <v>336.77242487150443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49.792587715380961</v>
      </c>
      <c r="AC57">
        <f t="shared" si="33"/>
        <v>36.259564409211642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-2320.6127842278361</v>
      </c>
      <c r="AI57">
        <f t="shared" si="38"/>
        <v>-2323.3044805880004</v>
      </c>
      <c r="AJ57">
        <f t="shared" si="39"/>
        <v>13.533023306169319</v>
      </c>
      <c r="AK57">
        <f t="shared" si="61"/>
        <v>3.4854811400766676</v>
      </c>
      <c r="AL57">
        <f t="shared" si="40"/>
        <v>-2306.2859761417544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-13.053404556968676</v>
      </c>
      <c r="AR57">
        <f t="shared" si="45"/>
        <v>-13.068545299867512</v>
      </c>
      <c r="AS57">
        <f t="shared" si="46"/>
        <v>7.6123009101276382E-2</v>
      </c>
      <c r="AT57">
        <f t="shared" si="47"/>
        <v>1.9605767798199912E-2</v>
      </c>
      <c r="AU57">
        <f t="shared" si="48"/>
        <v>-12.972816522968037</v>
      </c>
      <c r="AW57">
        <v>54</v>
      </c>
      <c r="AX57">
        <f>IF(Z57&gt;0, (R57*SUMPRODUCT(K57:$K$98, X57:$X$98)-K57*$AZ$3)/Z57, 0)</f>
        <v>336.77242487150443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</v>
      </c>
      <c r="S58">
        <f t="shared" si="32"/>
        <v>292.55435970233219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36.259564409211642</v>
      </c>
      <c r="AC58">
        <f t="shared" si="33"/>
        <v>24.958507844412413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-2127.8798806123928</v>
      </c>
      <c r="AI58">
        <f t="shared" si="38"/>
        <v>-2130.0126900388022</v>
      </c>
      <c r="AJ58">
        <f t="shared" si="39"/>
        <v>11.301056564799229</v>
      </c>
      <c r="AK58">
        <f t="shared" si="61"/>
        <v>2.5381695086448151</v>
      </c>
      <c r="AL58">
        <f t="shared" si="40"/>
        <v>-2116.1734639653582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-10.686862046220732</v>
      </c>
      <c r="AR58">
        <f t="shared" si="45"/>
        <v>-10.697573665950111</v>
      </c>
      <c r="AS58">
        <f t="shared" si="46"/>
        <v>5.6757354390600624E-2</v>
      </c>
      <c r="AT58">
        <f t="shared" si="47"/>
        <v>1.2747461750991576E-2</v>
      </c>
      <c r="AU58">
        <f t="shared" si="48"/>
        <v>-10.628068849808519</v>
      </c>
      <c r="AW58">
        <v>55</v>
      </c>
      <c r="AX58">
        <f>IF(Z58&gt;0, (R58*SUMPRODUCT(K58:$K$98, X58:$X$98)-K58*$AZ$3)/Z58, 0)</f>
        <v>292.55435970233219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</v>
      </c>
      <c r="S59">
        <f t="shared" si="32"/>
        <v>241.67493051605473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24.958507844412413</v>
      </c>
      <c r="AC59">
        <f t="shared" si="33"/>
        <v>15.836242219771528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-1893.2215847730993</v>
      </c>
      <c r="AI59">
        <f t="shared" si="38"/>
        <v>-1894.8597607090514</v>
      </c>
      <c r="AJ59">
        <f t="shared" si="39"/>
        <v>9.1222656246408853</v>
      </c>
      <c r="AK59">
        <f t="shared" si="61"/>
        <v>1.7470955491088691</v>
      </c>
      <c r="AL59">
        <f t="shared" si="40"/>
        <v>-1883.9903995353015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-8.489586145170243</v>
      </c>
      <c r="AR59">
        <f t="shared" si="45"/>
        <v>-8.4969320553590268</v>
      </c>
      <c r="AS59">
        <f t="shared" si="46"/>
        <v>4.0906072739919482E-2</v>
      </c>
      <c r="AT59">
        <f t="shared" si="47"/>
        <v>7.8343276282585115E-3</v>
      </c>
      <c r="AU59">
        <f t="shared" si="48"/>
        <v>-8.4481916549908487</v>
      </c>
      <c r="AW59">
        <v>56</v>
      </c>
      <c r="AX59">
        <f>IF(Z59&gt;0, (R59*SUMPRODUCT(K59:$K$98, X59:$X$98)-K59*$AZ$3)/Z59, 0)</f>
        <v>241.67493051605473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</v>
      </c>
      <c r="S60">
        <f t="shared" si="32"/>
        <v>180.13109193738887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15.836242219771528</v>
      </c>
      <c r="AC60">
        <f t="shared" si="33"/>
        <v>8.7436171652975787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-1633.1467489340994</v>
      </c>
      <c r="AI60">
        <f t="shared" si="38"/>
        <v>-1634.3602564234584</v>
      </c>
      <c r="AJ60">
        <f t="shared" si="39"/>
        <v>7.0926250544739489</v>
      </c>
      <c r="AK60">
        <f t="shared" si="61"/>
        <v>1.108536955384007</v>
      </c>
      <c r="AL60">
        <f t="shared" si="40"/>
        <v>-1626.1590944136005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-6.538712770778055</v>
      </c>
      <c r="AR60">
        <f t="shared" si="45"/>
        <v>-6.5435713524843742</v>
      </c>
      <c r="AS60">
        <f t="shared" si="46"/>
        <v>2.8397103966497618E-2</v>
      </c>
      <c r="AT60">
        <f t="shared" si="47"/>
        <v>4.4383058361287019E-3</v>
      </c>
      <c r="AU60">
        <f t="shared" si="48"/>
        <v>-6.5107359426817482</v>
      </c>
      <c r="AW60">
        <v>57</v>
      </c>
      <c r="AX60">
        <f>IF(Z60&gt;0, (R60*SUMPRODUCT(K60:$K$98, X60:$X$98)-K60*$AZ$3)/Z60, 0)</f>
        <v>180.13109193738887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</v>
      </c>
      <c r="S61">
        <f t="shared" si="32"/>
        <v>100.15945967378781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8.7436171652975787</v>
      </c>
      <c r="AC61">
        <f t="shared" si="33"/>
        <v>3.4521910826412174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-1358.7946638144681</v>
      </c>
      <c r="AI61">
        <f t="shared" si="38"/>
        <v>-1359.6563375629798</v>
      </c>
      <c r="AJ61">
        <f t="shared" si="39"/>
        <v>5.2914260826563613</v>
      </c>
      <c r="AK61">
        <f t="shared" si="61"/>
        <v>0.61205320157083054</v>
      </c>
      <c r="AL61">
        <f t="shared" si="40"/>
        <v>-1353.7528582787525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-4.8573887162858238</v>
      </c>
      <c r="AR61">
        <f t="shared" si="45"/>
        <v>-4.8604690082935882</v>
      </c>
      <c r="AS61">
        <f t="shared" si="46"/>
        <v>1.8915671389820064E-2</v>
      </c>
      <c r="AT61">
        <f t="shared" si="47"/>
        <v>2.1879540700659537E-3</v>
      </c>
      <c r="AU61">
        <f t="shared" si="48"/>
        <v>-4.8393653828337007</v>
      </c>
      <c r="AW61">
        <v>58</v>
      </c>
      <c r="AX61">
        <f>IF(Z61&gt;0, (R61*SUMPRODUCT(K61:$K$98, X61:$X$98)-K61*$AZ$3)/Z61, 0)</f>
        <v>100.15945967378781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</v>
      </c>
      <c r="S62">
        <f t="shared" si="32"/>
        <v>-12.523239000262574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3.4521910826412174</v>
      </c>
      <c r="AC62">
        <f t="shared" si="33"/>
        <v>-0.2915488049645294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-1084.1657516086734</v>
      </c>
      <c r="AI62">
        <f t="shared" si="38"/>
        <v>-1084.7477671817981</v>
      </c>
      <c r="AJ62">
        <f t="shared" si="39"/>
        <v>3.7437398876057468</v>
      </c>
      <c r="AK62">
        <f t="shared" si="61"/>
        <v>0.24165337578488524</v>
      </c>
      <c r="AL62">
        <f t="shared" si="40"/>
        <v>-1080.7623739184075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-3.4604030668096204</v>
      </c>
      <c r="AR62">
        <f t="shared" si="45"/>
        <v>-3.4622607241569248</v>
      </c>
      <c r="AS62">
        <f t="shared" si="46"/>
        <v>1.1949140589606493E-2</v>
      </c>
      <c r="AT62">
        <f t="shared" si="47"/>
        <v>7.7130095783799039E-4</v>
      </c>
      <c r="AU62">
        <f t="shared" si="48"/>
        <v>-3.4495402826094805</v>
      </c>
      <c r="AW62">
        <v>59</v>
      </c>
      <c r="AX62">
        <f>IF(Z62&gt;0, (R62*SUMPRODUCT(K62:$K$98, X62:$X$98)-K62*$AZ$3)/Z62, 0)</f>
        <v>-12.523239000262574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</v>
      </c>
      <c r="S63">
        <f t="shared" si="32"/>
        <v>-185.6464861706292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-0.2915488049645294</v>
      </c>
      <c r="AC63">
        <f t="shared" si="33"/>
        <v>-2.7576225604526527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-819.36569573233544</v>
      </c>
      <c r="AI63">
        <f t="shared" si="38"/>
        <v>-819.7370497257956</v>
      </c>
      <c r="AJ63">
        <f t="shared" si="39"/>
        <v>2.4660737554881234</v>
      </c>
      <c r="AK63">
        <f t="shared" si="61"/>
        <v>-2.0408416347517059E-2</v>
      </c>
      <c r="AL63">
        <f t="shared" si="40"/>
        <v>-817.29138438665507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-2.3350208296627182</v>
      </c>
      <c r="AR63">
        <f t="shared" si="45"/>
        <v>-2.3360791108605086</v>
      </c>
      <c r="AS63">
        <f t="shared" si="46"/>
        <v>7.0277943249779703E-3</v>
      </c>
      <c r="AT63">
        <f t="shared" si="47"/>
        <v>-5.815971735220016E-5</v>
      </c>
      <c r="AU63">
        <f t="shared" si="48"/>
        <v>-2.3291094762528828</v>
      </c>
      <c r="AW63">
        <v>60</v>
      </c>
      <c r="AX63">
        <f>IF(Z63&gt;0, (R63*SUMPRODUCT(K63:$K$98, X63:$X$98)-K63*$AZ$3)/Z63, 0)</f>
        <v>-185.6464861706292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</v>
      </c>
      <c r="S64">
        <f t="shared" si="32"/>
        <v>-472.60405491867425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-2.7576225604526527</v>
      </c>
      <c r="AC64">
        <f t="shared" si="33"/>
        <v>-4.2048493621497451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-580.8425409841409</v>
      </c>
      <c r="AI64">
        <f t="shared" si="38"/>
        <v>-581.06497080242048</v>
      </c>
      <c r="AJ64">
        <f t="shared" si="39"/>
        <v>1.4472268016970924</v>
      </c>
      <c r="AK64">
        <f t="shared" si="61"/>
        <v>-0.19303357923168571</v>
      </c>
      <c r="AL64">
        <f t="shared" si="40"/>
        <v>-579.81077757995513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-1.4779283350963355</v>
      </c>
      <c r="AR64">
        <f t="shared" si="45"/>
        <v>-1.4784942979998941</v>
      </c>
      <c r="AS64">
        <f t="shared" si="46"/>
        <v>3.6824050351321942E-3</v>
      </c>
      <c r="AT64">
        <f t="shared" si="47"/>
        <v>-4.9116546437558758E-4</v>
      </c>
      <c r="AU64">
        <f t="shared" si="48"/>
        <v>-1.4753030584291378</v>
      </c>
      <c r="AW64">
        <v>61</v>
      </c>
      <c r="AX64">
        <f>IF(Z64&gt;0, (R64*SUMPRODUCT(K64:$K$98, X64:$X$98)-K64*$AZ$3)/Z64, 0)</f>
        <v>-472.60405491867425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</v>
      </c>
      <c r="S65">
        <f t="shared" si="32"/>
        <v>-928.46682200387261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-4.2048493621497451</v>
      </c>
      <c r="AC65">
        <f t="shared" si="33"/>
        <v>-4.8901044579910549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-354.13611357599154</v>
      </c>
      <c r="AI65">
        <f t="shared" si="38"/>
        <v>-354.26778506769432</v>
      </c>
      <c r="AJ65">
        <f t="shared" si="39"/>
        <v>0.68525509584130972</v>
      </c>
      <c r="AK65">
        <f t="shared" si="61"/>
        <v>-0.29433945535048217</v>
      </c>
      <c r="AL65">
        <f t="shared" si="40"/>
        <v>-353.87686942720353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-0.80453909592640227</v>
      </c>
      <c r="AR65">
        <f t="shared" si="45"/>
        <v>-0.80483823193324477</v>
      </c>
      <c r="AS65">
        <f t="shared" si="46"/>
        <v>1.5567870492508378E-3</v>
      </c>
      <c r="AT65">
        <f t="shared" si="47"/>
        <v>-6.6869090788825101E-4</v>
      </c>
      <c r="AU65">
        <f t="shared" si="48"/>
        <v>-0.80395013579188224</v>
      </c>
      <c r="AW65">
        <v>62</v>
      </c>
      <c r="AX65">
        <f>IF(Z65&gt;0, (R65*SUMPRODUCT(K65:$K$98, X65:$X$98)-K65*$AZ$3)/Z65, 0)</f>
        <v>-928.46682200387261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</v>
      </c>
      <c r="S66">
        <f t="shared" si="32"/>
        <v>-1620.1828035363474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-4.8901044579910549</v>
      </c>
      <c r="AC66">
        <f t="shared" si="33"/>
        <v>-4.9868995902969004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-213.6205316111012</v>
      </c>
      <c r="AI66">
        <f t="shared" si="38"/>
        <v>-213.69748125498415</v>
      </c>
      <c r="AJ66">
        <f t="shared" si="39"/>
        <v>9.6795132305845577E-2</v>
      </c>
      <c r="AK66">
        <f t="shared" si="61"/>
        <v>-0.34230731205937387</v>
      </c>
      <c r="AL66">
        <f t="shared" si="40"/>
        <v>-213.94299343473767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-0.43331318601081487</v>
      </c>
      <c r="AR66">
        <f t="shared" si="45"/>
        <v>-0.43346927257750323</v>
      </c>
      <c r="AS66">
        <f t="shared" si="46"/>
        <v>1.9634164775013917E-4</v>
      </c>
      <c r="AT66">
        <f t="shared" si="47"/>
        <v>-6.9434464404983002E-4</v>
      </c>
      <c r="AU66">
        <f t="shared" si="48"/>
        <v>-0.43396727557380294</v>
      </c>
      <c r="AW66">
        <v>63</v>
      </c>
      <c r="AX66">
        <f>IF(Z66&gt;0, (R66*SUMPRODUCT(K66:$K$98, X66:$X$98)-K66*$AZ$3)/Z66, 0)</f>
        <v>-1620.1828035363474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-2700.4549084098985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-4.9868995902969004</v>
      </c>
      <c r="AC67">
        <f t="shared" ref="AC67:AC98" si="64">S67*Z67</f>
        <v>-4.7882985230750759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-127.40607479747914</v>
      </c>
      <c r="AI67">
        <f t="shared" ref="AI67:AI98" si="69">SUM(AE67:AH67)</f>
        <v>-127.4504034262239</v>
      </c>
      <c r="AJ67">
        <f t="shared" ref="AJ67:AJ98" si="70">AB67-AC67</f>
        <v>-0.19860106722182458</v>
      </c>
      <c r="AK67">
        <f t="shared" si="61"/>
        <v>-0.34908297132078309</v>
      </c>
      <c r="AL67">
        <f t="shared" ref="AL67:AL98" si="71">SUM(AI67:AK67)</f>
        <v>-127.99808746476651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-0.23074432403932535</v>
      </c>
      <c r="AR67">
        <f t="shared" ref="AR67:AR98" si="76">AI67*$K67</f>
        <v>-0.23082460733422758</v>
      </c>
      <c r="AS67">
        <f t="shared" ref="AS67:AS98" si="77">AJ67*$K67</f>
        <v>-3.5968511770284318E-4</v>
      </c>
      <c r="AT67">
        <f t="shared" ref="AT67:AT98" si="78">AK67*$K67</f>
        <v>-6.3222192802887475E-4</v>
      </c>
      <c r="AU67">
        <f t="shared" ref="AU67:AU98" si="79">AL67*$K67</f>
        <v>-0.23181651437995929</v>
      </c>
      <c r="AW67">
        <v>64</v>
      </c>
      <c r="AX67">
        <f>IF(Z67&gt;0, (R67*SUMPRODUCT(K67:$K$98, X67:$X$98)-K67*$AZ$3)/Z67, 0)</f>
        <v>-2700.4549084098985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</v>
      </c>
      <c r="S68">
        <f t="shared" si="63"/>
        <v>-4432.1363176550212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-4.7882985230750759</v>
      </c>
      <c r="AC68">
        <f t="shared" si="64"/>
        <v>-4.4548336924424019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-75.029260698121547</v>
      </c>
      <c r="AI68">
        <f t="shared" si="69"/>
        <v>-75.054388725404337</v>
      </c>
      <c r="AJ68">
        <f t="shared" si="70"/>
        <v>-0.33346483063267396</v>
      </c>
      <c r="AK68">
        <f t="shared" si="61"/>
        <v>-0.33518089661525535</v>
      </c>
      <c r="AL68">
        <f t="shared" si="71"/>
        <v>-75.723034452652271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-0.12132590385335913</v>
      </c>
      <c r="AR68">
        <f t="shared" si="76"/>
        <v>-0.1213665370755683</v>
      </c>
      <c r="AS68">
        <f t="shared" si="77"/>
        <v>-5.3922858366681735E-4</v>
      </c>
      <c r="AT68">
        <f t="shared" si="78"/>
        <v>-5.4200354445506761E-4</v>
      </c>
      <c r="AU68">
        <f t="shared" si="79"/>
        <v>-0.12244776920369019</v>
      </c>
      <c r="AW68">
        <v>65</v>
      </c>
      <c r="AX68">
        <f>IF(Z68&gt;0, (R68*SUMPRODUCT(K68:$K$98, X68:$X$98)-K68*$AZ$3)/Z68, 0)</f>
        <v>-4432.1363176550212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</v>
      </c>
      <c r="S69">
        <f t="shared" si="63"/>
        <v>-7264.8650826162466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-4.4548336924424019</v>
      </c>
      <c r="AC69">
        <f t="shared" si="64"/>
        <v>-4.0724014224814757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-43.450868949248701</v>
      </c>
      <c r="AI69">
        <f t="shared" si="69"/>
        <v>-43.464882979021347</v>
      </c>
      <c r="AJ69">
        <f t="shared" si="70"/>
        <v>-0.38243226996092616</v>
      </c>
      <c r="AK69">
        <f t="shared" si="61"/>
        <v>-0.31183835847096814</v>
      </c>
      <c r="AL69">
        <f t="shared" si="71"/>
        <v>-44.159153607453234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-6.2734047969013607E-2</v>
      </c>
      <c r="AR69">
        <f t="shared" si="76"/>
        <v>-6.2754281323081237E-2</v>
      </c>
      <c r="AS69">
        <f t="shared" si="77"/>
        <v>-5.5215292464346301E-4</v>
      </c>
      <c r="AT69">
        <f t="shared" si="78"/>
        <v>-4.5022994964141988E-4</v>
      </c>
      <c r="AU69">
        <f t="shared" si="79"/>
        <v>-6.3756664197366114E-2</v>
      </c>
      <c r="AW69">
        <v>66</v>
      </c>
      <c r="AX69">
        <f>IF(Z69&gt;0, (R69*SUMPRODUCT(K69:$K$98, X69:$X$98)-K69*$AZ$3)/Z69, 0)</f>
        <v>-7264.8650826162466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</v>
      </c>
      <c r="S70">
        <f t="shared" si="63"/>
        <v>-12001.003937594882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-4.0724014224814757</v>
      </c>
      <c r="AC70">
        <f t="shared" si="64"/>
        <v>-3.685351386687735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-24.786865478179411</v>
      </c>
      <c r="AI70">
        <f t="shared" si="69"/>
        <v>-24.794542651284786</v>
      </c>
      <c r="AJ70">
        <f t="shared" si="70"/>
        <v>-0.38705003579374075</v>
      </c>
      <c r="AK70">
        <f t="shared" si="61"/>
        <v>-0.28506809957370333</v>
      </c>
      <c r="AL70">
        <f t="shared" si="71"/>
        <v>-25.466660786652231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-3.1952764070763223E-2</v>
      </c>
      <c r="AR70">
        <f t="shared" si="76"/>
        <v>-3.196266071950174E-2</v>
      </c>
      <c r="AS70">
        <f t="shared" si="77"/>
        <v>-4.989464475927851E-4</v>
      </c>
      <c r="AT70">
        <f t="shared" si="78"/>
        <v>-3.6748146867533705E-4</v>
      </c>
      <c r="AU70">
        <f t="shared" si="79"/>
        <v>-3.2829088635769867E-2</v>
      </c>
      <c r="AW70">
        <v>67</v>
      </c>
      <c r="AX70">
        <f>IF(Z70&gt;0, (R70*SUMPRODUCT(K70:$K$98, X70:$X$98)-K70*$AZ$3)/Z70, 0)</f>
        <v>-12001.003937594882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</v>
      </c>
      <c r="S71">
        <f t="shared" si="63"/>
        <v>-20089.381395013461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-3.685351386687735</v>
      </c>
      <c r="AC71">
        <f t="shared" si="64"/>
        <v>-3.3157112188274676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-13.896810483282644</v>
      </c>
      <c r="AI71">
        <f t="shared" si="69"/>
        <v>-13.900936682036145</v>
      </c>
      <c r="AJ71">
        <f t="shared" si="70"/>
        <v>-0.36964016786026743</v>
      </c>
      <c r="AK71">
        <f t="shared" si="61"/>
        <v>-0.25797459706814146</v>
      </c>
      <c r="AL71">
        <f t="shared" si="71"/>
        <v>-14.528551446964553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-1.5994988609539924E-2</v>
      </c>
      <c r="AR71">
        <f t="shared" si="76"/>
        <v>-1.5999737792968906E-2</v>
      </c>
      <c r="AS71">
        <f t="shared" si="77"/>
        <v>-4.25449442637632E-4</v>
      </c>
      <c r="AT71">
        <f t="shared" si="78"/>
        <v>-2.96924301199859E-4</v>
      </c>
      <c r="AU71">
        <f t="shared" si="79"/>
        <v>-1.6722111536806396E-2</v>
      </c>
      <c r="AW71">
        <v>68</v>
      </c>
      <c r="AX71">
        <f>IF(Z71&gt;0, (R71*SUMPRODUCT(K71:$K$98, X71:$X$98)-K71*$AZ$3)/Z71, 0)</f>
        <v>-20089.381395013461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</v>
      </c>
      <c r="S72">
        <f t="shared" si="63"/>
        <v>-34197.232631722494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-3.3157112188274676</v>
      </c>
      <c r="AC72">
        <f t="shared" si="64"/>
        <v>-2.9731410896414436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-7.6456485627908668</v>
      </c>
      <c r="AI72">
        <f t="shared" si="69"/>
        <v>-7.6478220874161336</v>
      </c>
      <c r="AJ72">
        <f t="shared" si="70"/>
        <v>-0.34257012918602392</v>
      </c>
      <c r="AK72">
        <f t="shared" si="61"/>
        <v>-0.23209978531792275</v>
      </c>
      <c r="AL72">
        <f t="shared" si="71"/>
        <v>-8.2224920019200809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-7.8571511723536745E-3</v>
      </c>
      <c r="AR72">
        <f t="shared" si="76"/>
        <v>-7.8593848234844183E-3</v>
      </c>
      <c r="AS72">
        <f t="shared" si="77"/>
        <v>-3.5204669297077946E-4</v>
      </c>
      <c r="AT72">
        <f t="shared" si="78"/>
        <v>-2.385203930493078E-4</v>
      </c>
      <c r="AU72">
        <f t="shared" si="79"/>
        <v>-8.4499519095045071E-3</v>
      </c>
      <c r="AW72">
        <v>69</v>
      </c>
      <c r="AX72">
        <f>IF(Z72&gt;0, (R72*SUMPRODUCT(K72:$K$98, X72:$X$98)-K72*$AZ$3)/Z72, 0)</f>
        <v>-34197.232631722494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</v>
      </c>
      <c r="S73">
        <f t="shared" si="63"/>
        <v>-59395.417737285745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-2.9731410896414436</v>
      </c>
      <c r="AC73">
        <f t="shared" si="64"/>
        <v>-2.6608508142106162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-4.1272651008213108</v>
      </c>
      <c r="AI73">
        <f t="shared" si="69"/>
        <v>-4.12838507392512</v>
      </c>
      <c r="AJ73">
        <f t="shared" si="70"/>
        <v>-0.31229027543082744</v>
      </c>
      <c r="AK73">
        <f t="shared" ref="AK73:AK98" si="92">G73*SUM(AB73:AB73, AE73:AF73)</f>
        <v>-0.20811987627490108</v>
      </c>
      <c r="AL73">
        <f t="shared" si="71"/>
        <v>-4.6487952256308489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-3.7869983867304421E-3</v>
      </c>
      <c r="AR73">
        <f t="shared" si="76"/>
        <v>-3.7880260251868286E-3</v>
      </c>
      <c r="AS73">
        <f t="shared" si="77"/>
        <v>-2.8654393172195485E-4</v>
      </c>
      <c r="AT73">
        <f t="shared" si="78"/>
        <v>-1.9096171834049396E-4</v>
      </c>
      <c r="AU73">
        <f t="shared" si="79"/>
        <v>-4.2655316752492779E-3</v>
      </c>
      <c r="AW73">
        <v>70</v>
      </c>
      <c r="AX73">
        <f>IF(Z73&gt;0, (R73*SUMPRODUCT(K73:$K$98, X73:$X$98)-K73*$AZ$3)/Z73, 0)</f>
        <v>-59395.417737285745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</v>
      </c>
      <c r="S74">
        <f t="shared" si="63"/>
        <v>-105466.4294783691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-2.6608508142106162</v>
      </c>
      <c r="AC74">
        <f t="shared" si="64"/>
        <v>-2.3787918959873631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-2.1795967346727574</v>
      </c>
      <c r="AI74">
        <f t="shared" si="69"/>
        <v>-2.1801606088618604</v>
      </c>
      <c r="AJ74">
        <f t="shared" si="70"/>
        <v>-0.28205891822325313</v>
      </c>
      <c r="AK74">
        <f t="shared" si="92"/>
        <v>-0.18625955699474314</v>
      </c>
      <c r="AL74">
        <f t="shared" si="71"/>
        <v>-2.6484790840798564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-1.7856275619689695E-3</v>
      </c>
      <c r="AR74">
        <f t="shared" si="76"/>
        <v>-1.7860895140711765E-3</v>
      </c>
      <c r="AS74">
        <f t="shared" si="77"/>
        <v>-2.3107585475173247E-4</v>
      </c>
      <c r="AT74">
        <f t="shared" si="78"/>
        <v>-1.525925384999617E-4</v>
      </c>
      <c r="AU74">
        <f t="shared" si="79"/>
        <v>-2.1697579073228705E-3</v>
      </c>
      <c r="AW74">
        <v>71</v>
      </c>
      <c r="AX74">
        <f>IF(Z74&gt;0, (R74*SUMPRODUCT(K74:$K$98, X74:$X$98)-K74*$AZ$3)/Z74, 0)</f>
        <v>-105466.4294783691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</v>
      </c>
      <c r="S75">
        <f t="shared" si="63"/>
        <v>-191928.78518336391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-2.3787918959873631</v>
      </c>
      <c r="AC75">
        <f t="shared" si="64"/>
        <v>-2.1253579551475612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-1.1255737861178614</v>
      </c>
      <c r="AI75">
        <f t="shared" si="69"/>
        <v>-1.1258506281185436</v>
      </c>
      <c r="AJ75">
        <f t="shared" si="70"/>
        <v>-0.25343394083980186</v>
      </c>
      <c r="AK75">
        <f t="shared" si="92"/>
        <v>-0.16651543271911542</v>
      </c>
      <c r="AL75">
        <f t="shared" si="71"/>
        <v>-1.5458000016774609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-8.233238186537E-4</v>
      </c>
      <c r="AR75">
        <f t="shared" si="76"/>
        <v>-8.235263203608084E-4</v>
      </c>
      <c r="AS75">
        <f t="shared" si="77"/>
        <v>-1.8537940606128551E-4</v>
      </c>
      <c r="AT75">
        <f t="shared" si="78"/>
        <v>-1.2180109702441108E-4</v>
      </c>
      <c r="AU75">
        <f t="shared" si="79"/>
        <v>-1.130706823446505E-3</v>
      </c>
      <c r="AW75">
        <v>72</v>
      </c>
      <c r="AX75">
        <f>IF(Z75&gt;0, (R75*SUMPRODUCT(K75:$K$98, X75:$X$98)-K75*$AZ$3)/Z75, 0)</f>
        <v>-191928.78518336391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</v>
      </c>
      <c r="S76">
        <f t="shared" si="63"/>
        <v>-358837.1481489251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-2.1253579551475612</v>
      </c>
      <c r="AC76">
        <f t="shared" si="64"/>
        <v>-1.8983066643217765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-0.56727811740821787</v>
      </c>
      <c r="AI76">
        <f t="shared" si="69"/>
        <v>-0.56741037145954132</v>
      </c>
      <c r="AJ76">
        <f t="shared" si="70"/>
        <v>-0.22705129082578468</v>
      </c>
      <c r="AK76">
        <f t="shared" si="92"/>
        <v>-0.1487750568603293</v>
      </c>
      <c r="AL76">
        <f t="shared" si="71"/>
        <v>-0.94323671914565532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-3.7048848807442629E-4</v>
      </c>
      <c r="AR76">
        <f t="shared" si="76"/>
        <v>-3.7057486299708404E-4</v>
      </c>
      <c r="AS76">
        <f t="shared" si="77"/>
        <v>-1.4828685766642833E-4</v>
      </c>
      <c r="AT76">
        <f t="shared" si="78"/>
        <v>-9.716476660725098E-5</v>
      </c>
      <c r="AU76">
        <f t="shared" si="79"/>
        <v>-6.1602648727076333E-4</v>
      </c>
      <c r="AW76">
        <v>73</v>
      </c>
      <c r="AX76">
        <f>IF(Z76&gt;0, (R76*SUMPRODUCT(K76:$K$98, X76:$X$98)-K76*$AZ$3)/Z76, 0)</f>
        <v>-358837.1481489251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</v>
      </c>
      <c r="S77">
        <f t="shared" si="63"/>
        <v>-690262.88938024617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-1.8983066643217765</v>
      </c>
      <c r="AC77">
        <f t="shared" si="64"/>
        <v>-1.6952176754487449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-0.27813589178840581</v>
      </c>
      <c r="AI77">
        <f t="shared" si="69"/>
        <v>-0.27819728932626892</v>
      </c>
      <c r="AJ77">
        <f t="shared" si="70"/>
        <v>-0.20308898887303162</v>
      </c>
      <c r="AK77">
        <f t="shared" si="92"/>
        <v>-0.13288146650252436</v>
      </c>
      <c r="AL77">
        <f t="shared" si="71"/>
        <v>-0.61416774470182489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-1.621876196199536E-4</v>
      </c>
      <c r="AR77">
        <f t="shared" si="76"/>
        <v>-1.6222342197704068E-4</v>
      </c>
      <c r="AS77">
        <f t="shared" si="77"/>
        <v>-1.1842599480615933E-4</v>
      </c>
      <c r="AT77">
        <f t="shared" si="78"/>
        <v>-7.7486327295179453E-5</v>
      </c>
      <c r="AU77">
        <f t="shared" si="79"/>
        <v>-3.5813574407837946E-4</v>
      </c>
      <c r="AW77">
        <v>74</v>
      </c>
      <c r="AX77">
        <f>IF(Z77&gt;0, (R77*SUMPRODUCT(K77:$K$98, X77:$X$98)-K77*$AZ$3)/Z77, 0)</f>
        <v>-690262.88938024617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</v>
      </c>
      <c r="S78">
        <f t="shared" si="63"/>
        <v>-1369240.7758343541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-1.6952176754487449</v>
      </c>
      <c r="AC78">
        <f t="shared" si="64"/>
        <v>-1.5137196154245207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-0.13258250168878091</v>
      </c>
      <c r="AI78">
        <f t="shared" si="69"/>
        <v>-0.1326101396258432</v>
      </c>
      <c r="AJ78">
        <f t="shared" si="70"/>
        <v>-0.18149806002422419</v>
      </c>
      <c r="AK78">
        <f t="shared" si="92"/>
        <v>-0.11866523728141215</v>
      </c>
      <c r="AL78">
        <f t="shared" si="71"/>
        <v>-0.43277343693147957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-6.9028565927074589E-5</v>
      </c>
      <c r="AR78">
        <f t="shared" si="76"/>
        <v>-6.9042955511946591E-5</v>
      </c>
      <c r="AS78">
        <f t="shared" si="77"/>
        <v>-9.449626189304635E-5</v>
      </c>
      <c r="AT78">
        <f t="shared" si="78"/>
        <v>-6.1782596123882407E-5</v>
      </c>
      <c r="AU78">
        <f t="shared" si="79"/>
        <v>-2.2532181352887538E-4</v>
      </c>
      <c r="AW78">
        <v>75</v>
      </c>
      <c r="AX78">
        <f>IF(Z78&gt;0, (R78*SUMPRODUCT(K78:$K$98, X78:$X$98)-K78*$AZ$3)/Z78, 0)</f>
        <v>-1369240.7758343541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</v>
      </c>
      <c r="S79">
        <f t="shared" si="63"/>
        <v>-2804356.2656467585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-1.5137196154245207</v>
      </c>
      <c r="AC79">
        <f t="shared" si="64"/>
        <v>-1.351591994308444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-6.1250072137793536E-2</v>
      </c>
      <c r="AI79">
        <f t="shared" si="69"/>
        <v>-6.1262121177450744E-2</v>
      </c>
      <c r="AJ79">
        <f t="shared" si="70"/>
        <v>-0.1621276211160767</v>
      </c>
      <c r="AK79">
        <f t="shared" si="92"/>
        <v>-0.10596037307971647</v>
      </c>
      <c r="AL79">
        <f t="shared" si="71"/>
        <v>-0.32935011537324393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-2.8472868569348909E-5</v>
      </c>
      <c r="AR79">
        <f t="shared" si="76"/>
        <v>-2.8478469717405926E-5</v>
      </c>
      <c r="AS79">
        <f t="shared" si="77"/>
        <v>-7.5367069562206457E-5</v>
      </c>
      <c r="AT79">
        <f t="shared" si="78"/>
        <v>-4.9257015885151043E-5</v>
      </c>
      <c r="AU79">
        <f t="shared" si="79"/>
        <v>-1.5310255516476343E-4</v>
      </c>
      <c r="AW79">
        <v>76</v>
      </c>
      <c r="AX79">
        <f>IF(Z79&gt;0, (R79*SUMPRODUCT(K79:$K$98, X79:$X$98)-K79*$AZ$3)/Z79, 0)</f>
        <v>-2804356.2656467585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</v>
      </c>
      <c r="S80">
        <f t="shared" si="63"/>
        <v>-5933428.5223685661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-1.351591994308444</v>
      </c>
      <c r="AC80">
        <f t="shared" si="64"/>
        <v>-1.2068020299609383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-2.7375163288080703E-2</v>
      </c>
      <c r="AI80">
        <f t="shared" si="69"/>
        <v>-2.7380248046519316E-2</v>
      </c>
      <c r="AJ80">
        <f t="shared" si="70"/>
        <v>-0.14478996434750568</v>
      </c>
      <c r="AK80">
        <f t="shared" si="92"/>
        <v>-9.4611439601591088E-2</v>
      </c>
      <c r="AL80">
        <f t="shared" si="71"/>
        <v>-0.2667816519956161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-1.1362223153976592E-5</v>
      </c>
      <c r="AR80">
        <f t="shared" si="76"/>
        <v>-1.1364333612988492E-5</v>
      </c>
      <c r="AS80">
        <f t="shared" si="77"/>
        <v>-6.0095929586252937E-5</v>
      </c>
      <c r="AT80">
        <f t="shared" si="78"/>
        <v>-3.9269036621246948E-5</v>
      </c>
      <c r="AU80">
        <f t="shared" si="79"/>
        <v>-1.1072929982048839E-4</v>
      </c>
      <c r="AW80">
        <v>77</v>
      </c>
      <c r="AX80">
        <f>IF(Z80&gt;0, (R80*SUMPRODUCT(K80:$K$98, X80:$X$98)-K80*$AZ$3)/Z80, 0)</f>
        <v>-5933428.5223685661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</v>
      </c>
      <c r="S81">
        <f t="shared" si="63"/>
        <v>-12993704.543405214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-1.2068020299609383</v>
      </c>
      <c r="AC81">
        <f t="shared" si="64"/>
        <v>-1.0775112160983111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-1.184307979504998E-2</v>
      </c>
      <c r="AI81">
        <f t="shared" si="69"/>
        <v>-1.1845152935955445E-2</v>
      </c>
      <c r="AJ81">
        <f t="shared" si="70"/>
        <v>-0.1292908138626272</v>
      </c>
      <c r="AK81">
        <f t="shared" si="92"/>
        <v>-8.4476142097265686E-2</v>
      </c>
      <c r="AL81">
        <f t="shared" si="71"/>
        <v>-0.22561210889584832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-4.3888751732741457E-6</v>
      </c>
      <c r="AR81">
        <f t="shared" si="76"/>
        <v>-4.3896434495002753E-6</v>
      </c>
      <c r="AS81">
        <f t="shared" si="77"/>
        <v>-4.7913317558770919E-5</v>
      </c>
      <c r="AT81">
        <f t="shared" si="78"/>
        <v>-3.1305644241258247E-5</v>
      </c>
      <c r="AU81">
        <f t="shared" si="79"/>
        <v>-8.360860524952944E-5</v>
      </c>
      <c r="AW81">
        <v>78</v>
      </c>
      <c r="AX81">
        <f>IF(Z81&gt;0, (R81*SUMPRODUCT(K81:$K$98, X81:$X$98)-K81*$AZ$3)/Z81, 0)</f>
        <v>-12993704.543405214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</v>
      </c>
      <c r="S82">
        <f t="shared" si="63"/>
        <v>-29507162.282046631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-1.0775112160983111</v>
      </c>
      <c r="AC82">
        <f t="shared" si="64"/>
        <v>-0.96206723346832268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-4.9491847293353444E-3</v>
      </c>
      <c r="AI82">
        <f t="shared" si="69"/>
        <v>-4.9499998426494208E-3</v>
      </c>
      <c r="AJ82">
        <f t="shared" si="70"/>
        <v>-0.11544398262998845</v>
      </c>
      <c r="AK82">
        <f t="shared" si="92"/>
        <v>-7.5425785126881792E-2</v>
      </c>
      <c r="AL82">
        <f t="shared" si="71"/>
        <v>-0.19581976759951966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-1.6375863706926609E-6</v>
      </c>
      <c r="AR82">
        <f t="shared" si="76"/>
        <v>-1.6378560754070129E-6</v>
      </c>
      <c r="AS82">
        <f t="shared" si="77"/>
        <v>-3.8198107945495488E-5</v>
      </c>
      <c r="AT82">
        <f t="shared" si="78"/>
        <v>-2.4956885725128827E-5</v>
      </c>
      <c r="AU82">
        <f t="shared" si="79"/>
        <v>-6.4792849746031324E-5</v>
      </c>
      <c r="AW82">
        <v>79</v>
      </c>
      <c r="AX82">
        <f>IF(Z82&gt;0, (R82*SUMPRODUCT(K82:$K$98, X82:$X$98)-K82*$AZ$3)/Z82, 0)</f>
        <v>-29507162.282046631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</v>
      </c>
      <c r="S83">
        <f t="shared" si="63"/>
        <v>-69608728.071622476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-0.96206723346832268</v>
      </c>
      <c r="AC83">
        <f t="shared" si="64"/>
        <v>-0.85898996792508464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-1.9938224863411819E-3</v>
      </c>
      <c r="AI83">
        <f t="shared" si="69"/>
        <v>-1.994130992900532E-3</v>
      </c>
      <c r="AJ83">
        <f t="shared" si="70"/>
        <v>-0.10307726554323804</v>
      </c>
      <c r="AK83">
        <f t="shared" si="92"/>
        <v>-6.7344706342782598E-2</v>
      </c>
      <c r="AL83">
        <f t="shared" si="71"/>
        <v>-0.17241610287892117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-5.8903217466517331E-7</v>
      </c>
      <c r="AR83">
        <f t="shared" si="76"/>
        <v>-5.8912331632437178E-7</v>
      </c>
      <c r="AS83">
        <f t="shared" si="77"/>
        <v>-3.0451971676220415E-5</v>
      </c>
      <c r="AT83">
        <f t="shared" si="78"/>
        <v>-1.9895551936557265E-5</v>
      </c>
      <c r="AU83">
        <f t="shared" si="79"/>
        <v>-5.0936646929102053E-5</v>
      </c>
      <c r="AW83">
        <v>80</v>
      </c>
      <c r="AX83">
        <f>IF(Z83&gt;0, (R83*SUMPRODUCT(K83:$K$98, X83:$X$98)-K83*$AZ$3)/Z83, 0)</f>
        <v>-69608728.071622476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</v>
      </c>
      <c r="S84">
        <f t="shared" si="63"/>
        <v>-170872886.00936872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-0.85898996792508464</v>
      </c>
      <c r="AC84">
        <f t="shared" si="64"/>
        <v>-0.76695582202010892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-7.7284014586618459E-4</v>
      </c>
      <c r="AI84">
        <f t="shared" si="69"/>
        <v>-7.7295235732347488E-4</v>
      </c>
      <c r="AJ84">
        <f t="shared" si="70"/>
        <v>-9.2034145904975717E-2</v>
      </c>
      <c r="AK84">
        <f t="shared" si="92"/>
        <v>-6.012929775475593E-2</v>
      </c>
      <c r="AL84">
        <f t="shared" si="71"/>
        <v>-0.15293639601705511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-2.0385631964779303E-7</v>
      </c>
      <c r="AR84">
        <f t="shared" si="76"/>
        <v>-2.0388591828449412E-7</v>
      </c>
      <c r="AS84">
        <f t="shared" si="77"/>
        <v>-2.4276355681663697E-5</v>
      </c>
      <c r="AT84">
        <f t="shared" si="78"/>
        <v>-1.5860637427876636E-5</v>
      </c>
      <c r="AU84">
        <f t="shared" si="79"/>
        <v>-4.0340879027824823E-5</v>
      </c>
      <c r="AW84">
        <v>81</v>
      </c>
      <c r="AX84">
        <f>IF(Z84&gt;0, (R84*SUMPRODUCT(K84:$K$98, X84:$X$98)-K84*$AZ$3)/Z84, 0)</f>
        <v>-170872886.00936872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</v>
      </c>
      <c r="S85">
        <f t="shared" si="63"/>
        <v>-437289670.29658628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-0.76695582202010892</v>
      </c>
      <c r="AC85">
        <f t="shared" si="64"/>
        <v>-0.68478215539682974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-2.8776045081584399E-4</v>
      </c>
      <c r="AI85">
        <f t="shared" si="69"/>
        <v>-2.8779960004585739E-4</v>
      </c>
      <c r="AJ85">
        <f t="shared" si="70"/>
        <v>-8.2173666623279185E-2</v>
      </c>
      <c r="AK85">
        <f t="shared" si="92"/>
        <v>-5.3686907541407633E-2</v>
      </c>
      <c r="AL85">
        <f t="shared" si="71"/>
        <v>-0.13614837376473266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-6.7771576462482388E-8</v>
      </c>
      <c r="AR85">
        <f t="shared" si="76"/>
        <v>-6.7780796649022192E-8</v>
      </c>
      <c r="AS85">
        <f t="shared" si="77"/>
        <v>-1.9353037969509162E-5</v>
      </c>
      <c r="AT85">
        <f t="shared" si="78"/>
        <v>-1.2644011187643017E-5</v>
      </c>
      <c r="AU85">
        <f t="shared" si="79"/>
        <v>-3.2064829953801197E-5</v>
      </c>
      <c r="AW85">
        <v>82</v>
      </c>
      <c r="AX85">
        <f>IF(Z85&gt;0, (R85*SUMPRODUCT(K85:$K$98, X85:$X$98)-K85*$AZ$3)/Z85, 0)</f>
        <v>-437289670.29658628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</v>
      </c>
      <c r="S86">
        <f t="shared" si="63"/>
        <v>-1169163487.9303825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-0.68478215539682974</v>
      </c>
      <c r="AC86">
        <f t="shared" si="64"/>
        <v>-0.61141269595447878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-1.027360663252189E-4</v>
      </c>
      <c r="AI86">
        <f t="shared" si="69"/>
        <v>-1.0274914004635086E-4</v>
      </c>
      <c r="AJ86">
        <f t="shared" si="70"/>
        <v>-7.3369459442350959E-2</v>
      </c>
      <c r="AK86">
        <f t="shared" si="92"/>
        <v>-4.7934750877778085E-2</v>
      </c>
      <c r="AL86">
        <f t="shared" si="71"/>
        <v>-0.12140695946017539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-2.1603364493286063E-8</v>
      </c>
      <c r="AR86">
        <f t="shared" si="76"/>
        <v>-2.1606113638479176E-8</v>
      </c>
      <c r="AS86">
        <f t="shared" si="77"/>
        <v>-1.5428147404349234E-5</v>
      </c>
      <c r="AT86">
        <f t="shared" si="78"/>
        <v>-1.007973083015837E-5</v>
      </c>
      <c r="AU86">
        <f t="shared" si="79"/>
        <v>-2.5529484348146082E-5</v>
      </c>
      <c r="AW86">
        <v>83</v>
      </c>
      <c r="AX86">
        <f>IF(Z86&gt;0, (R86*SUMPRODUCT(K86:$K$98, X86:$X$98)-K86*$AZ$3)/Z86, 0)</f>
        <v>-1169163487.9303825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</v>
      </c>
      <c r="S87">
        <f t="shared" si="63"/>
        <v>-3272577028.6851935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-0.61141269595447878</v>
      </c>
      <c r="AC87">
        <f t="shared" si="64"/>
        <v>-0.54590421111683674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-3.5090763434120484E-5</v>
      </c>
      <c r="AI87">
        <f t="shared" si="69"/>
        <v>-3.5094933727182588E-5</v>
      </c>
      <c r="AJ87">
        <f t="shared" si="70"/>
        <v>-6.5508484837642045E-2</v>
      </c>
      <c r="AK87">
        <f t="shared" si="92"/>
        <v>-4.2798888716813518E-2</v>
      </c>
      <c r="AL87">
        <f t="shared" si="71"/>
        <v>-0.10834246848818274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-6.5882982961895875E-9</v>
      </c>
      <c r="AR87">
        <f t="shared" si="76"/>
        <v>-6.5890812695987374E-9</v>
      </c>
      <c r="AS87">
        <f t="shared" si="77"/>
        <v>-1.2299231957494055E-5</v>
      </c>
      <c r="AT87">
        <f t="shared" si="78"/>
        <v>-8.0355004570124317E-6</v>
      </c>
      <c r="AU87">
        <f t="shared" si="79"/>
        <v>-2.0341321495776084E-5</v>
      </c>
      <c r="AW87">
        <v>84</v>
      </c>
      <c r="AX87">
        <f>IF(Z87&gt;0, (R87*SUMPRODUCT(K87:$K$98, X87:$X$98)-K87*$AZ$3)/Z87, 0)</f>
        <v>-3272577028.6851935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</v>
      </c>
      <c r="S88">
        <f t="shared" si="63"/>
        <v>-9608932186.521513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-0.54590421111683674</v>
      </c>
      <c r="AC88">
        <f t="shared" si="64"/>
        <v>-0.48741447981137909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-1.1441846011824233E-5</v>
      </c>
      <c r="AI88">
        <f t="shared" si="69"/>
        <v>-1.1443114140452758E-5</v>
      </c>
      <c r="AJ88">
        <f t="shared" si="70"/>
        <v>-5.8489731305457648E-2</v>
      </c>
      <c r="AK88">
        <f t="shared" si="92"/>
        <v>-3.8213294778178572E-2</v>
      </c>
      <c r="AL88">
        <f t="shared" si="71"/>
        <v>-9.6714469197776681E-2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-1.9180437693100439E-9</v>
      </c>
      <c r="AR88">
        <f t="shared" si="76"/>
        <v>-1.9182563509347323E-9</v>
      </c>
      <c r="AS88">
        <f t="shared" si="77"/>
        <v>-9.8048745441178417E-6</v>
      </c>
      <c r="AT88">
        <f t="shared" si="78"/>
        <v>-6.4058519821320063E-6</v>
      </c>
      <c r="AU88">
        <f t="shared" si="79"/>
        <v>-1.6212644782600786E-5</v>
      </c>
      <c r="AW88">
        <v>85</v>
      </c>
      <c r="AX88">
        <f>IF(Z88&gt;0, (R88*SUMPRODUCT(K88:$K$98, X88:$X$98)-K88*$AZ$3)/Z88, 0)</f>
        <v>-9608932186.521513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</v>
      </c>
      <c r="S89">
        <f t="shared" si="63"/>
        <v>-29915144886.07827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-0.48741447981137909</v>
      </c>
      <c r="AC89">
        <f t="shared" si="64"/>
        <v>-0.4351915014671407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-3.5670362560315178E-6</v>
      </c>
      <c r="AI89">
        <f t="shared" si="69"/>
        <v>-3.5673999443097499E-6</v>
      </c>
      <c r="AJ89">
        <f t="shared" si="70"/>
        <v>-5.2222978344238391E-2</v>
      </c>
      <c r="AK89">
        <f t="shared" si="92"/>
        <v>-3.4119013586796539E-2</v>
      </c>
      <c r="AL89">
        <f t="shared" si="71"/>
        <v>-8.6345559330979232E-2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-5.3389015907000931E-10</v>
      </c>
      <c r="AR89">
        <f t="shared" si="76"/>
        <v>-5.3394459350206454E-10</v>
      </c>
      <c r="AS89">
        <f t="shared" si="77"/>
        <v>-7.8163865500863389E-6</v>
      </c>
      <c r="AT89">
        <f t="shared" si="78"/>
        <v>-5.1067060393247831E-6</v>
      </c>
      <c r="AU89">
        <f t="shared" si="79"/>
        <v>-1.2923626534004624E-5</v>
      </c>
      <c r="AW89">
        <v>86</v>
      </c>
      <c r="AX89">
        <f>IF(Z89&gt;0, (R89*SUMPRODUCT(K89:$K$98, X89:$X$98)-K89*$AZ$3)/Z89, 0)</f>
        <v>-29915144886.07827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</v>
      </c>
      <c r="S90">
        <f t="shared" si="63"/>
        <v>-99076058313.407745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-0.4351915014671407</v>
      </c>
      <c r="AC90">
        <f t="shared" si="64"/>
        <v>-0.38856384105256475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-1.0480181576448107E-6</v>
      </c>
      <c r="AI90">
        <f t="shared" si="69"/>
        <v>-1.0481162045008492E-6</v>
      </c>
      <c r="AJ90">
        <f t="shared" si="70"/>
        <v>-4.6627660414575944E-2</v>
      </c>
      <c r="AK90">
        <f t="shared" si="92"/>
        <v>-3.0463405102699851E-2</v>
      </c>
      <c r="AL90">
        <f t="shared" si="71"/>
        <v>-7.70921136334803E-2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-1.4005389026372587E-10</v>
      </c>
      <c r="AR90">
        <f t="shared" si="76"/>
        <v>-1.4006699294092297E-10</v>
      </c>
      <c r="AS90">
        <f t="shared" si="77"/>
        <v>-6.2311756598119375E-6</v>
      </c>
      <c r="AT90">
        <f t="shared" si="78"/>
        <v>-4.0710348043024459E-6</v>
      </c>
      <c r="AU90">
        <f t="shared" si="79"/>
        <v>-1.0302350531107323E-5</v>
      </c>
      <c r="AW90">
        <v>87</v>
      </c>
      <c r="AX90">
        <f>IF(Z90&gt;0, (R90*SUMPRODUCT(K90:$K$98, X90:$X$98)-K90*$AZ$3)/Z90, 0)</f>
        <v>-99076058313.407745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</v>
      </c>
      <c r="S91">
        <f t="shared" si="63"/>
        <v>-350333164435.83527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-0.38856384105256475</v>
      </c>
      <c r="AC91">
        <f t="shared" si="64"/>
        <v>-0.34693200106005961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-2.8923638673885306E-7</v>
      </c>
      <c r="AI91">
        <f t="shared" si="69"/>
        <v>-2.8926114402964642E-7</v>
      </c>
      <c r="AJ91">
        <f t="shared" si="70"/>
        <v>-4.1631839992505137E-2</v>
      </c>
      <c r="AK91">
        <f t="shared" si="92"/>
        <v>-2.7199468873679536E-2</v>
      </c>
      <c r="AL91">
        <f t="shared" si="71"/>
        <v>-6.8831598127328697E-2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-3.4511296455385549E-11</v>
      </c>
      <c r="AR91">
        <f t="shared" si="76"/>
        <v>-3.4514250462008422E-11</v>
      </c>
      <c r="AS91">
        <f t="shared" si="77"/>
        <v>-4.9674551261137027E-6</v>
      </c>
      <c r="AT91">
        <f t="shared" si="78"/>
        <v>-3.2454040251032232E-6</v>
      </c>
      <c r="AU91">
        <f t="shared" si="79"/>
        <v>-8.2128936654673877E-6</v>
      </c>
      <c r="AW91">
        <v>88</v>
      </c>
      <c r="AX91">
        <f>IF(Z91&gt;0, (R91*SUMPRODUCT(K91:$K$98, X91:$X$98)-K91*$AZ$3)/Z91, 0)</f>
        <v>-350333164435.83527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</v>
      </c>
      <c r="S92">
        <f t="shared" si="63"/>
        <v>-1327913484769.6165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-0.34693200106005961</v>
      </c>
      <c r="AC92">
        <f t="shared" si="64"/>
        <v>-0.30976071526192889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-7.4711996800702217E-8</v>
      </c>
      <c r="AI92">
        <f t="shared" si="69"/>
        <v>-7.471782851938748E-8</v>
      </c>
      <c r="AJ92">
        <f t="shared" si="70"/>
        <v>-3.7171285798130727E-2</v>
      </c>
      <c r="AK92">
        <f t="shared" si="92"/>
        <v>-2.4285240074204174E-2</v>
      </c>
      <c r="AL92">
        <f t="shared" si="71"/>
        <v>-6.1456600590163418E-2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-7.9594061805616455E-12</v>
      </c>
      <c r="AR92">
        <f t="shared" si="76"/>
        <v>-7.9600274598706514E-12</v>
      </c>
      <c r="AS92">
        <f t="shared" si="77"/>
        <v>-3.9600248231925756E-6</v>
      </c>
      <c r="AT92">
        <f t="shared" si="78"/>
        <v>-2.5872162198886282E-6</v>
      </c>
      <c r="AU92">
        <f t="shared" si="79"/>
        <v>-6.5472490031086631E-6</v>
      </c>
      <c r="AW92">
        <v>89</v>
      </c>
      <c r="AX92">
        <f>IF(Z92&gt;0, (R92*SUMPRODUCT(K92:$K$98, X92:$X$98)-K92*$AZ$3)/Z92, 0)</f>
        <v>-1327913484769.6165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</v>
      </c>
      <c r="S93">
        <f t="shared" si="63"/>
        <v>-5419711275467.0303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-0.30976071526192889</v>
      </c>
      <c r="AC93">
        <f t="shared" si="64"/>
        <v>-0.27657206720502936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-1.7990528483659883E-8</v>
      </c>
      <c r="AI93">
        <f t="shared" si="69"/>
        <v>-1.7991804253037382E-8</v>
      </c>
      <c r="AJ93">
        <f t="shared" si="70"/>
        <v>-3.3188648056899528E-2</v>
      </c>
      <c r="AK93">
        <f t="shared" si="92"/>
        <v>-2.1683250068335023E-2</v>
      </c>
      <c r="AL93">
        <f t="shared" si="71"/>
        <v>-5.4871916117038802E-2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-1.7112608815019428E-12</v>
      </c>
      <c r="AR93">
        <f t="shared" si="76"/>
        <v>-1.7113822328136351E-12</v>
      </c>
      <c r="AS93">
        <f t="shared" si="77"/>
        <v>-3.15690754617308E-6</v>
      </c>
      <c r="AT93">
        <f t="shared" si="78"/>
        <v>-2.0625129305938817E-6</v>
      </c>
      <c r="AU93">
        <f t="shared" si="79"/>
        <v>-5.2194221881491947E-6</v>
      </c>
      <c r="AW93">
        <v>90</v>
      </c>
      <c r="AX93">
        <f>IF(Z93&gt;0, (R93*SUMPRODUCT(K93:$K$98, X93:$X$98)-K93*$AZ$3)/Z93, 0)</f>
        <v>-5419711275467.0303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</v>
      </c>
      <c r="S94">
        <f t="shared" si="63"/>
        <v>-23948773441388.156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-0.27657206720502936</v>
      </c>
      <c r="AC94">
        <f t="shared" si="64"/>
        <v>-0.24693934572025944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-4.0209319417947727E-9</v>
      </c>
      <c r="AI94">
        <f t="shared" si="69"/>
        <v>-4.0211897204930475E-9</v>
      </c>
      <c r="AJ94">
        <f t="shared" si="70"/>
        <v>-2.9632721484769919E-2</v>
      </c>
      <c r="AK94">
        <f t="shared" si="92"/>
        <v>-1.9360044704352056E-2</v>
      </c>
      <c r="AL94">
        <f t="shared" si="71"/>
        <v>-4.8992770210311697E-2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-3.4149236725078643E-13</v>
      </c>
      <c r="AR94">
        <f t="shared" si="76"/>
        <v>-3.4151426005055898E-13</v>
      </c>
      <c r="AS94">
        <f t="shared" si="77"/>
        <v>-2.5166673682620137E-6</v>
      </c>
      <c r="AT94">
        <f t="shared" si="78"/>
        <v>-1.6442226806801484E-6</v>
      </c>
      <c r="AU94">
        <f t="shared" si="79"/>
        <v>-4.1608903904564223E-6</v>
      </c>
      <c r="AW94">
        <v>91</v>
      </c>
      <c r="AX94">
        <f>IF(Z94&gt;0, (R94*SUMPRODUCT(K94:$K$98, X94:$X$98)-K94*$AZ$3)/Z94, 0)</f>
        <v>-23948773441388.156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</v>
      </c>
      <c r="S95">
        <f t="shared" si="63"/>
        <v>-115363637617389.27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-0.24693934572025944</v>
      </c>
      <c r="AC95">
        <f t="shared" si="64"/>
        <v>-0.22048155867909988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-8.2968488085796693E-10</v>
      </c>
      <c r="AI95">
        <f t="shared" si="69"/>
        <v>-8.297326605490448E-10</v>
      </c>
      <c r="AJ95">
        <f t="shared" si="70"/>
        <v>-2.6457787041159558E-2</v>
      </c>
      <c r="AK95">
        <f t="shared" si="92"/>
        <v>-1.7285754200418162E-2</v>
      </c>
      <c r="AL95">
        <f t="shared" si="71"/>
        <v>-4.3743542071310385E-2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-6.291430918293598E-14</v>
      </c>
      <c r="AR95">
        <f t="shared" si="76"/>
        <v>-6.2917932276867766E-14</v>
      </c>
      <c r="AS95">
        <f t="shared" si="77"/>
        <v>-2.0062718179008813E-6</v>
      </c>
      <c r="AT95">
        <f t="shared" si="78"/>
        <v>-1.3107642543766137E-6</v>
      </c>
      <c r="AU95">
        <f t="shared" si="79"/>
        <v>-3.3170361351954271E-6</v>
      </c>
      <c r="AW95">
        <v>92</v>
      </c>
      <c r="AX95">
        <f>IF(Z95&gt;0, (R95*SUMPRODUCT(K95:$K$98, X95:$X$98)-K95*$AZ$3)/Z95, 0)</f>
        <v>-115363637617389.27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</v>
      </c>
      <c r="S96">
        <f t="shared" si="63"/>
        <v>-610769086499571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-0.22048155867909988</v>
      </c>
      <c r="AC96">
        <f t="shared" si="64"/>
        <v>-0.19685853453496538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-1.5697632284650835E-10</v>
      </c>
      <c r="AI96">
        <f t="shared" si="69"/>
        <v>-1.5698438065996381E-10</v>
      </c>
      <c r="AJ96">
        <f t="shared" si="70"/>
        <v>-2.3623024144134502E-2</v>
      </c>
      <c r="AK96">
        <f t="shared" si="92"/>
        <v>-1.5433709107536994E-2</v>
      </c>
      <c r="AL96">
        <f t="shared" si="71"/>
        <v>-3.9056733408655876E-2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-1.0628020539807763E-14</v>
      </c>
      <c r="AR96">
        <f t="shared" si="76"/>
        <v>-1.0628566090916094E-14</v>
      </c>
      <c r="AS96">
        <f t="shared" si="77"/>
        <v>-1.599387609950125E-6</v>
      </c>
      <c r="AT96">
        <f t="shared" si="78"/>
        <v>-1.0449332385031713E-6</v>
      </c>
      <c r="AU96">
        <f t="shared" si="79"/>
        <v>-2.6443208590818626E-6</v>
      </c>
      <c r="AW96">
        <v>93</v>
      </c>
      <c r="AX96">
        <f>IF(Z96&gt;0, (R96*SUMPRODUCT(K96:$K$98, X96:$X$98)-K96*$AZ$3)/Z96, 0)</f>
        <v>-610769086499571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</v>
      </c>
      <c r="S97">
        <f t="shared" si="63"/>
        <v>-3589141248267314.5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-0.19685853453496538</v>
      </c>
      <c r="AC97">
        <f t="shared" si="64"/>
        <v>-0.17576654869194269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-2.7011765705004954E-11</v>
      </c>
      <c r="AI97">
        <f t="shared" si="69"/>
        <v>-2.7012989998899607E-11</v>
      </c>
      <c r="AJ97">
        <f t="shared" si="70"/>
        <v>-2.1091985843022687E-2</v>
      </c>
      <c r="AK97">
        <f t="shared" si="92"/>
        <v>-1.3780097417447578E-2</v>
      </c>
      <c r="AL97">
        <f t="shared" si="71"/>
        <v>-3.4872083287483258E-2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-1.6328759213236364E-15</v>
      </c>
      <c r="AR97">
        <f t="shared" si="76"/>
        <v>-1.6329499305551333E-15</v>
      </c>
      <c r="AS97">
        <f t="shared" si="77"/>
        <v>-1.2750220104859467E-6</v>
      </c>
      <c r="AT97">
        <f t="shared" si="78"/>
        <v>-8.3301438018451996E-7</v>
      </c>
      <c r="AU97">
        <f t="shared" si="79"/>
        <v>-2.1080363923034168E-6</v>
      </c>
      <c r="AW97">
        <v>94</v>
      </c>
      <c r="AX97">
        <f>IF(Z97&gt;0, (R97*SUMPRODUCT(K97:$K$98, X97:$X$98)-K97*$AZ$3)/Z97, 0)</f>
        <v>-3589141248267314.5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-0.17576654869194269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-0.17576654869194269</v>
      </c>
      <c r="AK98">
        <f t="shared" si="92"/>
        <v>-1.230365840843599E-2</v>
      </c>
      <c r="AL98">
        <f t="shared" si="71"/>
        <v>-0.18807020710527586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-2.6431868391744895E-16</v>
      </c>
      <c r="AR98">
        <f t="shared" si="76"/>
        <v>-2.6431868391744895E-16</v>
      </c>
      <c r="AS98">
        <f t="shared" si="77"/>
        <v>-9.4867709113584639E-6</v>
      </c>
      <c r="AT98">
        <f t="shared" si="78"/>
        <v>-6.6407396379509259E-7</v>
      </c>
      <c r="AU98">
        <f t="shared" si="79"/>
        <v>-1.0150844875417875E-5</v>
      </c>
      <c r="AW98">
        <v>95</v>
      </c>
    </row>
    <row r="100" spans="5:50" x14ac:dyDescent="0.25">
      <c r="AN100" s="6">
        <f t="shared" ref="AN100:AU100" si="93">SUM(AN3:AN98)</f>
        <v>7257.091483828025</v>
      </c>
      <c r="AO100" s="6">
        <f t="shared" si="93"/>
        <v>-725.7091483828026</v>
      </c>
      <c r="AP100" s="6">
        <f t="shared" si="93"/>
        <v>-1773.4474083977757</v>
      </c>
      <c r="AQ100" s="6">
        <f t="shared" si="93"/>
        <v>-2907.6090657246855</v>
      </c>
      <c r="AR100" s="6">
        <f t="shared" si="93"/>
        <v>1850.3258613227581</v>
      </c>
      <c r="AS100" s="6">
        <f t="shared" si="93"/>
        <v>-610.46274939685475</v>
      </c>
      <c r="AT100" s="6">
        <f t="shared" si="93"/>
        <v>223.52093452046978</v>
      </c>
      <c r="AU100" s="6">
        <f t="shared" si="93"/>
        <v>1463.3840464463763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15250.468479418651</v>
      </c>
      <c r="K3">
        <v>1</v>
      </c>
      <c r="L3" s="2">
        <v>0</v>
      </c>
      <c r="O3">
        <f>$C$3</f>
        <v>15250.468479418651</v>
      </c>
      <c r="P3">
        <f>O3*C5</f>
        <v>1525.0468479418651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15250.468479418651</v>
      </c>
      <c r="AF3">
        <f t="shared" ref="AF3:AF34" si="4">-$Z3*P3</f>
        <v>-1525.0468479418651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12202.989044476786</v>
      </c>
      <c r="AJ3">
        <f t="shared" ref="AJ3:AJ34" si="8">AB3-AC3</f>
        <v>0</v>
      </c>
      <c r="AL3">
        <f t="shared" ref="AL3:AL34" si="9">SUM(AI3:AK3)</f>
        <v>12202.989044476786</v>
      </c>
      <c r="AN3">
        <f t="shared" ref="AN3:AN34" si="10">AE3*$K3</f>
        <v>15250.468479418651</v>
      </c>
      <c r="AO3">
        <f t="shared" ref="AO3:AO34" si="11">AF3*$K3</f>
        <v>-1525.0468479418651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12202.989044476786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12202.989044476786</v>
      </c>
      <c r="AW3">
        <v>0</v>
      </c>
      <c r="AX3">
        <f>IF(Z3&gt;0, (R3*SUMPRODUCT(K3:$K$98, X3:$X$98)-K3*$AZ$3)/Z3, 0)</f>
        <v>0</v>
      </c>
      <c r="AZ3">
        <f>C6*SUMPRODUCT(X4:X89, K4:K89)/1</f>
        <v>5864.0716978224509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397.84802264573273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393.34523283275939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-393.34523283275939</v>
      </c>
      <c r="AK4">
        <f>G4*SUM(AB4, AE4:AF4)</f>
        <v>0</v>
      </c>
      <c r="AL4">
        <f t="shared" si="9"/>
        <v>-525.13163283275935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-122.94654352085081</v>
      </c>
      <c r="AR4">
        <f t="shared" si="14"/>
        <v>-122.94654352085081</v>
      </c>
      <c r="AS4">
        <f t="shared" si="15"/>
        <v>-366.96075457856085</v>
      </c>
      <c r="AT4">
        <f t="shared" si="16"/>
        <v>0</v>
      </c>
      <c r="AU4">
        <f t="shared" si="17"/>
        <v>-489.90729809941166</v>
      </c>
      <c r="AW4">
        <v>1</v>
      </c>
      <c r="AX4">
        <f>IF(Z4&gt;0, (R4*SUMPRODUCT(K4:$K$98, X4:$X$98)-K4*$AZ$3)/Z4, 0)</f>
        <v>397.84802264573273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</v>
      </c>
      <c r="S5">
        <f t="shared" si="1"/>
        <v>743.47037695964309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393.34523283275939</v>
      </c>
      <c r="AC5">
        <f t="shared" si="2"/>
        <v>726.71042928813313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-133.81733616189118</v>
      </c>
      <c r="AI5">
        <f t="shared" si="7"/>
        <v>-158.25376469385071</v>
      </c>
      <c r="AJ5">
        <f t="shared" si="8"/>
        <v>-333.36519645537373</v>
      </c>
      <c r="AK5">
        <f>G5*SUM(AB5, AE5:AF5)</f>
        <v>16.127154546143135</v>
      </c>
      <c r="AL5">
        <f t="shared" si="9"/>
        <v>-475.49180660308133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-114.42827705558877</v>
      </c>
      <c r="AR5">
        <f t="shared" si="14"/>
        <v>-135.32406301654464</v>
      </c>
      <c r="AS5">
        <f t="shared" si="15"/>
        <v>-285.06325230190697</v>
      </c>
      <c r="AT5">
        <f t="shared" si="16"/>
        <v>13.790459154648026</v>
      </c>
      <c r="AU5">
        <f t="shared" si="17"/>
        <v>-406.59685616380364</v>
      </c>
      <c r="AW5">
        <v>2</v>
      </c>
      <c r="AX5">
        <f>IF(Z5&gt;0, (R5*SUMPRODUCT(K5:$K$98, X5:$X$98)-K5*$AZ$3)/Z5, 0)</f>
        <v>743.47037695964309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100000</v>
      </c>
      <c r="S6">
        <f t="shared" si="1"/>
        <v>1141.550224394975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726.71042928813313</v>
      </c>
      <c r="AC6">
        <f t="shared" si="2"/>
        <v>1103.0931559889368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-137.102928175698</v>
      </c>
      <c r="AI6">
        <f t="shared" si="7"/>
        <v>-161.260716690294</v>
      </c>
      <c r="AJ6">
        <f t="shared" si="8"/>
        <v>-376.38272670080369</v>
      </c>
      <c r="AK6">
        <f>G6*SUM(AB6, AE6:AF6)</f>
        <v>42.512560113355789</v>
      </c>
      <c r="AL6">
        <f t="shared" si="9"/>
        <v>-495.13088327774187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-105.76257386503852</v>
      </c>
      <c r="AR6">
        <f t="shared" si="14"/>
        <v>-124.39813421511879</v>
      </c>
      <c r="AS6">
        <f t="shared" si="15"/>
        <v>-290.34541029791319</v>
      </c>
      <c r="AT6">
        <f t="shared" si="16"/>
        <v>32.79461525007499</v>
      </c>
      <c r="AU6">
        <f t="shared" si="17"/>
        <v>-381.94892926295694</v>
      </c>
      <c r="AW6">
        <v>3</v>
      </c>
      <c r="AX6">
        <f>IF(Z6&gt;0, (R6*SUMPRODUCT(K6:$K$98, X6:$X$98)-K6*$AZ$3)/Z6, 0)</f>
        <v>1141.550224394975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100000</v>
      </c>
      <c r="S7">
        <f t="shared" si="1"/>
        <v>1471.0460109420173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1103.0931559889368</v>
      </c>
      <c r="AC7">
        <f t="shared" si="2"/>
        <v>1405.1998649703883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-140.98707628772564</v>
      </c>
      <c r="AI7">
        <f t="shared" si="7"/>
        <v>-164.86804014810377</v>
      </c>
      <c r="AJ7">
        <f t="shared" si="8"/>
        <v>-302.10670898145145</v>
      </c>
      <c r="AK7">
        <f>G7*SUM(AB7, AE7:AF7)</f>
        <v>54.161873959056798</v>
      </c>
      <c r="AL7">
        <f t="shared" si="9"/>
        <v>-412.81287517049844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-98.952638226385787</v>
      </c>
      <c r="AR7">
        <f t="shared" si="14"/>
        <v>-115.71363816762027</v>
      </c>
      <c r="AS7">
        <f t="shared" si="15"/>
        <v>-212.03543379109124</v>
      </c>
      <c r="AT7">
        <f t="shared" si="16"/>
        <v>38.013841131055841</v>
      </c>
      <c r="AU7">
        <f t="shared" si="17"/>
        <v>-289.7352308276557</v>
      </c>
      <c r="AW7">
        <v>4</v>
      </c>
      <c r="AX7">
        <f>IF(Z7&gt;0, (R7*SUMPRODUCT(K7:$K$98, X7:$X$98)-K7*$AZ$3)/Z7, 0)</f>
        <v>1471.0460109420173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100000</v>
      </c>
      <c r="S8">
        <f t="shared" si="1"/>
        <v>1673.4866176091175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1405.1998649703883</v>
      </c>
      <c r="AC8">
        <f t="shared" si="2"/>
        <v>1580.1685050588299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-144.88571221705857</v>
      </c>
      <c r="AI8">
        <f t="shared" si="7"/>
        <v>-168.49164501077863</v>
      </c>
      <c r="AJ8">
        <f t="shared" si="8"/>
        <v>-174.96864008844159</v>
      </c>
      <c r="AK8">
        <f t="shared" ref="AK8:AK39" si="30">G8*SUM(AB8:AB8, AE8:AF8)</f>
        <v>29.93075712386927</v>
      </c>
      <c r="AL8">
        <f t="shared" si="9"/>
        <v>-313.5295279753509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-94.921048818696676</v>
      </c>
      <c r="AR8">
        <f t="shared" si="14"/>
        <v>-110.38634118490806</v>
      </c>
      <c r="AS8">
        <f t="shared" si="15"/>
        <v>-114.62970760494709</v>
      </c>
      <c r="AT8">
        <f t="shared" si="16"/>
        <v>19.60896498806628</v>
      </c>
      <c r="AU8">
        <f t="shared" si="17"/>
        <v>-205.40708380178884</v>
      </c>
      <c r="AW8">
        <v>5</v>
      </c>
      <c r="AX8">
        <f>IF(Z8&gt;0, (R8*SUMPRODUCT(K8:$K$98, X8:$X$98)-K8*$AZ$3)/Z8, 0)</f>
        <v>1673.4866176091175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100000</v>
      </c>
      <c r="S9">
        <f t="shared" si="1"/>
        <v>1809.3066237986197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1580.1685050588299</v>
      </c>
      <c r="AC9">
        <f t="shared" si="2"/>
        <v>1688.6354244656777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-148.96589986088873</v>
      </c>
      <c r="AI9">
        <f t="shared" si="7"/>
        <v>-172.29853185170637</v>
      </c>
      <c r="AJ9">
        <f t="shared" si="8"/>
        <v>-108.46691940684786</v>
      </c>
      <c r="AK9">
        <f t="shared" si="30"/>
        <v>9.3229941798470968</v>
      </c>
      <c r="AL9">
        <f t="shared" si="9"/>
        <v>-271.44245707870709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-92.427465200457618</v>
      </c>
      <c r="AR9">
        <f t="shared" si="14"/>
        <v>-106.90444304156281</v>
      </c>
      <c r="AS9">
        <f t="shared" si="15"/>
        <v>-67.299445230347231</v>
      </c>
      <c r="AT9">
        <f t="shared" si="16"/>
        <v>5.7845501616583563</v>
      </c>
      <c r="AU9">
        <f t="shared" si="17"/>
        <v>-168.41933811025166</v>
      </c>
      <c r="AW9">
        <v>6</v>
      </c>
      <c r="AX9">
        <f>IF(Z9&gt;0, (R9*SUMPRODUCT(K9:$K$98, X9:$X$98)-K9*$AZ$3)/Z9, 0)</f>
        <v>1809.3066237986197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</v>
      </c>
      <c r="S10">
        <f t="shared" si="1"/>
        <v>1932.8698237601473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1688.6354244656777</v>
      </c>
      <c r="AC10">
        <f t="shared" si="2"/>
        <v>1782.944324771508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-153.84949552418988</v>
      </c>
      <c r="AI10">
        <f t="shared" si="7"/>
        <v>-176.91033882121829</v>
      </c>
      <c r="AJ10">
        <f t="shared" si="8"/>
        <v>-94.308900305830321</v>
      </c>
      <c r="AK10">
        <f t="shared" si="30"/>
        <v>6.923405240309279</v>
      </c>
      <c r="AL10">
        <f t="shared" si="9"/>
        <v>-264.29583388673927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-90.558337620559456</v>
      </c>
      <c r="AR10">
        <f t="shared" si="14"/>
        <v>-104.13232839636126</v>
      </c>
      <c r="AS10">
        <f t="shared" si="15"/>
        <v>-55.511766258448617</v>
      </c>
      <c r="AT10">
        <f t="shared" si="16"/>
        <v>4.0752299323418901</v>
      </c>
      <c r="AU10">
        <f t="shared" si="17"/>
        <v>-155.56886472246796</v>
      </c>
      <c r="AW10">
        <v>7</v>
      </c>
      <c r="AX10">
        <f>IF(Z10&gt;0, (R10*SUMPRODUCT(K10:$K$98, X10:$X$98)-K10*$AZ$3)/Z10, 0)</f>
        <v>1932.8698237601473</v>
      </c>
    </row>
    <row r="11" spans="1:52" x14ac:dyDescent="0.25">
      <c r="A11" t="s">
        <v>33</v>
      </c>
      <c r="C11" s="25">
        <f>AU91</f>
        <v>5155.4528357600766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</v>
      </c>
      <c r="S11">
        <f t="shared" si="1"/>
        <v>2044.9739379034679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1782.944324771508</v>
      </c>
      <c r="AC11">
        <f t="shared" si="2"/>
        <v>1864.2488667608586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-158.46387612275544</v>
      </c>
      <c r="AI11">
        <f t="shared" si="7"/>
        <v>-181.25449501778289</v>
      </c>
      <c r="AJ11">
        <f t="shared" si="8"/>
        <v>-81.304541989350582</v>
      </c>
      <c r="AK11">
        <f t="shared" si="30"/>
        <v>4.2790663794516188</v>
      </c>
      <c r="AL11">
        <f t="shared" si="9"/>
        <v>-258.27997062768191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-88.630214518629415</v>
      </c>
      <c r="AR11">
        <f t="shared" si="14"/>
        <v>-101.37720450209952</v>
      </c>
      <c r="AS11">
        <f t="shared" si="15"/>
        <v>-45.47433253666491</v>
      </c>
      <c r="AT11">
        <f t="shared" si="16"/>
        <v>2.3933187829916451</v>
      </c>
      <c r="AU11">
        <f t="shared" si="17"/>
        <v>-144.45821825577281</v>
      </c>
      <c r="AW11">
        <v>8</v>
      </c>
      <c r="AX11">
        <f>IF(Z11&gt;0, (R11*SUMPRODUCT(K11:$K$98, X11:$X$98)-K11*$AZ$3)/Z11, 0)</f>
        <v>2044.9739379034679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</v>
      </c>
      <c r="S12">
        <f t="shared" si="1"/>
        <v>2151.9528370862668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1864.2488667608586</v>
      </c>
      <c r="AC12">
        <f t="shared" si="2"/>
        <v>1938.6281523992525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-163.92517290150812</v>
      </c>
      <c r="AI12">
        <f t="shared" si="7"/>
        <v>-186.44690431435993</v>
      </c>
      <c r="AJ12">
        <f t="shared" si="8"/>
        <v>-74.379285638393867</v>
      </c>
      <c r="AK12">
        <f t="shared" si="30"/>
        <v>4.2877723935499752</v>
      </c>
      <c r="AL12">
        <f t="shared" si="9"/>
        <v>-256.53841755920382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-87.127972036972437</v>
      </c>
      <c r="AR12">
        <f t="shared" si="14"/>
        <v>-99.098511704739977</v>
      </c>
      <c r="AS12">
        <f t="shared" si="15"/>
        <v>-39.533381020898382</v>
      </c>
      <c r="AT12">
        <f t="shared" si="16"/>
        <v>2.2789966092064899</v>
      </c>
      <c r="AU12">
        <f t="shared" si="17"/>
        <v>-136.35289611643188</v>
      </c>
      <c r="AW12">
        <v>9</v>
      </c>
      <c r="AX12">
        <f>IF(Z12&gt;0, (R12*SUMPRODUCT(K12:$K$98, X12:$X$98)-K12*$AZ$3)/Z12, 0)</f>
        <v>2151.9528370862668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</v>
      </c>
      <c r="S13">
        <f t="shared" si="1"/>
        <v>2253.0291987262995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1938.6281523992525</v>
      </c>
      <c r="AC13">
        <f t="shared" si="2"/>
        <v>2005.5633507263904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-169.7510642657235</v>
      </c>
      <c r="AI13">
        <f t="shared" si="7"/>
        <v>-192.00514059838034</v>
      </c>
      <c r="AJ13">
        <f t="shared" si="8"/>
        <v>-66.935198327137869</v>
      </c>
      <c r="AK13">
        <f t="shared" si="30"/>
        <v>3.8772563047985051</v>
      </c>
      <c r="AL13">
        <f t="shared" si="9"/>
        <v>-255.06308262071968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-85.764729306438667</v>
      </c>
      <c r="AR13">
        <f t="shared" si="14"/>
        <v>-97.008339712600517</v>
      </c>
      <c r="AS13">
        <f t="shared" si="15"/>
        <v>-33.818221938293533</v>
      </c>
      <c r="AT13">
        <f t="shared" si="16"/>
        <v>1.9589381596582542</v>
      </c>
      <c r="AU13">
        <f t="shared" si="17"/>
        <v>-128.86762349123578</v>
      </c>
      <c r="AW13">
        <v>10</v>
      </c>
      <c r="AX13">
        <f>IF(Z13&gt;0, (R13*SUMPRODUCT(K13:$K$98, X13:$X$98)-K13*$AZ$3)/Z13, 0)</f>
        <v>2253.0291987262995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</v>
      </c>
      <c r="S14">
        <f t="shared" si="1"/>
        <v>2348.7328617454759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2005.5633507263904</v>
      </c>
      <c r="AC14">
        <f t="shared" si="2"/>
        <v>2065.7109809073677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-176.12401205866078</v>
      </c>
      <c r="AI14">
        <f t="shared" si="7"/>
        <v>-198.11151662497639</v>
      </c>
      <c r="AJ14">
        <f t="shared" si="8"/>
        <v>-60.14763018097733</v>
      </c>
      <c r="AK14">
        <f t="shared" si="30"/>
        <v>3.6100140313075024</v>
      </c>
      <c r="AL14">
        <f t="shared" si="9"/>
        <v>-254.6491327746462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-84.602192666306081</v>
      </c>
      <c r="AR14">
        <f t="shared" si="14"/>
        <v>-95.164018256283853</v>
      </c>
      <c r="AS14">
        <f t="shared" si="15"/>
        <v>-28.892263681217571</v>
      </c>
      <c r="AT14">
        <f t="shared" si="16"/>
        <v>1.734091218084576</v>
      </c>
      <c r="AU14">
        <f t="shared" si="17"/>
        <v>-122.32219071941684</v>
      </c>
      <c r="AW14">
        <v>11</v>
      </c>
      <c r="AX14">
        <f>IF(Z14&gt;0, (R14*SUMPRODUCT(K14:$K$98, X14:$X$98)-K14*$AZ$3)/Z14, 0)</f>
        <v>2348.7328617454759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</v>
      </c>
      <c r="S15">
        <f t="shared" si="1"/>
        <v>2446.4656367118887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2065.7109809073677</v>
      </c>
      <c r="AC15">
        <f t="shared" si="2"/>
        <v>2125.6786521969761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-182.78010260936162</v>
      </c>
      <c r="AI15">
        <f t="shared" si="7"/>
        <v>-204.50203710436173</v>
      </c>
      <c r="AJ15">
        <f t="shared" si="8"/>
        <v>-59.967671289608461</v>
      </c>
      <c r="AK15">
        <f t="shared" si="30"/>
        <v>8.4694150217202075</v>
      </c>
      <c r="AL15">
        <f t="shared" si="9"/>
        <v>-256.00029337225004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-83.293316043573668</v>
      </c>
      <c r="AR15">
        <f t="shared" si="14"/>
        <v>-93.192051896877544</v>
      </c>
      <c r="AS15">
        <f t="shared" si="15"/>
        <v>-27.32740668057086</v>
      </c>
      <c r="AT15">
        <f t="shared" si="16"/>
        <v>3.8595320389769827</v>
      </c>
      <c r="AU15">
        <f t="shared" si="17"/>
        <v>-116.65992653847144</v>
      </c>
      <c r="AW15">
        <v>12</v>
      </c>
      <c r="AX15">
        <f>IF(Z15&gt;0, (R15*SUMPRODUCT(K15:$K$98, X15:$X$98)-K15*$AZ$3)/Z15, 0)</f>
        <v>2446.4656367118887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</v>
      </c>
      <c r="S16">
        <f t="shared" si="1"/>
        <v>2549.1771557547318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2125.6786521969761</v>
      </c>
      <c r="AC16">
        <f t="shared" si="2"/>
        <v>2186.7299365831468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-237.06502563106119</v>
      </c>
      <c r="AI16">
        <f t="shared" si="7"/>
        <v>-258.51047452470357</v>
      </c>
      <c r="AJ16">
        <f t="shared" si="8"/>
        <v>-61.051284386170664</v>
      </c>
      <c r="AK16">
        <f t="shared" si="30"/>
        <v>15.092318430598532</v>
      </c>
      <c r="AL16">
        <f t="shared" si="9"/>
        <v>-304.46944048027569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-102.19570634592536</v>
      </c>
      <c r="AR16">
        <f t="shared" si="14"/>
        <v>-111.44056560661619</v>
      </c>
      <c r="AS16">
        <f t="shared" si="15"/>
        <v>-26.318429361573415</v>
      </c>
      <c r="AT16">
        <f t="shared" si="16"/>
        <v>6.5061058176206874</v>
      </c>
      <c r="AU16">
        <f t="shared" si="17"/>
        <v>-131.2528891505689</v>
      </c>
      <c r="AW16">
        <v>13</v>
      </c>
      <c r="AX16">
        <f>IF(Z16&gt;0, (R16*SUMPRODUCT(K16:$K$98, X16:$X$98)-K16*$AZ$3)/Z16, 0)</f>
        <v>2549.1771557547318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</v>
      </c>
      <c r="S17">
        <f t="shared" si="1"/>
        <v>2642.3799801005875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2186.7299365831468</v>
      </c>
      <c r="AC17">
        <f t="shared" si="2"/>
        <v>2236.1432804915526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-297.8717093159799</v>
      </c>
      <c r="AI17">
        <f t="shared" si="7"/>
        <v>-319.02823579335683</v>
      </c>
      <c r="AJ17">
        <f t="shared" si="8"/>
        <v>-49.41334390840575</v>
      </c>
      <c r="AK17">
        <f t="shared" si="30"/>
        <v>30.176873124847425</v>
      </c>
      <c r="AL17">
        <f t="shared" si="9"/>
        <v>-338.26470657691516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-120.70754979092662</v>
      </c>
      <c r="AR17">
        <f t="shared" si="14"/>
        <v>-129.2808798296717</v>
      </c>
      <c r="AS17">
        <f t="shared" si="15"/>
        <v>-20.023934746461293</v>
      </c>
      <c r="AT17">
        <f t="shared" si="16"/>
        <v>12.228675303259433</v>
      </c>
      <c r="AU17">
        <f t="shared" si="17"/>
        <v>-137.07613927287358</v>
      </c>
      <c r="AW17">
        <v>14</v>
      </c>
      <c r="AX17">
        <f>IF(Z17&gt;0, (R17*SUMPRODUCT(K17:$K$98, X17:$X$98)-K17*$AZ$3)/Z17, 0)</f>
        <v>2642.3799801005875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</v>
      </c>
      <c r="S18">
        <f t="shared" si="1"/>
        <v>2726.2385574532718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2236.1432804915526</v>
      </c>
      <c r="AC18">
        <f t="shared" si="2"/>
        <v>2274.2116974706441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-360.45034243133176</v>
      </c>
      <c r="AI18">
        <f t="shared" si="7"/>
        <v>-381.30519105832707</v>
      </c>
      <c r="AJ18">
        <f t="shared" si="8"/>
        <v>-38.06841697909158</v>
      </c>
      <c r="AK18">
        <f t="shared" si="30"/>
        <v>48.30069485861754</v>
      </c>
      <c r="AL18">
        <f t="shared" si="9"/>
        <v>-371.07291317880112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-136.30692305811129</v>
      </c>
      <c r="AR18">
        <f t="shared" si="14"/>
        <v>-144.19333600479879</v>
      </c>
      <c r="AS18">
        <f t="shared" si="15"/>
        <v>-14.395849228806519</v>
      </c>
      <c r="AT18">
        <f t="shared" si="16"/>
        <v>18.265259656400897</v>
      </c>
      <c r="AU18">
        <f t="shared" si="17"/>
        <v>-140.32392557720442</v>
      </c>
      <c r="AW18">
        <v>15</v>
      </c>
      <c r="AX18">
        <f>IF(Z18&gt;0, (R18*SUMPRODUCT(K18:$K$98, X18:$X$98)-K18*$AZ$3)/Z18, 0)</f>
        <v>2726.2385574532718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</v>
      </c>
      <c r="S19">
        <f t="shared" si="1"/>
        <v>2784.1818285897384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2274.2116974706441</v>
      </c>
      <c r="AC19">
        <f t="shared" si="2"/>
        <v>2287.4228624240545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-427.38892375672339</v>
      </c>
      <c r="AI19">
        <f t="shared" si="7"/>
        <v>-447.92837666650956</v>
      </c>
      <c r="AJ19">
        <f t="shared" si="8"/>
        <v>-13.211164953410389</v>
      </c>
      <c r="AK19">
        <f t="shared" si="30"/>
        <v>50.714920853595366</v>
      </c>
      <c r="AL19">
        <f t="shared" si="9"/>
        <v>-410.42462076632461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-150.7229649058965</v>
      </c>
      <c r="AR19">
        <f t="shared" si="14"/>
        <v>-157.96640774689575</v>
      </c>
      <c r="AS19">
        <f t="shared" si="15"/>
        <v>-4.6590490322868581</v>
      </c>
      <c r="AT19">
        <f t="shared" si="16"/>
        <v>17.885122452010023</v>
      </c>
      <c r="AU19">
        <f t="shared" si="17"/>
        <v>-144.7403343271726</v>
      </c>
      <c r="AW19">
        <v>16</v>
      </c>
      <c r="AX19">
        <f>IF(Z19&gt;0, (R19*SUMPRODUCT(K19:$K$98, X19:$X$98)-K19*$AZ$3)/Z19, 0)</f>
        <v>2784.1818285897384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</v>
      </c>
      <c r="S20">
        <f t="shared" si="1"/>
        <v>2774.9062363869361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2287.4228624240545</v>
      </c>
      <c r="AC20">
        <f t="shared" si="2"/>
        <v>2243.2100632771344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-497.10339784131634</v>
      </c>
      <c r="AI20">
        <f t="shared" si="7"/>
        <v>-517.31318037254437</v>
      </c>
      <c r="AJ20">
        <f t="shared" si="8"/>
        <v>44.212799146920133</v>
      </c>
      <c r="AK20">
        <f t="shared" si="30"/>
        <v>9.8359183084234338</v>
      </c>
      <c r="AL20">
        <f t="shared" si="9"/>
        <v>-463.26446291720077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-166.27949276755166</v>
      </c>
      <c r="AR20">
        <f t="shared" si="14"/>
        <v>-173.03960022774615</v>
      </c>
      <c r="AS20">
        <f t="shared" si="15"/>
        <v>14.789039559794558</v>
      </c>
      <c r="AT20">
        <f t="shared" si="16"/>
        <v>3.2900831382967244</v>
      </c>
      <c r="AU20">
        <f t="shared" si="17"/>
        <v>-154.96047752965487</v>
      </c>
      <c r="AW20">
        <v>17</v>
      </c>
      <c r="AX20">
        <f>IF(Z20&gt;0, (R20*SUMPRODUCT(K20:$K$98, X20:$X$98)-K20*$AZ$3)/Z20, 0)</f>
        <v>2774.9062363869361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</v>
      </c>
      <c r="S21">
        <f t="shared" si="1"/>
        <v>2735.0948908312789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2243.2100632771344</v>
      </c>
      <c r="AC21">
        <f t="shared" si="2"/>
        <v>2173.1782694148251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-575.4235181551702</v>
      </c>
      <c r="AI21">
        <f t="shared" si="7"/>
        <v>-595.2873469815471</v>
      </c>
      <c r="AJ21">
        <f t="shared" si="8"/>
        <v>70.031793862309314</v>
      </c>
      <c r="AK21">
        <f t="shared" si="30"/>
        <v>3.5891361012434153</v>
      </c>
      <c r="AL21">
        <f t="shared" si="9"/>
        <v>-521.66641701799438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-183.03282797923836</v>
      </c>
      <c r="AR21">
        <f t="shared" si="14"/>
        <v>-189.35118767410032</v>
      </c>
      <c r="AS21">
        <f t="shared" si="15"/>
        <v>22.275970436823503</v>
      </c>
      <c r="AT21">
        <f t="shared" si="16"/>
        <v>1.1416456051693926</v>
      </c>
      <c r="AU21">
        <f t="shared" si="17"/>
        <v>-165.9335716321074</v>
      </c>
      <c r="AW21">
        <v>18</v>
      </c>
      <c r="AX21">
        <f>IF(Z21&gt;0, (R21*SUMPRODUCT(K21:$K$98, X21:$X$98)-K21*$AZ$3)/Z21, 0)</f>
        <v>2735.0948908312789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</v>
      </c>
      <c r="S22">
        <f t="shared" si="1"/>
        <v>2710.0468911273483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2173.1782694148251</v>
      </c>
      <c r="AC22">
        <f t="shared" si="2"/>
        <v>2113.7998291749332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-662.11806642295608</v>
      </c>
      <c r="AI22">
        <f t="shared" si="7"/>
        <v>-681.61772744446353</v>
      </c>
      <c r="AJ22">
        <f t="shared" si="8"/>
        <v>59.378440239891916</v>
      </c>
      <c r="AK22">
        <f t="shared" si="30"/>
        <v>45.636743657711328</v>
      </c>
      <c r="AL22">
        <f t="shared" si="9"/>
        <v>-576.60254354686026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-196.64701082315429</v>
      </c>
      <c r="AR22">
        <f t="shared" si="14"/>
        <v>-202.43834962872427</v>
      </c>
      <c r="AS22">
        <f t="shared" si="15"/>
        <v>17.635212468371353</v>
      </c>
      <c r="AT22">
        <f t="shared" si="16"/>
        <v>13.55397123125582</v>
      </c>
      <c r="AU22">
        <f t="shared" si="17"/>
        <v>-171.24916592909707</v>
      </c>
      <c r="AW22">
        <v>19</v>
      </c>
      <c r="AX22">
        <f>IF(Z22&gt;0, (R22*SUMPRODUCT(K22:$K$98, X22:$X$98)-K22*$AZ$3)/Z22, 0)</f>
        <v>2710.0468911273483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</v>
      </c>
      <c r="S23">
        <f t="shared" si="1"/>
        <v>2751.3095792122695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2113.7998291749332</v>
      </c>
      <c r="AC23">
        <f t="shared" si="2"/>
        <v>2103.7540070932473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-754.92477452765888</v>
      </c>
      <c r="AI23">
        <f t="shared" si="7"/>
        <v>-774.04070774531931</v>
      </c>
      <c r="AJ23">
        <f t="shared" si="8"/>
        <v>10.045822081685856</v>
      </c>
      <c r="AK23">
        <f t="shared" si="30"/>
        <v>147.96598804224533</v>
      </c>
      <c r="AL23">
        <f t="shared" si="9"/>
        <v>-616.02889762138807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-200.18778134078812</v>
      </c>
      <c r="AR23">
        <f t="shared" si="14"/>
        <v>-205.25686423251923</v>
      </c>
      <c r="AS23">
        <f t="shared" si="15"/>
        <v>2.6639089113683716</v>
      </c>
      <c r="AT23">
        <f t="shared" si="16"/>
        <v>39.236999313750069</v>
      </c>
      <c r="AU23">
        <f t="shared" si="17"/>
        <v>-163.35595600740078</v>
      </c>
      <c r="AW23">
        <v>20</v>
      </c>
      <c r="AX23">
        <f>IF(Z23&gt;0, (R23*SUMPRODUCT(K23:$K$98, X23:$X$98)-K23*$AZ$3)/Z23, 0)</f>
        <v>2751.3095792122695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</v>
      </c>
      <c r="S24">
        <f t="shared" si="1"/>
        <v>2766.0507685153857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2103.7540070932473</v>
      </c>
      <c r="AC24">
        <f t="shared" si="2"/>
        <v>2070.1744299859129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-856.85281993961007</v>
      </c>
      <c r="AI24">
        <f t="shared" si="7"/>
        <v>-875.563380620109</v>
      </c>
      <c r="AJ24">
        <f t="shared" si="8"/>
        <v>33.579577107334444</v>
      </c>
      <c r="AK24">
        <f t="shared" si="30"/>
        <v>147.26278049652731</v>
      </c>
      <c r="AL24">
        <f t="shared" si="9"/>
        <v>-694.72102301624727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-202.87199318566931</v>
      </c>
      <c r="AR24">
        <f t="shared" si="14"/>
        <v>-207.3019823863138</v>
      </c>
      <c r="AS24">
        <f t="shared" si="15"/>
        <v>7.9504386045866511</v>
      </c>
      <c r="AT24">
        <f t="shared" si="16"/>
        <v>34.866540794602031</v>
      </c>
      <c r="AU24">
        <f t="shared" si="17"/>
        <v>-164.48500298712511</v>
      </c>
      <c r="AW24">
        <v>21</v>
      </c>
      <c r="AX24">
        <f>IF(Z24&gt;0, (R24*SUMPRODUCT(K24:$K$98, X24:$X$98)-K24*$AZ$3)/Z24, 0)</f>
        <v>2766.0507685153857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</v>
      </c>
      <c r="S25">
        <f t="shared" si="1"/>
        <v>2756.9847022065064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2070.1744299859129</v>
      </c>
      <c r="AC25">
        <f t="shared" si="2"/>
        <v>2016.0597620086853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-968.28715724454855</v>
      </c>
      <c r="AI25">
        <f t="shared" si="7"/>
        <v>-986.56854052893141</v>
      </c>
      <c r="AJ25">
        <f t="shared" si="8"/>
        <v>54.114667977227555</v>
      </c>
      <c r="AK25">
        <f t="shared" si="30"/>
        <v>144.91221009901392</v>
      </c>
      <c r="AL25">
        <f t="shared" si="9"/>
        <v>-787.54166245268993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-204.69253982528835</v>
      </c>
      <c r="AR25">
        <f t="shared" si="14"/>
        <v>-208.55716071590169</v>
      </c>
      <c r="AS25">
        <f t="shared" si="15"/>
        <v>11.439652738535038</v>
      </c>
      <c r="AT25">
        <f t="shared" si="16"/>
        <v>30.633937582393724</v>
      </c>
      <c r="AU25">
        <f t="shared" si="17"/>
        <v>-166.48357039497293</v>
      </c>
      <c r="AW25">
        <v>22</v>
      </c>
      <c r="AX25">
        <f>IF(Z25&gt;0, (R25*SUMPRODUCT(K25:$K$98, X25:$X$98)-K25*$AZ$3)/Z25, 0)</f>
        <v>2756.9847022065064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</v>
      </c>
      <c r="S26">
        <f t="shared" si="1"/>
        <v>2726.1498902171629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2016.0597620086853</v>
      </c>
      <c r="AC26">
        <f t="shared" si="2"/>
        <v>1944.1862625480769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-1078.0868100252972</v>
      </c>
      <c r="AI26">
        <f t="shared" si="7"/>
        <v>-1095.9158577743299</v>
      </c>
      <c r="AJ26">
        <f t="shared" si="8"/>
        <v>71.8734994606084</v>
      </c>
      <c r="AK26">
        <f t="shared" si="30"/>
        <v>141.124183340608</v>
      </c>
      <c r="AL26">
        <f t="shared" si="9"/>
        <v>-882.91817497311354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-203.48554001956023</v>
      </c>
      <c r="AR26">
        <f t="shared" si="14"/>
        <v>-206.85071745750821</v>
      </c>
      <c r="AS26">
        <f t="shared" si="15"/>
        <v>13.565899995098068</v>
      </c>
      <c r="AT26">
        <f t="shared" si="16"/>
        <v>26.636751688121674</v>
      </c>
      <c r="AU26">
        <f t="shared" si="17"/>
        <v>-166.64806577428848</v>
      </c>
      <c r="AW26">
        <v>23</v>
      </c>
      <c r="AX26">
        <f>IF(Z26&gt;0, (R26*SUMPRODUCT(K26:$K$98, X26:$X$98)-K26*$AZ$3)/Z26, 0)</f>
        <v>2726.1498902171629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</v>
      </c>
      <c r="S27">
        <f t="shared" si="1"/>
        <v>2678.5546650772644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1944.1862625480769</v>
      </c>
      <c r="AC27">
        <f t="shared" si="2"/>
        <v>1859.2891514255516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-1189.1330150238175</v>
      </c>
      <c r="AI27">
        <f t="shared" si="7"/>
        <v>-1206.4864890416038</v>
      </c>
      <c r="AJ27">
        <f t="shared" si="8"/>
        <v>84.897111122525303</v>
      </c>
      <c r="AK27">
        <f t="shared" si="30"/>
        <v>136.09303837836541</v>
      </c>
      <c r="AL27">
        <f t="shared" si="9"/>
        <v>-985.49633954071305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-200.39747020492345</v>
      </c>
      <c r="AR27">
        <f t="shared" si="14"/>
        <v>-203.32194732270122</v>
      </c>
      <c r="AS27">
        <f t="shared" si="15"/>
        <v>14.307202038553758</v>
      </c>
      <c r="AT27">
        <f t="shared" si="16"/>
        <v>22.93494525755786</v>
      </c>
      <c r="AU27">
        <f t="shared" si="17"/>
        <v>-166.0798000265896</v>
      </c>
      <c r="AW27">
        <v>24</v>
      </c>
      <c r="AX27">
        <f>IF(Z27&gt;0, (R27*SUMPRODUCT(K27:$K$98, X27:$X$98)-K27*$AZ$3)/Z27, 0)</f>
        <v>2678.5546650772644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</v>
      </c>
      <c r="S28">
        <f t="shared" si="1"/>
        <v>2617.793173236606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1859.2891514255516</v>
      </c>
      <c r="AC28">
        <f t="shared" si="2"/>
        <v>1764.7742070215522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-1305.1796310525067</v>
      </c>
      <c r="AI28">
        <f t="shared" si="7"/>
        <v>-1322.0332754223521</v>
      </c>
      <c r="AJ28">
        <f t="shared" si="8"/>
        <v>94.51494440399938</v>
      </c>
      <c r="AK28">
        <f t="shared" si="30"/>
        <v>130.15024059978862</v>
      </c>
      <c r="AL28">
        <f t="shared" si="9"/>
        <v>-1097.368090418564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-196.38759989223183</v>
      </c>
      <c r="AR28">
        <f t="shared" si="14"/>
        <v>-198.92353187315163</v>
      </c>
      <c r="AS28">
        <f t="shared" si="15"/>
        <v>14.221462428494217</v>
      </c>
      <c r="AT28">
        <f t="shared" si="16"/>
        <v>19.583429566838479</v>
      </c>
      <c r="AU28">
        <f t="shared" si="17"/>
        <v>-165.11863987781894</v>
      </c>
      <c r="AW28">
        <v>25</v>
      </c>
      <c r="AX28">
        <f>IF(Z28&gt;0, (R28*SUMPRODUCT(K28:$K$98, X28:$X$98)-K28*$AZ$3)/Z28, 0)</f>
        <v>2617.793173236606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</v>
      </c>
      <c r="S29">
        <f t="shared" si="1"/>
        <v>2546.5452308310382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1764.7742070215522</v>
      </c>
      <c r="AC29">
        <f t="shared" si="2"/>
        <v>1662.9245765944313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-1439.2323989011893</v>
      </c>
      <c r="AI29">
        <f t="shared" si="7"/>
        <v>-1455.5576987276108</v>
      </c>
      <c r="AJ29">
        <f t="shared" si="8"/>
        <v>101.84963042712093</v>
      </c>
      <c r="AK29">
        <f t="shared" si="30"/>
        <v>123.53419449150867</v>
      </c>
      <c r="AL29">
        <f t="shared" si="9"/>
        <v>-1230.1738738089812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-193.35556645030456</v>
      </c>
      <c r="AR29">
        <f t="shared" si="14"/>
        <v>-195.54881029182644</v>
      </c>
      <c r="AS29">
        <f t="shared" si="15"/>
        <v>13.68312233592386</v>
      </c>
      <c r="AT29">
        <f t="shared" si="16"/>
        <v>16.596363568610609</v>
      </c>
      <c r="AU29">
        <f t="shared" si="17"/>
        <v>-165.26932438729196</v>
      </c>
      <c r="AW29">
        <v>26</v>
      </c>
      <c r="AX29">
        <f>IF(Z29&gt;0, (R29*SUMPRODUCT(K29:$K$98, X29:$X$98)-K29*$AZ$3)/Z29, 0)</f>
        <v>2546.5452308310382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</v>
      </c>
      <c r="S30">
        <f t="shared" si="1"/>
        <v>2463.627600176123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1662.9245765944313</v>
      </c>
      <c r="AC30">
        <f t="shared" si="2"/>
        <v>1553.9779114522617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-1571.3687487700586</v>
      </c>
      <c r="AI30">
        <f t="shared" si="7"/>
        <v>-1587.1379534110235</v>
      </c>
      <c r="AJ30">
        <f t="shared" si="8"/>
        <v>108.94666514216965</v>
      </c>
      <c r="AK30">
        <f t="shared" si="30"/>
        <v>116.4047203616102</v>
      </c>
      <c r="AL30">
        <f t="shared" si="9"/>
        <v>-1361.7865679072438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-188.48892667710794</v>
      </c>
      <c r="AR30">
        <f t="shared" si="14"/>
        <v>-190.38047534106963</v>
      </c>
      <c r="AS30">
        <f t="shared" si="15"/>
        <v>13.068377485406392</v>
      </c>
      <c r="AT30">
        <f t="shared" si="16"/>
        <v>13.962986611692804</v>
      </c>
      <c r="AU30">
        <f t="shared" si="17"/>
        <v>-163.34911124397044</v>
      </c>
      <c r="AW30">
        <v>27</v>
      </c>
      <c r="AX30">
        <f>IF(Z30&gt;0, (R30*SUMPRODUCT(K30:$K$98, X30:$X$98)-K30*$AZ$3)/Z30, 0)</f>
        <v>2463.627600176123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</v>
      </c>
      <c r="S31">
        <f t="shared" si="1"/>
        <v>2371.4789140575836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1553.9779114522617</v>
      </c>
      <c r="AC31">
        <f t="shared" si="2"/>
        <v>1440.8540752288466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-1688.4334039441703</v>
      </c>
      <c r="AI31">
        <f t="shared" si="7"/>
        <v>-1703.6228081877396</v>
      </c>
      <c r="AJ31">
        <f t="shared" si="8"/>
        <v>113.12383622341508</v>
      </c>
      <c r="AK31">
        <f t="shared" si="30"/>
        <v>108.77845380165833</v>
      </c>
      <c r="AL31">
        <f t="shared" si="9"/>
        <v>-1481.7205181626662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-180.83131592186396</v>
      </c>
      <c r="AR31">
        <f t="shared" si="14"/>
        <v>-182.45810200120678</v>
      </c>
      <c r="AS31">
        <f t="shared" si="15"/>
        <v>12.115569449540445</v>
      </c>
      <c r="AT31">
        <f t="shared" si="16"/>
        <v>11.650178739030673</v>
      </c>
      <c r="AU31">
        <f t="shared" si="17"/>
        <v>-158.69235381263567</v>
      </c>
      <c r="AW31">
        <v>28</v>
      </c>
      <c r="AX31">
        <f>IF(Z31&gt;0, (R31*SUMPRODUCT(K31:$K$98, X31:$X$98)-K31*$AZ$3)/Z31, 0)</f>
        <v>2371.4789140575836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</v>
      </c>
      <c r="S32">
        <f t="shared" si="1"/>
        <v>2275.0187678030111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1440.8540752288466</v>
      </c>
      <c r="AC32">
        <f t="shared" si="2"/>
        <v>1327.3130186406358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-1807.0927187728259</v>
      </c>
      <c r="AI32">
        <f t="shared" si="7"/>
        <v>-1821.6784557942663</v>
      </c>
      <c r="AJ32">
        <f t="shared" si="8"/>
        <v>113.54105658821072</v>
      </c>
      <c r="AK32">
        <f t="shared" si="30"/>
        <v>100.85978526601927</v>
      </c>
      <c r="AL32">
        <f t="shared" si="9"/>
        <v>-1607.2776139400362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-172.8033352254412</v>
      </c>
      <c r="AR32">
        <f t="shared" si="14"/>
        <v>-174.19809708676823</v>
      </c>
      <c r="AS32">
        <f t="shared" si="15"/>
        <v>10.857369441888544</v>
      </c>
      <c r="AT32">
        <f t="shared" si="16"/>
        <v>9.6447222121096789</v>
      </c>
      <c r="AU32">
        <f t="shared" si="17"/>
        <v>-153.69600543276999</v>
      </c>
      <c r="AW32">
        <v>29</v>
      </c>
      <c r="AX32">
        <f>IF(Z32&gt;0, (R32*SUMPRODUCT(K32:$K$98, X32:$X$98)-K32*$AZ$3)/Z32, 0)</f>
        <v>2275.0187678030111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</v>
      </c>
      <c r="S33">
        <f t="shared" si="1"/>
        <v>2175.1401803381764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1327.3130186406358</v>
      </c>
      <c r="AC33">
        <f t="shared" si="2"/>
        <v>1214.590272105956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-1919.886608536402</v>
      </c>
      <c r="AI33">
        <f t="shared" si="7"/>
        <v>-1933.8465165354939</v>
      </c>
      <c r="AJ33">
        <f t="shared" si="8"/>
        <v>112.7227465346798</v>
      </c>
      <c r="AK33">
        <f t="shared" si="30"/>
        <v>92.911911304844523</v>
      </c>
      <c r="AL33">
        <f t="shared" si="9"/>
        <v>-1728.2118586959696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-163.91897928648345</v>
      </c>
      <c r="AR33">
        <f t="shared" si="14"/>
        <v>-165.11086940122769</v>
      </c>
      <c r="AS33">
        <f t="shared" si="15"/>
        <v>9.6242129468363142</v>
      </c>
      <c r="AT33">
        <f t="shared" si="16"/>
        <v>7.9327735278370364</v>
      </c>
      <c r="AU33">
        <f t="shared" si="17"/>
        <v>-147.55388292655434</v>
      </c>
      <c r="AW33">
        <v>30</v>
      </c>
      <c r="AX33">
        <f>IF(Z33&gt;0, (R33*SUMPRODUCT(K33:$K$98, X33:$X$98)-K33*$AZ$3)/Z33, 0)</f>
        <v>2175.1401803381764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</v>
      </c>
      <c r="S34">
        <f t="shared" si="1"/>
        <v>2073.9460767516607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1214.590272105956</v>
      </c>
      <c r="AC34">
        <f t="shared" si="2"/>
        <v>1104.3146755790819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-2034.2063559148439</v>
      </c>
      <c r="AI34">
        <f t="shared" si="7"/>
        <v>-2047.5181132449661</v>
      </c>
      <c r="AJ34">
        <f t="shared" si="8"/>
        <v>110.2755965268741</v>
      </c>
      <c r="AK34">
        <f t="shared" si="30"/>
        <v>85.021319047416938</v>
      </c>
      <c r="AL34">
        <f t="shared" si="9"/>
        <v>-1852.2211976706751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-155.07102087856194</v>
      </c>
      <c r="AR34">
        <f t="shared" si="14"/>
        <v>-156.085798849768</v>
      </c>
      <c r="AS34">
        <f t="shared" si="15"/>
        <v>8.4064968540146623</v>
      </c>
      <c r="AT34">
        <f t="shared" si="16"/>
        <v>6.4813201978200841</v>
      </c>
      <c r="AU34">
        <f t="shared" si="17"/>
        <v>-141.19798179793327</v>
      </c>
      <c r="AW34">
        <v>31</v>
      </c>
      <c r="AX34">
        <f>IF(Z34&gt;0, (R34*SUMPRODUCT(K34:$K$98, X34:$X$98)-K34*$AZ$3)/Z34, 0)</f>
        <v>2073.9460767516607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1972.251771191681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1104.3146755790819</v>
      </c>
      <c r="AC35">
        <f t="shared" ref="AC35:AC66" si="33">S35*Z35</f>
        <v>997.13953216445634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-2156.1289764409071</v>
      </c>
      <c r="AI35">
        <f t="shared" ref="AI35:AI66" si="38">SUM(AE35:AH35)</f>
        <v>-2168.768583953618</v>
      </c>
      <c r="AJ35">
        <f t="shared" ref="AJ35:AJ66" si="39">AB35-AC35</f>
        <v>107.17514341462561</v>
      </c>
      <c r="AK35">
        <f t="shared" si="30"/>
        <v>77.302027290535747</v>
      </c>
      <c r="AL35">
        <f t="shared" ref="AL35:AL66" si="40">SUM(AI35:AK35)</f>
        <v>-1984.2914132484568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-146.75481271600131</v>
      </c>
      <c r="AR35">
        <f t="shared" ref="AR35:AR66" si="45">AI35*$K35</f>
        <v>-147.61511525522766</v>
      </c>
      <c r="AS35">
        <f t="shared" ref="AS35:AS66" si="46">AJ35*$K35</f>
        <v>7.2947714498910594</v>
      </c>
      <c r="AT35">
        <f t="shared" ref="AT35:AT66" si="47">AK35*$K35</f>
        <v>5.2614869803920152</v>
      </c>
      <c r="AU35">
        <f t="shared" ref="AU35:AU66" si="48">AL35*$K35</f>
        <v>-135.0588568249446</v>
      </c>
      <c r="AW35">
        <v>32</v>
      </c>
      <c r="AX35">
        <f>IF(Z35&gt;0, (R35*SUMPRODUCT(K35:$K$98, X35:$X$98)-K35*$AZ$3)/Z35, 0)</f>
        <v>1972.251771191681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</v>
      </c>
      <c r="S36">
        <f t="shared" si="32"/>
        <v>1869.061616726184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997.13953216445634</v>
      </c>
      <c r="AC36">
        <f t="shared" si="33"/>
        <v>893.14889575554162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-2266.8932829157884</v>
      </c>
      <c r="AI36">
        <f t="shared" si="38"/>
        <v>-2278.8397710326431</v>
      </c>
      <c r="AJ36">
        <f t="shared" si="39"/>
        <v>103.99063640891472</v>
      </c>
      <c r="AK36">
        <f t="shared" si="30"/>
        <v>69.799767251511952</v>
      </c>
      <c r="AL36">
        <f t="shared" si="40"/>
        <v>-2105.0493673722162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-137.76239021764553</v>
      </c>
      <c r="AR36">
        <f t="shared" si="45"/>
        <v>-138.48839561458584</v>
      </c>
      <c r="AS36">
        <f t="shared" si="46"/>
        <v>6.3196616884935182</v>
      </c>
      <c r="AT36">
        <f t="shared" si="47"/>
        <v>4.2418330168746792</v>
      </c>
      <c r="AU36">
        <f t="shared" si="48"/>
        <v>-127.92690090921762</v>
      </c>
      <c r="AW36">
        <v>33</v>
      </c>
      <c r="AX36">
        <f>IF(Z36&gt;0, (R36*SUMPRODUCT(K36:$K$98, X36:$X$98)-K36*$AZ$3)/Z36, 0)</f>
        <v>1869.061616726184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</v>
      </c>
      <c r="S37">
        <f t="shared" si="32"/>
        <v>1765.6440499747603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893.14889575554162</v>
      </c>
      <c r="AC37">
        <f t="shared" si="33"/>
        <v>793.56880581207997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-2363.0879841616047</v>
      </c>
      <c r="AI37">
        <f t="shared" si="38"/>
        <v>-2374.3242354012505</v>
      </c>
      <c r="AJ37">
        <f t="shared" si="39"/>
        <v>99.580089943461644</v>
      </c>
      <c r="AK37">
        <f t="shared" si="30"/>
        <v>62.52042270288792</v>
      </c>
      <c r="AL37">
        <f t="shared" si="40"/>
        <v>-2212.2237227549008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-128.22168002464878</v>
      </c>
      <c r="AR37">
        <f t="shared" si="45"/>
        <v>-128.83136151800952</v>
      </c>
      <c r="AS37">
        <f t="shared" si="46"/>
        <v>5.403237846045049</v>
      </c>
      <c r="AT37">
        <f t="shared" si="47"/>
        <v>3.3923720523929757</v>
      </c>
      <c r="AU37">
        <f t="shared" si="48"/>
        <v>-120.03575161957147</v>
      </c>
      <c r="AW37">
        <v>34</v>
      </c>
      <c r="AX37">
        <f>IF(Z37&gt;0, (R37*SUMPRODUCT(K37:$K$98, X37:$X$98)-K37*$AZ$3)/Z37, 0)</f>
        <v>1765.6440499747603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</v>
      </c>
      <c r="S38">
        <f t="shared" si="32"/>
        <v>1663.7720875222271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793.56880581207997</v>
      </c>
      <c r="AC38">
        <f t="shared" si="33"/>
        <v>699.4384653179527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-2456.2353072605392</v>
      </c>
      <c r="AI38">
        <f t="shared" si="38"/>
        <v>-2466.7451371609732</v>
      </c>
      <c r="AJ38">
        <f t="shared" si="39"/>
        <v>94.130340494127267</v>
      </c>
      <c r="AK38">
        <f t="shared" si="30"/>
        <v>55.549816406845601</v>
      </c>
      <c r="AL38">
        <f t="shared" si="40"/>
        <v>-2317.0649802600001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-118.99631652663263</v>
      </c>
      <c r="AR38">
        <f t="shared" si="45"/>
        <v>-119.50548233895374</v>
      </c>
      <c r="AS38">
        <f t="shared" si="46"/>
        <v>4.5602975248701352</v>
      </c>
      <c r="AT38">
        <f t="shared" si="47"/>
        <v>2.6912012528301981</v>
      </c>
      <c r="AU38">
        <f t="shared" si="48"/>
        <v>-112.25398356125339</v>
      </c>
      <c r="AW38">
        <v>35</v>
      </c>
      <c r="AX38">
        <f>IF(Z38&gt;0, (R38*SUMPRODUCT(K38:$K$98, X38:$X$98)-K38*$AZ$3)/Z38, 0)</f>
        <v>1663.7720875222271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</v>
      </c>
      <c r="S39">
        <f t="shared" si="32"/>
        <v>1563.3510861441864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699.4384653179527</v>
      </c>
      <c r="AC39">
        <f t="shared" si="33"/>
        <v>610.88084480071404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-2543.8363498202862</v>
      </c>
      <c r="AI39">
        <f t="shared" si="38"/>
        <v>-2553.6051223342611</v>
      </c>
      <c r="AJ39">
        <f t="shared" si="39"/>
        <v>88.557620517238661</v>
      </c>
      <c r="AK39">
        <f t="shared" si="30"/>
        <v>48.960692572256697</v>
      </c>
      <c r="AL39">
        <f t="shared" si="40"/>
        <v>-2416.0868092447654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-110.03597463201159</v>
      </c>
      <c r="AR39">
        <f t="shared" si="45"/>
        <v>-110.45853184745887</v>
      </c>
      <c r="AS39">
        <f t="shared" si="46"/>
        <v>3.8306411044855939</v>
      </c>
      <c r="AT39">
        <f t="shared" si="47"/>
        <v>2.1178396661511507</v>
      </c>
      <c r="AU39">
        <f t="shared" si="48"/>
        <v>-104.51005107682211</v>
      </c>
      <c r="AW39">
        <v>36</v>
      </c>
      <c r="AX39">
        <f>IF(Z39&gt;0, (R39*SUMPRODUCT(K39:$K$98, X39:$X$98)-K39*$AZ$3)/Z39, 0)</f>
        <v>1563.3510861441864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</v>
      </c>
      <c r="S40">
        <f t="shared" si="32"/>
        <v>1464.3792119858388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610.88084480071404</v>
      </c>
      <c r="AC40">
        <f t="shared" si="33"/>
        <v>528.02227731994731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-2626.5835550061192</v>
      </c>
      <c r="AI40">
        <f t="shared" si="38"/>
        <v>-2635.5979939062026</v>
      </c>
      <c r="AJ40">
        <f t="shared" si="39"/>
        <v>82.858567480766737</v>
      </c>
      <c r="AK40">
        <f t="shared" ref="AK40:AK71" si="61">G40*SUM(AB40:AB40, AE40:AF40)</f>
        <v>42.761659136049985</v>
      </c>
      <c r="AL40">
        <f t="shared" si="40"/>
        <v>-2509.9777672893856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-101.44221508193239</v>
      </c>
      <c r="AR40">
        <f t="shared" si="45"/>
        <v>-101.79036492395905</v>
      </c>
      <c r="AS40">
        <f t="shared" si="46"/>
        <v>3.2001101231843987</v>
      </c>
      <c r="AT40">
        <f t="shared" si="47"/>
        <v>1.6515132043188916</v>
      </c>
      <c r="AU40">
        <f t="shared" si="48"/>
        <v>-96.938741596455742</v>
      </c>
      <c r="AW40">
        <v>37</v>
      </c>
      <c r="AX40">
        <f>IF(Z40&gt;0, (R40*SUMPRODUCT(K40:$K$98, X40:$X$98)-K40*$AZ$3)/Z40, 0)</f>
        <v>1464.3792119858388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</v>
      </c>
      <c r="S41">
        <f t="shared" si="32"/>
        <v>1366.4347839736843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528.02227731994731</v>
      </c>
      <c r="AC41">
        <f t="shared" si="33"/>
        <v>450.84560433734055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-2702.8771362218708</v>
      </c>
      <c r="AI41">
        <f t="shared" si="38"/>
        <v>-2711.1257114488981</v>
      </c>
      <c r="AJ41">
        <f t="shared" si="39"/>
        <v>77.17667298260676</v>
      </c>
      <c r="AK41">
        <f t="shared" si="61"/>
        <v>36.961559412396312</v>
      </c>
      <c r="AL41">
        <f t="shared" si="40"/>
        <v>-2596.9874790538952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-93.204264769721277</v>
      </c>
      <c r="AR41">
        <f t="shared" si="45"/>
        <v>-93.488703296034558</v>
      </c>
      <c r="AS41">
        <f t="shared" si="46"/>
        <v>2.6613104111612893</v>
      </c>
      <c r="AT41">
        <f t="shared" si="47"/>
        <v>1.2745584782999853</v>
      </c>
      <c r="AU41">
        <f t="shared" si="48"/>
        <v>-89.552834406573297</v>
      </c>
      <c r="AW41">
        <v>38</v>
      </c>
      <c r="AX41">
        <f>IF(Z41&gt;0, (R41*SUMPRODUCT(K41:$K$98, X41:$X$98)-K41*$AZ$3)/Z41, 0)</f>
        <v>1366.4347839736843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</v>
      </c>
      <c r="S42">
        <f t="shared" si="32"/>
        <v>1268.7261389014309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450.84560433734055</v>
      </c>
      <c r="AC42">
        <f t="shared" si="33"/>
        <v>379.30700215630304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-2767.6772422595191</v>
      </c>
      <c r="AI42">
        <f t="shared" si="38"/>
        <v>-2775.151412423711</v>
      </c>
      <c r="AJ42">
        <f t="shared" si="39"/>
        <v>71.538602181037504</v>
      </c>
      <c r="AK42">
        <f t="shared" si="61"/>
        <v>31.559192303613841</v>
      </c>
      <c r="AL42">
        <f t="shared" si="40"/>
        <v>-2672.0536179390597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-85.213205054888121</v>
      </c>
      <c r="AR42">
        <f t="shared" si="45"/>
        <v>-85.443325093847747</v>
      </c>
      <c r="AS42">
        <f t="shared" si="46"/>
        <v>2.2025810972149489</v>
      </c>
      <c r="AT42">
        <f t="shared" si="47"/>
        <v>0.9716667406416919</v>
      </c>
      <c r="AU42">
        <f t="shared" si="48"/>
        <v>-82.269077255991107</v>
      </c>
      <c r="AW42">
        <v>39</v>
      </c>
      <c r="AX42">
        <f>IF(Z42&gt;0, (R42*SUMPRODUCT(K42:$K$98, X42:$X$98)-K42*$AZ$3)/Z42, 0)</f>
        <v>1268.7261389014309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</v>
      </c>
      <c r="S43">
        <f t="shared" si="32"/>
        <v>1170.7661906025319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379.30700215630304</v>
      </c>
      <c r="AC43">
        <f t="shared" si="33"/>
        <v>313.43813869845388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-2825.6613930701496</v>
      </c>
      <c r="AI43">
        <f t="shared" si="38"/>
        <v>-2832.3544061844323</v>
      </c>
      <c r="AJ43">
        <f t="shared" si="39"/>
        <v>65.868863457849159</v>
      </c>
      <c r="AK43">
        <f t="shared" si="61"/>
        <v>26.551490150941216</v>
      </c>
      <c r="AL43">
        <f t="shared" si="40"/>
        <v>-2739.9340525756415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-77.67719831570777</v>
      </c>
      <c r="AR43">
        <f t="shared" si="45"/>
        <v>-77.8611886934235</v>
      </c>
      <c r="AS43">
        <f t="shared" si="46"/>
        <v>1.8107296161506508</v>
      </c>
      <c r="AT43">
        <f t="shared" si="47"/>
        <v>0.72989827128271922</v>
      </c>
      <c r="AU43">
        <f t="shared" si="48"/>
        <v>-75.320560805990127</v>
      </c>
      <c r="AW43">
        <v>40</v>
      </c>
      <c r="AX43">
        <f>IF(Z43&gt;0, (R43*SUMPRODUCT(K43:$K$98, X43:$X$98)-K43*$AZ$3)/Z43, 0)</f>
        <v>1170.7661906025319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</v>
      </c>
      <c r="S44">
        <f t="shared" si="32"/>
        <v>1070.0982312522226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313.43813869845388</v>
      </c>
      <c r="AC44">
        <f t="shared" si="33"/>
        <v>253.032673951531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-2858.5892743886789</v>
      </c>
      <c r="AI44">
        <f t="shared" si="38"/>
        <v>-2864.5007100532216</v>
      </c>
      <c r="AJ44">
        <f t="shared" si="39"/>
        <v>60.405464746922888</v>
      </c>
      <c r="AK44">
        <f t="shared" si="61"/>
        <v>21.940669708891775</v>
      </c>
      <c r="AL44">
        <f t="shared" si="40"/>
        <v>-2782.1545755974071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-70.162842012091374</v>
      </c>
      <c r="AR44">
        <f t="shared" si="45"/>
        <v>-70.307935653319234</v>
      </c>
      <c r="AS44">
        <f t="shared" si="46"/>
        <v>1.4826261043086248</v>
      </c>
      <c r="AT44">
        <f t="shared" si="47"/>
        <v>0.53852428406444075</v>
      </c>
      <c r="AU44">
        <f t="shared" si="48"/>
        <v>-68.286785264946161</v>
      </c>
      <c r="AW44">
        <v>41</v>
      </c>
      <c r="AX44">
        <f>IF(Z44&gt;0, (R44*SUMPRODUCT(K44:$K$98, X44:$X$98)-K44*$AZ$3)/Z44, 0)</f>
        <v>1070.0982312522226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</v>
      </c>
      <c r="S45">
        <f t="shared" si="32"/>
        <v>964.84548457633957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253.032673951531</v>
      </c>
      <c r="AC45">
        <f t="shared" si="33"/>
        <v>198.2910226258544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-2857.7020200109596</v>
      </c>
      <c r="AI45">
        <f t="shared" si="38"/>
        <v>-2862.8399158138541</v>
      </c>
      <c r="AJ45">
        <f t="shared" si="39"/>
        <v>54.7416513256766</v>
      </c>
      <c r="AK45">
        <f t="shared" si="61"/>
        <v>17.71228717660717</v>
      </c>
      <c r="AL45">
        <f t="shared" si="40"/>
        <v>-2790.3859773115701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-62.625950656871652</v>
      </c>
      <c r="AR45">
        <f t="shared" si="45"/>
        <v>-62.738546584221346</v>
      </c>
      <c r="AS45">
        <f t="shared" si="46"/>
        <v>1.1996520038797984</v>
      </c>
      <c r="AT45">
        <f t="shared" si="47"/>
        <v>0.38816112210967574</v>
      </c>
      <c r="AU45">
        <f t="shared" si="48"/>
        <v>-61.150733458231869</v>
      </c>
      <c r="AW45">
        <v>42</v>
      </c>
      <c r="AX45">
        <f>IF(Z45&gt;0, (R45*SUMPRODUCT(K45:$K$98, X45:$X$98)-K45*$AZ$3)/Z45, 0)</f>
        <v>964.84548457633957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</v>
      </c>
      <c r="S46">
        <f t="shared" si="32"/>
        <v>852.54156655048405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198.2910226258544</v>
      </c>
      <c r="AC46">
        <f t="shared" si="33"/>
        <v>149.43399222471049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-2818.0079759368195</v>
      </c>
      <c r="AI46">
        <f t="shared" si="38"/>
        <v>-2822.3899907877008</v>
      </c>
      <c r="AJ46">
        <f t="shared" si="39"/>
        <v>48.857030401143902</v>
      </c>
      <c r="AK46">
        <f t="shared" si="61"/>
        <v>13.88037158380981</v>
      </c>
      <c r="AL46">
        <f t="shared" si="40"/>
        <v>-2759.6525888027468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-55.139342735592862</v>
      </c>
      <c r="AR46">
        <f t="shared" si="45"/>
        <v>-55.225084657119851</v>
      </c>
      <c r="AS46">
        <f t="shared" si="46"/>
        <v>0.95597477627307914</v>
      </c>
      <c r="AT46">
        <f t="shared" si="47"/>
        <v>0.27159418021258025</v>
      </c>
      <c r="AU46">
        <f t="shared" si="48"/>
        <v>-53.997515700634189</v>
      </c>
      <c r="AW46">
        <v>43</v>
      </c>
      <c r="AX46">
        <f>IF(Z46&gt;0, (R46*SUMPRODUCT(K46:$K$98, X46:$X$98)-K46*$AZ$3)/Z46, 0)</f>
        <v>852.54156655048405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</v>
      </c>
      <c r="S47">
        <f t="shared" si="32"/>
        <v>728.52962614008175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149.43399222471049</v>
      </c>
      <c r="AC47">
        <f t="shared" si="33"/>
        <v>106.58832828887451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-2722.1688158227926</v>
      </c>
      <c r="AI47">
        <f t="shared" si="38"/>
        <v>-2725.8264683212092</v>
      </c>
      <c r="AJ47">
        <f t="shared" si="39"/>
        <v>42.845663935835987</v>
      </c>
      <c r="AK47">
        <f t="shared" si="61"/>
        <v>10.460379455729736</v>
      </c>
      <c r="AL47">
        <f t="shared" si="40"/>
        <v>-2672.5204249296435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-47.557213350675326</v>
      </c>
      <c r="AR47">
        <f t="shared" si="45"/>
        <v>-47.621113781544544</v>
      </c>
      <c r="AS47">
        <f t="shared" si="46"/>
        <v>0.74852829446288549</v>
      </c>
      <c r="AT47">
        <f t="shared" si="47"/>
        <v>0.1827463802441649</v>
      </c>
      <c r="AU47">
        <f t="shared" si="48"/>
        <v>-46.689839106837496</v>
      </c>
      <c r="AW47">
        <v>44</v>
      </c>
      <c r="AX47">
        <f>IF(Z47&gt;0, (R47*SUMPRODUCT(K47:$K$98, X47:$X$98)-K47*$AZ$3)/Z47, 0)</f>
        <v>728.52962614008175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</v>
      </c>
      <c r="S48">
        <f t="shared" si="32"/>
        <v>587.50951705812031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106.58832828887451</v>
      </c>
      <c r="AC48">
        <f t="shared" si="33"/>
        <v>70.007613866553655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-2568.3073296050666</v>
      </c>
      <c r="AI48">
        <f t="shared" si="38"/>
        <v>-2571.2863287460978</v>
      </c>
      <c r="AJ48">
        <f t="shared" si="39"/>
        <v>36.580714422320852</v>
      </c>
      <c r="AK48">
        <f t="shared" si="61"/>
        <v>7.4611829802212162</v>
      </c>
      <c r="AL48">
        <f t="shared" si="40"/>
        <v>-2527.2444313435558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-40.061786564846784</v>
      </c>
      <c r="AR48">
        <f t="shared" si="45"/>
        <v>-40.108254534777473</v>
      </c>
      <c r="AS48">
        <f t="shared" si="46"/>
        <v>0.57060491035626237</v>
      </c>
      <c r="AT48">
        <f t="shared" si="47"/>
        <v>0.11638339252835972</v>
      </c>
      <c r="AU48">
        <f t="shared" si="48"/>
        <v>-39.421266231892851</v>
      </c>
      <c r="AW48">
        <v>45</v>
      </c>
      <c r="AX48">
        <f>IF(Z48&gt;0, (R48*SUMPRODUCT(K48:$K$98, X48:$X$98)-K48*$AZ$3)/Z48, 0)</f>
        <v>587.50951705812031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</v>
      </c>
      <c r="S49">
        <f t="shared" si="32"/>
        <v>420.95924818192742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70.007613866553655</v>
      </c>
      <c r="AC49">
        <f t="shared" si="33"/>
        <v>39.746272773451793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-2355.0027523072577</v>
      </c>
      <c r="AI49">
        <f t="shared" si="38"/>
        <v>-2357.3632107688018</v>
      </c>
      <c r="AJ49">
        <f t="shared" si="39"/>
        <v>30.261341093101862</v>
      </c>
      <c r="AK49">
        <f t="shared" si="61"/>
        <v>4.9005329706587561</v>
      </c>
      <c r="AL49">
        <f t="shared" si="40"/>
        <v>-2322.2013367050413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-32.798706611379259</v>
      </c>
      <c r="AR49">
        <f t="shared" si="45"/>
        <v>-32.831581301004434</v>
      </c>
      <c r="AS49">
        <f t="shared" si="46"/>
        <v>0.42145719244154278</v>
      </c>
      <c r="AT49">
        <f t="shared" si="47"/>
        <v>6.8250936431626205E-2</v>
      </c>
      <c r="AU49">
        <f t="shared" si="48"/>
        <v>-32.341873172131265</v>
      </c>
      <c r="AW49">
        <v>46</v>
      </c>
      <c r="AX49">
        <f>IF(Z49&gt;0, (R49*SUMPRODUCT(K49:$K$98, X49:$X$98)-K49*$AZ$3)/Z49, 0)</f>
        <v>420.95924818192742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</v>
      </c>
      <c r="S50">
        <f t="shared" si="32"/>
        <v>216.46041263971549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39.746272773451793</v>
      </c>
      <c r="AC50">
        <f t="shared" si="33"/>
        <v>15.697963904701922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-2095.2978048671671</v>
      </c>
      <c r="AI50">
        <f t="shared" si="38"/>
        <v>-2097.1108342928792</v>
      </c>
      <c r="AJ50">
        <f t="shared" si="39"/>
        <v>24.048308868749871</v>
      </c>
      <c r="AK50">
        <f t="shared" si="61"/>
        <v>2.7822390941416257</v>
      </c>
      <c r="AL50">
        <f t="shared" si="40"/>
        <v>-2070.280286329988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-26.055117397715282</v>
      </c>
      <c r="AR50">
        <f t="shared" si="45"/>
        <v>-26.077662495802397</v>
      </c>
      <c r="AS50">
        <f t="shared" si="46"/>
        <v>0.29904174448916493</v>
      </c>
      <c r="AT50">
        <f t="shared" si="47"/>
        <v>3.4597261572069819E-2</v>
      </c>
      <c r="AU50">
        <f t="shared" si="48"/>
        <v>-25.744023489741167</v>
      </c>
      <c r="AW50">
        <v>47</v>
      </c>
      <c r="AX50">
        <f>IF(Z50&gt;0, (R50*SUMPRODUCT(K50:$K$98, X50:$X$98)-K50*$AZ$3)/Z50, 0)</f>
        <v>216.46041263971549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</v>
      </c>
      <c r="S51">
        <f t="shared" si="32"/>
        <v>-47.361044951113804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15.697963904701922</v>
      </c>
      <c r="AC51">
        <f t="shared" si="33"/>
        <v>-2.5442983656656892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-1807.4634398792173</v>
      </c>
      <c r="AI51">
        <f t="shared" si="38"/>
        <v>-1808.8064731507022</v>
      </c>
      <c r="AJ51">
        <f t="shared" si="39"/>
        <v>18.242262270367611</v>
      </c>
      <c r="AK51">
        <f t="shared" si="61"/>
        <v>1.0988574733291347</v>
      </c>
      <c r="AL51">
        <f t="shared" si="40"/>
        <v>-1789.4653534070055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-20.067754300306472</v>
      </c>
      <c r="AR51">
        <f t="shared" si="45"/>
        <v>-20.082665618076252</v>
      </c>
      <c r="AS51">
        <f t="shared" si="46"/>
        <v>0.20253866775194709</v>
      </c>
      <c r="AT51">
        <f t="shared" si="47"/>
        <v>1.2200303087346672E-2</v>
      </c>
      <c r="AU51">
        <f t="shared" si="48"/>
        <v>-19.86792664723696</v>
      </c>
      <c r="AW51">
        <v>48</v>
      </c>
      <c r="AX51">
        <f>IF(Z51&gt;0, (R51*SUMPRODUCT(K51:$K$98, X51:$X$98)-K51*$AZ$3)/Z51, 0)</f>
        <v>-47.361044951113804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</v>
      </c>
      <c r="S52">
        <f t="shared" si="32"/>
        <v>-409.90812712538417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-2.5442983656656892</v>
      </c>
      <c r="AC52">
        <f t="shared" si="33"/>
        <v>-15.636289159411675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-1503.8279191692689</v>
      </c>
      <c r="AI52">
        <f t="shared" si="38"/>
        <v>-1504.7815651282467</v>
      </c>
      <c r="AJ52">
        <f t="shared" si="39"/>
        <v>13.091990793745985</v>
      </c>
      <c r="AK52">
        <f t="shared" si="61"/>
        <v>-0.17810088559659826</v>
      </c>
      <c r="AL52">
        <f t="shared" si="40"/>
        <v>-1491.8676752200975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-14.907656402210492</v>
      </c>
      <c r="AR52">
        <f t="shared" si="45"/>
        <v>-14.917110027924299</v>
      </c>
      <c r="AS52">
        <f t="shared" si="46"/>
        <v>0.12978273503652116</v>
      </c>
      <c r="AT52">
        <f t="shared" si="47"/>
        <v>-1.7655389779371662E-3</v>
      </c>
      <c r="AU52">
        <f t="shared" si="48"/>
        <v>-14.789092831865716</v>
      </c>
      <c r="AW52">
        <v>49</v>
      </c>
      <c r="AX52">
        <f>IF(Z52&gt;0, (R52*SUMPRODUCT(K52:$K$98, X52:$X$98)-K52*$AZ$3)/Z52, 0)</f>
        <v>-409.90812712538417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</v>
      </c>
      <c r="S53">
        <f t="shared" si="32"/>
        <v>-943.72578295630251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-15.636289159411675</v>
      </c>
      <c r="AC53">
        <f t="shared" si="33"/>
        <v>-24.315585287907485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-1199.8860237641281</v>
      </c>
      <c r="AI53">
        <f t="shared" si="38"/>
        <v>-1200.5301617575751</v>
      </c>
      <c r="AJ53">
        <f t="shared" si="39"/>
        <v>8.6792961284958103</v>
      </c>
      <c r="AK53">
        <f t="shared" si="61"/>
        <v>-1.0945402411588174</v>
      </c>
      <c r="AL53">
        <f t="shared" si="40"/>
        <v>-1192.9454058702381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-10.620212411700621</v>
      </c>
      <c r="AR53">
        <f t="shared" si="45"/>
        <v>-10.625913688469719</v>
      </c>
      <c r="AS53">
        <f t="shared" si="46"/>
        <v>7.6820603493249928E-2</v>
      </c>
      <c r="AT53">
        <f t="shared" si="47"/>
        <v>-9.6877950272264701E-3</v>
      </c>
      <c r="AU53">
        <f t="shared" si="48"/>
        <v>-10.558780880003695</v>
      </c>
      <c r="AW53">
        <v>50</v>
      </c>
      <c r="AX53">
        <f>IF(Z53&gt;0, (R53*SUMPRODUCT(K53:$K$98, X53:$X$98)-K53*$AZ$3)/Z53, 0)</f>
        <v>-943.72578295630251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</v>
      </c>
      <c r="S54">
        <f t="shared" si="32"/>
        <v>-1786.8247197106798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-24.315585287907485</v>
      </c>
      <c r="AC54">
        <f t="shared" si="33"/>
        <v>-29.374761740934296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-906.82208435584664</v>
      </c>
      <c r="AI54">
        <f t="shared" si="38"/>
        <v>-907.23307544827026</v>
      </c>
      <c r="AJ54">
        <f t="shared" si="39"/>
        <v>5.0591764530268115</v>
      </c>
      <c r="AK54">
        <f t="shared" si="61"/>
        <v>-1.7020909701535241</v>
      </c>
      <c r="AL54">
        <f t="shared" si="40"/>
        <v>-903.87598996539703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-7.1663377699022837</v>
      </c>
      <c r="AR54">
        <f t="shared" si="45"/>
        <v>-7.1695857068896371</v>
      </c>
      <c r="AS54">
        <f t="shared" si="46"/>
        <v>3.9981125212318003E-2</v>
      </c>
      <c r="AT54">
        <f t="shared" si="47"/>
        <v>-1.3451104706923182E-2</v>
      </c>
      <c r="AU54">
        <f t="shared" si="48"/>
        <v>-7.1430556863842432</v>
      </c>
      <c r="AW54">
        <v>51</v>
      </c>
      <c r="AX54">
        <f>IF(Z54&gt;0, (R54*SUMPRODUCT(K54:$K$98, X54:$X$98)-K54*$AZ$3)/Z54, 0)</f>
        <v>-1786.8247197106798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</v>
      </c>
      <c r="S55">
        <f t="shared" si="32"/>
        <v>-3206.699582797708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-29.374761740934296</v>
      </c>
      <c r="AC55">
        <f t="shared" si="33"/>
        <v>-31.575888833449234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-642.83975572959571</v>
      </c>
      <c r="AI55">
        <f t="shared" si="38"/>
        <v>-643.08592697216261</v>
      </c>
      <c r="AJ55">
        <f t="shared" si="39"/>
        <v>2.2011270925149375</v>
      </c>
      <c r="AK55">
        <f t="shared" si="61"/>
        <v>-2.0562333218654008</v>
      </c>
      <c r="AL55">
        <f t="shared" si="40"/>
        <v>-642.94103320151305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-4.535862598938583</v>
      </c>
      <c r="AR55">
        <f t="shared" si="45"/>
        <v>-4.5375995775901696</v>
      </c>
      <c r="AS55">
        <f t="shared" si="46"/>
        <v>1.5531102371099476E-2</v>
      </c>
      <c r="AT55">
        <f t="shared" si="47"/>
        <v>-1.4508735242665572E-2</v>
      </c>
      <c r="AU55">
        <f t="shared" si="48"/>
        <v>-4.5365772104617355</v>
      </c>
      <c r="AW55">
        <v>52</v>
      </c>
      <c r="AX55">
        <f>IF(Z55&gt;0, (R55*SUMPRODUCT(K55:$K$98, X55:$X$98)-K55*$AZ$3)/Z55, 0)</f>
        <v>-3206.699582797708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</v>
      </c>
      <c r="S56">
        <f t="shared" si="32"/>
        <v>-5434.6168380313002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-31.575888833449234</v>
      </c>
      <c r="AC56">
        <f t="shared" si="33"/>
        <v>-31.67852761329198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-391.93543289804342</v>
      </c>
      <c r="AI56">
        <f t="shared" si="38"/>
        <v>-392.08115856996017</v>
      </c>
      <c r="AJ56">
        <f t="shared" si="39"/>
        <v>0.10263877984274572</v>
      </c>
      <c r="AK56">
        <f t="shared" si="61"/>
        <v>-2.2103122183414468</v>
      </c>
      <c r="AL56">
        <f t="shared" si="40"/>
        <v>-394.18883200845892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-2.4691852155054317</v>
      </c>
      <c r="AR56">
        <f t="shared" si="45"/>
        <v>-2.470103284259654</v>
      </c>
      <c r="AS56">
        <f t="shared" si="46"/>
        <v>6.4662221491760868E-4</v>
      </c>
      <c r="AT56">
        <f t="shared" si="47"/>
        <v>-1.3924921793430835E-2</v>
      </c>
      <c r="AU56">
        <f t="shared" si="48"/>
        <v>-2.4833815838381676</v>
      </c>
      <c r="AW56">
        <v>53</v>
      </c>
      <c r="AX56">
        <f>IF(Z56&gt;0, (R56*SUMPRODUCT(K56:$K$98, X56:$X$98)-K56*$AZ$3)/Z56, 0)</f>
        <v>-5434.6168380313002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</v>
      </c>
      <c r="S57">
        <f t="shared" si="32"/>
        <v>-8862.2638739069516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-31.67852761329198</v>
      </c>
      <c r="AC57">
        <f t="shared" si="33"/>
        <v>-30.189477276033266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-236.42168172984444</v>
      </c>
      <c r="AI57">
        <f t="shared" si="38"/>
        <v>-236.50684472460958</v>
      </c>
      <c r="AJ57">
        <f t="shared" si="39"/>
        <v>-1.4890503372587141</v>
      </c>
      <c r="AK57">
        <f t="shared" si="61"/>
        <v>-2.2174969329304388</v>
      </c>
      <c r="AL57">
        <f t="shared" si="40"/>
        <v>-240.21339199479871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-1.329867644715844</v>
      </c>
      <c r="AR57">
        <f t="shared" si="45"/>
        <v>-1.3303466850070584</v>
      </c>
      <c r="AS57">
        <f t="shared" si="46"/>
        <v>-8.3758809699034723E-3</v>
      </c>
      <c r="AT57">
        <f t="shared" si="47"/>
        <v>-1.2473379775424166E-2</v>
      </c>
      <c r="AU57">
        <f t="shared" si="48"/>
        <v>-1.3511959457523859</v>
      </c>
      <c r="AW57">
        <v>54</v>
      </c>
      <c r="AX57">
        <f>IF(Z57&gt;0, (R57*SUMPRODUCT(K57:$K$98, X57:$X$98)-K57*$AZ$3)/Z57, 0)</f>
        <v>-8862.2638739069516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</v>
      </c>
      <c r="S58">
        <f t="shared" si="32"/>
        <v>-14260.669319623512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-30.189477276033266</v>
      </c>
      <c r="AC58">
        <f t="shared" si="33"/>
        <v>-27.985206034352558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-141.00497849642579</v>
      </c>
      <c r="AI58">
        <f t="shared" si="38"/>
        <v>-141.05403861661918</v>
      </c>
      <c r="AJ58">
        <f t="shared" si="39"/>
        <v>-2.2042712416807078</v>
      </c>
      <c r="AK58">
        <f t="shared" si="61"/>
        <v>-2.1132634093223288</v>
      </c>
      <c r="AL58">
        <f t="shared" si="40"/>
        <v>-145.37157326762224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-0.70817002724230138</v>
      </c>
      <c r="AR58">
        <f t="shared" si="45"/>
        <v>-0.70841642213576073</v>
      </c>
      <c r="AS58">
        <f t="shared" si="46"/>
        <v>-1.1070522771009937E-2</v>
      </c>
      <c r="AT58">
        <f t="shared" si="47"/>
        <v>-1.0613453667438323E-2</v>
      </c>
      <c r="AU58">
        <f t="shared" si="48"/>
        <v>-0.73010039857420905</v>
      </c>
      <c r="AW58">
        <v>55</v>
      </c>
      <c r="AX58">
        <f>IF(Z58&gt;0, (R58*SUMPRODUCT(K58:$K$98, X58:$X$98)-K58*$AZ$3)/Z58, 0)</f>
        <v>-14260.669319623512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</v>
      </c>
      <c r="S59">
        <f t="shared" si="32"/>
        <v>-22957.383997714973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-27.985206034352558</v>
      </c>
      <c r="AC59">
        <f t="shared" si="33"/>
        <v>-25.537894913026509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-83.037636220707725</v>
      </c>
      <c r="AI59">
        <f t="shared" si="38"/>
        <v>-83.065446330643994</v>
      </c>
      <c r="AJ59">
        <f t="shared" si="39"/>
        <v>-2.4473111213260488</v>
      </c>
      <c r="AK59">
        <f t="shared" si="61"/>
        <v>-1.9589644224046792</v>
      </c>
      <c r="AL59">
        <f t="shared" si="40"/>
        <v>-87.471721874374722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-0.37235745232193473</v>
      </c>
      <c r="AR59">
        <f t="shared" si="45"/>
        <v>-0.37248215844503701</v>
      </c>
      <c r="AS59">
        <f t="shared" si="46"/>
        <v>-1.0974235005365596E-2</v>
      </c>
      <c r="AT59">
        <f t="shared" si="47"/>
        <v>-8.7843902441675243E-3</v>
      </c>
      <c r="AU59">
        <f t="shared" si="48"/>
        <v>-0.39224078369457016</v>
      </c>
      <c r="AW59">
        <v>56</v>
      </c>
      <c r="AX59">
        <f>IF(Z59&gt;0, (R59*SUMPRODUCT(K59:$K$98, X59:$X$98)-K59*$AZ$3)/Z59, 0)</f>
        <v>-22957.383997714973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</v>
      </c>
      <c r="S60">
        <f t="shared" si="32"/>
        <v>-37222.912913241198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-25.537894913026509</v>
      </c>
      <c r="AC60">
        <f t="shared" si="33"/>
        <v>-23.092858482698134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-48.088671215864601</v>
      </c>
      <c r="AI60">
        <f t="shared" si="38"/>
        <v>-48.104181056897545</v>
      </c>
      <c r="AJ60">
        <f t="shared" si="39"/>
        <v>-2.4450364303283756</v>
      </c>
      <c r="AK60">
        <f t="shared" si="61"/>
        <v>-1.7876526439118559</v>
      </c>
      <c r="AL60">
        <f t="shared" si="40"/>
        <v>-52.336870131137772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-0.19253506080463628</v>
      </c>
      <c r="AR60">
        <f t="shared" si="45"/>
        <v>-0.19259715834467733</v>
      </c>
      <c r="AS60">
        <f t="shared" si="46"/>
        <v>-9.789316815797585E-3</v>
      </c>
      <c r="AT60">
        <f t="shared" si="47"/>
        <v>-7.1573158873142256E-3</v>
      </c>
      <c r="AU60">
        <f t="shared" si="48"/>
        <v>-0.20954379104778914</v>
      </c>
      <c r="AW60">
        <v>57</v>
      </c>
      <c r="AX60">
        <f>IF(Z60&gt;0, (R60*SUMPRODUCT(K60:$K$98, X60:$X$98)-K60*$AZ$3)/Z60, 0)</f>
        <v>-37222.912913241198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</v>
      </c>
      <c r="S61">
        <f t="shared" si="32"/>
        <v>-61112.211871314728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-23.092858482698134</v>
      </c>
      <c r="AC61">
        <f t="shared" si="33"/>
        <v>-20.769863291136414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-27.432533647238923</v>
      </c>
      <c r="AI61">
        <f t="shared" si="38"/>
        <v>-27.441030256449729</v>
      </c>
      <c r="AJ61">
        <f t="shared" si="39"/>
        <v>-2.32299519156172</v>
      </c>
      <c r="AK61">
        <f t="shared" si="61"/>
        <v>-1.6165000937888696</v>
      </c>
      <c r="AL61">
        <f t="shared" si="40"/>
        <v>-31.380525541800317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-9.8065206572980596E-2</v>
      </c>
      <c r="AR61">
        <f t="shared" si="45"/>
        <v>-9.8095580061195065E-2</v>
      </c>
      <c r="AS61">
        <f t="shared" si="46"/>
        <v>-8.304191157037703E-3</v>
      </c>
      <c r="AT61">
        <f t="shared" si="47"/>
        <v>-5.7786283126860663E-3</v>
      </c>
      <c r="AU61">
        <f t="shared" si="48"/>
        <v>-0.11217839953091883</v>
      </c>
      <c r="AW61">
        <v>58</v>
      </c>
      <c r="AX61">
        <f>IF(Z61&gt;0, (R61*SUMPRODUCT(K61:$K$98, X61:$X$98)-K61*$AZ$3)/Z61, 0)</f>
        <v>-61112.211871314728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</v>
      </c>
      <c r="S62">
        <f t="shared" si="32"/>
        <v>-101945.95431947647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-20.769863291136414</v>
      </c>
      <c r="AC62">
        <f t="shared" si="33"/>
        <v>-18.62191934381087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-15.380110143719335</v>
      </c>
      <c r="AI62">
        <f t="shared" si="38"/>
        <v>-15.384676759302101</v>
      </c>
      <c r="AJ62">
        <f t="shared" si="39"/>
        <v>-2.1479439473255439</v>
      </c>
      <c r="AK62">
        <f t="shared" si="61"/>
        <v>-1.453890430379549</v>
      </c>
      <c r="AL62">
        <f t="shared" si="40"/>
        <v>-18.986511137007195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-4.9089708128325242E-2</v>
      </c>
      <c r="AR62">
        <f t="shared" si="45"/>
        <v>-4.9104283695339875E-2</v>
      </c>
      <c r="AS62">
        <f t="shared" si="46"/>
        <v>-6.8557338318719595E-3</v>
      </c>
      <c r="AT62">
        <f t="shared" si="47"/>
        <v>-4.6404776175834163E-3</v>
      </c>
      <c r="AU62">
        <f t="shared" si="48"/>
        <v>-6.0600495144795256E-2</v>
      </c>
      <c r="AW62">
        <v>59</v>
      </c>
      <c r="AX62">
        <f>IF(Z62&gt;0, (R62*SUMPRODUCT(K62:$K$98, X62:$X$98)-K62*$AZ$3)/Z62, 0)</f>
        <v>-101945.95431947647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</v>
      </c>
      <c r="S63">
        <f t="shared" si="32"/>
        <v>-173202.12920323928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-18.62191934381087</v>
      </c>
      <c r="AC63">
        <f t="shared" si="33"/>
        <v>-16.665643735958366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-8.4617198426466658</v>
      </c>
      <c r="AI63">
        <f t="shared" si="38"/>
        <v>-8.4641253621129433</v>
      </c>
      <c r="AJ63">
        <f t="shared" si="39"/>
        <v>-1.9562756078525041</v>
      </c>
      <c r="AK63">
        <f t="shared" si="61"/>
        <v>-1.303534354066761</v>
      </c>
      <c r="AL63">
        <f t="shared" si="40"/>
        <v>-11.723935324032208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-2.4114131443702523E-2</v>
      </c>
      <c r="AR63">
        <f t="shared" si="45"/>
        <v>-2.4120986670970606E-2</v>
      </c>
      <c r="AS63">
        <f t="shared" si="46"/>
        <v>-5.5749762489311194E-3</v>
      </c>
      <c r="AT63">
        <f t="shared" si="47"/>
        <v>-3.7148002226360527E-3</v>
      </c>
      <c r="AU63">
        <f t="shared" si="48"/>
        <v>-3.3410763142537776E-2</v>
      </c>
      <c r="AW63">
        <v>60</v>
      </c>
      <c r="AX63">
        <f>IF(Z63&gt;0, (R63*SUMPRODUCT(K63:$K$98, X63:$X$98)-K63*$AZ$3)/Z63, 0)</f>
        <v>-173202.12920323928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</v>
      </c>
      <c r="S64">
        <f t="shared" si="32"/>
        <v>-300505.62317310518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-16.665643735958366</v>
      </c>
      <c r="AC64">
        <f t="shared" si="33"/>
        <v>-14.899253120990613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-4.5677957484792717</v>
      </c>
      <c r="AI64">
        <f t="shared" si="38"/>
        <v>-4.5690352638137659</v>
      </c>
      <c r="AJ64">
        <f t="shared" si="39"/>
        <v>-1.7663906149677526</v>
      </c>
      <c r="AK64">
        <f t="shared" si="61"/>
        <v>-1.1665950615170857</v>
      </c>
      <c r="AL64">
        <f t="shared" si="40"/>
        <v>-7.5020209402986042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-1.1622555665726305E-2</v>
      </c>
      <c r="AR64">
        <f t="shared" si="45"/>
        <v>-1.1625709558055766E-2</v>
      </c>
      <c r="AS64">
        <f t="shared" si="46"/>
        <v>-4.4945033404162485E-3</v>
      </c>
      <c r="AT64">
        <f t="shared" si="47"/>
        <v>-2.9683498975097092E-3</v>
      </c>
      <c r="AU64">
        <f t="shared" si="48"/>
        <v>-1.9088562795981725E-2</v>
      </c>
      <c r="AW64">
        <v>61</v>
      </c>
      <c r="AX64">
        <f>IF(Z64&gt;0, (R64*SUMPRODUCT(K64:$K$98, X64:$X$98)-K64*$AZ$3)/Z64, 0)</f>
        <v>-300505.62317310518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</v>
      </c>
      <c r="S65">
        <f t="shared" si="32"/>
        <v>-533290.27741346543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-14.899253120990613</v>
      </c>
      <c r="AC65">
        <f t="shared" si="33"/>
        <v>-13.312210724503258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-2.4122396925887615</v>
      </c>
      <c r="AI65">
        <f t="shared" si="38"/>
        <v>-2.4128637528467634</v>
      </c>
      <c r="AJ65">
        <f t="shared" si="39"/>
        <v>-1.5870423964873552</v>
      </c>
      <c r="AK65">
        <f t="shared" si="61"/>
        <v>-1.042947718469343</v>
      </c>
      <c r="AL65">
        <f t="shared" si="40"/>
        <v>-5.042853867803462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-5.4802124579612947E-3</v>
      </c>
      <c r="AR65">
        <f t="shared" si="45"/>
        <v>-5.481630220388025E-3</v>
      </c>
      <c r="AS65">
        <f t="shared" si="46"/>
        <v>-3.605499710192138E-3</v>
      </c>
      <c r="AT65">
        <f t="shared" si="47"/>
        <v>-2.3694059497147962E-3</v>
      </c>
      <c r="AU65">
        <f t="shared" si="48"/>
        <v>-1.1456535880294961E-2</v>
      </c>
      <c r="AW65">
        <v>62</v>
      </c>
      <c r="AX65">
        <f>IF(Z65&gt;0, (R65*SUMPRODUCT(K65:$K$98, X65:$X$98)-K65*$AZ$3)/Z65, 0)</f>
        <v>-533290.27741346543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</v>
      </c>
      <c r="S66">
        <f t="shared" si="32"/>
        <v>-970190.35238677589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-13.312210724503258</v>
      </c>
      <c r="AC66">
        <f t="shared" si="33"/>
        <v>-11.890311515395965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-1.2457138151377203</v>
      </c>
      <c r="AI66">
        <f t="shared" si="38"/>
        <v>-1.2460202063393577</v>
      </c>
      <c r="AJ66">
        <f t="shared" si="39"/>
        <v>-1.4218992091072931</v>
      </c>
      <c r="AK66">
        <f t="shared" si="61"/>
        <v>-0.93185475071522816</v>
      </c>
      <c r="AL66">
        <f t="shared" si="40"/>
        <v>-3.599774166161879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-2.5268368074174473E-3</v>
      </c>
      <c r="AR66">
        <f t="shared" si="45"/>
        <v>-2.5274582989320781E-3</v>
      </c>
      <c r="AS66">
        <f t="shared" si="46"/>
        <v>-2.8842156315115209E-3</v>
      </c>
      <c r="AT66">
        <f t="shared" si="47"/>
        <v>-1.8901972946440591E-3</v>
      </c>
      <c r="AU66">
        <f t="shared" si="48"/>
        <v>-7.3018712250876583E-3</v>
      </c>
      <c r="AW66">
        <v>63</v>
      </c>
      <c r="AX66">
        <f>IF(Z66&gt;0, (R66*SUMPRODUCT(K66:$K$98, X66:$X$98)-K66*$AZ$3)/Z66, 0)</f>
        <v>-970190.35238677589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-1813616.6136652431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-11.890311515395965</v>
      </c>
      <c r="AC67">
        <f t="shared" ref="AC67:AC89" si="64">S67*Z67</f>
        <v>-10.618392440091547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-0.62782751037410733</v>
      </c>
      <c r="AI67">
        <f t="shared" ref="AI67:AI89" si="69">SUM(AE67:AH67)</f>
        <v>-0.62797388078613492</v>
      </c>
      <c r="AJ67">
        <f t="shared" ref="AJ67:AJ89" si="70">AB67-AC67</f>
        <v>-1.2719190753044174</v>
      </c>
      <c r="AK67">
        <f t="shared" si="61"/>
        <v>-0.83232180607771755</v>
      </c>
      <c r="AL67">
        <f t="shared" ref="AL67:AL89" si="71">SUM(AI67:AK67)</f>
        <v>-2.7322147621682698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-1.1370543729947191E-3</v>
      </c>
      <c r="AR67">
        <f t="shared" ref="AR67:AR89" si="76">AI67*$K67</f>
        <v>-1.137319463508153E-3</v>
      </c>
      <c r="AS67">
        <f t="shared" ref="AS67:AS89" si="77">AJ67*$K67</f>
        <v>-2.3035644707708122E-3</v>
      </c>
      <c r="AT67">
        <f t="shared" ref="AT67:AT89" si="78">AK67*$K67</f>
        <v>-1.5074126789627251E-3</v>
      </c>
      <c r="AU67">
        <f t="shared" ref="AU67:AU89" si="79">AL67*$K67</f>
        <v>-4.9482966132416905E-3</v>
      </c>
      <c r="AW67">
        <v>64</v>
      </c>
      <c r="AX67">
        <f>IF(Z67&gt;0, (R67*SUMPRODUCT(K67:$K$98, X67:$X$98)-K67*$AZ$3)/Z67, 0)</f>
        <v>-1813616.6136652431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</v>
      </c>
      <c r="S68">
        <f t="shared" si="63"/>
        <v>-3488412.2946633389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-10.618392440091547</v>
      </c>
      <c r="AC68">
        <f t="shared" si="64"/>
        <v>-9.4816313586504055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-0.3078231984075247</v>
      </c>
      <c r="AI68">
        <f t="shared" si="69"/>
        <v>-0.30789114931583017</v>
      </c>
      <c r="AJ68">
        <f t="shared" si="70"/>
        <v>-1.1367610814411417</v>
      </c>
      <c r="AK68">
        <f t="shared" si="61"/>
        <v>-0.74328747080640833</v>
      </c>
      <c r="AL68">
        <f t="shared" si="71"/>
        <v>-2.1879397015633799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-4.9776483769564661E-4</v>
      </c>
      <c r="AR68">
        <f t="shared" si="76"/>
        <v>-4.9787471756506166E-4</v>
      </c>
      <c r="AS68">
        <f t="shared" si="77"/>
        <v>-1.8381970498960478E-3</v>
      </c>
      <c r="AT68">
        <f t="shared" si="78"/>
        <v>-1.2019313982221146E-3</v>
      </c>
      <c r="AU68">
        <f t="shared" si="79"/>
        <v>-3.5380031656832233E-3</v>
      </c>
      <c r="AW68">
        <v>65</v>
      </c>
      <c r="AX68">
        <f>IF(Z68&gt;0, (R68*SUMPRODUCT(K68:$K$98, X68:$X$98)-K68*$AZ$3)/Z68, 0)</f>
        <v>-3488412.2946633389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</v>
      </c>
      <c r="S69">
        <f t="shared" si="63"/>
        <v>-6919519.917708843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-9.4816313586504055</v>
      </c>
      <c r="AC69">
        <f t="shared" si="64"/>
        <v>-8.4661486450826242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-0.14673392010032144</v>
      </c>
      <c r="AI69">
        <f t="shared" si="69"/>
        <v>-0.14676450801951874</v>
      </c>
      <c r="AJ69">
        <f t="shared" si="70"/>
        <v>-1.0154827135677813</v>
      </c>
      <c r="AK69">
        <f t="shared" si="61"/>
        <v>-0.66371419510552843</v>
      </c>
      <c r="AL69">
        <f t="shared" si="71"/>
        <v>-1.8259614166928286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-2.1185336461295652E-4</v>
      </c>
      <c r="AR69">
        <f t="shared" si="76"/>
        <v>-2.1189752722780404E-4</v>
      </c>
      <c r="AS69">
        <f t="shared" si="77"/>
        <v>-1.466146542180184E-3</v>
      </c>
      <c r="AT69">
        <f t="shared" si="78"/>
        <v>-9.5826571850838498E-4</v>
      </c>
      <c r="AU69">
        <f t="shared" si="79"/>
        <v>-2.6363097879163731E-3</v>
      </c>
      <c r="AW69">
        <v>66</v>
      </c>
      <c r="AX69">
        <f>IF(Z69&gt;0, (R69*SUMPRODUCT(K69:$K$98, X69:$X$98)-K69*$AZ$3)/Z69, 0)</f>
        <v>-6919519.917708843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</v>
      </c>
      <c r="S70">
        <f t="shared" si="63"/>
        <v>-14171672.747622808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-8.4661486450826242</v>
      </c>
      <c r="AC70">
        <f t="shared" si="64"/>
        <v>-7.5592350712994865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-6.7787702575583836E-2</v>
      </c>
      <c r="AI70">
        <f t="shared" si="69"/>
        <v>-6.7801037689945276E-2</v>
      </c>
      <c r="AJ70">
        <f t="shared" si="70"/>
        <v>-0.90691357378313775</v>
      </c>
      <c r="AK70">
        <f t="shared" si="61"/>
        <v>-0.5926304051557838</v>
      </c>
      <c r="AL70">
        <f t="shared" si="71"/>
        <v>-1.5673450166288667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-8.7385170553472947E-5</v>
      </c>
      <c r="AR70">
        <f t="shared" si="76"/>
        <v>-8.7402360857887314E-5</v>
      </c>
      <c r="AS70">
        <f t="shared" si="77"/>
        <v>-1.1691028654339463E-3</v>
      </c>
      <c r="AT70">
        <f t="shared" si="78"/>
        <v>-7.6396023263908231E-4</v>
      </c>
      <c r="AU70">
        <f t="shared" si="79"/>
        <v>-2.0204654589309158E-3</v>
      </c>
      <c r="AW70">
        <v>67</v>
      </c>
      <c r="AX70">
        <f>IF(Z70&gt;0, (R70*SUMPRODUCT(K70:$K$98, X70:$X$98)-K70*$AZ$3)/Z70, 0)</f>
        <v>-14171672.747622808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</v>
      </c>
      <c r="S71">
        <f t="shared" si="63"/>
        <v>-29984018.286346316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-7.5592350712994865</v>
      </c>
      <c r="AC71">
        <f t="shared" si="64"/>
        <v>-6.7493890393738365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-3.0297097818198681E-2</v>
      </c>
      <c r="AI71">
        <f t="shared" si="69"/>
        <v>-3.0302725306961958E-2</v>
      </c>
      <c r="AJ71">
        <f t="shared" si="70"/>
        <v>-0.80984603192564997</v>
      </c>
      <c r="AK71">
        <f t="shared" si="61"/>
        <v>-0.52914645499096413</v>
      </c>
      <c r="AL71">
        <f t="shared" si="71"/>
        <v>-1.3692952122235762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-3.4871435793642213E-5</v>
      </c>
      <c r="AR71">
        <f t="shared" si="76"/>
        <v>-3.487791293591721E-5</v>
      </c>
      <c r="AS71">
        <f t="shared" si="77"/>
        <v>-9.321187816236277E-4</v>
      </c>
      <c r="AT71">
        <f t="shared" si="78"/>
        <v>-6.0903842148098749E-4</v>
      </c>
      <c r="AU71">
        <f t="shared" si="79"/>
        <v>-1.5760351160405326E-3</v>
      </c>
      <c r="AW71">
        <v>68</v>
      </c>
      <c r="AX71">
        <f>IF(Z71&gt;0, (R71*SUMPRODUCT(K71:$K$98, X71:$X$98)-K71*$AZ$3)/Z71, 0)</f>
        <v>-29984018.286346316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</v>
      </c>
      <c r="S72">
        <f t="shared" si="63"/>
        <v>-65662194.946901619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-6.7493890393738365</v>
      </c>
      <c r="AC72">
        <f t="shared" si="64"/>
        <v>-6.0262690741165894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-1.3107171023728279E-2</v>
      </c>
      <c r="AI72">
        <f t="shared" si="69"/>
        <v>-1.3109465444847992E-2</v>
      </c>
      <c r="AJ72">
        <f t="shared" si="70"/>
        <v>-0.72311996525724709</v>
      </c>
      <c r="AK72">
        <f t="shared" ref="AK72:AK89" si="92">G72*SUM(AB72:AB72, AE72:AF72)</f>
        <v>-0.47245723275616858</v>
      </c>
      <c r="AL72">
        <f t="shared" si="71"/>
        <v>-1.2086866634582636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-1.3469756467296275E-5</v>
      </c>
      <c r="AR72">
        <f t="shared" si="76"/>
        <v>-1.3472114359297533E-5</v>
      </c>
      <c r="AS72">
        <f t="shared" si="77"/>
        <v>-7.4312373059158348E-4</v>
      </c>
      <c r="AT72">
        <f t="shared" si="78"/>
        <v>-4.85526881042262E-4</v>
      </c>
      <c r="AU72">
        <f t="shared" si="79"/>
        <v>-1.242122725993143E-3</v>
      </c>
      <c r="AW72">
        <v>69</v>
      </c>
      <c r="AX72">
        <f>IF(Z72&gt;0, (R72*SUMPRODUCT(K72:$K$98, X72:$X$98)-K72*$AZ$3)/Z72, 0)</f>
        <v>-65662194.946901619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</v>
      </c>
      <c r="S73">
        <f t="shared" si="63"/>
        <v>-149110803.68001518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-6.0262690741165894</v>
      </c>
      <c r="AC73">
        <f t="shared" si="64"/>
        <v>-5.3806085825399865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-5.4774443639682459E-3</v>
      </c>
      <c r="AI73">
        <f t="shared" si="69"/>
        <v>-5.4783464797857704E-3</v>
      </c>
      <c r="AJ73">
        <f t="shared" si="70"/>
        <v>-0.64566049157660288</v>
      </c>
      <c r="AK73">
        <f t="shared" si="92"/>
        <v>-0.42183883518816129</v>
      </c>
      <c r="AL73">
        <f t="shared" si="71"/>
        <v>-1.07297767324455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-5.0258639711865619E-6</v>
      </c>
      <c r="AR73">
        <f t="shared" si="76"/>
        <v>-5.0266917133020202E-6</v>
      </c>
      <c r="AS73">
        <f t="shared" si="77"/>
        <v>-5.924298973403986E-4</v>
      </c>
      <c r="AT73">
        <f t="shared" si="78"/>
        <v>-3.8706091062575996E-4</v>
      </c>
      <c r="AU73">
        <f t="shared" si="79"/>
        <v>-9.8451749967946064E-4</v>
      </c>
      <c r="AW73">
        <v>70</v>
      </c>
      <c r="AX73">
        <f>IF(Z73&gt;0, (R73*SUMPRODUCT(K73:$K$98, X73:$X$98)-K73*$AZ$3)/Z73, 0)</f>
        <v>-149110803.68001518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</v>
      </c>
      <c r="S74">
        <f t="shared" si="63"/>
        <v>-351758865.70336705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-5.3806085825399865</v>
      </c>
      <c r="AC74">
        <f t="shared" si="64"/>
        <v>-4.804119000070858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-2.206636514460699E-3</v>
      </c>
      <c r="AI74">
        <f t="shared" si="69"/>
        <v>-2.2069779499914329E-3</v>
      </c>
      <c r="AJ74">
        <f t="shared" si="70"/>
        <v>-0.57648958246912851</v>
      </c>
      <c r="AK74">
        <f t="shared" si="92"/>
        <v>-0.3766426007777991</v>
      </c>
      <c r="AL74">
        <f t="shared" si="71"/>
        <v>-0.95533916119691908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-1.8077798139387217E-6</v>
      </c>
      <c r="AR74">
        <f t="shared" si="76"/>
        <v>-1.8080595338908649E-6</v>
      </c>
      <c r="AS74">
        <f t="shared" si="77"/>
        <v>-4.7228722234226125E-4</v>
      </c>
      <c r="AT74">
        <f t="shared" si="78"/>
        <v>-3.0856323018922508E-4</v>
      </c>
      <c r="AU74">
        <f t="shared" si="79"/>
        <v>-7.8265851206537717E-4</v>
      </c>
      <c r="AW74">
        <v>71</v>
      </c>
      <c r="AX74">
        <f>IF(Z74&gt;0, (R74*SUMPRODUCT(K74:$K$98, X74:$X$98)-K74*$AZ$3)/Z74, 0)</f>
        <v>-351758865.70336705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</v>
      </c>
      <c r="S75">
        <f t="shared" si="63"/>
        <v>-863484174.68204796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-4.804119000070858</v>
      </c>
      <c r="AC75">
        <f t="shared" si="64"/>
        <v>-4.2893934789818333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-8.5533055093533117E-4</v>
      </c>
      <c r="AI75">
        <f t="shared" si="69"/>
        <v>-8.554547394730239E-4</v>
      </c>
      <c r="AJ75">
        <f t="shared" si="70"/>
        <v>-0.5147255210890247</v>
      </c>
      <c r="AK75">
        <f t="shared" si="92"/>
        <v>-0.33628833000496011</v>
      </c>
      <c r="AL75">
        <f t="shared" si="71"/>
        <v>-0.85186930583345788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-6.2564891266356303E-7</v>
      </c>
      <c r="AR75">
        <f t="shared" si="76"/>
        <v>-6.2573975289309512E-7</v>
      </c>
      <c r="AS75">
        <f t="shared" si="77"/>
        <v>-3.7650644214377236E-4</v>
      </c>
      <c r="AT75">
        <f t="shared" si="78"/>
        <v>-2.4598493270113105E-4</v>
      </c>
      <c r="AU75">
        <f t="shared" si="79"/>
        <v>-6.2311711459779649E-4</v>
      </c>
      <c r="AW75">
        <v>72</v>
      </c>
      <c r="AX75">
        <f>IF(Z75&gt;0, (R75*SUMPRODUCT(K75:$K$98, X75:$X$98)-K75*$AZ$3)/Z75, 0)</f>
        <v>-863484174.68204796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</v>
      </c>
      <c r="S76">
        <f t="shared" si="63"/>
        <v>-2209786913.603898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-4.2893934789818333</v>
      </c>
      <c r="AC76">
        <f t="shared" si="64"/>
        <v>-3.8298161324264264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-3.1847505108298558E-4</v>
      </c>
      <c r="AI76">
        <f t="shared" si="69"/>
        <v>-3.1851837897253061E-4</v>
      </c>
      <c r="AJ76">
        <f t="shared" si="70"/>
        <v>-0.45957734655540694</v>
      </c>
      <c r="AK76">
        <f t="shared" si="92"/>
        <v>-0.30025754352872835</v>
      </c>
      <c r="AL76">
        <f t="shared" si="71"/>
        <v>-0.76015340846310786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-2.0799557843732847E-7</v>
      </c>
      <c r="AR76">
        <f t="shared" si="76"/>
        <v>-2.0802387581703764E-7</v>
      </c>
      <c r="AS76">
        <f t="shared" si="77"/>
        <v>-3.0014927608434976E-4</v>
      </c>
      <c r="AT76">
        <f t="shared" si="78"/>
        <v>-1.9609775156345262E-4</v>
      </c>
      <c r="AU76">
        <f t="shared" si="79"/>
        <v>-4.9645505152361949E-4</v>
      </c>
      <c r="AW76">
        <v>73</v>
      </c>
      <c r="AX76">
        <f>IF(Z76&gt;0, (R76*SUMPRODUCT(K76:$K$98, X76:$X$98)-K76*$AZ$3)/Z76, 0)</f>
        <v>-2209786913.603898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</v>
      </c>
      <c r="S77">
        <f t="shared" si="63"/>
        <v>-5908216548.2162399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-3.8298161324264264</v>
      </c>
      <c r="AC77">
        <f t="shared" si="64"/>
        <v>-3.4194788652395753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-1.1370177478602841E-4</v>
      </c>
      <c r="AI77">
        <f t="shared" si="69"/>
        <v>-1.1371624395298148E-4</v>
      </c>
      <c r="AJ77">
        <f t="shared" si="70"/>
        <v>-0.41033726718685104</v>
      </c>
      <c r="AK77">
        <f t="shared" si="92"/>
        <v>-0.26808712926984984</v>
      </c>
      <c r="AL77">
        <f t="shared" si="71"/>
        <v>-0.67853811270065378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-6.6302195234619934E-8</v>
      </c>
      <c r="AR77">
        <f t="shared" si="76"/>
        <v>-6.6310632548232764E-8</v>
      </c>
      <c r="AS77">
        <f t="shared" si="77"/>
        <v>-2.3927736970035484E-4</v>
      </c>
      <c r="AT77">
        <f t="shared" si="78"/>
        <v>-1.5632794842638224E-4</v>
      </c>
      <c r="AU77">
        <f t="shared" si="79"/>
        <v>-3.9567162875928525E-4</v>
      </c>
      <c r="AW77">
        <v>74</v>
      </c>
      <c r="AX77">
        <f>IF(Z77&gt;0, (R77*SUMPRODUCT(K77:$K$98, X77:$X$98)-K77*$AZ$3)/Z77, 0)</f>
        <v>-5908216548.2162399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</v>
      </c>
      <c r="S78">
        <f t="shared" si="63"/>
        <v>-16537544717.493017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-3.4194788652395753</v>
      </c>
      <c r="AC78">
        <f t="shared" si="64"/>
        <v>-3.0531061858431743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-3.8836235645093613E-5</v>
      </c>
      <c r="AI78">
        <f t="shared" si="69"/>
        <v>-3.8840851061465869E-5</v>
      </c>
      <c r="AJ78">
        <f t="shared" si="70"/>
        <v>-0.36637267939640106</v>
      </c>
      <c r="AK78">
        <f t="shared" si="92"/>
        <v>-0.23936352056677029</v>
      </c>
      <c r="AL78">
        <f t="shared" si="71"/>
        <v>-0.60577504081423283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-2.0219935650932119E-8</v>
      </c>
      <c r="AR78">
        <f t="shared" si="76"/>
        <v>-2.0222338649587859E-8</v>
      </c>
      <c r="AS78">
        <f t="shared" si="77"/>
        <v>-1.907505163310211E-4</v>
      </c>
      <c r="AT78">
        <f t="shared" si="78"/>
        <v>-1.2462368977442627E-4</v>
      </c>
      <c r="AU78">
        <f t="shared" si="79"/>
        <v>-3.1539442844409697E-4</v>
      </c>
      <c r="AW78">
        <v>75</v>
      </c>
      <c r="AX78">
        <f>IF(Z78&gt;0, (R78*SUMPRODUCT(K78:$K$98, X78:$X$98)-K78*$AZ$3)/Z78, 0)</f>
        <v>-16537544717.493017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</v>
      </c>
      <c r="S79">
        <f t="shared" si="63"/>
        <v>-48557495669.389679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-3.0531061858431743</v>
      </c>
      <c r="AC79">
        <f t="shared" si="64"/>
        <v>-2.7259876831179337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-1.2663110871449685E-5</v>
      </c>
      <c r="AI79">
        <f t="shared" si="69"/>
        <v>-1.2664514355940358E-5</v>
      </c>
      <c r="AJ79">
        <f t="shared" si="70"/>
        <v>-0.32711850272524057</v>
      </c>
      <c r="AK79">
        <f t="shared" si="92"/>
        <v>-0.21371743300902221</v>
      </c>
      <c r="AL79">
        <f t="shared" si="71"/>
        <v>-0.54084860024861869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-5.8866068061233273E-9</v>
      </c>
      <c r="AR79">
        <f t="shared" si="76"/>
        <v>-5.8872592335907136E-9</v>
      </c>
      <c r="AS79">
        <f t="shared" si="77"/>
        <v>-1.5206516187841185E-4</v>
      </c>
      <c r="AT79">
        <f t="shared" si="78"/>
        <v>-9.9349244313620333E-5</v>
      </c>
      <c r="AU79">
        <f t="shared" si="79"/>
        <v>-2.5142029345126576E-4</v>
      </c>
      <c r="AW79">
        <v>76</v>
      </c>
      <c r="AX79">
        <f>IF(Z79&gt;0, (R79*SUMPRODUCT(K79:$K$98, X79:$X$98)-K79*$AZ$3)/Z79, 0)</f>
        <v>-48557495669.389679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</v>
      </c>
      <c r="S80">
        <f t="shared" si="63"/>
        <v>-151172314217.08359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-2.7259876831179337</v>
      </c>
      <c r="AC80">
        <f t="shared" si="64"/>
        <v>-2.433917579232062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-3.9477699268045171E-6</v>
      </c>
      <c r="AI80">
        <f t="shared" si="69"/>
        <v>-3.948172433968583E-6</v>
      </c>
      <c r="AJ80">
        <f t="shared" si="70"/>
        <v>-0.29207010388587173</v>
      </c>
      <c r="AK80">
        <f t="shared" si="92"/>
        <v>-0.19081913781825538</v>
      </c>
      <c r="AL80">
        <f t="shared" si="71"/>
        <v>-0.4828931898765611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-1.6385452169500324E-9</v>
      </c>
      <c r="AR80">
        <f t="shared" si="76"/>
        <v>-1.6387122799250023E-9</v>
      </c>
      <c r="AS80">
        <f t="shared" si="77"/>
        <v>-1.2122542108822132E-4</v>
      </c>
      <c r="AT80">
        <f t="shared" si="78"/>
        <v>-7.920060980547455E-5</v>
      </c>
      <c r="AU80">
        <f t="shared" si="79"/>
        <v>-2.0042766960597579E-4</v>
      </c>
      <c r="AW80">
        <v>77</v>
      </c>
      <c r="AX80">
        <f>IF(Z80&gt;0, (R80*SUMPRODUCT(K80:$K$98, X80:$X$98)-K80*$AZ$3)/Z80, 0)</f>
        <v>-151172314217.08359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</v>
      </c>
      <c r="S81">
        <f t="shared" si="63"/>
        <v>-500668041817.42645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-2.433917579232062</v>
      </c>
      <c r="AC81">
        <f t="shared" si="64"/>
        <v>-2.1731406971451799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-1.1598801549884501E-6</v>
      </c>
      <c r="AI81">
        <f t="shared" si="69"/>
        <v>-1.1599886670421282E-6</v>
      </c>
      <c r="AJ81">
        <f t="shared" si="70"/>
        <v>-0.2607768820868821</v>
      </c>
      <c r="AK81">
        <f t="shared" si="92"/>
        <v>-0.17037423054624434</v>
      </c>
      <c r="AL81">
        <f t="shared" si="71"/>
        <v>-0.43115227262179351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-4.2983491661770857E-10</v>
      </c>
      <c r="AR81">
        <f t="shared" si="76"/>
        <v>-4.2987512962535779E-10</v>
      </c>
      <c r="AS81">
        <f t="shared" si="77"/>
        <v>-9.6640164835613701E-5</v>
      </c>
      <c r="AT81">
        <f t="shared" si="78"/>
        <v>-6.3138241365445579E-5</v>
      </c>
      <c r="AU81">
        <f t="shared" si="79"/>
        <v>-1.5977883607618893E-4</v>
      </c>
      <c r="AW81">
        <v>78</v>
      </c>
      <c r="AX81">
        <f>IF(Z81&gt;0, (R81*SUMPRODUCT(K81:$K$98, X81:$X$98)-K81*$AZ$3)/Z81, 0)</f>
        <v>-500668041817.42645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</v>
      </c>
      <c r="S82">
        <f t="shared" si="63"/>
        <v>-1770363318648.6748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-2.1731406971451799</v>
      </c>
      <c r="AC82">
        <f t="shared" si="64"/>
        <v>-1.9403041942487407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-3.2010852353252767E-7</v>
      </c>
      <c r="AI82">
        <f t="shared" si="69"/>
        <v>-3.201359233347859E-7</v>
      </c>
      <c r="AJ82">
        <f t="shared" si="70"/>
        <v>-0.2328365028964392</v>
      </c>
      <c r="AK82">
        <f t="shared" si="92"/>
        <v>-0.1521198488001626</v>
      </c>
      <c r="AL82">
        <f t="shared" si="71"/>
        <v>-0.38495667183252513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-1.0591751650979835E-10</v>
      </c>
      <c r="AR82">
        <f t="shared" si="76"/>
        <v>-1.0592658255707514E-10</v>
      </c>
      <c r="AS82">
        <f t="shared" si="77"/>
        <v>-7.7040948074321884E-5</v>
      </c>
      <c r="AT82">
        <f t="shared" si="78"/>
        <v>-5.0333419488350558E-5</v>
      </c>
      <c r="AU82">
        <f t="shared" si="79"/>
        <v>-1.27374473489255E-4</v>
      </c>
      <c r="AW82">
        <v>79</v>
      </c>
      <c r="AX82">
        <f>IF(Z82&gt;0, (R82*SUMPRODUCT(K82:$K$98, X82:$X$98)-K82*$AZ$3)/Z82, 0)</f>
        <v>-1770363318648.6748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</v>
      </c>
      <c r="S83">
        <f t="shared" si="63"/>
        <v>-6710438983015.0205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-1.9403041942487407</v>
      </c>
      <c r="AC83">
        <f t="shared" si="64"/>
        <v>-1.7324144592419133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-8.2686508622558026E-8</v>
      </c>
      <c r="AI83">
        <f t="shared" si="69"/>
        <v>-8.2692962799638045E-8</v>
      </c>
      <c r="AJ83">
        <f t="shared" si="70"/>
        <v>-0.20788973500682739</v>
      </c>
      <c r="AK83">
        <f t="shared" si="92"/>
        <v>-0.13582129359741185</v>
      </c>
      <c r="AL83">
        <f t="shared" si="71"/>
        <v>-0.34371111129720205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-2.4427959019959404E-11</v>
      </c>
      <c r="AR83">
        <f t="shared" si="76"/>
        <v>-2.4429865768422299E-11</v>
      </c>
      <c r="AS83">
        <f t="shared" si="77"/>
        <v>-6.1416572207664385E-5</v>
      </c>
      <c r="AT83">
        <f t="shared" si="78"/>
        <v>-4.0125493859953583E-5</v>
      </c>
      <c r="AU83">
        <f t="shared" si="79"/>
        <v>-1.0154209049748375E-4</v>
      </c>
      <c r="AW83">
        <v>80</v>
      </c>
      <c r="AX83">
        <f>IF(Z83&gt;0, (R83*SUMPRODUCT(K83:$K$98, X83:$X$98)-K83*$AZ$3)/Z83, 0)</f>
        <v>-6710438983015.0205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</v>
      </c>
      <c r="S84">
        <f t="shared" si="63"/>
        <v>-27387809700179.043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-1.7324144592419133</v>
      </c>
      <c r="AC84">
        <f t="shared" si="64"/>
        <v>-1.5467986243442475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-1.9910778085033559E-8</v>
      </c>
      <c r="AI84">
        <f t="shared" si="69"/>
        <v>-1.9912190025821519E-8</v>
      </c>
      <c r="AJ84">
        <f t="shared" si="70"/>
        <v>-0.18561583489766575</v>
      </c>
      <c r="AK84">
        <f t="shared" si="92"/>
        <v>-0.12126901214693395</v>
      </c>
      <c r="AL84">
        <f t="shared" si="71"/>
        <v>-0.30688486695678974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-5.2519760566911186E-12</v>
      </c>
      <c r="AR84">
        <f t="shared" si="76"/>
        <v>-5.2523484921218267E-12</v>
      </c>
      <c r="AS84">
        <f t="shared" si="77"/>
        <v>-4.8960915362621766E-5</v>
      </c>
      <c r="AT84">
        <f t="shared" si="78"/>
        <v>-3.1987798040550964E-5</v>
      </c>
      <c r="AU84">
        <f t="shared" si="79"/>
        <v>-8.0948718655521226E-5</v>
      </c>
      <c r="AW84">
        <v>81</v>
      </c>
      <c r="AX84">
        <f>IF(Z84&gt;0, (R84*SUMPRODUCT(K84:$K$98, X84:$X$98)-K84*$AZ$3)/Z84, 0)</f>
        <v>-27387809700179.043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</v>
      </c>
      <c r="S85">
        <f t="shared" si="63"/>
        <v>-121022027969034.53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-1.5467986243442475</v>
      </c>
      <c r="AC85">
        <f t="shared" si="64"/>
        <v>-1.381070200311916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-4.4501129391954303E-9</v>
      </c>
      <c r="AI85">
        <f t="shared" si="69"/>
        <v>-4.4503982323407135E-9</v>
      </c>
      <c r="AJ85">
        <f t="shared" si="70"/>
        <v>-0.16572842403233157</v>
      </c>
      <c r="AK85">
        <f t="shared" si="92"/>
        <v>-0.10827590370409734</v>
      </c>
      <c r="AL85">
        <f t="shared" si="71"/>
        <v>-0.27400433218682718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-1.0480633056777233E-12</v>
      </c>
      <c r="AR85">
        <f t="shared" si="76"/>
        <v>-1.0481304961695192E-12</v>
      </c>
      <c r="AS85">
        <f t="shared" si="77"/>
        <v>-3.9031341970275542E-5</v>
      </c>
      <c r="AT85">
        <f t="shared" si="78"/>
        <v>-2.5500476754613784E-5</v>
      </c>
      <c r="AU85">
        <f t="shared" si="79"/>
        <v>-6.4531819773019835E-5</v>
      </c>
      <c r="AW85">
        <v>82</v>
      </c>
      <c r="AX85">
        <f>IF(Z85&gt;0, (R85*SUMPRODUCT(K85:$K$98, X85:$X$98)-K85*$AZ$3)/Z85, 0)</f>
        <v>-121022027969034.53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</v>
      </c>
      <c r="S86">
        <f t="shared" si="63"/>
        <v>-582975216350934.5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-1.381070200311916</v>
      </c>
      <c r="AC86">
        <f t="shared" si="64"/>
        <v>-1.23309839313655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-9.1824270522540184E-10</v>
      </c>
      <c r="AI86">
        <f t="shared" si="69"/>
        <v>-9.1829558476292549E-10</v>
      </c>
      <c r="AJ86">
        <f t="shared" si="70"/>
        <v>-0.14797180717536595</v>
      </c>
      <c r="AK86">
        <f t="shared" si="92"/>
        <v>-9.6674914021834132E-2</v>
      </c>
      <c r="AL86">
        <f t="shared" si="71"/>
        <v>-0.24464672211549565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-1.9308829473273218E-13</v>
      </c>
      <c r="AR86">
        <f t="shared" si="76"/>
        <v>-1.9309941425447582E-13</v>
      </c>
      <c r="AS86">
        <f t="shared" si="77"/>
        <v>-3.1115546852069544E-5</v>
      </c>
      <c r="AT86">
        <f t="shared" si="78"/>
        <v>-2.0328823943477227E-5</v>
      </c>
      <c r="AU86">
        <f t="shared" si="79"/>
        <v>-5.144437098864618E-5</v>
      </c>
      <c r="AW86">
        <v>83</v>
      </c>
      <c r="AX86">
        <f>IF(Z86&gt;0, (R86*SUMPRODUCT(K86:$K$98, X86:$X$98)-K86*$AZ$3)/Z86, 0)</f>
        <v>-582975216350934.5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</v>
      </c>
      <c r="S87">
        <f t="shared" si="63"/>
        <v>-3086442554138345.5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-1.23309839313655</v>
      </c>
      <c r="AC87">
        <f t="shared" si="64"/>
        <v>-1.1009807081578025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-1.737314571742683E-10</v>
      </c>
      <c r="AI87">
        <f t="shared" si="69"/>
        <v>-1.7374037505212319E-10</v>
      </c>
      <c r="AJ87">
        <f t="shared" si="70"/>
        <v>-0.13211768497874754</v>
      </c>
      <c r="AK87">
        <f t="shared" si="92"/>
        <v>-8.6316887519558502E-2</v>
      </c>
      <c r="AL87">
        <f t="shared" si="71"/>
        <v>-0.21843457267204641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-3.2618118025406656E-14</v>
      </c>
      <c r="AR87">
        <f t="shared" si="76"/>
        <v>-3.261979235887014E-14</v>
      </c>
      <c r="AS87">
        <f t="shared" si="77"/>
        <v>-2.4805123447261118E-5</v>
      </c>
      <c r="AT87">
        <f t="shared" si="78"/>
        <v>-1.6206013985564602E-5</v>
      </c>
      <c r="AU87">
        <f t="shared" si="79"/>
        <v>-4.1011137465445511E-5</v>
      </c>
      <c r="AW87">
        <v>84</v>
      </c>
      <c r="AX87">
        <f>IF(Z87&gt;0, (R87*SUMPRODUCT(K87:$K$98, X87:$X$98)-K87*$AZ$3)/Z87, 0)</f>
        <v>-3086442554138345.5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</v>
      </c>
      <c r="S88">
        <f t="shared" si="63"/>
        <v>-1.8137260916320088E+16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-1.1009807081578025</v>
      </c>
      <c r="AC88">
        <f t="shared" si="64"/>
        <v>-0.98301848942663783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-2.9894912377129999E-11</v>
      </c>
      <c r="AI88">
        <f t="shared" si="69"/>
        <v>-2.9896267348112057E-11</v>
      </c>
      <c r="AJ88">
        <f t="shared" si="70"/>
        <v>-0.11796221873116464</v>
      </c>
      <c r="AK88">
        <f t="shared" si="92"/>
        <v>-7.7068649571046186E-2</v>
      </c>
      <c r="AL88">
        <f t="shared" si="71"/>
        <v>-0.19503086833210709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-5.0114072816368852E-15</v>
      </c>
      <c r="AR88">
        <f t="shared" si="76"/>
        <v>-5.0116344210029496E-15</v>
      </c>
      <c r="AS88">
        <f t="shared" si="77"/>
        <v>-1.9774492544077302E-5</v>
      </c>
      <c r="AT88">
        <f t="shared" si="78"/>
        <v>-1.2919335128800292E-5</v>
      </c>
      <c r="AU88">
        <f t="shared" si="79"/>
        <v>-3.2693827677889225E-5</v>
      </c>
      <c r="AW88">
        <v>85</v>
      </c>
      <c r="AX88">
        <f>IF(Z88&gt;0, (R88*SUMPRODUCT(K88:$K$98, X88:$X$98)-K88*$AZ$3)/Z88, 0)</f>
        <v>-1.8137260916320088E+16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-0.98301848942663783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-0.98301848942663783</v>
      </c>
      <c r="AK89">
        <f t="shared" si="92"/>
        <v>-6.8811294259864653E-2</v>
      </c>
      <c r="AL89">
        <f t="shared" si="71"/>
        <v>-1.0518297836919224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-8.1121202165981615E-16</v>
      </c>
      <c r="AR89">
        <f t="shared" si="76"/>
        <v>-8.1121202165981615E-16</v>
      </c>
      <c r="AS89">
        <f t="shared" si="77"/>
        <v>-1.4713164095299589E-4</v>
      </c>
      <c r="AT89">
        <f t="shared" si="78"/>
        <v>-1.0299214866709712E-5</v>
      </c>
      <c r="AU89">
        <f t="shared" si="79"/>
        <v>-1.5743085582051682E-4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15250.468479418651</v>
      </c>
      <c r="AO91" s="6">
        <f t="shared" si="93"/>
        <v>-1525.0468479418651</v>
      </c>
      <c r="AP91" s="6">
        <f t="shared" si="93"/>
        <v>-1766.7036046438047</v>
      </c>
      <c r="AQ91" s="6">
        <f t="shared" si="93"/>
        <v>-5864.0716978224555</v>
      </c>
      <c r="AR91" s="6">
        <f t="shared" si="93"/>
        <v>6094.6463290105303</v>
      </c>
      <c r="AS91" s="6">
        <f t="shared" si="93"/>
        <v>-1402.3415477879403</v>
      </c>
      <c r="AT91" s="6">
        <f t="shared" si="93"/>
        <v>463.14805453749278</v>
      </c>
      <c r="AU91" s="6">
        <f t="shared" si="93"/>
        <v>5155.4528357600766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33528.84043980531</v>
      </c>
      <c r="K3">
        <v>1</v>
      </c>
      <c r="L3" s="2">
        <v>0</v>
      </c>
      <c r="O3">
        <f>$C$3</f>
        <v>33528.84043980531</v>
      </c>
      <c r="P3">
        <f>O3*C5</f>
        <v>3352.8840439805313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33528.84043980531</v>
      </c>
      <c r="AF3">
        <f t="shared" ref="AF3:AF34" si="4">-$Z3*P3</f>
        <v>-3352.8840439805313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28653.523808824779</v>
      </c>
      <c r="AJ3">
        <f t="shared" ref="AJ3:AJ34" si="8">AB3-AC3</f>
        <v>0</v>
      </c>
      <c r="AL3">
        <f t="shared" ref="AL3:AL34" si="9">SUM(AI3:AK3)</f>
        <v>28653.523808824779</v>
      </c>
      <c r="AN3">
        <f t="shared" ref="AN3:AN34" si="10">AE3*$K3</f>
        <v>33528.84043980531</v>
      </c>
      <c r="AO3">
        <f t="shared" ref="AO3:AO34" si="11">AF3*$K3</f>
        <v>-3352.8840439805313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28653.523808824779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28653.523808824779</v>
      </c>
      <c r="AW3">
        <v>0</v>
      </c>
      <c r="AX3">
        <f>IF(Z3&gt;0, (R3*SUMPRODUCT(K3:$K$98, X3:$X$98)-K3*$AZ$3)/Z3, 0)</f>
        <v>0</v>
      </c>
      <c r="AZ3">
        <f>C6*ABS(SUMPRODUCT(X4:X79, K4:K79))/1</f>
        <v>13805.302007522738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937.2472222462726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926.02035109700955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-926.02035109700955</v>
      </c>
      <c r="AK4">
        <f>G4*SUM(AB4, AE4:AF4)</f>
        <v>0</v>
      </c>
      <c r="AL4">
        <f t="shared" si="9"/>
        <v>-1123.8762510970096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-184.58428957925179</v>
      </c>
      <c r="AR4">
        <f t="shared" si="14"/>
        <v>-184.58428957925179</v>
      </c>
      <c r="AS4">
        <f t="shared" si="15"/>
        <v>-863.90554258513805</v>
      </c>
      <c r="AT4">
        <f t="shared" si="16"/>
        <v>0</v>
      </c>
      <c r="AU4">
        <f t="shared" si="17"/>
        <v>-1048.48983216439</v>
      </c>
      <c r="AW4">
        <v>1</v>
      </c>
      <c r="AX4">
        <f>IF(Z4&gt;0, (R4*SUMPRODUCT(K4:$K$98, X4:$X$98)-K4*$AZ$3)/Z4, 0)</f>
        <v>937.2472222462726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</v>
      </c>
      <c r="S5">
        <f t="shared" si="1"/>
        <v>1860.1739623449216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926.02035109700955</v>
      </c>
      <c r="AC5">
        <f t="shared" si="2"/>
        <v>1815.6932849226541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-205.33328352651071</v>
      </c>
      <c r="AI5">
        <f t="shared" si="7"/>
        <v>-229.73548087037909</v>
      </c>
      <c r="AJ5">
        <f t="shared" si="8"/>
        <v>-889.67293382564458</v>
      </c>
      <c r="AK5">
        <f>G5*SUM(AB5, AE5:AF5)</f>
        <v>37.96683439497739</v>
      </c>
      <c r="AL5">
        <f t="shared" si="9"/>
        <v>-1081.4415803010461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-175.58213703850845</v>
      </c>
      <c r="AR5">
        <f t="shared" si="14"/>
        <v>-196.44865163607312</v>
      </c>
      <c r="AS5">
        <f t="shared" si="15"/>
        <v>-760.76645882038758</v>
      </c>
      <c r="AT5">
        <f t="shared" si="16"/>
        <v>32.46574449678338</v>
      </c>
      <c r="AU5">
        <f t="shared" si="17"/>
        <v>-924.74936595967722</v>
      </c>
      <c r="AW5">
        <v>2</v>
      </c>
      <c r="AX5">
        <f>IF(Z5&gt;0, (R5*SUMPRODUCT(K5:$K$98, X5:$X$98)-K5*$AZ$3)/Z5, 0)</f>
        <v>1860.1739623449216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</v>
      </c>
      <c r="S6">
        <f t="shared" si="1"/>
        <v>2900.9982580539472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1815.6932849226541</v>
      </c>
      <c r="AC6">
        <f t="shared" si="2"/>
        <v>2795.5871523791957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-266.31640658477812</v>
      </c>
      <c r="AI6">
        <f t="shared" si="7"/>
        <v>-290.40800285356164</v>
      </c>
      <c r="AJ6">
        <f t="shared" si="8"/>
        <v>-979.89386745654156</v>
      </c>
      <c r="AK6">
        <f>G6*SUM(AB6, AE6:AF6)</f>
        <v>106.21805716797527</v>
      </c>
      <c r="AL6">
        <f t="shared" si="9"/>
        <v>-1164.0838131421278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-205.43914705307373</v>
      </c>
      <c r="AR6">
        <f t="shared" si="14"/>
        <v>-224.0236460408608</v>
      </c>
      <c r="AS6">
        <f t="shared" si="15"/>
        <v>-755.89995717641159</v>
      </c>
      <c r="AT6">
        <f t="shared" si="16"/>
        <v>81.937674610658817</v>
      </c>
      <c r="AU6">
        <f t="shared" si="17"/>
        <v>-897.98592860661347</v>
      </c>
      <c r="AW6">
        <v>3</v>
      </c>
      <c r="AX6">
        <f>IF(Z6&gt;0, (R6*SUMPRODUCT(K6:$K$98, X6:$X$98)-K6*$AZ$3)/Z6, 0)</f>
        <v>2900.9982580539472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</v>
      </c>
      <c r="S7">
        <f t="shared" si="1"/>
        <v>3734.5453545853293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2795.5871523791957</v>
      </c>
      <c r="AC7">
        <f t="shared" si="2"/>
        <v>3550.3611335827918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-334.62600835837281</v>
      </c>
      <c r="AI7">
        <f t="shared" si="7"/>
        <v>-358.39303216237886</v>
      </c>
      <c r="AJ7">
        <f t="shared" si="8"/>
        <v>-754.77398120359612</v>
      </c>
      <c r="AK7">
        <f>G7*SUM(AB7, AE7:AF7)</f>
        <v>137.26332918181851</v>
      </c>
      <c r="AL7">
        <f t="shared" si="9"/>
        <v>-975.90368418415642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-234.85930212958363</v>
      </c>
      <c r="AR7">
        <f t="shared" si="14"/>
        <v>-251.54033254825939</v>
      </c>
      <c r="AS7">
        <f t="shared" si="15"/>
        <v>-529.74271593736569</v>
      </c>
      <c r="AT7">
        <f t="shared" si="16"/>
        <v>96.339103639248179</v>
      </c>
      <c r="AU7">
        <f t="shared" si="17"/>
        <v>-684.94394484637689</v>
      </c>
      <c r="AW7">
        <v>4</v>
      </c>
      <c r="AX7">
        <f>IF(Z7&gt;0, (R7*SUMPRODUCT(K7:$K$98, X7:$X$98)-K7*$AZ$3)/Z7, 0)</f>
        <v>3734.5453545853293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</v>
      </c>
      <c r="S8">
        <f t="shared" si="1"/>
        <v>4226.0879677413241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3550.3611335827918</v>
      </c>
      <c r="AC8">
        <f t="shared" si="2"/>
        <v>3960.3721823438864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-404.92619986027813</v>
      </c>
      <c r="AI8">
        <f t="shared" si="7"/>
        <v>-428.35432187627907</v>
      </c>
      <c r="AJ8">
        <f t="shared" si="8"/>
        <v>-410.01104876109457</v>
      </c>
      <c r="AK8">
        <f t="shared" ref="AK8:AK39" si="30">G8*SUM(AB8:AB8, AE8:AF8)</f>
        <v>75.622692145313465</v>
      </c>
      <c r="AL8">
        <f t="shared" si="9"/>
        <v>-762.74267849206012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-265.28509262061937</v>
      </c>
      <c r="AR8">
        <f t="shared" si="14"/>
        <v>-280.63389326895123</v>
      </c>
      <c r="AS8">
        <f t="shared" si="15"/>
        <v>-268.6164024051688</v>
      </c>
      <c r="AT8">
        <f t="shared" si="16"/>
        <v>49.543775870547321</v>
      </c>
      <c r="AU8">
        <f t="shared" si="17"/>
        <v>-499.70651980357263</v>
      </c>
      <c r="AW8">
        <v>5</v>
      </c>
      <c r="AX8">
        <f>IF(Z8&gt;0, (R8*SUMPRODUCT(K8:$K$98, X8:$X$98)-K8*$AZ$3)/Z8, 0)</f>
        <v>4226.0879677413241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</v>
      </c>
      <c r="S9">
        <f t="shared" si="1"/>
        <v>4522.3423408698291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3960.3721823438864</v>
      </c>
      <c r="AC9">
        <f t="shared" si="2"/>
        <v>4173.9066660754415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-480.12431224740317</v>
      </c>
      <c r="AI9">
        <f t="shared" si="7"/>
        <v>-503.19812196518222</v>
      </c>
      <c r="AJ9">
        <f t="shared" si="8"/>
        <v>-213.53448373155516</v>
      </c>
      <c r="AK9">
        <f t="shared" si="30"/>
        <v>23.366195875828929</v>
      </c>
      <c r="AL9">
        <f t="shared" si="9"/>
        <v>-693.36640982090853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-297.8981982022832</v>
      </c>
      <c r="AR9">
        <f t="shared" si="14"/>
        <v>-312.21458703169702</v>
      </c>
      <c r="AS9">
        <f t="shared" si="15"/>
        <v>-132.48972471301695</v>
      </c>
      <c r="AT9">
        <f t="shared" si="16"/>
        <v>14.497802907894105</v>
      </c>
      <c r="AU9">
        <f t="shared" si="17"/>
        <v>-430.20650883681992</v>
      </c>
      <c r="AW9">
        <v>6</v>
      </c>
      <c r="AX9">
        <f>IF(Z9&gt;0, (R9*SUMPRODUCT(K9:$K$98, X9:$X$98)-K9*$AZ$3)/Z9, 0)</f>
        <v>4522.3423408698291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</v>
      </c>
      <c r="S10">
        <f t="shared" si="1"/>
        <v>4752.1680353774145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4173.9066660754415</v>
      </c>
      <c r="AC10">
        <f t="shared" si="2"/>
        <v>4315.6265446027892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-558.44083395166524</v>
      </c>
      <c r="AI10">
        <f t="shared" si="7"/>
        <v>-581.14429536377861</v>
      </c>
      <c r="AJ10">
        <f t="shared" si="8"/>
        <v>-141.71987852734765</v>
      </c>
      <c r="AK10">
        <f t="shared" si="30"/>
        <v>17.113017330909312</v>
      </c>
      <c r="AL10">
        <f t="shared" si="9"/>
        <v>-705.75115656021694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-328.70743845988295</v>
      </c>
      <c r="AR10">
        <f t="shared" si="14"/>
        <v>-342.07106839385466</v>
      </c>
      <c r="AS10">
        <f t="shared" si="15"/>
        <v>-83.418646018285685</v>
      </c>
      <c r="AT10">
        <f t="shared" si="16"/>
        <v>10.073002812773645</v>
      </c>
      <c r="AU10">
        <f t="shared" si="17"/>
        <v>-415.41671159936669</v>
      </c>
      <c r="AW10">
        <v>7</v>
      </c>
      <c r="AX10">
        <f>IF(Z10&gt;0, (R10*SUMPRODUCT(K10:$K$98, X10:$X$98)-K10*$AZ$3)/Z10, 0)</f>
        <v>4752.1680353774145</v>
      </c>
    </row>
    <row r="11" spans="1:52" x14ac:dyDescent="0.25">
      <c r="A11" t="s">
        <v>33</v>
      </c>
      <c r="C11" s="25">
        <f>AU81</f>
        <v>12887.142083584009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</v>
      </c>
      <c r="S11">
        <f t="shared" si="1"/>
        <v>4919.960862678844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4315.6265446027892</v>
      </c>
      <c r="AC11">
        <f t="shared" si="2"/>
        <v>4391.5217575358583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-646.42484993947176</v>
      </c>
      <c r="AI11">
        <f t="shared" si="7"/>
        <v>-668.73967052497915</v>
      </c>
      <c r="AJ11">
        <f t="shared" si="8"/>
        <v>-75.89521293306916</v>
      </c>
      <c r="AK11">
        <f t="shared" si="30"/>
        <v>10.357503707046693</v>
      </c>
      <c r="AL11">
        <f t="shared" si="9"/>
        <v>-734.2773797510016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-361.55100154135988</v>
      </c>
      <c r="AR11">
        <f t="shared" si="14"/>
        <v>-374.03187342099352</v>
      </c>
      <c r="AS11">
        <f t="shared" si="15"/>
        <v>-42.448848076795436</v>
      </c>
      <c r="AT11">
        <f t="shared" si="16"/>
        <v>5.7930412778867053</v>
      </c>
      <c r="AU11">
        <f t="shared" si="17"/>
        <v>-410.68768021990223</v>
      </c>
      <c r="AW11">
        <v>8</v>
      </c>
      <c r="AX11">
        <f>IF(Z11&gt;0, (R11*SUMPRODUCT(K11:$K$98, X11:$X$98)-K11*$AZ$3)/Z11, 0)</f>
        <v>4919.960862678844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</v>
      </c>
      <c r="S12">
        <f t="shared" si="1"/>
        <v>5037.1900365996216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4391.5217575358583</v>
      </c>
      <c r="AC12">
        <f t="shared" si="2"/>
        <v>4413.7306238349092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-743.81661198327049</v>
      </c>
      <c r="AI12">
        <f t="shared" si="7"/>
        <v>-765.72233020992701</v>
      </c>
      <c r="AJ12">
        <f t="shared" si="8"/>
        <v>-22.208866299050896</v>
      </c>
      <c r="AK12">
        <f t="shared" si="30"/>
        <v>10.100500042332474</v>
      </c>
      <c r="AL12">
        <f t="shared" si="9"/>
        <v>-777.83069646664546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-395.34643656256742</v>
      </c>
      <c r="AR12">
        <f t="shared" si="14"/>
        <v>-406.98955867321894</v>
      </c>
      <c r="AS12">
        <f t="shared" si="15"/>
        <v>-11.804248533806268</v>
      </c>
      <c r="AT12">
        <f t="shared" si="16"/>
        <v>5.368523147915413</v>
      </c>
      <c r="AU12">
        <f t="shared" si="17"/>
        <v>-413.4252840591098</v>
      </c>
      <c r="AW12">
        <v>9</v>
      </c>
      <c r="AX12">
        <f>IF(Z12&gt;0, (R12*SUMPRODUCT(K12:$K$98, X12:$X$98)-K12*$AZ$3)/Z12, 0)</f>
        <v>5037.1900365996216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</v>
      </c>
      <c r="S13">
        <f t="shared" si="1"/>
        <v>5100.2973314245482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4413.7306238349092</v>
      </c>
      <c r="AC13">
        <f t="shared" si="2"/>
        <v>4381.0824462146311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-848.07471139550398</v>
      </c>
      <c r="AI13">
        <f t="shared" si="7"/>
        <v>-869.54935376204503</v>
      </c>
      <c r="AJ13">
        <f t="shared" si="8"/>
        <v>32.648177620278148</v>
      </c>
      <c r="AK13">
        <f t="shared" si="30"/>
        <v>8.8274612476698184</v>
      </c>
      <c r="AL13">
        <f t="shared" si="9"/>
        <v>-828.07371489409707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-428.47977636602235</v>
      </c>
      <c r="AR13">
        <f t="shared" si="14"/>
        <v>-439.32958692530065</v>
      </c>
      <c r="AS13">
        <f t="shared" si="15"/>
        <v>16.495107869064942</v>
      </c>
      <c r="AT13">
        <f t="shared" si="16"/>
        <v>4.4599710030940383</v>
      </c>
      <c r="AU13">
        <f t="shared" si="17"/>
        <v>-418.37450805314165</v>
      </c>
      <c r="AW13">
        <v>10</v>
      </c>
      <c r="AX13">
        <f>IF(Z13&gt;0, (R13*SUMPRODUCT(K13:$K$98, X13:$X$98)-K13*$AZ$3)/Z13, 0)</f>
        <v>5100.2973314245482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</v>
      </c>
      <c r="S14">
        <f t="shared" si="1"/>
        <v>5109.7350439765851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4381.0824462146311</v>
      </c>
      <c r="AC14">
        <f t="shared" si="2"/>
        <v>4296.1121446904663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-962.5796271335438</v>
      </c>
      <c r="AI14">
        <f t="shared" si="7"/>
        <v>-983.59887816963601</v>
      </c>
      <c r="AJ14">
        <f t="shared" si="8"/>
        <v>84.970301524164825</v>
      </c>
      <c r="AK14">
        <f t="shared" si="30"/>
        <v>7.8859484031863358</v>
      </c>
      <c r="AL14">
        <f t="shared" si="9"/>
        <v>-890.74262824228481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-462.38071753833043</v>
      </c>
      <c r="AR14">
        <f t="shared" si="14"/>
        <v>-472.47743691844909</v>
      </c>
      <c r="AS14">
        <f t="shared" si="15"/>
        <v>40.815978107898296</v>
      </c>
      <c r="AT14">
        <f t="shared" si="16"/>
        <v>3.7880611414910792</v>
      </c>
      <c r="AU14">
        <f t="shared" si="17"/>
        <v>-427.87339766905967</v>
      </c>
      <c r="AW14">
        <v>11</v>
      </c>
      <c r="AX14">
        <f>IF(Z14&gt;0, (R14*SUMPRODUCT(K14:$K$98, X14:$X$98)-K14*$AZ$3)/Z14, 0)</f>
        <v>5109.7350439765851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</v>
      </c>
      <c r="S15">
        <f t="shared" si="1"/>
        <v>5081.1419377479633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4296.1121446904663</v>
      </c>
      <c r="AC15">
        <f t="shared" si="2"/>
        <v>4174.0803751090643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-1087.7638132116394</v>
      </c>
      <c r="AI15">
        <f t="shared" si="7"/>
        <v>-1108.3009307840678</v>
      </c>
      <c r="AJ15">
        <f t="shared" si="8"/>
        <v>122.03176958140193</v>
      </c>
      <c r="AK15">
        <f t="shared" si="30"/>
        <v>17.614059793230915</v>
      </c>
      <c r="AL15">
        <f t="shared" si="9"/>
        <v>-968.65510140943491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-495.69648873782495</v>
      </c>
      <c r="AR15">
        <f t="shared" si="14"/>
        <v>-505.05530077569875</v>
      </c>
      <c r="AS15">
        <f t="shared" si="15"/>
        <v>55.610160000969763</v>
      </c>
      <c r="AT15">
        <f t="shared" si="16"/>
        <v>8.0267678386391434</v>
      </c>
      <c r="AU15">
        <f t="shared" si="17"/>
        <v>-441.41837293608984</v>
      </c>
      <c r="AW15">
        <v>12</v>
      </c>
      <c r="AX15">
        <f>IF(Z15&gt;0, (R15*SUMPRODUCT(K15:$K$98, X15:$X$98)-K15*$AZ$3)/Z15, 0)</f>
        <v>5081.1419377479633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</v>
      </c>
      <c r="S16">
        <f t="shared" si="1"/>
        <v>5015.4885861495022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4174.0803751090643</v>
      </c>
      <c r="AC16">
        <f t="shared" si="2"/>
        <v>4018.2025149237893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-1211.1116115424363</v>
      </c>
      <c r="AI16">
        <f t="shared" si="7"/>
        <v>-1231.1405800362547</v>
      </c>
      <c r="AJ16">
        <f t="shared" si="8"/>
        <v>155.87786018527504</v>
      </c>
      <c r="AK16">
        <f t="shared" si="30"/>
        <v>29.63597066327436</v>
      </c>
      <c r="AL16">
        <f t="shared" si="9"/>
        <v>-1045.6267491877054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-522.09475554589926</v>
      </c>
      <c r="AR16">
        <f t="shared" si="14"/>
        <v>-530.72898818800809</v>
      </c>
      <c r="AS16">
        <f t="shared" si="15"/>
        <v>67.196955699897899</v>
      </c>
      <c r="AT16">
        <f t="shared" si="16"/>
        <v>12.77568864119962</v>
      </c>
      <c r="AU16">
        <f t="shared" si="17"/>
        <v>-450.75634384691057</v>
      </c>
      <c r="AW16">
        <v>13</v>
      </c>
      <c r="AX16">
        <f>IF(Z16&gt;0, (R16*SUMPRODUCT(K16:$K$98, X16:$X$98)-K16*$AZ$3)/Z16, 0)</f>
        <v>5015.4885861495022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</v>
      </c>
      <c r="S17">
        <f t="shared" si="1"/>
        <v>4941.1195666370104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4018.2025149237893</v>
      </c>
      <c r="AC17">
        <f t="shared" si="2"/>
        <v>3853.0284850593162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-1335.859773787621</v>
      </c>
      <c r="AI17">
        <f t="shared" si="7"/>
        <v>-1355.3544876530543</v>
      </c>
      <c r="AJ17">
        <f t="shared" si="8"/>
        <v>165.17402986447314</v>
      </c>
      <c r="AK17">
        <f t="shared" si="30"/>
        <v>55.451194705948289</v>
      </c>
      <c r="AL17">
        <f t="shared" si="9"/>
        <v>-1134.729263082633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-541.33492747078674</v>
      </c>
      <c r="AR17">
        <f t="shared" si="14"/>
        <v>-549.23483562243814</v>
      </c>
      <c r="AS17">
        <f t="shared" si="15"/>
        <v>66.934024986186543</v>
      </c>
      <c r="AT17">
        <f t="shared" si="16"/>
        <v>22.470673234813109</v>
      </c>
      <c r="AU17">
        <f t="shared" si="17"/>
        <v>-459.83013740143855</v>
      </c>
      <c r="AW17">
        <v>14</v>
      </c>
      <c r="AX17">
        <f>IF(Z17&gt;0, (R17*SUMPRODUCT(K17:$K$98, X17:$X$98)-K17*$AZ$3)/Z17, 0)</f>
        <v>4941.1195666370104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</v>
      </c>
      <c r="S18">
        <f t="shared" si="1"/>
        <v>4866.4313787622787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3853.0284850593162</v>
      </c>
      <c r="AC18">
        <f t="shared" si="2"/>
        <v>3685.4867657463446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-1466.2253462495028</v>
      </c>
      <c r="AI18">
        <f t="shared" si="7"/>
        <v>-1485.1585566397196</v>
      </c>
      <c r="AJ18">
        <f t="shared" si="8"/>
        <v>167.54171931297151</v>
      </c>
      <c r="AK18">
        <f t="shared" si="30"/>
        <v>83.225415277281229</v>
      </c>
      <c r="AL18">
        <f t="shared" si="9"/>
        <v>-1234.3914220494669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-554.46379689639934</v>
      </c>
      <c r="AR18">
        <f t="shared" si="14"/>
        <v>-561.62352834371791</v>
      </c>
      <c r="AS18">
        <f t="shared" si="15"/>
        <v>63.357121786525994</v>
      </c>
      <c r="AT18">
        <f t="shared" si="16"/>
        <v>31.472297127421591</v>
      </c>
      <c r="AU18">
        <f t="shared" si="17"/>
        <v>-466.79410942977029</v>
      </c>
      <c r="AW18">
        <v>15</v>
      </c>
      <c r="AX18">
        <f>IF(Z18&gt;0, (R18*SUMPRODUCT(K18:$K$98, X18:$X$98)-K18*$AZ$3)/Z18, 0)</f>
        <v>4866.4313787622787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</v>
      </c>
      <c r="S19">
        <f t="shared" si="1"/>
        <v>4747.9322623822509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3685.4867657463446</v>
      </c>
      <c r="AC19">
        <f t="shared" si="2"/>
        <v>3483.0211139873782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-1616.8188440932736</v>
      </c>
      <c r="AI19">
        <f t="shared" si="7"/>
        <v>-1635.1585176685649</v>
      </c>
      <c r="AJ19">
        <f t="shared" si="8"/>
        <v>202.46565175896649</v>
      </c>
      <c r="AK19">
        <f t="shared" si="30"/>
        <v>82.186354876143483</v>
      </c>
      <c r="AL19">
        <f t="shared" si="9"/>
        <v>-1350.5065110334549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-570.18728458245175</v>
      </c>
      <c r="AR19">
        <f t="shared" si="14"/>
        <v>-576.65495330998215</v>
      </c>
      <c r="AS19">
        <f t="shared" si="15"/>
        <v>71.401530616377158</v>
      </c>
      <c r="AT19">
        <f t="shared" si="16"/>
        <v>28.98383742109241</v>
      </c>
      <c r="AU19">
        <f t="shared" si="17"/>
        <v>-476.26958527251259</v>
      </c>
      <c r="AW19">
        <v>16</v>
      </c>
      <c r="AX19">
        <f>IF(Z19&gt;0, (R19*SUMPRODUCT(K19:$K$98, X19:$X$98)-K19*$AZ$3)/Z19, 0)</f>
        <v>4747.9322623822509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</v>
      </c>
      <c r="S20">
        <f t="shared" si="1"/>
        <v>4464.5621630683781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3483.0211139873782</v>
      </c>
      <c r="AC20">
        <f t="shared" si="2"/>
        <v>3163.5819581701326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-1765.2594577292632</v>
      </c>
      <c r="AI20">
        <f t="shared" si="7"/>
        <v>-1782.9744197043692</v>
      </c>
      <c r="AJ20">
        <f t="shared" si="8"/>
        <v>319.43915581724559</v>
      </c>
      <c r="AK20">
        <f t="shared" si="30"/>
        <v>14.976990790145726</v>
      </c>
      <c r="AL20">
        <f t="shared" si="9"/>
        <v>-1448.5582730969779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-590.47362884460449</v>
      </c>
      <c r="AR20">
        <f t="shared" si="14"/>
        <v>-596.399226827657</v>
      </c>
      <c r="AS20">
        <f t="shared" si="15"/>
        <v>106.85137343668301</v>
      </c>
      <c r="AT20">
        <f t="shared" si="16"/>
        <v>5.0097554001525655</v>
      </c>
      <c r="AU20">
        <f t="shared" si="17"/>
        <v>-484.53809799082148</v>
      </c>
      <c r="AW20">
        <v>17</v>
      </c>
      <c r="AX20">
        <f>IF(Z20&gt;0, (R20*SUMPRODUCT(K20:$K$98, X20:$X$98)-K20*$AZ$3)/Z20, 0)</f>
        <v>4464.5621630683781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</v>
      </c>
      <c r="S21">
        <f t="shared" si="1"/>
        <v>4101.8499381677875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3163.5819581701326</v>
      </c>
      <c r="AC21">
        <f t="shared" si="2"/>
        <v>2799.6963758887005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-1896.7686848751287</v>
      </c>
      <c r="AI21">
        <f t="shared" si="7"/>
        <v>-1913.8323050592649</v>
      </c>
      <c r="AJ21">
        <f t="shared" si="8"/>
        <v>363.88558228143211</v>
      </c>
      <c r="AK21">
        <f t="shared" si="30"/>
        <v>5.0617311330722128</v>
      </c>
      <c r="AL21">
        <f t="shared" si="9"/>
        <v>-1544.8849916447605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-603.33115602956047</v>
      </c>
      <c r="AR21">
        <f t="shared" si="14"/>
        <v>-608.75881506560268</v>
      </c>
      <c r="AS21">
        <f t="shared" si="15"/>
        <v>115.7460636982203</v>
      </c>
      <c r="AT21">
        <f t="shared" si="16"/>
        <v>1.6100540463258042</v>
      </c>
      <c r="AU21">
        <f t="shared" si="17"/>
        <v>-491.40269732105651</v>
      </c>
      <c r="AW21">
        <v>18</v>
      </c>
      <c r="AX21">
        <f>IF(Z21&gt;0, (R21*SUMPRODUCT(K21:$K$98, X21:$X$98)-K21*$AZ$3)/Z21, 0)</f>
        <v>4101.8499381677875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</v>
      </c>
      <c r="S22">
        <f t="shared" si="1"/>
        <v>3795.2452540481795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2799.6963758887005</v>
      </c>
      <c r="AC22">
        <f t="shared" si="2"/>
        <v>2487.4745812830288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-2030.0693362422317</v>
      </c>
      <c r="AI22">
        <f t="shared" si="7"/>
        <v>-2046.454802890466</v>
      </c>
      <c r="AJ22">
        <f t="shared" si="8"/>
        <v>312.22179460567168</v>
      </c>
      <c r="AK22">
        <f t="shared" si="30"/>
        <v>58.793623893662712</v>
      </c>
      <c r="AL22">
        <f t="shared" si="9"/>
        <v>-1675.4393843911316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-602.92429247923474</v>
      </c>
      <c r="AR22">
        <f t="shared" si="14"/>
        <v>-607.79072522094384</v>
      </c>
      <c r="AS22">
        <f t="shared" si="15"/>
        <v>92.728904007621381</v>
      </c>
      <c r="AT22">
        <f t="shared" si="16"/>
        <v>17.461523828537395</v>
      </c>
      <c r="AU22">
        <f t="shared" si="17"/>
        <v>-497.60029738478511</v>
      </c>
      <c r="AW22">
        <v>19</v>
      </c>
      <c r="AX22">
        <f>IF(Z22&gt;0, (R22*SUMPRODUCT(K22:$K$98, X22:$X$98)-K22*$AZ$3)/Z22, 0)</f>
        <v>3795.2452540481795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</v>
      </c>
      <c r="S23">
        <f t="shared" si="1"/>
        <v>3704.5472063099346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2487.4745812830288</v>
      </c>
      <c r="AC23">
        <f t="shared" si="2"/>
        <v>2323.8501299867307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-2156.7808295407153</v>
      </c>
      <c r="AI23">
        <f t="shared" si="7"/>
        <v>-2172.463246315082</v>
      </c>
      <c r="AJ23">
        <f t="shared" si="8"/>
        <v>163.62445129629805</v>
      </c>
      <c r="AK23">
        <f t="shared" si="30"/>
        <v>174.12322068981203</v>
      </c>
      <c r="AL23">
        <f t="shared" si="9"/>
        <v>-1834.7155743289718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-571.92608279976582</v>
      </c>
      <c r="AR23">
        <f t="shared" si="14"/>
        <v>-576.0846802203979</v>
      </c>
      <c r="AS23">
        <f t="shared" si="15"/>
        <v>43.38924484046013</v>
      </c>
      <c r="AT23">
        <f t="shared" si="16"/>
        <v>46.173264417789724</v>
      </c>
      <c r="AU23">
        <f t="shared" si="17"/>
        <v>-486.52217096214804</v>
      </c>
      <c r="AW23">
        <v>20</v>
      </c>
      <c r="AX23">
        <f>IF(Z23&gt;0, (R23*SUMPRODUCT(K23:$K$98, X23:$X$98)-K23*$AZ$3)/Z23, 0)</f>
        <v>3704.5472063099346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</v>
      </c>
      <c r="S24">
        <f t="shared" si="1"/>
        <v>3584.5163927949316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2323.8501299867307</v>
      </c>
      <c r="AC24">
        <f t="shared" si="2"/>
        <v>2144.1560482431546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-2285.2064555581419</v>
      </c>
      <c r="AI24">
        <f t="shared" si="7"/>
        <v>-2300.1607465508755</v>
      </c>
      <c r="AJ24">
        <f t="shared" si="8"/>
        <v>179.69408174357613</v>
      </c>
      <c r="AK24">
        <f t="shared" si="30"/>
        <v>162.66950909907118</v>
      </c>
      <c r="AL24">
        <f t="shared" si="9"/>
        <v>-1957.7971557082283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-541.05486694029105</v>
      </c>
      <c r="AR24">
        <f t="shared" si="14"/>
        <v>-544.59550630072192</v>
      </c>
      <c r="AS24">
        <f t="shared" si="15"/>
        <v>42.545108889945858</v>
      </c>
      <c r="AT24">
        <f t="shared" si="16"/>
        <v>38.514301141926353</v>
      </c>
      <c r="AU24">
        <f t="shared" si="17"/>
        <v>-463.53609626884975</v>
      </c>
      <c r="AW24">
        <v>21</v>
      </c>
      <c r="AX24">
        <f>IF(Z24&gt;0, (R24*SUMPRODUCT(K24:$K$98, X24:$X$98)-K24*$AZ$3)/Z24, 0)</f>
        <v>3584.5163927949316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</v>
      </c>
      <c r="S25">
        <f t="shared" si="1"/>
        <v>3439.1156944029576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2144.1560482431546</v>
      </c>
      <c r="AC25">
        <f t="shared" si="2"/>
        <v>1953.3083251030325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-2422.1730709138501</v>
      </c>
      <c r="AI25">
        <f t="shared" si="7"/>
        <v>-2436.3722757289279</v>
      </c>
      <c r="AJ25">
        <f t="shared" si="8"/>
        <v>190.84772314012207</v>
      </c>
      <c r="AK25">
        <f t="shared" si="30"/>
        <v>150.09092337702083</v>
      </c>
      <c r="AL25">
        <f t="shared" si="9"/>
        <v>-2095.433629211785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-512.0389690932933</v>
      </c>
      <c r="AR25">
        <f t="shared" si="14"/>
        <v>-515.04063164282934</v>
      </c>
      <c r="AS25">
        <f t="shared" si="15"/>
        <v>40.34454539353024</v>
      </c>
      <c r="AT25">
        <f t="shared" si="16"/>
        <v>31.728699571098339</v>
      </c>
      <c r="AU25">
        <f t="shared" si="17"/>
        <v>-442.96738667820085</v>
      </c>
      <c r="AW25">
        <v>22</v>
      </c>
      <c r="AX25">
        <f>IF(Z25&gt;0, (R25*SUMPRODUCT(K25:$K$98, X25:$X$98)-K25*$AZ$3)/Z25, 0)</f>
        <v>3439.1156944029576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</v>
      </c>
      <c r="S26">
        <f t="shared" si="1"/>
        <v>3267.289317510239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1953.3083251030325</v>
      </c>
      <c r="AC26">
        <f t="shared" si="2"/>
        <v>1753.954305831317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-2546.6045512628452</v>
      </c>
      <c r="AI26">
        <f t="shared" si="7"/>
        <v>-2560.0251128919563</v>
      </c>
      <c r="AJ26">
        <f t="shared" si="8"/>
        <v>199.35401927171552</v>
      </c>
      <c r="AK26">
        <f t="shared" si="30"/>
        <v>136.73158275721229</v>
      </c>
      <c r="AL26">
        <f t="shared" si="9"/>
        <v>-2223.9395108630283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-480.66370677314052</v>
      </c>
      <c r="AR26">
        <f t="shared" si="14"/>
        <v>-483.19679613576926</v>
      </c>
      <c r="AS26">
        <f t="shared" si="15"/>
        <v>37.627452529191949</v>
      </c>
      <c r="AT26">
        <f t="shared" si="16"/>
        <v>25.807661958527877</v>
      </c>
      <c r="AU26">
        <f t="shared" si="17"/>
        <v>-419.76168164804943</v>
      </c>
      <c r="AW26">
        <v>23</v>
      </c>
      <c r="AX26">
        <f>IF(Z26&gt;0, (R26*SUMPRODUCT(K26:$K$98, X26:$X$98)-K26*$AZ$3)/Z26, 0)</f>
        <v>3267.289317510239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</v>
      </c>
      <c r="S27">
        <f t="shared" si="1"/>
        <v>3074.7680021368219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1753.954305831317</v>
      </c>
      <c r="AC27">
        <f t="shared" si="2"/>
        <v>1552.4735899703005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-2654.6686872529058</v>
      </c>
      <c r="AI27">
        <f t="shared" si="7"/>
        <v>-2667.2913760939127</v>
      </c>
      <c r="AJ27">
        <f t="shared" si="8"/>
        <v>201.48071586101651</v>
      </c>
      <c r="AK27">
        <f t="shared" si="30"/>
        <v>122.7768014081922</v>
      </c>
      <c r="AL27">
        <f t="shared" si="9"/>
        <v>-2343.0338588247041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-447.37542599223184</v>
      </c>
      <c r="AR27">
        <f t="shared" si="14"/>
        <v>-449.5026521973432</v>
      </c>
      <c r="AS27">
        <f t="shared" si="15"/>
        <v>33.954339206380538</v>
      </c>
      <c r="AT27">
        <f t="shared" si="16"/>
        <v>20.690839537039675</v>
      </c>
      <c r="AU27">
        <f t="shared" si="17"/>
        <v>-394.85747345392298</v>
      </c>
      <c r="AW27">
        <v>24</v>
      </c>
      <c r="AX27">
        <f>IF(Z27&gt;0, (R27*SUMPRODUCT(K27:$K$98, X27:$X$98)-K27*$AZ$3)/Z27, 0)</f>
        <v>3074.7680021368219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</v>
      </c>
      <c r="S28">
        <f t="shared" si="1"/>
        <v>2867.8127553421532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1552.4735899703005</v>
      </c>
      <c r="AC28">
        <f t="shared" si="2"/>
        <v>1354.3686915781782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-2759.3094300392568</v>
      </c>
      <c r="AI28">
        <f t="shared" si="7"/>
        <v>-2771.1160646343437</v>
      </c>
      <c r="AJ28">
        <f t="shared" si="8"/>
        <v>198.10489839212232</v>
      </c>
      <c r="AK28">
        <f t="shared" si="30"/>
        <v>108.67315129792105</v>
      </c>
      <c r="AL28">
        <f t="shared" si="9"/>
        <v>-2464.3380149443005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-415.1874143855772</v>
      </c>
      <c r="AR28">
        <f t="shared" si="14"/>
        <v>-416.96393355257027</v>
      </c>
      <c r="AS28">
        <f t="shared" si="15"/>
        <v>29.808422225184284</v>
      </c>
      <c r="AT28">
        <f t="shared" si="16"/>
        <v>16.351817671958074</v>
      </c>
      <c r="AU28">
        <f t="shared" si="17"/>
        <v>-370.80369365542794</v>
      </c>
      <c r="AW28">
        <v>25</v>
      </c>
      <c r="AX28">
        <f>IF(Z28&gt;0, (R28*SUMPRODUCT(K28:$K$98, X28:$X$98)-K28*$AZ$3)/Z28, 0)</f>
        <v>2867.8127553421532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</v>
      </c>
      <c r="S29">
        <f t="shared" si="1"/>
        <v>2646.5500289734623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1354.3686915781782</v>
      </c>
      <c r="AC29">
        <f t="shared" si="2"/>
        <v>1161.7442482641281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-2857.7195384282491</v>
      </c>
      <c r="AI29">
        <f t="shared" si="7"/>
        <v>-2868.6936767927782</v>
      </c>
      <c r="AJ29">
        <f t="shared" si="8"/>
        <v>192.62444331405004</v>
      </c>
      <c r="AK29">
        <f t="shared" si="30"/>
        <v>94.80580841047248</v>
      </c>
      <c r="AL29">
        <f t="shared" si="9"/>
        <v>-2581.2634250682559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-383.92408378991252</v>
      </c>
      <c r="AR29">
        <f t="shared" si="14"/>
        <v>-385.39841881836071</v>
      </c>
      <c r="AS29">
        <f t="shared" si="15"/>
        <v>25.878383767345824</v>
      </c>
      <c r="AT29">
        <f t="shared" si="16"/>
        <v>12.736810818031403</v>
      </c>
      <c r="AU29">
        <f t="shared" si="17"/>
        <v>-346.78322423298351</v>
      </c>
      <c r="AW29">
        <v>26</v>
      </c>
      <c r="AX29">
        <f>IF(Z29&gt;0, (R29*SUMPRODUCT(K29:$K$98, X29:$X$98)-K29*$AZ$3)/Z29, 0)</f>
        <v>2646.5500289734623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</v>
      </c>
      <c r="S30">
        <f t="shared" si="1"/>
        <v>2410.7913394471484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1161.7442482641281</v>
      </c>
      <c r="AC30">
        <f t="shared" si="2"/>
        <v>976.53710293093661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-2950.6768959353835</v>
      </c>
      <c r="AI30">
        <f t="shared" si="7"/>
        <v>-2960.8036236922835</v>
      </c>
      <c r="AJ30">
        <f t="shared" si="8"/>
        <v>185.20714533319153</v>
      </c>
      <c r="AK30">
        <f t="shared" si="30"/>
        <v>81.322097378488976</v>
      </c>
      <c r="AL30">
        <f t="shared" si="9"/>
        <v>-2694.2743809806029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-353.93978753944685</v>
      </c>
      <c r="AR30">
        <f t="shared" si="14"/>
        <v>-355.15450944806531</v>
      </c>
      <c r="AS30">
        <f t="shared" si="15"/>
        <v>22.215979580928263</v>
      </c>
      <c r="AT30">
        <f t="shared" si="16"/>
        <v>9.7547535306403521</v>
      </c>
      <c r="AU30">
        <f t="shared" si="17"/>
        <v>-323.18377633649669</v>
      </c>
      <c r="AW30">
        <v>27</v>
      </c>
      <c r="AX30">
        <f>IF(Z30&gt;0, (R30*SUMPRODUCT(K30:$K$98, X30:$X$98)-K30*$AZ$3)/Z30, 0)</f>
        <v>2410.7913394471484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</v>
      </c>
      <c r="S31">
        <f t="shared" si="1"/>
        <v>2158.4062497338177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976.53710293093661</v>
      </c>
      <c r="AC31">
        <f t="shared" si="2"/>
        <v>800.02315329927615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-3036.3843187860384</v>
      </c>
      <c r="AI31">
        <f t="shared" si="7"/>
        <v>-3045.6506831856727</v>
      </c>
      <c r="AJ31">
        <f t="shared" si="8"/>
        <v>176.51394963166047</v>
      </c>
      <c r="AK31">
        <f t="shared" si="30"/>
        <v>68.357597205165575</v>
      </c>
      <c r="AL31">
        <f t="shared" si="9"/>
        <v>-2800.7791363488468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-325.19693742611332</v>
      </c>
      <c r="AR31">
        <f t="shared" si="14"/>
        <v>-326.18936559312488</v>
      </c>
      <c r="AS31">
        <f t="shared" si="15"/>
        <v>18.904654288345398</v>
      </c>
      <c r="AT31">
        <f t="shared" si="16"/>
        <v>7.3211026428351547</v>
      </c>
      <c r="AU31">
        <f t="shared" si="17"/>
        <v>-299.96360866194431</v>
      </c>
      <c r="AW31">
        <v>28</v>
      </c>
      <c r="AX31">
        <f>IF(Z31&gt;0, (R31*SUMPRODUCT(K31:$K$98, X31:$X$98)-K31*$AZ$3)/Z31, 0)</f>
        <v>2158.4062497338177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</v>
      </c>
      <c r="S32">
        <f t="shared" si="1"/>
        <v>1885.4559995794593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800.02315329927615</v>
      </c>
      <c r="AC32">
        <f t="shared" si="2"/>
        <v>633.24214257654376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-3109.1800900741923</v>
      </c>
      <c r="AI32">
        <f t="shared" si="7"/>
        <v>-3117.5764958073119</v>
      </c>
      <c r="AJ32">
        <f t="shared" si="8"/>
        <v>166.78101072273239</v>
      </c>
      <c r="AK32">
        <f t="shared" si="30"/>
        <v>56.001620730949334</v>
      </c>
      <c r="AL32">
        <f t="shared" si="9"/>
        <v>-2894.7938643536299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-297.31550783194791</v>
      </c>
      <c r="AR32">
        <f t="shared" si="14"/>
        <v>-298.11841456690195</v>
      </c>
      <c r="AS32">
        <f t="shared" si="15"/>
        <v>15.948442825185941</v>
      </c>
      <c r="AT32">
        <f t="shared" si="16"/>
        <v>5.3551578952240853</v>
      </c>
      <c r="AU32">
        <f t="shared" si="17"/>
        <v>-276.81481384649186</v>
      </c>
      <c r="AW32">
        <v>29</v>
      </c>
      <c r="AX32">
        <f>IF(Z32&gt;0, (R32*SUMPRODUCT(K32:$K$98, X32:$X$98)-K32*$AZ$3)/Z32, 0)</f>
        <v>1885.4559995794593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</v>
      </c>
      <c r="S33">
        <f t="shared" si="1"/>
        <v>1587.2396293819518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633.24214257654376</v>
      </c>
      <c r="AC33">
        <f t="shared" si="2"/>
        <v>477.36942644404274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-3174.3188875060378</v>
      </c>
      <c r="AI33">
        <f t="shared" si="7"/>
        <v>-3181.8377494599495</v>
      </c>
      <c r="AJ33">
        <f t="shared" si="8"/>
        <v>155.87271613250101</v>
      </c>
      <c r="AK33">
        <f t="shared" si="30"/>
        <v>44.326949980358066</v>
      </c>
      <c r="AL33">
        <f t="shared" si="9"/>
        <v>-2981.6380833470903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-271.02179350397279</v>
      </c>
      <c r="AR33">
        <f t="shared" si="14"/>
        <v>-271.66375025881507</v>
      </c>
      <c r="AS33">
        <f t="shared" si="15"/>
        <v>13.308336238945591</v>
      </c>
      <c r="AT33">
        <f t="shared" si="16"/>
        <v>3.7846133013045256</v>
      </c>
      <c r="AU33">
        <f t="shared" si="17"/>
        <v>-254.57080071856495</v>
      </c>
      <c r="AW33">
        <v>30</v>
      </c>
      <c r="AX33">
        <f>IF(Z33&gt;0, (R33*SUMPRODUCT(K33:$K$98, X33:$X$98)-K33*$AZ$3)/Z33, 0)</f>
        <v>1587.2396293819518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</v>
      </c>
      <c r="S34">
        <f t="shared" si="1"/>
        <v>1252.234446974036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477.36942644404274</v>
      </c>
      <c r="AC34">
        <f t="shared" si="2"/>
        <v>332.63583981457714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-3211.3097300221666</v>
      </c>
      <c r="AI34">
        <f t="shared" si="7"/>
        <v>-3217.9505759240337</v>
      </c>
      <c r="AJ34">
        <f t="shared" si="8"/>
        <v>144.73358662946561</v>
      </c>
      <c r="AK34">
        <f t="shared" si="30"/>
        <v>33.415859851082992</v>
      </c>
      <c r="AL34">
        <f t="shared" si="9"/>
        <v>-3039.801129443485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-244.80361923155994</v>
      </c>
      <c r="AR34">
        <f t="shared" si="14"/>
        <v>-245.3098622439787</v>
      </c>
      <c r="AS34">
        <f t="shared" si="15"/>
        <v>11.033288225054866</v>
      </c>
      <c r="AT34">
        <f t="shared" si="16"/>
        <v>2.547348004087798</v>
      </c>
      <c r="AU34">
        <f t="shared" si="17"/>
        <v>-231.72922601483603</v>
      </c>
      <c r="AW34">
        <v>31</v>
      </c>
      <c r="AX34">
        <f>IF(Z34&gt;0, (R34*SUMPRODUCT(K34:$K$98, X34:$X$98)-K34*$AZ$3)/Z34, 0)</f>
        <v>1252.234446974036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868.82554401712764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332.63583981457714</v>
      </c>
      <c r="AC35">
        <f t="shared" ref="AC35:AC66" si="33">S35*Z35</f>
        <v>200.58954814954041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-3210.3129975983447</v>
      </c>
      <c r="AI35">
        <f t="shared" ref="AI35:AI66" si="38">SUM(AE35:AH35)</f>
        <v>-3216.0848567917938</v>
      </c>
      <c r="AJ35">
        <f t="shared" ref="AJ35:AJ66" si="39">AB35-AC35</f>
        <v>132.04629166503673</v>
      </c>
      <c r="AK35">
        <f t="shared" si="30"/>
        <v>23.284508787020403</v>
      </c>
      <c r="AL35">
        <f t="shared" ref="AL35:AL66" si="40">SUM(AI35:AK35)</f>
        <v>-3060.7540563397365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-218.50681840934018</v>
      </c>
      <c r="AR35">
        <f t="shared" ref="AR35:AR66" si="45">AI35*$K35</f>
        <v>-218.89967436750089</v>
      </c>
      <c r="AS35">
        <f t="shared" ref="AS35:AS66" si="46">AJ35*$K35</f>
        <v>8.9876018618944862</v>
      </c>
      <c r="AT35">
        <f t="shared" ref="AT35:AT66" si="47">AK35*$K35</f>
        <v>1.584837346726748</v>
      </c>
      <c r="AU35">
        <f t="shared" ref="AU35:AU66" si="48">AL35*$K35</f>
        <v>-208.32723515887966</v>
      </c>
      <c r="AW35">
        <v>32</v>
      </c>
      <c r="AX35">
        <f>IF(Z35&gt;0, (R35*SUMPRODUCT(K35:$K$98, X35:$X$98)-K35*$AZ$3)/Z35, 0)</f>
        <v>868.82554401712764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</v>
      </c>
      <c r="S36">
        <f t="shared" si="32"/>
        <v>420.29141292129736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200.58954814954041</v>
      </c>
      <c r="AC36">
        <f t="shared" si="33"/>
        <v>82.758915067453586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-3165.7211175751218</v>
      </c>
      <c r="AI36">
        <f t="shared" si="38"/>
        <v>-3170.6438278972423</v>
      </c>
      <c r="AJ36">
        <f t="shared" si="39"/>
        <v>117.83063308208682</v>
      </c>
      <c r="AK36">
        <f t="shared" si="30"/>
        <v>14.041268370467829</v>
      </c>
      <c r="AL36">
        <f t="shared" si="40"/>
        <v>-3038.7719264446878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-192.38546040361879</v>
      </c>
      <c r="AR36">
        <f t="shared" si="45"/>
        <v>-192.68462064439206</v>
      </c>
      <c r="AS36">
        <f t="shared" si="46"/>
        <v>7.1607383446685491</v>
      </c>
      <c r="AT36">
        <f t="shared" si="47"/>
        <v>0.85330822892333358</v>
      </c>
      <c r="AU36">
        <f t="shared" si="48"/>
        <v>-184.67057407080017</v>
      </c>
      <c r="AW36">
        <v>33</v>
      </c>
      <c r="AX36">
        <f>IF(Z36&gt;0, (R36*SUMPRODUCT(K36:$K$98, X36:$X$98)-K36*$AZ$3)/Z36, 0)</f>
        <v>420.29141292129736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</v>
      </c>
      <c r="S37">
        <f t="shared" si="32"/>
        <v>-120.08543731640275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82.758915067453586</v>
      </c>
      <c r="AC37">
        <f t="shared" si="33"/>
        <v>-19.737094151117503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-3058.0563928282809</v>
      </c>
      <c r="AI37">
        <f t="shared" si="38"/>
        <v>-3062.1653619489734</v>
      </c>
      <c r="AJ37">
        <f t="shared" si="39"/>
        <v>102.49600921857109</v>
      </c>
      <c r="AK37">
        <f t="shared" si="30"/>
        <v>5.7931240547217513</v>
      </c>
      <c r="AL37">
        <f t="shared" si="40"/>
        <v>-2953.8762286756805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-165.93082057318111</v>
      </c>
      <c r="AR37">
        <f t="shared" si="45"/>
        <v>-166.15377415229278</v>
      </c>
      <c r="AS37">
        <f t="shared" si="46"/>
        <v>5.5614562749722474</v>
      </c>
      <c r="AT37">
        <f t="shared" si="47"/>
        <v>0.314336200711192</v>
      </c>
      <c r="AU37">
        <f t="shared" si="48"/>
        <v>-160.27798167660933</v>
      </c>
      <c r="AW37">
        <v>34</v>
      </c>
      <c r="AX37">
        <f>IF(Z37&gt;0, (R37*SUMPRODUCT(K37:$K$98, X37:$X$98)-K37*$AZ$3)/Z37, 0)</f>
        <v>-120.08543731640275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</v>
      </c>
      <c r="S38">
        <f t="shared" si="32"/>
        <v>-787.44249922018264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-19.737094151117503</v>
      </c>
      <c r="AC38">
        <f t="shared" si="33"/>
        <v>-105.40947616622066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-2885.2099849187989</v>
      </c>
      <c r="AI38">
        <f t="shared" si="38"/>
        <v>-2888.5565618520545</v>
      </c>
      <c r="AJ38">
        <f t="shared" si="39"/>
        <v>85.672382015103153</v>
      </c>
      <c r="AK38">
        <f t="shared" si="30"/>
        <v>-1.3815965905782253</v>
      </c>
      <c r="AL38">
        <f t="shared" si="40"/>
        <v>-2804.2657764275295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-139.77869286233678</v>
      </c>
      <c r="AR38">
        <f t="shared" si="45"/>
        <v>-139.94082322780025</v>
      </c>
      <c r="AS38">
        <f t="shared" si="46"/>
        <v>4.150537962598559</v>
      </c>
      <c r="AT38">
        <f t="shared" si="47"/>
        <v>-6.6933695122201139E-2</v>
      </c>
      <c r="AU38">
        <f t="shared" si="48"/>
        <v>-135.85721896032391</v>
      </c>
      <c r="AW38">
        <v>35</v>
      </c>
      <c r="AX38">
        <f>IF(Z38&gt;0, (R38*SUMPRODUCT(K38:$K$98, X38:$X$98)-K38*$AZ$3)/Z38, 0)</f>
        <v>-787.44249922018264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</v>
      </c>
      <c r="S39">
        <f t="shared" si="32"/>
        <v>-1636.0060183106962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-105.40947616622066</v>
      </c>
      <c r="AC39">
        <f t="shared" si="33"/>
        <v>-173.5288488874163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-2645.585821114712</v>
      </c>
      <c r="AI39">
        <f t="shared" si="38"/>
        <v>-2648.2375358233567</v>
      </c>
      <c r="AJ39">
        <f t="shared" si="39"/>
        <v>68.119372721195646</v>
      </c>
      <c r="AK39">
        <f t="shared" si="30"/>
        <v>-7.3786633316354466</v>
      </c>
      <c r="AL39">
        <f t="shared" si="40"/>
        <v>-2587.4968264337963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-114.43724134202027</v>
      </c>
      <c r="AR39">
        <f t="shared" si="45"/>
        <v>-114.5519436940141</v>
      </c>
      <c r="AS39">
        <f t="shared" si="46"/>
        <v>2.946565949192276</v>
      </c>
      <c r="AT39">
        <f t="shared" si="47"/>
        <v>-0.31917085045008953</v>
      </c>
      <c r="AU39">
        <f t="shared" si="48"/>
        <v>-111.9245485952719</v>
      </c>
      <c r="AW39">
        <v>36</v>
      </c>
      <c r="AX39">
        <f>IF(Z39&gt;0, (R39*SUMPRODUCT(K39:$K$98, X39:$X$98)-K39*$AZ$3)/Z39, 0)</f>
        <v>-1636.0060183106962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</v>
      </c>
      <c r="S40">
        <f t="shared" si="32"/>
        <v>-2749.3041756642187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-173.5288488874163</v>
      </c>
      <c r="AC40">
        <f t="shared" si="33"/>
        <v>-223.98455438913214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-2353.8359596983282</v>
      </c>
      <c r="AI40">
        <f t="shared" si="38"/>
        <v>-2355.8726982699618</v>
      </c>
      <c r="AJ40">
        <f t="shared" si="39"/>
        <v>50.45570550171584</v>
      </c>
      <c r="AK40">
        <f t="shared" ref="AK40:AK71" si="61">G40*SUM(AB40:AB40, AE40:AF40)</f>
        <v>-12.147019422119142</v>
      </c>
      <c r="AL40">
        <f t="shared" si="40"/>
        <v>-2317.5640121903652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-90.908333464666143</v>
      </c>
      <c r="AR40">
        <f t="shared" si="45"/>
        <v>-90.986995067437363</v>
      </c>
      <c r="AS40">
        <f t="shared" si="46"/>
        <v>1.9486676979532727</v>
      </c>
      <c r="AT40">
        <f t="shared" si="47"/>
        <v>-0.46913434544066857</v>
      </c>
      <c r="AU40">
        <f t="shared" si="48"/>
        <v>-89.507461714924759</v>
      </c>
      <c r="AW40">
        <v>37</v>
      </c>
      <c r="AX40">
        <f>IF(Z40&gt;0, (R40*SUMPRODUCT(K40:$K$98, X40:$X$98)-K40*$AZ$3)/Z40, 0)</f>
        <v>-2749.3041756642187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</v>
      </c>
      <c r="S41">
        <f t="shared" si="32"/>
        <v>-4271.1940630930503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-223.98455438913214</v>
      </c>
      <c r="AC41">
        <f t="shared" si="33"/>
        <v>-257.766516567812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-2030.485800512474</v>
      </c>
      <c r="AI41">
        <f t="shared" si="38"/>
        <v>-2031.9945502482631</v>
      </c>
      <c r="AJ41">
        <f t="shared" si="39"/>
        <v>33.781962178679862</v>
      </c>
      <c r="AK41">
        <f t="shared" si="61"/>
        <v>-15.678918807239251</v>
      </c>
      <c r="AL41">
        <f t="shared" si="40"/>
        <v>-2013.8915068768224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-70.017957392862101</v>
      </c>
      <c r="AR41">
        <f t="shared" si="45"/>
        <v>-70.069984141677736</v>
      </c>
      <c r="AS41">
        <f t="shared" si="46"/>
        <v>1.1649153064144042</v>
      </c>
      <c r="AT41">
        <f t="shared" si="47"/>
        <v>-0.54066168240839074</v>
      </c>
      <c r="AU41">
        <f t="shared" si="48"/>
        <v>-69.44573051767172</v>
      </c>
      <c r="AW41">
        <v>38</v>
      </c>
      <c r="AX41">
        <f>IF(Z41&gt;0, (R41*SUMPRODUCT(K41:$K$98, X41:$X$98)-K41*$AZ$3)/Z41, 0)</f>
        <v>-4271.1940630930503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</v>
      </c>
      <c r="S42">
        <f t="shared" si="32"/>
        <v>-6458.8500141141039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-257.766516567812</v>
      </c>
      <c r="AC42">
        <f t="shared" si="33"/>
        <v>-276.77878531247211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-1689.3847858363704</v>
      </c>
      <c r="AI42">
        <f t="shared" si="38"/>
        <v>-1690.4561018783425</v>
      </c>
      <c r="AJ42">
        <f t="shared" si="39"/>
        <v>19.012268744660105</v>
      </c>
      <c r="AK42">
        <f t="shared" si="61"/>
        <v>-18.043656159746842</v>
      </c>
      <c r="AL42">
        <f t="shared" si="40"/>
        <v>-1689.4874892934292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-52.013974019079015</v>
      </c>
      <c r="AR42">
        <f t="shared" si="45"/>
        <v>-52.046958455330923</v>
      </c>
      <c r="AS42">
        <f t="shared" si="46"/>
        <v>0.58536318121209918</v>
      </c>
      <c r="AT42">
        <f t="shared" si="47"/>
        <v>-0.55554085165839195</v>
      </c>
      <c r="AU42">
        <f t="shared" si="48"/>
        <v>-52.017136125777213</v>
      </c>
      <c r="AW42">
        <v>39</v>
      </c>
      <c r="AX42">
        <f>IF(Z42&gt;0, (R42*SUMPRODUCT(K42:$K$98, X42:$X$98)-K42*$AZ$3)/Z42, 0)</f>
        <v>-6458.8500141141039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</v>
      </c>
      <c r="S43">
        <f t="shared" si="32"/>
        <v>-9785.9634651958295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-276.77878531247211</v>
      </c>
      <c r="AC43">
        <f t="shared" si="33"/>
        <v>-283.25196589565655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-1347.9395929852078</v>
      </c>
      <c r="AI43">
        <f t="shared" si="38"/>
        <v>-1348.6632109685138</v>
      </c>
      <c r="AJ43">
        <f t="shared" si="39"/>
        <v>6.473180583184444</v>
      </c>
      <c r="AK43">
        <f t="shared" si="61"/>
        <v>-19.374514971873051</v>
      </c>
      <c r="AL43">
        <f t="shared" si="40"/>
        <v>-1361.5645453572024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-37.054748080817561</v>
      </c>
      <c r="AR43">
        <f t="shared" si="45"/>
        <v>-37.074640279412876</v>
      </c>
      <c r="AS43">
        <f t="shared" si="46"/>
        <v>0.17794719959247571</v>
      </c>
      <c r="AT43">
        <f t="shared" si="47"/>
        <v>-0.53260381637789189</v>
      </c>
      <c r="AU43">
        <f t="shared" si="48"/>
        <v>-37.429296896198288</v>
      </c>
      <c r="AW43">
        <v>40</v>
      </c>
      <c r="AX43">
        <f>IF(Z43&gt;0, (R43*SUMPRODUCT(K43:$K$98, X43:$X$98)-K43*$AZ$3)/Z43, 0)</f>
        <v>-9785.9634651958295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</v>
      </c>
      <c r="S44">
        <f t="shared" si="32"/>
        <v>-15142.049968042687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-283.25196589565655</v>
      </c>
      <c r="AC44">
        <f t="shared" si="33"/>
        <v>-279.64529126585393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-1018.7145837919217</v>
      </c>
      <c r="AI44">
        <f t="shared" si="38"/>
        <v>-1019.1762869494466</v>
      </c>
      <c r="AJ44">
        <f t="shared" si="39"/>
        <v>-3.606674629802626</v>
      </c>
      <c r="AK44">
        <f t="shared" si="61"/>
        <v>-19.827637612695959</v>
      </c>
      <c r="AL44">
        <f t="shared" si="40"/>
        <v>-1042.6105991919453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-25.003910508721624</v>
      </c>
      <c r="AR44">
        <f t="shared" si="45"/>
        <v>-25.015242813781377</v>
      </c>
      <c r="AS44">
        <f t="shared" si="46"/>
        <v>-8.8524274720780421E-2</v>
      </c>
      <c r="AT44">
        <f t="shared" si="47"/>
        <v>-0.48666082174050451</v>
      </c>
      <c r="AU44">
        <f t="shared" si="48"/>
        <v>-25.590427910242664</v>
      </c>
      <c r="AW44">
        <v>41</v>
      </c>
      <c r="AX44">
        <f>IF(Z44&gt;0, (R44*SUMPRODUCT(K44:$K$98, X44:$X$98)-K44*$AZ$3)/Z44, 0)</f>
        <v>-15142.049968042687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</v>
      </c>
      <c r="S45">
        <f t="shared" si="32"/>
        <v>-24258.54380932375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-279.64529126585393</v>
      </c>
      <c r="AC45">
        <f t="shared" si="33"/>
        <v>-268.34436006866463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-722.15955643400252</v>
      </c>
      <c r="AI45">
        <f t="shared" si="38"/>
        <v>-722.43610267084375</v>
      </c>
      <c r="AJ45">
        <f t="shared" si="39"/>
        <v>-11.3009311971893</v>
      </c>
      <c r="AK45">
        <f t="shared" si="61"/>
        <v>-19.575170388609777</v>
      </c>
      <c r="AL45">
        <f t="shared" si="40"/>
        <v>-753.31220425664276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-15.825977806969082</v>
      </c>
      <c r="AR45">
        <f t="shared" si="45"/>
        <v>-15.8320382607398</v>
      </c>
      <c r="AS45">
        <f t="shared" si="46"/>
        <v>-0.24765757751368506</v>
      </c>
      <c r="AT45">
        <f t="shared" si="47"/>
        <v>-0.4289858236696874</v>
      </c>
      <c r="AU45">
        <f t="shared" si="48"/>
        <v>-16.50868166192317</v>
      </c>
      <c r="AW45">
        <v>42</v>
      </c>
      <c r="AX45">
        <f>IF(Z45&gt;0, (R45*SUMPRODUCT(K45:$K$98, X45:$X$98)-K45*$AZ$3)/Z45, 0)</f>
        <v>-24258.54380932375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</v>
      </c>
      <c r="S46">
        <f t="shared" si="32"/>
        <v>-38446.085743585798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-268.34436006866463</v>
      </c>
      <c r="AC46">
        <f t="shared" si="33"/>
        <v>-251.75530063821321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-440.29622600298205</v>
      </c>
      <c r="AI46">
        <f t="shared" si="38"/>
        <v>-440.4599327209541</v>
      </c>
      <c r="AJ46">
        <f t="shared" si="39"/>
        <v>-16.589059430451414</v>
      </c>
      <c r="AK46">
        <f t="shared" si="61"/>
        <v>-18.784105204806526</v>
      </c>
      <c r="AL46">
        <f t="shared" si="40"/>
        <v>-475.83309735621202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-8.615179487806671</v>
      </c>
      <c r="AR46">
        <f t="shared" si="45"/>
        <v>-8.6183827011784775</v>
      </c>
      <c r="AS46">
        <f t="shared" si="46"/>
        <v>-0.32459448000415719</v>
      </c>
      <c r="AT46">
        <f t="shared" si="47"/>
        <v>-0.36754445825332982</v>
      </c>
      <c r="AU46">
        <f t="shared" si="48"/>
        <v>-9.3105216394359651</v>
      </c>
      <c r="AW46">
        <v>43</v>
      </c>
      <c r="AX46">
        <f>IF(Z46&gt;0, (R46*SUMPRODUCT(K46:$K$98, X46:$X$98)-K46*$AZ$3)/Z46, 0)</f>
        <v>-38446.085743585798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</v>
      </c>
      <c r="S47">
        <f t="shared" si="32"/>
        <v>-60474.941391739136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-251.75530063821321</v>
      </c>
      <c r="AC47">
        <f t="shared" si="33"/>
        <v>-231.42848259260882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-265.59368067649984</v>
      </c>
      <c r="AI47">
        <f t="shared" si="38"/>
        <v>-265.68935190712307</v>
      </c>
      <c r="AJ47">
        <f t="shared" si="39"/>
        <v>-20.326818045604398</v>
      </c>
      <c r="AK47">
        <f t="shared" si="61"/>
        <v>-17.622871044674927</v>
      </c>
      <c r="AL47">
        <f t="shared" si="40"/>
        <v>-303.63904099740239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-4.6400117667594651</v>
      </c>
      <c r="AR47">
        <f t="shared" si="45"/>
        <v>-4.6416831756374979</v>
      </c>
      <c r="AS47">
        <f t="shared" si="46"/>
        <v>-0.35511641192722226</v>
      </c>
      <c r="AT47">
        <f t="shared" si="47"/>
        <v>-0.30787753986878463</v>
      </c>
      <c r="AU47">
        <f t="shared" si="48"/>
        <v>-5.3046771274335054</v>
      </c>
      <c r="AW47">
        <v>44</v>
      </c>
      <c r="AX47">
        <f>IF(Z47&gt;0, (R47*SUMPRODUCT(K47:$K$98, X47:$X$98)-K47*$AZ$3)/Z47, 0)</f>
        <v>-60474.941391739136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</v>
      </c>
      <c r="S48">
        <f t="shared" si="32"/>
        <v>-95360.898988607209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-231.42848259260882</v>
      </c>
      <c r="AC48">
        <f t="shared" si="33"/>
        <v>-210.22742513310837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-158.40353963546386</v>
      </c>
      <c r="AI48">
        <f t="shared" si="38"/>
        <v>-158.45865326887198</v>
      </c>
      <c r="AJ48">
        <f t="shared" si="39"/>
        <v>-21.201057459500447</v>
      </c>
      <c r="AK48">
        <f t="shared" si="61"/>
        <v>-16.199993781482618</v>
      </c>
      <c r="AL48">
        <f t="shared" si="40"/>
        <v>-195.85970450985505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-2.4708603689450306</v>
      </c>
      <c r="AR48">
        <f t="shared" si="45"/>
        <v>-2.471720059914627</v>
      </c>
      <c r="AS48">
        <f t="shared" si="46"/>
        <v>-0.33070506364289598</v>
      </c>
      <c r="AT48">
        <f t="shared" si="47"/>
        <v>-0.25269588485167771</v>
      </c>
      <c r="AU48">
        <f t="shared" si="48"/>
        <v>-3.0551210084092006</v>
      </c>
      <c r="AW48">
        <v>45</v>
      </c>
      <c r="AX48">
        <f>IF(Z48&gt;0, (R48*SUMPRODUCT(K48:$K$98, X48:$X$98)-K48*$AZ$3)/Z48, 0)</f>
        <v>-95360.898988607209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</v>
      </c>
      <c r="S49">
        <f t="shared" si="32"/>
        <v>-151741.55417973286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-210.22742513310837</v>
      </c>
      <c r="AC49">
        <f t="shared" si="33"/>
        <v>-189.6259022643213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-93.283624738508948</v>
      </c>
      <c r="AI49">
        <f t="shared" si="38"/>
        <v>-93.31486632939837</v>
      </c>
      <c r="AJ49">
        <f t="shared" si="39"/>
        <v>-20.601522868787072</v>
      </c>
      <c r="AK49">
        <f t="shared" si="61"/>
        <v>-14.715919759317588</v>
      </c>
      <c r="AL49">
        <f t="shared" si="40"/>
        <v>-128.63230895750303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-1.2991841459407223</v>
      </c>
      <c r="AR49">
        <f t="shared" si="45"/>
        <v>-1.2996192553148627</v>
      </c>
      <c r="AS49">
        <f t="shared" si="46"/>
        <v>-0.28692251151679687</v>
      </c>
      <c r="AT49">
        <f t="shared" si="47"/>
        <v>-0.20495225928274552</v>
      </c>
      <c r="AU49">
        <f t="shared" si="48"/>
        <v>-1.791494026114405</v>
      </c>
      <c r="AW49">
        <v>46</v>
      </c>
      <c r="AX49">
        <f>IF(Z49&gt;0, (R49*SUMPRODUCT(K49:$K$98, X49:$X$98)-K49*$AZ$3)/Z49, 0)</f>
        <v>-151741.55417973286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</v>
      </c>
      <c r="S50">
        <f t="shared" si="32"/>
        <v>-244388.05346015308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-189.6259022643213</v>
      </c>
      <c r="AC50">
        <f t="shared" si="33"/>
        <v>-170.32474423371556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-54.022317638607959</v>
      </c>
      <c r="AI50">
        <f t="shared" si="38"/>
        <v>-54.039741234178834</v>
      </c>
      <c r="AJ50">
        <f t="shared" si="39"/>
        <v>-19.301158030605734</v>
      </c>
      <c r="AK50">
        <f t="shared" si="61"/>
        <v>-13.273813158502492</v>
      </c>
      <c r="AL50">
        <f t="shared" si="40"/>
        <v>-86.61471242328706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-0.67176981949820191</v>
      </c>
      <c r="AR50">
        <f t="shared" si="45"/>
        <v>-0.67198648265082628</v>
      </c>
      <c r="AS50">
        <f t="shared" si="46"/>
        <v>-0.24001072173660243</v>
      </c>
      <c r="AT50">
        <f t="shared" si="47"/>
        <v>-0.16506043167550868</v>
      </c>
      <c r="AU50">
        <f t="shared" si="48"/>
        <v>-1.0770576360629374</v>
      </c>
      <c r="AW50">
        <v>47</v>
      </c>
      <c r="AX50">
        <f>IF(Z50&gt;0, (R50*SUMPRODUCT(K50:$K$98, X50:$X$98)-K50*$AZ$3)/Z50, 0)</f>
        <v>-244388.05346015308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</v>
      </c>
      <c r="S51">
        <f t="shared" si="32"/>
        <v>-399694.34233344649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-170.32474423371556</v>
      </c>
      <c r="AC51">
        <f t="shared" si="33"/>
        <v>-152.60335139558299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-30.817425577649058</v>
      </c>
      <c r="AI51">
        <f t="shared" si="38"/>
        <v>-30.826970580869812</v>
      </c>
      <c r="AJ51">
        <f t="shared" si="39"/>
        <v>-17.721392838132573</v>
      </c>
      <c r="AK51">
        <f t="shared" si="61"/>
        <v>-11.922732096360091</v>
      </c>
      <c r="AL51">
        <f t="shared" si="40"/>
        <v>-60.471095515362478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-0.34215714189027707</v>
      </c>
      <c r="AR51">
        <f t="shared" si="45"/>
        <v>-0.34226311735578496</v>
      </c>
      <c r="AS51">
        <f t="shared" si="46"/>
        <v>-0.19675560207105486</v>
      </c>
      <c r="AT51">
        <f t="shared" si="47"/>
        <v>-0.13237471531602366</v>
      </c>
      <c r="AU51">
        <f t="shared" si="48"/>
        <v>-0.6713934347428635</v>
      </c>
      <c r="AW51">
        <v>48</v>
      </c>
      <c r="AX51">
        <f>IF(Z51&gt;0, (R51*SUMPRODUCT(K51:$K$98, X51:$X$98)-K51*$AZ$3)/Z51, 0)</f>
        <v>-399694.34233344649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</v>
      </c>
      <c r="S52">
        <f t="shared" si="32"/>
        <v>-665305.44121227332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-152.60335139558299</v>
      </c>
      <c r="AC52">
        <f t="shared" si="33"/>
        <v>-136.52304187887435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-17.277857226936142</v>
      </c>
      <c r="AI52">
        <f t="shared" si="38"/>
        <v>-17.282987315817955</v>
      </c>
      <c r="AJ52">
        <f t="shared" si="39"/>
        <v>-16.080309516708638</v>
      </c>
      <c r="AK52">
        <f t="shared" si="61"/>
        <v>-10.68223459769081</v>
      </c>
      <c r="AL52">
        <f t="shared" si="40"/>
        <v>-44.045531430217402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-0.17127781418494956</v>
      </c>
      <c r="AR52">
        <f t="shared" si="45"/>
        <v>-0.17132866947323622</v>
      </c>
      <c r="AS52">
        <f t="shared" si="46"/>
        <v>-0.15940635631283642</v>
      </c>
      <c r="AT52">
        <f t="shared" si="47"/>
        <v>-0.1058944849741516</v>
      </c>
      <c r="AU52">
        <f t="shared" si="48"/>
        <v>-0.43662951076022422</v>
      </c>
      <c r="AW52">
        <v>49</v>
      </c>
      <c r="AX52">
        <f>IF(Z52&gt;0, (R52*SUMPRODUCT(K52:$K$98, X52:$X$98)-K52*$AZ$3)/Z52, 0)</f>
        <v>-665305.44121227332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</v>
      </c>
      <c r="S53">
        <f t="shared" si="32"/>
        <v>-1128943.7463145058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-136.52304187887435</v>
      </c>
      <c r="AC53">
        <f t="shared" si="33"/>
        <v>-122.03140303359598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-9.5058088641377179</v>
      </c>
      <c r="AI53">
        <f t="shared" si="38"/>
        <v>-9.5085111999146772</v>
      </c>
      <c r="AJ53">
        <f t="shared" si="39"/>
        <v>-14.491638845278374</v>
      </c>
      <c r="AK53">
        <f t="shared" si="61"/>
        <v>-9.5566129315212063</v>
      </c>
      <c r="AL53">
        <f t="shared" si="40"/>
        <v>-33.556762976714261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-8.41360823301118E-2</v>
      </c>
      <c r="AR53">
        <f t="shared" si="45"/>
        <v>-8.4160000751854064E-2</v>
      </c>
      <c r="AS53">
        <f t="shared" si="46"/>
        <v>-0.12826575164839366</v>
      </c>
      <c r="AT53">
        <f t="shared" si="47"/>
        <v>-8.4585750028797368E-2</v>
      </c>
      <c r="AU53">
        <f t="shared" si="48"/>
        <v>-0.29701150242904512</v>
      </c>
      <c r="AW53">
        <v>50</v>
      </c>
      <c r="AX53">
        <f>IF(Z53&gt;0, (R53*SUMPRODUCT(K53:$K$98, X53:$X$98)-K53*$AZ$3)/Z53, 0)</f>
        <v>-1128943.7463145058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</v>
      </c>
      <c r="S54">
        <f t="shared" si="32"/>
        <v>-1957394.5918735324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-122.03140303359598</v>
      </c>
      <c r="AC54">
        <f t="shared" si="33"/>
        <v>-109.02364924140528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-5.1314146678110406</v>
      </c>
      <c r="AI54">
        <f t="shared" si="38"/>
        <v>-5.1328071265632778</v>
      </c>
      <c r="AJ54">
        <f t="shared" si="39"/>
        <v>-13.007753792190698</v>
      </c>
      <c r="AK54">
        <f t="shared" si="61"/>
        <v>-8.5421982123517193</v>
      </c>
      <c r="AL54">
        <f t="shared" si="40"/>
        <v>-26.682759131105698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-4.0552001744737554E-2</v>
      </c>
      <c r="AR54">
        <f t="shared" si="45"/>
        <v>-4.0563005920662844E-2</v>
      </c>
      <c r="AS54">
        <f t="shared" si="46"/>
        <v>-0.10279630250600089</v>
      </c>
      <c r="AT54">
        <f t="shared" si="47"/>
        <v>-6.7506381619115902E-2</v>
      </c>
      <c r="AU54">
        <f t="shared" si="48"/>
        <v>-0.21086569004577965</v>
      </c>
      <c r="AW54">
        <v>51</v>
      </c>
      <c r="AX54">
        <f>IF(Z54&gt;0, (R54*SUMPRODUCT(K54:$K$98, X54:$X$98)-K54*$AZ$3)/Z54, 0)</f>
        <v>-1957394.5918735324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</v>
      </c>
      <c r="S55">
        <f t="shared" si="32"/>
        <v>-3472406.6521473872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-109.02364924140528</v>
      </c>
      <c r="AC55">
        <f t="shared" si="33"/>
        <v>-97.375013855185003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-2.7098852099389439</v>
      </c>
      <c r="AI55">
        <f t="shared" si="38"/>
        <v>-2.7105862728011734</v>
      </c>
      <c r="AJ55">
        <f t="shared" si="39"/>
        <v>-11.648635386220278</v>
      </c>
      <c r="AK55">
        <f t="shared" si="61"/>
        <v>-7.6316554468983702</v>
      </c>
      <c r="AL55">
        <f t="shared" si="40"/>
        <v>-21.990877105919822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-1.9120887999884772E-2</v>
      </c>
      <c r="AR55">
        <f t="shared" si="45"/>
        <v>-1.9125834683390186E-2</v>
      </c>
      <c r="AS55">
        <f t="shared" si="46"/>
        <v>-8.2192504595584248E-2</v>
      </c>
      <c r="AT55">
        <f t="shared" si="47"/>
        <v>-5.3848786110442706E-2</v>
      </c>
      <c r="AU55">
        <f t="shared" si="48"/>
        <v>-0.15516712538941715</v>
      </c>
      <c r="AW55">
        <v>52</v>
      </c>
      <c r="AX55">
        <f>IF(Z55&gt;0, (R55*SUMPRODUCT(K55:$K$98, X55:$X$98)-K55*$AZ$3)/Z55, 0)</f>
        <v>-3472406.6521473872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</v>
      </c>
      <c r="S56">
        <f t="shared" si="32"/>
        <v>-6315963.7849574992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-97.375013855185003</v>
      </c>
      <c r="AC56">
        <f t="shared" si="33"/>
        <v>-86.957360289644697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-1.3994220615097972</v>
      </c>
      <c r="AI56">
        <f t="shared" si="38"/>
        <v>-1.399766258228027</v>
      </c>
      <c r="AJ56">
        <f t="shared" si="39"/>
        <v>-10.417653565540306</v>
      </c>
      <c r="AK56">
        <f t="shared" si="61"/>
        <v>-6.816250969862951</v>
      </c>
      <c r="AL56">
        <f t="shared" si="40"/>
        <v>-18.633670793631282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-8.8163303812110461E-3</v>
      </c>
      <c r="AR56">
        <f t="shared" si="45"/>
        <v>-8.8184988134999941E-3</v>
      </c>
      <c r="AS56">
        <f t="shared" si="46"/>
        <v>-6.5631004510329841E-2</v>
      </c>
      <c r="AT56">
        <f t="shared" si="47"/>
        <v>-4.2942241775671255E-2</v>
      </c>
      <c r="AU56">
        <f t="shared" si="48"/>
        <v>-0.11739174509950108</v>
      </c>
      <c r="AW56">
        <v>53</v>
      </c>
      <c r="AX56">
        <f>IF(Z56&gt;0, (R56*SUMPRODUCT(K56:$K$98, X56:$X$98)-K56*$AZ$3)/Z56, 0)</f>
        <v>-6315963.7849574992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</v>
      </c>
      <c r="S57">
        <f t="shared" si="32"/>
        <v>-11805502.332353406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-86.957360289644697</v>
      </c>
      <c r="AC57">
        <f t="shared" si="33"/>
        <v>-77.647628000793588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-0.70529495471892423</v>
      </c>
      <c r="AI57">
        <f t="shared" si="38"/>
        <v>-0.70545938573129208</v>
      </c>
      <c r="AJ57">
        <f t="shared" si="39"/>
        <v>-9.3097322888511087</v>
      </c>
      <c r="AK57">
        <f t="shared" si="61"/>
        <v>-6.0870152202751298</v>
      </c>
      <c r="AL57">
        <f t="shared" si="40"/>
        <v>-16.102206894857531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-3.9672712477098609E-3</v>
      </c>
      <c r="AR57">
        <f t="shared" si="45"/>
        <v>-3.9681961691533426E-3</v>
      </c>
      <c r="AS57">
        <f t="shared" si="46"/>
        <v>-5.2367074209618066E-2</v>
      </c>
      <c r="AT57">
        <f t="shared" si="47"/>
        <v>-3.4239349517810859E-2</v>
      </c>
      <c r="AU57">
        <f t="shared" si="48"/>
        <v>-9.0574619896582276E-2</v>
      </c>
      <c r="AW57">
        <v>54</v>
      </c>
      <c r="AX57">
        <f>IF(Z57&gt;0, (R57*SUMPRODUCT(K57:$K$98, X57:$X$98)-K57*$AZ$3)/Z57, 0)</f>
        <v>-11805502.332353406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</v>
      </c>
      <c r="S58">
        <f t="shared" si="32"/>
        <v>-22706210.982377913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-77.647628000793588</v>
      </c>
      <c r="AC58">
        <f t="shared" si="33"/>
        <v>-69.331462576298165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-0.34580540864305426</v>
      </c>
      <c r="AI58">
        <f t="shared" si="38"/>
        <v>-0.34588174399313765</v>
      </c>
      <c r="AJ58">
        <f t="shared" si="39"/>
        <v>-8.3161654244954235</v>
      </c>
      <c r="AK58">
        <f t="shared" si="61"/>
        <v>-5.4353339600555515</v>
      </c>
      <c r="AL58">
        <f t="shared" si="40"/>
        <v>-14.097381128544113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-1.7367402787518908E-3</v>
      </c>
      <c r="AR58">
        <f t="shared" si="45"/>
        <v>-1.737123658172423E-3</v>
      </c>
      <c r="AS58">
        <f t="shared" si="46"/>
        <v>-4.1766320296029058E-2</v>
      </c>
      <c r="AT58">
        <f t="shared" si="47"/>
        <v>-2.7297905645658562E-2</v>
      </c>
      <c r="AU58">
        <f t="shared" si="48"/>
        <v>-7.0801349599860036E-2</v>
      </c>
      <c r="AW58">
        <v>55</v>
      </c>
      <c r="AX58">
        <f>IF(Z58&gt;0, (R58*SUMPRODUCT(K58:$K$98, X58:$X$98)-K58*$AZ$3)/Z58, 0)</f>
        <v>-22706210.982377913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</v>
      </c>
      <c r="S59">
        <f t="shared" si="32"/>
        <v>-45038293.348813608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-69.331462576298165</v>
      </c>
      <c r="AC59">
        <f t="shared" si="33"/>
        <v>-61.904509409663412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-0.16483937359039719</v>
      </c>
      <c r="AI59">
        <f t="shared" si="38"/>
        <v>-0.16487373574358216</v>
      </c>
      <c r="AJ59">
        <f t="shared" si="39"/>
        <v>-7.4269531666347532</v>
      </c>
      <c r="AK59">
        <f t="shared" si="61"/>
        <v>-4.8532023803408721</v>
      </c>
      <c r="AL59">
        <f t="shared" si="40"/>
        <v>-12.445029282719208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-7.3917288576619332E-4</v>
      </c>
      <c r="AR59">
        <f t="shared" si="45"/>
        <v>-7.3932697256825792E-4</v>
      </c>
      <c r="AS59">
        <f t="shared" si="46"/>
        <v>-3.3303950901155267E-2</v>
      </c>
      <c r="AT59">
        <f t="shared" si="47"/>
        <v>-2.1762735022264758E-2</v>
      </c>
      <c r="AU59">
        <f t="shared" si="48"/>
        <v>-5.5806012895988286E-2</v>
      </c>
      <c r="AW59">
        <v>56</v>
      </c>
      <c r="AX59">
        <f>IF(Z59&gt;0, (R59*SUMPRODUCT(K59:$K$98, X59:$X$98)-K59*$AZ$3)/Z59, 0)</f>
        <v>-45038293.348813608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</v>
      </c>
      <c r="S60">
        <f t="shared" si="32"/>
        <v>-92240544.202738822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-61.904509409663412</v>
      </c>
      <c r="AC60">
        <f t="shared" si="33"/>
        <v>-55.272489737090687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-7.6152006448486603E-2</v>
      </c>
      <c r="AI60">
        <f t="shared" si="38"/>
        <v>-7.6166986978527598E-2</v>
      </c>
      <c r="AJ60">
        <f t="shared" si="39"/>
        <v>-6.6320196725727243</v>
      </c>
      <c r="AK60">
        <f t="shared" si="61"/>
        <v>-4.3333156586764394</v>
      </c>
      <c r="AL60">
        <f t="shared" si="40"/>
        <v>-11.041502318227693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-3.0489366458346653E-4</v>
      </c>
      <c r="AR60">
        <f t="shared" si="45"/>
        <v>-3.0495364289414559E-4</v>
      </c>
      <c r="AS60">
        <f t="shared" si="46"/>
        <v>-2.6552954752783468E-2</v>
      </c>
      <c r="AT60">
        <f t="shared" si="47"/>
        <v>-1.7349516481414185E-2</v>
      </c>
      <c r="AU60">
        <f t="shared" si="48"/>
        <v>-4.4207424877091804E-2</v>
      </c>
      <c r="AW60">
        <v>57</v>
      </c>
      <c r="AX60">
        <f>IF(Z60&gt;0, (R60*SUMPRODUCT(K60:$K$98, X60:$X$98)-K60*$AZ$3)/Z60, 0)</f>
        <v>-92240544.202738822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</v>
      </c>
      <c r="S61">
        <f t="shared" si="32"/>
        <v>-195158806.27461049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-55.272489737090687</v>
      </c>
      <c r="AC61">
        <f t="shared" si="33"/>
        <v>-49.350688518738764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-3.4035447444901459E-2</v>
      </c>
      <c r="AI61">
        <f t="shared" si="38"/>
        <v>-3.4041769307780821E-2</v>
      </c>
      <c r="AJ61">
        <f t="shared" si="39"/>
        <v>-5.9218012183519235</v>
      </c>
      <c r="AK61">
        <f t="shared" si="61"/>
        <v>-3.8690742815963484</v>
      </c>
      <c r="AL61">
        <f t="shared" si="40"/>
        <v>-9.8249172692560531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-1.2166915485854235E-4</v>
      </c>
      <c r="AR61">
        <f t="shared" si="45"/>
        <v>-1.2169175411230297E-4</v>
      </c>
      <c r="AS61">
        <f t="shared" si="46"/>
        <v>-2.1169122299436571E-2</v>
      </c>
      <c r="AT61">
        <f t="shared" si="47"/>
        <v>-1.3831080043499411E-2</v>
      </c>
      <c r="AU61">
        <f t="shared" si="48"/>
        <v>-3.5121894097048287E-2</v>
      </c>
      <c r="AW61">
        <v>58</v>
      </c>
      <c r="AX61">
        <f>IF(Z61&gt;0, (R61*SUMPRODUCT(K61:$K$98, X61:$X$98)-K61*$AZ$3)/Z61, 0)</f>
        <v>-195158806.27461049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</v>
      </c>
      <c r="S62">
        <f t="shared" si="32"/>
        <v>-427378457.92592341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-49.350688518738764</v>
      </c>
      <c r="AC62">
        <f t="shared" si="33"/>
        <v>-44.063215445021733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-1.4724460844611773E-2</v>
      </c>
      <c r="AI62">
        <f t="shared" si="38"/>
        <v>-1.4727038373651191E-2</v>
      </c>
      <c r="AJ62">
        <f t="shared" si="39"/>
        <v>-5.287473073717031</v>
      </c>
      <c r="AK62">
        <f t="shared" si="61"/>
        <v>-3.4545481963117139</v>
      </c>
      <c r="AL62">
        <f t="shared" si="40"/>
        <v>-8.7567483084023969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-4.6997029179541857E-5</v>
      </c>
      <c r="AR62">
        <f t="shared" si="45"/>
        <v>-4.7005256048338959E-5</v>
      </c>
      <c r="AS62">
        <f t="shared" si="46"/>
        <v>-1.687637523396688E-2</v>
      </c>
      <c r="AT62">
        <f t="shared" si="47"/>
        <v>-1.1026108466552545E-2</v>
      </c>
      <c r="AU62">
        <f t="shared" si="48"/>
        <v>-2.7949488956567767E-2</v>
      </c>
      <c r="AW62">
        <v>59</v>
      </c>
      <c r="AX62">
        <f>IF(Z62&gt;0, (R62*SUMPRODUCT(K62:$K$98, X62:$X$98)-K62*$AZ$3)/Z62, 0)</f>
        <v>-427378457.92592341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</v>
      </c>
      <c r="S63">
        <f t="shared" si="32"/>
        <v>-970523085.12702429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-44.063215445021733</v>
      </c>
      <c r="AC63">
        <f t="shared" si="33"/>
        <v>-39.342195707343876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-6.1533045475474857E-3</v>
      </c>
      <c r="AI63">
        <f t="shared" si="38"/>
        <v>-6.1543179751596217E-3</v>
      </c>
      <c r="AJ63">
        <f t="shared" si="39"/>
        <v>-4.7210197376778567</v>
      </c>
      <c r="AK63">
        <f t="shared" si="61"/>
        <v>-3.0844250811515215</v>
      </c>
      <c r="AL63">
        <f t="shared" si="40"/>
        <v>-7.8115991368045377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-1.7535630750247291E-5</v>
      </c>
      <c r="AR63">
        <f t="shared" si="45"/>
        <v>-1.7538518806942879E-5</v>
      </c>
      <c r="AS63">
        <f t="shared" si="46"/>
        <v>-1.3453918661891056E-2</v>
      </c>
      <c r="AT63">
        <f t="shared" si="47"/>
        <v>-8.7899662501561265E-3</v>
      </c>
      <c r="AU63">
        <f t="shared" si="48"/>
        <v>-2.2261423430854126E-2</v>
      </c>
      <c r="AW63">
        <v>60</v>
      </c>
      <c r="AX63">
        <f>IF(Z63&gt;0, (R63*SUMPRODUCT(K63:$K$98, X63:$X$98)-K63*$AZ$3)/Z63, 0)</f>
        <v>-970523085.12702429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</v>
      </c>
      <c r="S64">
        <f t="shared" si="32"/>
        <v>-2289505088.2400489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-39.342195707343876</v>
      </c>
      <c r="AC64">
        <f t="shared" si="33"/>
        <v>-35.126975086986199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-2.4789127185909777E-3</v>
      </c>
      <c r="AI64">
        <f t="shared" si="38"/>
        <v>-2.4792962837473453E-3</v>
      </c>
      <c r="AJ64">
        <f t="shared" si="39"/>
        <v>-4.2152206203576768</v>
      </c>
      <c r="AK64">
        <f t="shared" si="61"/>
        <v>-2.7539536995140717</v>
      </c>
      <c r="AL64">
        <f t="shared" si="40"/>
        <v>-6.9716536161554954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-6.3074845393191087E-6</v>
      </c>
      <c r="AR64">
        <f t="shared" si="45"/>
        <v>-6.308460504013415E-6</v>
      </c>
      <c r="AS64">
        <f t="shared" si="46"/>
        <v>-1.0725443737219413E-2</v>
      </c>
      <c r="AT64">
        <f t="shared" si="47"/>
        <v>-7.0073142355569227E-3</v>
      </c>
      <c r="AU64">
        <f t="shared" si="48"/>
        <v>-1.7739066433280347E-2</v>
      </c>
      <c r="AW64">
        <v>61</v>
      </c>
      <c r="AX64">
        <f>IF(Z64&gt;0, (R64*SUMPRODUCT(K64:$K$98, X64:$X$98)-K64*$AZ$3)/Z64, 0)</f>
        <v>-2289505088.2400489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</v>
      </c>
      <c r="S65">
        <f t="shared" si="32"/>
        <v>-5620188257.7294703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-35.126975086986199</v>
      </c>
      <c r="AC65">
        <f t="shared" si="33"/>
        <v>-31.363375898052503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-9.6086952582275192E-4</v>
      </c>
      <c r="AI65">
        <f t="shared" si="38"/>
        <v>-9.610090379460999E-4</v>
      </c>
      <c r="AJ65">
        <f t="shared" si="39"/>
        <v>-3.7635991889336964</v>
      </c>
      <c r="AK65">
        <f t="shared" si="61"/>
        <v>-2.4588882560890344</v>
      </c>
      <c r="AL65">
        <f t="shared" si="40"/>
        <v>-6.2234484540606765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-2.1829377744125011E-6</v>
      </c>
      <c r="AR65">
        <f t="shared" si="45"/>
        <v>-2.1832547230468999E-6</v>
      </c>
      <c r="AS65">
        <f t="shared" si="46"/>
        <v>-8.5502793214686026E-3</v>
      </c>
      <c r="AT65">
        <f t="shared" si="47"/>
        <v>-5.5861903338853252E-3</v>
      </c>
      <c r="AU65">
        <f t="shared" si="48"/>
        <v>-1.4138652910076974E-2</v>
      </c>
      <c r="AW65">
        <v>62</v>
      </c>
      <c r="AX65">
        <f>IF(Z65&gt;0, (R65*SUMPRODUCT(K65:$K$98, X65:$X$98)-K65*$AZ$3)/Z65, 0)</f>
        <v>-5620188257.7294703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</v>
      </c>
      <c r="S66">
        <f t="shared" si="32"/>
        <v>-14382912780.518408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-31.363375898052503</v>
      </c>
      <c r="AC66">
        <f t="shared" si="33"/>
        <v>-28.003016030616848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-3.577715901599096E-4</v>
      </c>
      <c r="AI66">
        <f t="shared" si="38"/>
        <v>-3.5782026426448412E-4</v>
      </c>
      <c r="AJ66">
        <f t="shared" si="39"/>
        <v>-3.3603598674356547</v>
      </c>
      <c r="AK66">
        <f t="shared" si="61"/>
        <v>-2.1954363128636754</v>
      </c>
      <c r="AL66">
        <f t="shared" si="40"/>
        <v>-5.5561540005635948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-7.2571276940071831E-7</v>
      </c>
      <c r="AR66">
        <f t="shared" si="45"/>
        <v>-7.2581150116198828E-7</v>
      </c>
      <c r="AS66">
        <f t="shared" si="46"/>
        <v>-6.8162373219454843E-3</v>
      </c>
      <c r="AT66">
        <f t="shared" si="47"/>
        <v>-4.4532774833772517E-3</v>
      </c>
      <c r="AU66">
        <f t="shared" si="48"/>
        <v>-1.1270240616823898E-2</v>
      </c>
      <c r="AW66">
        <v>63</v>
      </c>
      <c r="AX66">
        <f>IF(Z66&gt;0, (R66*SUMPRODUCT(K66:$K$98, X66:$X$98)-K66*$AZ$3)/Z66, 0)</f>
        <v>-14382912780.518408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-38455002379.247826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-28.003016030616848</v>
      </c>
      <c r="AC67">
        <f t="shared" ref="AC67:AC79" si="64">S67*Z67</f>
        <v>-25.002693497067625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-1.2773140197597905E-4</v>
      </c>
      <c r="AI67">
        <f t="shared" ref="AI67:AI79" si="69">SUM(AE67:AH67)</f>
        <v>-1.2774765648901383E-4</v>
      </c>
      <c r="AJ67">
        <f t="shared" ref="AJ67:AJ79" si="70">AB67-AC67</f>
        <v>-3.0003225335492232</v>
      </c>
      <c r="AK67">
        <f t="shared" si="61"/>
        <v>-1.9602111221431795</v>
      </c>
      <c r="AL67">
        <f t="shared" ref="AL67:AL79" si="71">SUM(AI67:AK67)</f>
        <v>-4.9606614033488921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-2.3133352200350334E-7</v>
      </c>
      <c r="AR67">
        <f t="shared" ref="AR67:AR79" si="76">AI67*$K67</f>
        <v>-2.3136296044769653E-7</v>
      </c>
      <c r="AS67">
        <f t="shared" ref="AS67:AS79" si="77">AJ67*$K67</f>
        <v>-5.4338648765707804E-3</v>
      </c>
      <c r="AT67">
        <f t="shared" ref="AT67:AT79" si="78">AK67*$K67</f>
        <v>-3.5501257775366669E-3</v>
      </c>
      <c r="AU67">
        <f t="shared" ref="AU67:AU79" si="79">AL67*$K67</f>
        <v>-8.9842220170678957E-3</v>
      </c>
      <c r="AW67">
        <v>64</v>
      </c>
      <c r="AX67">
        <f>IF(Z67&gt;0, (R67*SUMPRODUCT(K67:$K$98, X67:$X$98)-K67*$AZ$3)/Z67, 0)</f>
        <v>-38455002379.247826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</v>
      </c>
      <c r="S68">
        <f t="shared" si="63"/>
        <v>-107638457418.0304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-25.002693497067625</v>
      </c>
      <c r="AC68">
        <f t="shared" si="64"/>
        <v>-22.323833675488657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-4.3628226874668388E-5</v>
      </c>
      <c r="AI68">
        <f t="shared" si="69"/>
        <v>-4.3633411785854168E-5</v>
      </c>
      <c r="AJ68">
        <f t="shared" si="70"/>
        <v>-2.6788598215789676</v>
      </c>
      <c r="AK68">
        <f t="shared" si="61"/>
        <v>-1.7501885447947338</v>
      </c>
      <c r="AL68">
        <f t="shared" si="71"/>
        <v>-4.4290919997854878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-7.0548929975276673E-8</v>
      </c>
      <c r="AR68">
        <f t="shared" si="76"/>
        <v>-7.0557314224703642E-8</v>
      </c>
      <c r="AS68">
        <f t="shared" si="77"/>
        <v>-4.3318444847431871E-3</v>
      </c>
      <c r="AT68">
        <f t="shared" si="78"/>
        <v>-2.8301386037292071E-3</v>
      </c>
      <c r="AU68">
        <f t="shared" si="79"/>
        <v>-7.1620536457866202E-3</v>
      </c>
      <c r="AW68">
        <v>65</v>
      </c>
      <c r="AX68">
        <f>IF(Z68&gt;0, (R68*SUMPRODUCT(K68:$K$98, X68:$X$98)-K68*$AZ$3)/Z68, 0)</f>
        <v>-107638457418.0304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</v>
      </c>
      <c r="S69">
        <f t="shared" si="63"/>
        <v>-316047756906.68353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-22.323833675488657</v>
      </c>
      <c r="AC69">
        <f t="shared" si="64"/>
        <v>-19.931994413080009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-1.4225608246057777E-5</v>
      </c>
      <c r="AI69">
        <f t="shared" si="69"/>
        <v>-1.4227184906070188E-5</v>
      </c>
      <c r="AJ69">
        <f t="shared" si="70"/>
        <v>-2.3918392624086486</v>
      </c>
      <c r="AK69">
        <f t="shared" si="61"/>
        <v>-1.5626683572842062</v>
      </c>
      <c r="AL69">
        <f t="shared" si="71"/>
        <v>-3.954521846877761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-2.0538829525802039E-8</v>
      </c>
      <c r="AR69">
        <f t="shared" si="76"/>
        <v>-2.0541105896039073E-8</v>
      </c>
      <c r="AS69">
        <f t="shared" si="77"/>
        <v>-3.4533200980945808E-3</v>
      </c>
      <c r="AT69">
        <f t="shared" si="78"/>
        <v>-2.2561691873189144E-3</v>
      </c>
      <c r="AU69">
        <f t="shared" si="79"/>
        <v>-5.7095098265193918E-3</v>
      </c>
      <c r="AW69">
        <v>66</v>
      </c>
      <c r="AX69">
        <f>IF(Z69&gt;0, (R69*SUMPRODUCT(K69:$K$98, X69:$X$98)-K69*$AZ$3)/Z69, 0)</f>
        <v>-316047756906.68353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</v>
      </c>
      <c r="S70">
        <f t="shared" si="63"/>
        <v>-983940174519.84241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-19.931994413080009</v>
      </c>
      <c r="AC70">
        <f t="shared" si="64"/>
        <v>-17.796423600621001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-4.4348840497722066E-6</v>
      </c>
      <c r="AI70">
        <f t="shared" si="69"/>
        <v>-4.4353362221720502E-6</v>
      </c>
      <c r="AJ70">
        <f t="shared" si="70"/>
        <v>-2.135570812459008</v>
      </c>
      <c r="AK70">
        <f t="shared" si="61"/>
        <v>-1.3952396089156007</v>
      </c>
      <c r="AL70">
        <f t="shared" si="71"/>
        <v>-3.5308148567108311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-5.7170118524389789E-9</v>
      </c>
      <c r="AR70">
        <f t="shared" si="76"/>
        <v>-5.7175947481675346E-9</v>
      </c>
      <c r="AS70">
        <f t="shared" si="77"/>
        <v>-2.752965694148869E-3</v>
      </c>
      <c r="AT70">
        <f t="shared" si="78"/>
        <v>-1.7986042682609765E-3</v>
      </c>
      <c r="AU70">
        <f t="shared" si="79"/>
        <v>-4.5515756800045938E-3</v>
      </c>
      <c r="AW70">
        <v>67</v>
      </c>
      <c r="AX70">
        <f>IF(Z70&gt;0, (R70*SUMPRODUCT(K70:$K$98, X70:$X$98)-K70*$AZ$3)/Z70, 0)</f>
        <v>-983940174519.84241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</v>
      </c>
      <c r="S71">
        <f t="shared" si="63"/>
        <v>-3258714420212.8179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-17.796423600621001</v>
      </c>
      <c r="AC71">
        <f t="shared" si="64"/>
        <v>-15.889663934018515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-1.3029974123059646E-6</v>
      </c>
      <c r="AI71">
        <f t="shared" si="69"/>
        <v>-1.3031193136287336E-6</v>
      </c>
      <c r="AJ71">
        <f t="shared" si="70"/>
        <v>-1.9067596666024862</v>
      </c>
      <c r="AK71">
        <f t="shared" si="61"/>
        <v>-1.2457496520434701</v>
      </c>
      <c r="AL71">
        <f t="shared" si="71"/>
        <v>-3.1525106217652699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-1.4997274945330351E-9</v>
      </c>
      <c r="AR71">
        <f t="shared" si="76"/>
        <v>-1.4998678008480364E-9</v>
      </c>
      <c r="AS71">
        <f t="shared" si="77"/>
        <v>-2.1946474110102897E-3</v>
      </c>
      <c r="AT71">
        <f t="shared" si="78"/>
        <v>-1.4338363122058531E-3</v>
      </c>
      <c r="AU71">
        <f t="shared" si="79"/>
        <v>-3.6284852230839435E-3</v>
      </c>
      <c r="AW71">
        <v>68</v>
      </c>
      <c r="AX71">
        <f>IF(Z71&gt;0, (R71*SUMPRODUCT(K71:$K$98, X71:$X$98)-K71*$AZ$3)/Z71, 0)</f>
        <v>-3258714420212.8179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</v>
      </c>
      <c r="S72">
        <f t="shared" si="63"/>
        <v>-11522821496615.969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-15.889663934018515</v>
      </c>
      <c r="AC72">
        <f t="shared" si="64"/>
        <v>-14.18719994237583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-3.596066162750409E-7</v>
      </c>
      <c r="AI72">
        <f t="shared" si="69"/>
        <v>-3.5963739693051348E-7</v>
      </c>
      <c r="AJ72">
        <f t="shared" si="70"/>
        <v>-1.7024639916426842</v>
      </c>
      <c r="AK72">
        <f t="shared" ref="AK72:AK79" si="92">G72*SUM(AB72:AB72, AE72:AF72)</f>
        <v>-1.1122764753812961</v>
      </c>
      <c r="AL72">
        <f t="shared" si="71"/>
        <v>-2.8147408266613771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-3.6955446270475688E-10</v>
      </c>
      <c r="AR72">
        <f t="shared" si="76"/>
        <v>-3.6958609484966208E-10</v>
      </c>
      <c r="AS72">
        <f t="shared" si="77"/>
        <v>-1.7495594831450694E-3</v>
      </c>
      <c r="AT72">
        <f t="shared" si="78"/>
        <v>-1.1430455298527971E-3</v>
      </c>
      <c r="AU72">
        <f t="shared" si="79"/>
        <v>-2.8926053825839614E-3</v>
      </c>
      <c r="AW72">
        <v>69</v>
      </c>
      <c r="AX72">
        <f>IF(Z72&gt;0, (R72*SUMPRODUCT(K72:$K$98, X72:$X$98)-K72*$AZ$3)/Z72, 0)</f>
        <v>-11522821496615.969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</v>
      </c>
      <c r="S73">
        <f t="shared" si="63"/>
        <v>-43676453159968.906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-14.18719994237583</v>
      </c>
      <c r="AC73">
        <f t="shared" si="64"/>
        <v>-12.667142806011093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-9.2889171613493871E-8</v>
      </c>
      <c r="AI73">
        <f t="shared" si="69"/>
        <v>-9.2896422169508348E-8</v>
      </c>
      <c r="AJ73">
        <f t="shared" si="70"/>
        <v>-1.5200571363647377</v>
      </c>
      <c r="AK73">
        <f t="shared" si="92"/>
        <v>-0.99310399596630827</v>
      </c>
      <c r="AL73">
        <f t="shared" si="71"/>
        <v>-2.513161225227468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-8.5231051180847885E-11</v>
      </c>
      <c r="AR73">
        <f t="shared" si="76"/>
        <v>-8.5237703974709923E-11</v>
      </c>
      <c r="AS73">
        <f t="shared" si="77"/>
        <v>-1.3947381092641333E-3</v>
      </c>
      <c r="AT73">
        <f t="shared" si="78"/>
        <v>-9.1122889824343063E-4</v>
      </c>
      <c r="AU73">
        <f t="shared" si="79"/>
        <v>-2.3059670927452675E-3</v>
      </c>
      <c r="AW73">
        <v>70</v>
      </c>
      <c r="AX73">
        <f>IF(Z73&gt;0, (R73*SUMPRODUCT(K73:$K$98, X73:$X$98)-K73*$AZ$3)/Z73, 0)</f>
        <v>-43676453159968.906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</v>
      </c>
      <c r="S74">
        <f t="shared" si="63"/>
        <v>-178259930616047.31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-12.667142806011093</v>
      </c>
      <c r="AC74">
        <f t="shared" si="64"/>
        <v>-11.309948934012132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-2.2367562898819822E-8</v>
      </c>
      <c r="AI74">
        <f t="shared" si="69"/>
        <v>-2.2369149058549453E-8</v>
      </c>
      <c r="AJ74">
        <f t="shared" si="70"/>
        <v>-1.3571938719989607</v>
      </c>
      <c r="AK74">
        <f t="shared" si="92"/>
        <v>-0.88669999642077657</v>
      </c>
      <c r="AL74">
        <f t="shared" si="71"/>
        <v>-2.2438938907888861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-1.8324553423504644E-11</v>
      </c>
      <c r="AR74">
        <f t="shared" si="76"/>
        <v>-1.8325852879723244E-11</v>
      </c>
      <c r="AS74">
        <f t="shared" si="77"/>
        <v>-1.1118766816929479E-3</v>
      </c>
      <c r="AT74">
        <f t="shared" si="78"/>
        <v>-7.2642609874548332E-4</v>
      </c>
      <c r="AU74">
        <f t="shared" si="79"/>
        <v>-1.8383027987642839E-3</v>
      </c>
      <c r="AW74">
        <v>71</v>
      </c>
      <c r="AX74">
        <f>IF(Z74&gt;0, (R74*SUMPRODUCT(K74:$K$98, X74:$X$98)-K74*$AZ$3)/Z74, 0)</f>
        <v>-178259930616047.31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</v>
      </c>
      <c r="S75">
        <f t="shared" si="63"/>
        <v>-787700022196197.38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-11.309948934012132</v>
      </c>
      <c r="AC75">
        <f t="shared" si="64"/>
        <v>-10.098168691098143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-4.999211012709047E-9</v>
      </c>
      <c r="AI75">
        <f t="shared" si="69"/>
        <v>-4.9995315080882064E-9</v>
      </c>
      <c r="AJ75">
        <f t="shared" si="70"/>
        <v>-1.2117802429139886</v>
      </c>
      <c r="AK75">
        <f t="shared" si="92"/>
        <v>-0.79169642538084928</v>
      </c>
      <c r="AL75">
        <f t="shared" si="71"/>
        <v>-2.0034766732943692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-3.6567744842702391E-12</v>
      </c>
      <c r="AR75">
        <f t="shared" si="76"/>
        <v>-3.6570089171281153E-12</v>
      </c>
      <c r="AS75">
        <f t="shared" si="77"/>
        <v>-8.8638128327962241E-4</v>
      </c>
      <c r="AT75">
        <f t="shared" si="78"/>
        <v>-5.7910243841694355E-4</v>
      </c>
      <c r="AU75">
        <f t="shared" si="79"/>
        <v>-1.4654837253535748E-3</v>
      </c>
      <c r="AW75">
        <v>72</v>
      </c>
      <c r="AX75">
        <f>IF(Z75&gt;0, (R75*SUMPRODUCT(K75:$K$98, X75:$X$98)-K75*$AZ$3)/Z75, 0)</f>
        <v>-787700022196197.38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</v>
      </c>
      <c r="S76">
        <f t="shared" si="63"/>
        <v>-3794429812205615.5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-10.098168691098143</v>
      </c>
      <c r="AC76">
        <f t="shared" si="64"/>
        <v>-9.0162220456265185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-1.0315443915750427E-9</v>
      </c>
      <c r="AI76">
        <f t="shared" si="69"/>
        <v>-1.0316037959025166E-9</v>
      </c>
      <c r="AJ76">
        <f t="shared" si="70"/>
        <v>-1.0819466454716249</v>
      </c>
      <c r="AK76">
        <f t="shared" si="92"/>
        <v>-0.70687180837687014</v>
      </c>
      <c r="AL76">
        <f t="shared" si="71"/>
        <v>-1.7888184548800987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-6.7370009575263617E-13</v>
      </c>
      <c r="AR76">
        <f t="shared" si="76"/>
        <v>-6.7373889262985647E-13</v>
      </c>
      <c r="AS76">
        <f t="shared" si="77"/>
        <v>-7.0661773221463017E-4</v>
      </c>
      <c r="AT76">
        <f t="shared" si="78"/>
        <v>-4.6165691838158038E-4</v>
      </c>
      <c r="AU76">
        <f t="shared" si="79"/>
        <v>-1.1682746512699494E-3</v>
      </c>
      <c r="AW76">
        <v>73</v>
      </c>
      <c r="AX76">
        <f>IF(Z76&gt;0, (R76*SUMPRODUCT(K76:$K$98, X76:$X$98)-K76*$AZ$3)/Z76, 0)</f>
        <v>-3794429812205615.5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</v>
      </c>
      <c r="S77">
        <f t="shared" si="63"/>
        <v>-2.0088829357767728E+16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-9.0162220456265185</v>
      </c>
      <c r="AC77">
        <f t="shared" si="64"/>
        <v>-8.0501982550242648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-1.9516812850071594E-10</v>
      </c>
      <c r="AI77">
        <f t="shared" si="69"/>
        <v>-1.9517814675278982E-10</v>
      </c>
      <c r="AJ77">
        <f t="shared" si="70"/>
        <v>-0.96602379060225374</v>
      </c>
      <c r="AK77">
        <f t="shared" si="92"/>
        <v>-0.63113554319385634</v>
      </c>
      <c r="AL77">
        <f t="shared" si="71"/>
        <v>-1.5971593339912882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-1.1380715370346117E-13</v>
      </c>
      <c r="AR77">
        <f t="shared" si="76"/>
        <v>-1.1381299558329253E-13</v>
      </c>
      <c r="AS77">
        <f t="shared" si="77"/>
        <v>-5.6331132989199907E-4</v>
      </c>
      <c r="AT77">
        <f t="shared" si="78"/>
        <v>-3.6803006886299662E-4</v>
      </c>
      <c r="AU77">
        <f t="shared" si="79"/>
        <v>-9.3134139886880867E-4</v>
      </c>
      <c r="AW77">
        <v>74</v>
      </c>
      <c r="AX77">
        <f>IF(Z77&gt;0, (R77*SUMPRODUCT(K77:$K$98, X77:$X$98)-K77*$AZ$3)/Z77, 0)</f>
        <v>-2.0088829357767728E+16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</v>
      </c>
      <c r="S78">
        <f t="shared" si="63"/>
        <v>-1.1805058191565072E+17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-8.0501982550242648</v>
      </c>
      <c r="AC78">
        <f t="shared" si="64"/>
        <v>-7.1876770134146222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-3.3583636465356917E-11</v>
      </c>
      <c r="AI78">
        <f t="shared" si="69"/>
        <v>-3.3585158625793735E-11</v>
      </c>
      <c r="AJ78">
        <f t="shared" si="70"/>
        <v>-0.86252124160964261</v>
      </c>
      <c r="AK78">
        <f t="shared" si="92"/>
        <v>-0.5635138778516986</v>
      </c>
      <c r="AL78">
        <f t="shared" si="71"/>
        <v>-1.4260351194949263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-1.7485190234692668E-14</v>
      </c>
      <c r="AR78">
        <f t="shared" si="76"/>
        <v>-1.7485982741627793E-14</v>
      </c>
      <c r="AS78">
        <f t="shared" si="77"/>
        <v>-4.4906834334527864E-4</v>
      </c>
      <c r="AT78">
        <f t="shared" si="78"/>
        <v>-2.9339131765228278E-4</v>
      </c>
      <c r="AU78">
        <f t="shared" si="79"/>
        <v>-7.4245966101504739E-4</v>
      </c>
      <c r="AW78">
        <v>75</v>
      </c>
      <c r="AX78">
        <f>IF(Z78&gt;0, (R78*SUMPRODUCT(K78:$K$98, X78:$X$98)-K78*$AZ$3)/Z78, 0)</f>
        <v>-1.1805058191565072E+17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-7.1876770134146222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-7.1876770134146222</v>
      </c>
      <c r="AK79">
        <f t="shared" si="92"/>
        <v>-0.50313739093902365</v>
      </c>
      <c r="AL79">
        <f t="shared" si="71"/>
        <v>-7.6908144043597346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-2.8303819111581958E-15</v>
      </c>
      <c r="AR79">
        <f t="shared" si="76"/>
        <v>-2.8303819111581958E-15</v>
      </c>
      <c r="AS79">
        <f t="shared" si="77"/>
        <v>-3.3412823165575663E-3</v>
      </c>
      <c r="AT79">
        <f t="shared" si="78"/>
        <v>-2.3388976215902969E-4</v>
      </c>
      <c r="AU79">
        <f t="shared" si="79"/>
        <v>-3.5751720787194265E-3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33528.84043980531</v>
      </c>
      <c r="AO81" s="6">
        <f t="shared" si="93"/>
        <v>-3352.8840439805313</v>
      </c>
      <c r="AP81" s="6">
        <f t="shared" si="93"/>
        <v>-1746.5736895368327</v>
      </c>
      <c r="AQ81" s="6">
        <f t="shared" si="93"/>
        <v>-13805.302007522732</v>
      </c>
      <c r="AR81" s="6">
        <f t="shared" si="93"/>
        <v>14624.080698765214</v>
      </c>
      <c r="AS81" s="6">
        <f t="shared" si="93"/>
        <v>-2387.1818619852183</v>
      </c>
      <c r="AT81" s="6">
        <f t="shared" si="93"/>
        <v>650.24324680401321</v>
      </c>
      <c r="AU81" s="6">
        <f t="shared" si="93"/>
        <v>12887.142083584009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57380.291761156572</v>
      </c>
      <c r="K3">
        <v>1</v>
      </c>
      <c r="L3" s="2">
        <v>0</v>
      </c>
      <c r="O3">
        <f>$C$3</f>
        <v>57380.291761156572</v>
      </c>
      <c r="P3" s="2">
        <f>O3*C5</f>
        <v>5738.0291761156577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57380.291761156572</v>
      </c>
      <c r="AF3">
        <f t="shared" ref="AF3:AF34" si="4">-$Z3*P3</f>
        <v>-5738.0291761156577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50119.829998040914</v>
      </c>
      <c r="AJ3">
        <f t="shared" ref="AJ3:AJ34" si="8">AB3-AC3</f>
        <v>0</v>
      </c>
      <c r="AL3">
        <f t="shared" ref="AL3:AL34" si="9">SUM(AI3:AK3)</f>
        <v>50119.829998040914</v>
      </c>
      <c r="AN3">
        <f t="shared" ref="AN3:AN34" si="10">AE3*$K3</f>
        <v>57380.291761156572</v>
      </c>
      <c r="AO3">
        <f t="shared" ref="AO3:AO34" si="11">AF3*$K3</f>
        <v>-5738.0291761156577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50119.829998040914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50119.829998040914</v>
      </c>
      <c r="AW3">
        <v>0</v>
      </c>
      <c r="AX3">
        <f>IF(Z3&gt;0, (R3*SUMPRODUCT(K3:$K$98, X3:$X$98)-K3*$AZ$3)/Z3, 0)</f>
        <v>0</v>
      </c>
      <c r="AZ3">
        <f>C6*ABS(SUMPRODUCT(X4:X69, K4:K69))/1</f>
        <v>28380.490468646829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1944.9266130091396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1903.682493418888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-1903.682493418888</v>
      </c>
      <c r="AK4">
        <f>G4*SUM(AB4, AE4:AF4)</f>
        <v>0</v>
      </c>
      <c r="AL4">
        <f t="shared" si="9"/>
        <v>-3024.2827934188881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-1045.4336225394161</v>
      </c>
      <c r="AR4">
        <f t="shared" si="14"/>
        <v>-1045.4336225394161</v>
      </c>
      <c r="AS4">
        <f t="shared" si="15"/>
        <v>-1775.9888920784476</v>
      </c>
      <c r="AT4">
        <f t="shared" si="16"/>
        <v>0</v>
      </c>
      <c r="AU4">
        <f t="shared" si="17"/>
        <v>-2821.4225146178637</v>
      </c>
      <c r="AW4">
        <v>1</v>
      </c>
      <c r="AX4">
        <f>IF(Z4&gt;0, (R4*SUMPRODUCT(K4:$K$98, X4:$X$98)-K4*$AZ$3)/Z4, 0)</f>
        <v>1944.9266130091396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</v>
      </c>
      <c r="S5">
        <f t="shared" si="1"/>
        <v>3206.6662760712738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1903.682493418888</v>
      </c>
      <c r="AC5">
        <f t="shared" si="2"/>
        <v>3066.6719008938926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-1266.3351904132874</v>
      </c>
      <c r="AI5">
        <f t="shared" si="7"/>
        <v>-1290.2437580414341</v>
      </c>
      <c r="AJ5">
        <f t="shared" si="8"/>
        <v>-1162.9894074750046</v>
      </c>
      <c r="AK5">
        <f>G5*SUM(AB5, AE5:AF5)</f>
        <v>78.050982230174412</v>
      </c>
      <c r="AL5">
        <f t="shared" si="9"/>
        <v>-2375.1821832862647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-1082.8533743830396</v>
      </c>
      <c r="AR5">
        <f t="shared" si="14"/>
        <v>-1103.2977822529294</v>
      </c>
      <c r="AS5">
        <f t="shared" si="15"/>
        <v>-994.4815667998879</v>
      </c>
      <c r="AT5">
        <f t="shared" si="16"/>
        <v>66.742020692223974</v>
      </c>
      <c r="AU5">
        <f t="shared" si="17"/>
        <v>-2031.0373283605936</v>
      </c>
      <c r="AW5">
        <v>2</v>
      </c>
      <c r="AX5">
        <f>IF(Z5&gt;0, (R5*SUMPRODUCT(K5:$K$98, X5:$X$98)-K5*$AZ$3)/Z5, 0)</f>
        <v>3206.6662760712738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</v>
      </c>
      <c r="S6">
        <f t="shared" si="1"/>
        <v>4673.8524352060622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3066.6719008938926</v>
      </c>
      <c r="AC6">
        <f t="shared" si="2"/>
        <v>4359.2084828082516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-1409.9322247962452</v>
      </c>
      <c r="AI6">
        <f t="shared" si="7"/>
        <v>-1433.2492236919113</v>
      </c>
      <c r="AJ6">
        <f t="shared" si="8"/>
        <v>-1292.536581914359</v>
      </c>
      <c r="AK6">
        <f>G6*SUM(AB6, AE6:AF6)</f>
        <v>179.40030620229274</v>
      </c>
      <c r="AL6">
        <f t="shared" si="9"/>
        <v>-2546.385499403978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-1087.6358590869447</v>
      </c>
      <c r="AR6">
        <f t="shared" si="14"/>
        <v>-1105.6228258923045</v>
      </c>
      <c r="AS6">
        <f t="shared" si="15"/>
        <v>-997.0756827512655</v>
      </c>
      <c r="AT6">
        <f t="shared" si="16"/>
        <v>138.39119549522283</v>
      </c>
      <c r="AU6">
        <f t="shared" si="17"/>
        <v>-1964.3073131483477</v>
      </c>
      <c r="AW6">
        <v>3</v>
      </c>
      <c r="AX6">
        <f>IF(Z6&gt;0, (R6*SUMPRODUCT(K6:$K$98, X6:$X$98)-K6*$AZ$3)/Z6, 0)</f>
        <v>4673.8524352060622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</v>
      </c>
      <c r="S7">
        <f t="shared" si="1"/>
        <v>5778.2975265320156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4359.2084828082516</v>
      </c>
      <c r="AC7">
        <f t="shared" si="2"/>
        <v>5245.5475153613697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-1555.1595120729255</v>
      </c>
      <c r="AI7">
        <f t="shared" si="7"/>
        <v>-1577.8545511016168</v>
      </c>
      <c r="AJ7">
        <f t="shared" si="8"/>
        <v>-886.33903255311816</v>
      </c>
      <c r="AK7">
        <f>G7*SUM(AB7, AE7:AF7)</f>
        <v>214.03713650588514</v>
      </c>
      <c r="AL7">
        <f t="shared" si="9"/>
        <v>-2250.15644714885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-1091.4981758216111</v>
      </c>
      <c r="AR7">
        <f t="shared" si="14"/>
        <v>-1107.4268271964131</v>
      </c>
      <c r="AS7">
        <f t="shared" si="15"/>
        <v>-622.08244857255147</v>
      </c>
      <c r="AT7">
        <f t="shared" si="16"/>
        <v>150.22326792886545</v>
      </c>
      <c r="AU7">
        <f t="shared" si="17"/>
        <v>-1579.286007840099</v>
      </c>
      <c r="AW7">
        <v>4</v>
      </c>
      <c r="AX7">
        <f>IF(Z7&gt;0, (R7*SUMPRODUCT(K7:$K$98, X7:$X$98)-K7*$AZ$3)/Z7, 0)</f>
        <v>5778.2975265320156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</v>
      </c>
      <c r="S8">
        <f t="shared" si="1"/>
        <v>6215.307891654099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5245.5475153613697</v>
      </c>
      <c r="AC8">
        <f t="shared" si="2"/>
        <v>5479.7528146968434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-1706.9263846437584</v>
      </c>
      <c r="AI8">
        <f t="shared" si="7"/>
        <v>-1728.9677416860018</v>
      </c>
      <c r="AJ8">
        <f t="shared" si="8"/>
        <v>-234.20529933547368</v>
      </c>
      <c r="AK8">
        <f t="shared" ref="AK8:AK39" si="30">G8*SUM(AB8:AB8, AE8:AF8)</f>
        <v>111.73016207719718</v>
      </c>
      <c r="AL8">
        <f t="shared" si="9"/>
        <v>-1851.4428789442782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-1118.2830950505229</v>
      </c>
      <c r="AR8">
        <f t="shared" si="14"/>
        <v>-1132.7233645279075</v>
      </c>
      <c r="AS8">
        <f t="shared" si="15"/>
        <v>-153.43826738771091</v>
      </c>
      <c r="AT8">
        <f t="shared" si="16"/>
        <v>73.199379060662466</v>
      </c>
      <c r="AU8">
        <f t="shared" si="17"/>
        <v>-1212.9622528549558</v>
      </c>
      <c r="AW8">
        <v>5</v>
      </c>
      <c r="AX8">
        <f>IF(Z8&gt;0, (R8*SUMPRODUCT(K8:$K$98, X8:$X$98)-K8*$AZ$3)/Z8, 0)</f>
        <v>6215.307891654099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</v>
      </c>
      <c r="S9">
        <f t="shared" si="1"/>
        <v>6259.620046501057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5479.7528146968434</v>
      </c>
      <c r="AC9">
        <f t="shared" si="2"/>
        <v>5345.8114178908982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-1882.2418745054265</v>
      </c>
      <c r="AI9">
        <f t="shared" si="7"/>
        <v>-1903.5922575086211</v>
      </c>
      <c r="AJ9">
        <f t="shared" si="8"/>
        <v>133.94139680594526</v>
      </c>
      <c r="AK9">
        <f t="shared" si="30"/>
        <v>32.330541606711378</v>
      </c>
      <c r="AL9">
        <f t="shared" si="9"/>
        <v>-1737.3203190959644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-1167.8568418487484</v>
      </c>
      <c r="AR9">
        <f t="shared" si="14"/>
        <v>-1181.1039123788967</v>
      </c>
      <c r="AS9">
        <f t="shared" si="15"/>
        <v>83.105353666463813</v>
      </c>
      <c r="AT9">
        <f t="shared" si="16"/>
        <v>20.059825853143646</v>
      </c>
      <c r="AU9">
        <f t="shared" si="17"/>
        <v>-1077.9387328592893</v>
      </c>
      <c r="AW9">
        <v>6</v>
      </c>
      <c r="AX9">
        <f>IF(Z9&gt;0, (R9*SUMPRODUCT(K9:$K$98, X9:$X$98)-K9*$AZ$3)/Z9, 0)</f>
        <v>6259.620046501057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</v>
      </c>
      <c r="S10">
        <f t="shared" si="1"/>
        <v>6160.2075634060957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5345.8114178908982</v>
      </c>
      <c r="AC10">
        <f t="shared" si="2"/>
        <v>5081.7071074733249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-2055.0510546332289</v>
      </c>
      <c r="AI10">
        <f t="shared" si="7"/>
        <v>-2075.6741710427332</v>
      </c>
      <c r="AJ10">
        <f t="shared" si="8"/>
        <v>264.10431041757329</v>
      </c>
      <c r="AK10">
        <f t="shared" si="30"/>
        <v>21.917826813352683</v>
      </c>
      <c r="AL10">
        <f t="shared" si="9"/>
        <v>-1789.6520338118073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-1209.6367726061328</v>
      </c>
      <c r="AR10">
        <f t="shared" si="14"/>
        <v>-1221.775877334665</v>
      </c>
      <c r="AS10">
        <f t="shared" si="15"/>
        <v>155.45613086576014</v>
      </c>
      <c r="AT10">
        <f t="shared" si="16"/>
        <v>12.901192517465647</v>
      </c>
      <c r="AU10">
        <f t="shared" si="17"/>
        <v>-1053.4185539514394</v>
      </c>
      <c r="AW10">
        <v>7</v>
      </c>
      <c r="AX10">
        <f>IF(Z10&gt;0, (R10*SUMPRODUCT(K10:$K$98, X10:$X$98)-K10*$AZ$3)/Z10, 0)</f>
        <v>6160.2075634060957</v>
      </c>
    </row>
    <row r="11" spans="1:52" x14ac:dyDescent="0.25">
      <c r="A11" t="s">
        <v>33</v>
      </c>
      <c r="C11" s="25">
        <f>AU71</f>
        <v>20240.989366371603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</v>
      </c>
      <c r="S11">
        <f t="shared" si="1"/>
        <v>5919.8028035111838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5081.7071074733249</v>
      </c>
      <c r="AC11">
        <f t="shared" si="2"/>
        <v>4703.8392947341854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-2208.1493285196966</v>
      </c>
      <c r="AI11">
        <f t="shared" si="7"/>
        <v>-2228.014176432976</v>
      </c>
      <c r="AJ11">
        <f t="shared" si="8"/>
        <v>377.86781273913948</v>
      </c>
      <c r="AK11">
        <f t="shared" si="30"/>
        <v>12.196097057935978</v>
      </c>
      <c r="AL11">
        <f t="shared" si="9"/>
        <v>-1837.9502666359006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-1235.0369905394759</v>
      </c>
      <c r="AR11">
        <f t="shared" si="14"/>
        <v>-1246.1475715438812</v>
      </c>
      <c r="AS11">
        <f t="shared" si="15"/>
        <v>211.3447311916787</v>
      </c>
      <c r="AT11">
        <f t="shared" si="16"/>
        <v>6.8213824183975467</v>
      </c>
      <c r="AU11">
        <f t="shared" si="17"/>
        <v>-1027.9814579338049</v>
      </c>
      <c r="AW11">
        <v>8</v>
      </c>
      <c r="AX11">
        <f>IF(Z11&gt;0, (R11*SUMPRODUCT(K11:$K$98, X11:$X$98)-K11*$AZ$3)/Z11, 0)</f>
        <v>5919.8028035111838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</v>
      </c>
      <c r="S12">
        <f t="shared" si="1"/>
        <v>5580.1331850640609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4703.8392947341854</v>
      </c>
      <c r="AC12">
        <f t="shared" si="2"/>
        <v>4257.7233481210969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-2363.3331135297726</v>
      </c>
      <c r="AI12">
        <f t="shared" si="7"/>
        <v>-2382.4084796855368</v>
      </c>
      <c r="AJ12">
        <f t="shared" si="8"/>
        <v>446.11594661308845</v>
      </c>
      <c r="AK12">
        <f t="shared" si="30"/>
        <v>10.818830377888625</v>
      </c>
      <c r="AL12">
        <f t="shared" si="9"/>
        <v>-1925.4737026945597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-1256.136673733401</v>
      </c>
      <c r="AR12">
        <f t="shared" si="14"/>
        <v>-1266.275433629741</v>
      </c>
      <c r="AS12">
        <f t="shared" si="15"/>
        <v>237.11536815097094</v>
      </c>
      <c r="AT12">
        <f t="shared" si="16"/>
        <v>5.7503233576199326</v>
      </c>
      <c r="AU12">
        <f t="shared" si="17"/>
        <v>-1023.4097421211502</v>
      </c>
      <c r="AW12">
        <v>9</v>
      </c>
      <c r="AX12">
        <f>IF(Z12&gt;0, (R12*SUMPRODUCT(K12:$K$98, X12:$X$98)-K12*$AZ$3)/Z12, 0)</f>
        <v>5580.1331850640609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</v>
      </c>
      <c r="S13">
        <f t="shared" si="1"/>
        <v>5131.224011640903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4257.7233481210969</v>
      </c>
      <c r="AC13">
        <f t="shared" si="2"/>
        <v>3747.2099483513798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-2510.8460396308251</v>
      </c>
      <c r="AI13">
        <f t="shared" si="7"/>
        <v>-2529.1029406151238</v>
      </c>
      <c r="AJ13">
        <f t="shared" si="8"/>
        <v>510.51339976971713</v>
      </c>
      <c r="AK13">
        <f t="shared" si="30"/>
        <v>8.5154466962421935</v>
      </c>
      <c r="AL13">
        <f t="shared" si="9"/>
        <v>-2010.0740941491645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-1268.5754392796678</v>
      </c>
      <c r="AR13">
        <f t="shared" si="14"/>
        <v>-1277.7995238394074</v>
      </c>
      <c r="AS13">
        <f t="shared" si="15"/>
        <v>257.93089267482412</v>
      </c>
      <c r="AT13">
        <f t="shared" si="16"/>
        <v>4.3023293196170433</v>
      </c>
      <c r="AU13">
        <f t="shared" si="17"/>
        <v>-1015.5663018449662</v>
      </c>
      <c r="AW13">
        <v>10</v>
      </c>
      <c r="AX13">
        <f>IF(Z13&gt;0, (R13*SUMPRODUCT(K13:$K$98, X13:$X$98)-K13*$AZ$3)/Z13, 0)</f>
        <v>5131.224011640903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</v>
      </c>
      <c r="S14">
        <f t="shared" si="1"/>
        <v>4573.4470494431635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3747.2099483513798</v>
      </c>
      <c r="AC14">
        <f t="shared" si="2"/>
        <v>3184.8101053264577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-2660.354496891006</v>
      </c>
      <c r="AI14">
        <f t="shared" si="7"/>
        <v>-2677.7637402412392</v>
      </c>
      <c r="AJ14">
        <f t="shared" si="8"/>
        <v>562.39984302492212</v>
      </c>
      <c r="AK14">
        <f t="shared" si="30"/>
        <v>6.7449779070324833</v>
      </c>
      <c r="AL14">
        <f t="shared" si="9"/>
        <v>-2108.6189193092846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-1277.9167421628067</v>
      </c>
      <c r="AR14">
        <f t="shared" si="14"/>
        <v>-1286.2793733729138</v>
      </c>
      <c r="AS14">
        <f t="shared" si="15"/>
        <v>270.15203275773337</v>
      </c>
      <c r="AT14">
        <f t="shared" si="16"/>
        <v>3.2399893333719865</v>
      </c>
      <c r="AU14">
        <f t="shared" si="17"/>
        <v>-1012.8873512818084</v>
      </c>
      <c r="AW14">
        <v>11</v>
      </c>
      <c r="AX14">
        <f>IF(Z14&gt;0, (R14*SUMPRODUCT(K14:$K$98, X14:$X$98)-K14*$AZ$3)/Z14, 0)</f>
        <v>4573.4470494431635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</v>
      </c>
      <c r="S15">
        <f t="shared" si="1"/>
        <v>3942.1358266048492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3184.8101053264577</v>
      </c>
      <c r="AC15">
        <f t="shared" si="2"/>
        <v>2606.571651131715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-2819.8060642534406</v>
      </c>
      <c r="AI15">
        <f t="shared" si="7"/>
        <v>-2836.3362636541078</v>
      </c>
      <c r="AJ15">
        <f t="shared" si="8"/>
        <v>578.23845419474264</v>
      </c>
      <c r="AK15">
        <f t="shared" si="30"/>
        <v>13.057721431838477</v>
      </c>
      <c r="AL15">
        <f t="shared" si="9"/>
        <v>-2245.0400880275265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-1284.9921536230597</v>
      </c>
      <c r="AR15">
        <f t="shared" si="14"/>
        <v>-1292.5250037707899</v>
      </c>
      <c r="AS15">
        <f t="shared" si="15"/>
        <v>263.50460266851479</v>
      </c>
      <c r="AT15">
        <f t="shared" si="16"/>
        <v>5.9504338957262508</v>
      </c>
      <c r="AU15">
        <f t="shared" si="17"/>
        <v>-1023.0699672065488</v>
      </c>
      <c r="AW15">
        <v>12</v>
      </c>
      <c r="AX15">
        <f>IF(Z15&gt;0, (R15*SUMPRODUCT(K15:$K$98, X15:$X$98)-K15*$AZ$3)/Z15, 0)</f>
        <v>3942.1358266048492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</v>
      </c>
      <c r="S16">
        <f t="shared" si="1"/>
        <v>3232.5305997187124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2606.571651131715</v>
      </c>
      <c r="AC16">
        <f t="shared" si="2"/>
        <v>2020.1675721084684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-2964.6646819490579</v>
      </c>
      <c r="AI16">
        <f t="shared" si="7"/>
        <v>-2980.2884131852315</v>
      </c>
      <c r="AJ16">
        <f t="shared" si="8"/>
        <v>586.4040790232466</v>
      </c>
      <c r="AK16">
        <f t="shared" si="30"/>
        <v>18.506658723035176</v>
      </c>
      <c r="AL16">
        <f t="shared" si="9"/>
        <v>-2375.3776754389496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-1278.0290995860209</v>
      </c>
      <c r="AR16">
        <f t="shared" si="14"/>
        <v>-1284.764290680487</v>
      </c>
      <c r="AS16">
        <f t="shared" si="15"/>
        <v>252.79131284923085</v>
      </c>
      <c r="AT16">
        <f t="shared" si="16"/>
        <v>7.977984332648667</v>
      </c>
      <c r="AU16">
        <f t="shared" si="17"/>
        <v>-1023.9949934986073</v>
      </c>
      <c r="AW16">
        <v>13</v>
      </c>
      <c r="AX16">
        <f>IF(Z16&gt;0, (R16*SUMPRODUCT(K16:$K$98, X16:$X$98)-K16*$AZ$3)/Z16, 0)</f>
        <v>3232.5305997187124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</v>
      </c>
      <c r="S17">
        <f t="shared" si="1"/>
        <v>2510.8827301112269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2020.1675721084684</v>
      </c>
      <c r="AC17">
        <f t="shared" si="2"/>
        <v>1475.8844816821472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-3090.4690308010222</v>
      </c>
      <c r="AI17">
        <f t="shared" si="7"/>
        <v>-3105.1639074671339</v>
      </c>
      <c r="AJ17">
        <f t="shared" si="8"/>
        <v>544.28309042632122</v>
      </c>
      <c r="AK17">
        <f t="shared" si="30"/>
        <v>27.878312495096864</v>
      </c>
      <c r="AL17">
        <f t="shared" si="9"/>
        <v>-2533.002504545716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-1252.3611096514378</v>
      </c>
      <c r="AR17">
        <f t="shared" si="14"/>
        <v>-1258.3159637089764</v>
      </c>
      <c r="AS17">
        <f t="shared" si="15"/>
        <v>220.56165853703661</v>
      </c>
      <c r="AT17">
        <f t="shared" si="16"/>
        <v>11.297221885611236</v>
      </c>
      <c r="AU17">
        <f t="shared" si="17"/>
        <v>-1026.4570832863287</v>
      </c>
      <c r="AW17">
        <v>14</v>
      </c>
      <c r="AX17">
        <f>IF(Z17&gt;0, (R17*SUMPRODUCT(K17:$K$98, X17:$X$98)-K17*$AZ$3)/Z17, 0)</f>
        <v>2510.8827301112269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</v>
      </c>
      <c r="S18">
        <f t="shared" si="1"/>
        <v>1804.2300488412561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1475.8844816821472</v>
      </c>
      <c r="AC18">
        <f t="shared" si="2"/>
        <v>991.95528142226431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-3212.287989413097</v>
      </c>
      <c r="AI18">
        <f t="shared" si="7"/>
        <v>-3226.0328453151942</v>
      </c>
      <c r="AJ18">
        <f t="shared" si="8"/>
        <v>483.92920025988292</v>
      </c>
      <c r="AK18">
        <f t="shared" si="30"/>
        <v>31.879104804334382</v>
      </c>
      <c r="AL18">
        <f t="shared" si="9"/>
        <v>-2710.2245402509766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-1214.7501063807167</v>
      </c>
      <c r="AR18">
        <f t="shared" si="14"/>
        <v>-1219.9478237784992</v>
      </c>
      <c r="AS18">
        <f t="shared" si="15"/>
        <v>183.00135275350326</v>
      </c>
      <c r="AT18">
        <f t="shared" si="16"/>
        <v>12.055315737572617</v>
      </c>
      <c r="AU18">
        <f t="shared" si="17"/>
        <v>-1024.8911552874231</v>
      </c>
      <c r="AW18">
        <v>15</v>
      </c>
      <c r="AX18">
        <f>IF(Z18&gt;0, (R18*SUMPRODUCT(K18:$K$98, X18:$X$98)-K18*$AZ$3)/Z18, 0)</f>
        <v>1804.2300488412561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</v>
      </c>
      <c r="S19">
        <f t="shared" si="1"/>
        <v>980.04755027987665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991.95528142226431</v>
      </c>
      <c r="AC19">
        <f t="shared" si="2"/>
        <v>500.83150336167819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-3326.8534693746187</v>
      </c>
      <c r="AI19">
        <f t="shared" si="7"/>
        <v>-3339.6291633503511</v>
      </c>
      <c r="AJ19">
        <f t="shared" si="8"/>
        <v>491.12377806058612</v>
      </c>
      <c r="AK19">
        <f t="shared" si="30"/>
        <v>22.120602775716495</v>
      </c>
      <c r="AL19">
        <f t="shared" si="9"/>
        <v>-2826.3847825140483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-1173.2480437350653</v>
      </c>
      <c r="AR19">
        <f t="shared" si="14"/>
        <v>-1177.7535195855551</v>
      </c>
      <c r="AS19">
        <f t="shared" si="15"/>
        <v>173.19969669408761</v>
      </c>
      <c r="AT19">
        <f t="shared" si="16"/>
        <v>7.8010511048232205</v>
      </c>
      <c r="AU19">
        <f t="shared" si="17"/>
        <v>-996.7527717866443</v>
      </c>
      <c r="AW19">
        <v>16</v>
      </c>
      <c r="AX19">
        <f>IF(Z19&gt;0, (R19*SUMPRODUCT(K19:$K$98, X19:$X$98)-K19*$AZ$3)/Z19, 0)</f>
        <v>980.04755027987665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</v>
      </c>
      <c r="S20">
        <f t="shared" si="1"/>
        <v>-332.79846979628252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500.83150336167819</v>
      </c>
      <c r="AC20">
        <f t="shared" si="2"/>
        <v>-156.9366997604011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-3435.0710544692715</v>
      </c>
      <c r="AI20">
        <f t="shared" si="7"/>
        <v>-3446.8602237416294</v>
      </c>
      <c r="AJ20">
        <f t="shared" si="8"/>
        <v>657.76820312207929</v>
      </c>
      <c r="AK20">
        <f t="shared" si="30"/>
        <v>2.1535754644552161</v>
      </c>
      <c r="AL20">
        <f t="shared" si="9"/>
        <v>-2786.938445155095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-1149.0202542127463</v>
      </c>
      <c r="AR20">
        <f t="shared" si="14"/>
        <v>-1152.9636935359758</v>
      </c>
      <c r="AS20">
        <f t="shared" si="15"/>
        <v>220.02135501129086</v>
      </c>
      <c r="AT20">
        <f t="shared" si="16"/>
        <v>0.72036408807764341</v>
      </c>
      <c r="AU20">
        <f t="shared" si="17"/>
        <v>-932.22197443660741</v>
      </c>
      <c r="AW20">
        <v>17</v>
      </c>
      <c r="AX20">
        <f>IF(Z20&gt;0, (R20*SUMPRODUCT(K20:$K$98, X20:$X$98)-K20*$AZ$3)/Z20, 0)</f>
        <v>-332.79846979628252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</v>
      </c>
      <c r="S21">
        <f t="shared" si="1"/>
        <v>-1947.0209195159284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-156.9366997604011</v>
      </c>
      <c r="AC21">
        <f t="shared" si="2"/>
        <v>-840.14462387770709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-3534.8485285102279</v>
      </c>
      <c r="AI21">
        <f t="shared" si="7"/>
        <v>-3545.6360939577344</v>
      </c>
      <c r="AJ21">
        <f t="shared" si="8"/>
        <v>683.20792411730599</v>
      </c>
      <c r="AK21">
        <f t="shared" si="30"/>
        <v>-0.25109871961664176</v>
      </c>
      <c r="AL21">
        <f t="shared" si="9"/>
        <v>-2862.6792685600449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-1124.3776144669264</v>
      </c>
      <c r="AR21">
        <f t="shared" si="14"/>
        <v>-1127.8089629408271</v>
      </c>
      <c r="AS21">
        <f t="shared" si="15"/>
        <v>217.31728805581116</v>
      </c>
      <c r="AT21">
        <f t="shared" si="16"/>
        <v>-7.9870403804048709E-2</v>
      </c>
      <c r="AU21">
        <f t="shared" si="17"/>
        <v>-910.57154528881983</v>
      </c>
      <c r="AW21">
        <v>18</v>
      </c>
      <c r="AX21">
        <f>IF(Z21&gt;0, (R21*SUMPRODUCT(K21:$K$98, X21:$X$98)-K21*$AZ$3)/Z21, 0)</f>
        <v>-1947.0209195159284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</v>
      </c>
      <c r="S22">
        <f t="shared" si="1"/>
        <v>-3493.8575001411346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-840.14462387770709</v>
      </c>
      <c r="AC22">
        <f t="shared" si="2"/>
        <v>-1366.0690894948257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-3619.5947259621294</v>
      </c>
      <c r="AI22">
        <f t="shared" si="7"/>
        <v>-3629.3695170736705</v>
      </c>
      <c r="AJ22">
        <f t="shared" si="8"/>
        <v>525.92446561711859</v>
      </c>
      <c r="AK22">
        <f t="shared" si="30"/>
        <v>-17.643037101431851</v>
      </c>
      <c r="AL22">
        <f t="shared" si="9"/>
        <v>-3121.0880885579836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-1075.0084000834765</v>
      </c>
      <c r="AR22">
        <f t="shared" si="14"/>
        <v>-1077.9114827072294</v>
      </c>
      <c r="AS22">
        <f t="shared" si="15"/>
        <v>156.1979340649894</v>
      </c>
      <c r="AT22">
        <f t="shared" si="16"/>
        <v>-5.2399272633988554</v>
      </c>
      <c r="AU22">
        <f t="shared" si="17"/>
        <v>-926.95347590563881</v>
      </c>
      <c r="AW22">
        <v>19</v>
      </c>
      <c r="AX22">
        <f>IF(Z22&gt;0, (R22*SUMPRODUCT(K22:$K$98, X22:$X$98)-K22*$AZ$3)/Z22, 0)</f>
        <v>-3493.8575001411346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</v>
      </c>
      <c r="S23">
        <f t="shared" si="1"/>
        <v>-4392.6265681369314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-1366.0690894948257</v>
      </c>
      <c r="AC23">
        <f t="shared" si="2"/>
        <v>-1537.9791764246686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-3695.4269520826174</v>
      </c>
      <c r="AI23">
        <f t="shared" si="7"/>
        <v>-3704.1801385450226</v>
      </c>
      <c r="AJ23">
        <f t="shared" si="8"/>
        <v>171.91008692984292</v>
      </c>
      <c r="AK23">
        <f t="shared" si="30"/>
        <v>-95.624836264637807</v>
      </c>
      <c r="AL23">
        <f t="shared" si="9"/>
        <v>-3627.8948878798178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-979.9377999049442</v>
      </c>
      <c r="AR23">
        <f t="shared" si="14"/>
        <v>-982.25893313132099</v>
      </c>
      <c r="AS23">
        <f t="shared" si="15"/>
        <v>45.586394901557711</v>
      </c>
      <c r="AT23">
        <f t="shared" si="16"/>
        <v>-25.357392496320337</v>
      </c>
      <c r="AU23">
        <f t="shared" si="17"/>
        <v>-962.02993072608365</v>
      </c>
      <c r="AW23">
        <v>20</v>
      </c>
      <c r="AX23">
        <f>IF(Z23&gt;0, (R23*SUMPRODUCT(K23:$K$98, X23:$X$98)-K23*$AZ$3)/Z23, 0)</f>
        <v>-4392.6265681369314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</v>
      </c>
      <c r="S24">
        <f t="shared" si="1"/>
        <v>-5534.7694668557724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-1537.9791764246686</v>
      </c>
      <c r="AC24">
        <f t="shared" si="2"/>
        <v>-1711.5791967281548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-3738.4903496991515</v>
      </c>
      <c r="AI24">
        <f t="shared" si="7"/>
        <v>-3746.2213817095076</v>
      </c>
      <c r="AJ24">
        <f t="shared" si="8"/>
        <v>173.60002030348619</v>
      </c>
      <c r="AK24">
        <f t="shared" si="30"/>
        <v>-107.65854234972682</v>
      </c>
      <c r="AL24">
        <f t="shared" si="9"/>
        <v>-3680.2799037557484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-885.14033110413334</v>
      </c>
      <c r="AR24">
        <f t="shared" si="14"/>
        <v>-886.9707619982438</v>
      </c>
      <c r="AS24">
        <f t="shared" si="15"/>
        <v>41.102253871934586</v>
      </c>
      <c r="AT24">
        <f t="shared" si="16"/>
        <v>-25.489678695919086</v>
      </c>
      <c r="AU24">
        <f t="shared" si="17"/>
        <v>-871.35818682222828</v>
      </c>
      <c r="AW24">
        <v>21</v>
      </c>
      <c r="AX24">
        <f>IF(Z24&gt;0, (R24*SUMPRODUCT(K24:$K$98, X24:$X$98)-K24*$AZ$3)/Z24, 0)</f>
        <v>-5534.7694668557724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</v>
      </c>
      <c r="S25">
        <f t="shared" si="1"/>
        <v>-6982.6848390491732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-1711.5791967281548</v>
      </c>
      <c r="AC25">
        <f t="shared" si="2"/>
        <v>-1876.7750817595579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-3737.3299899515828</v>
      </c>
      <c r="AI25">
        <f t="shared" si="7"/>
        <v>-3744.0493791443473</v>
      </c>
      <c r="AJ25">
        <f t="shared" si="8"/>
        <v>165.19588503140312</v>
      </c>
      <c r="AK25">
        <f t="shared" si="30"/>
        <v>-119.81054377097085</v>
      </c>
      <c r="AL25">
        <f t="shared" si="9"/>
        <v>-3698.6640378839152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-790.05857103937728</v>
      </c>
      <c r="AR25">
        <f t="shared" si="14"/>
        <v>-791.47902656194719</v>
      </c>
      <c r="AS25">
        <f t="shared" si="15"/>
        <v>34.921835968567073</v>
      </c>
      <c r="AT25">
        <f t="shared" si="16"/>
        <v>-25.32753255978081</v>
      </c>
      <c r="AU25">
        <f t="shared" si="17"/>
        <v>-781.88472315316096</v>
      </c>
      <c r="AW25">
        <v>22</v>
      </c>
      <c r="AX25">
        <f>IF(Z25&gt;0, (R25*SUMPRODUCT(K25:$K$98, X25:$X$98)-K25*$AZ$3)/Z25, 0)</f>
        <v>-6982.6848390491732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</v>
      </c>
      <c r="S26">
        <f t="shared" si="1"/>
        <v>-8829.5337414390087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-1876.7750817595579</v>
      </c>
      <c r="AC26">
        <f t="shared" si="2"/>
        <v>-2024.0261116625686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-3685.4177400732096</v>
      </c>
      <c r="AI26">
        <f t="shared" si="7"/>
        <v>-3691.1485809390283</v>
      </c>
      <c r="AJ26">
        <f t="shared" si="8"/>
        <v>147.2510299030107</v>
      </c>
      <c r="AK26">
        <f t="shared" si="30"/>
        <v>-131.37425572316906</v>
      </c>
      <c r="AL26">
        <f t="shared" si="9"/>
        <v>-3675.2718067591868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-695.61116235052282</v>
      </c>
      <c r="AR26">
        <f t="shared" si="14"/>
        <v>-696.69284078077828</v>
      </c>
      <c r="AS26">
        <f t="shared" si="15"/>
        <v>27.793174964776217</v>
      </c>
      <c r="AT26">
        <f t="shared" si="16"/>
        <v>-24.796483104982588</v>
      </c>
      <c r="AU26">
        <f t="shared" si="17"/>
        <v>-693.69614892098468</v>
      </c>
      <c r="AW26">
        <v>23</v>
      </c>
      <c r="AX26">
        <f>IF(Z26&gt;0, (R26*SUMPRODUCT(K26:$K$98, X26:$X$98)-K26*$AZ$3)/Z26, 0)</f>
        <v>-8829.5337414390087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</v>
      </c>
      <c r="S27">
        <f t="shared" si="1"/>
        <v>-11214.04933090966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-2024.0261116625686</v>
      </c>
      <c r="AC27">
        <f t="shared" si="2"/>
        <v>-2145.7019694270512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-3560.0783713084588</v>
      </c>
      <c r="AI27">
        <f t="shared" si="7"/>
        <v>-3564.8618841727921</v>
      </c>
      <c r="AJ27">
        <f t="shared" si="8"/>
        <v>121.67585776448254</v>
      </c>
      <c r="AK27">
        <f t="shared" si="30"/>
        <v>-141.68182781637981</v>
      </c>
      <c r="AL27">
        <f t="shared" si="9"/>
        <v>-3584.8678542246894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-599.95870127883859</v>
      </c>
      <c r="AR27">
        <f t="shared" si="14"/>
        <v>-600.76483807311968</v>
      </c>
      <c r="AS27">
        <f t="shared" si="15"/>
        <v>20.505304093779625</v>
      </c>
      <c r="AT27">
        <f t="shared" si="16"/>
        <v>-23.87679049331868</v>
      </c>
      <c r="AU27">
        <f t="shared" si="17"/>
        <v>-604.13632447265877</v>
      </c>
      <c r="AW27">
        <v>24</v>
      </c>
      <c r="AX27">
        <f>IF(Z27&gt;0, (R27*SUMPRODUCT(K27:$K$98, X27:$X$98)-K27*$AZ$3)/Z27, 0)</f>
        <v>-11214.04933090966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</v>
      </c>
      <c r="S28">
        <f t="shared" si="1"/>
        <v>-14330.334596527164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-2145.7019694270512</v>
      </c>
      <c r="AC28">
        <f t="shared" si="2"/>
        <v>-2233.2184344683537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-3358.856850410411</v>
      </c>
      <c r="AI28">
        <f t="shared" si="7"/>
        <v>-3362.7528139334986</v>
      </c>
      <c r="AJ28">
        <f t="shared" si="8"/>
        <v>87.516465041302581</v>
      </c>
      <c r="AK28">
        <f t="shared" si="30"/>
        <v>-150.1991378598936</v>
      </c>
      <c r="AL28">
        <f t="shared" si="9"/>
        <v>-3425.4354867520897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-505.40003807885427</v>
      </c>
      <c r="AR28">
        <f t="shared" si="14"/>
        <v>-505.98625541427947</v>
      </c>
      <c r="AS28">
        <f t="shared" si="15"/>
        <v>13.16841614104411</v>
      </c>
      <c r="AT28">
        <f t="shared" si="16"/>
        <v>-22.600144446324336</v>
      </c>
      <c r="AU28">
        <f t="shared" si="17"/>
        <v>-515.41798371955974</v>
      </c>
      <c r="AW28">
        <v>25</v>
      </c>
      <c r="AX28">
        <f>IF(Z28&gt;0, (R28*SUMPRODUCT(K28:$K$98, X28:$X$98)-K28*$AZ$3)/Z28, 0)</f>
        <v>-14330.334596527164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</v>
      </c>
      <c r="S29">
        <f t="shared" si="1"/>
        <v>-18473.100973235767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-2233.2184344683537</v>
      </c>
      <c r="AC29">
        <f t="shared" si="2"/>
        <v>-2281.080761620834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-3079.8950873760728</v>
      </c>
      <c r="AI29">
        <f t="shared" si="7"/>
        <v>-3082.9821174920853</v>
      </c>
      <c r="AJ29">
        <f t="shared" si="8"/>
        <v>47.862327152480248</v>
      </c>
      <c r="AK29">
        <f t="shared" si="30"/>
        <v>-156.32529041278477</v>
      </c>
      <c r="AL29">
        <f t="shared" si="9"/>
        <v>-3191.4450807523899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-413.77254964644243</v>
      </c>
      <c r="AR29">
        <f t="shared" si="14"/>
        <v>-414.18728076087984</v>
      </c>
      <c r="AS29">
        <f t="shared" si="15"/>
        <v>6.4301271881199336</v>
      </c>
      <c r="AT29">
        <f t="shared" si="16"/>
        <v>-21.001726407319126</v>
      </c>
      <c r="AU29">
        <f t="shared" si="17"/>
        <v>-428.75887998007909</v>
      </c>
      <c r="AW29">
        <v>26</v>
      </c>
      <c r="AX29">
        <f>IF(Z29&gt;0, (R29*SUMPRODUCT(K29:$K$98, X29:$X$98)-K29*$AZ$3)/Z29, 0)</f>
        <v>-18473.100973235767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</v>
      </c>
      <c r="S30">
        <f t="shared" si="1"/>
        <v>-24106.324091510651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-2281.080761620834</v>
      </c>
      <c r="AC30">
        <f t="shared" si="2"/>
        <v>-2286.3374979401588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-2740.2504771927734</v>
      </c>
      <c r="AI30">
        <f t="shared" si="7"/>
        <v>-2742.6215743883276</v>
      </c>
      <c r="AJ30">
        <f t="shared" si="8"/>
        <v>5.2567363193247729</v>
      </c>
      <c r="AK30">
        <f t="shared" si="30"/>
        <v>-159.67565331345838</v>
      </c>
      <c r="AL30">
        <f t="shared" si="9"/>
        <v>-2897.0404913824614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-328.69870402906946</v>
      </c>
      <c r="AR30">
        <f t="shared" si="14"/>
        <v>-328.98312203457385</v>
      </c>
      <c r="AS30">
        <f t="shared" si="15"/>
        <v>0.63055637795370745</v>
      </c>
      <c r="AT30">
        <f t="shared" si="16"/>
        <v>-19.153424384363859</v>
      </c>
      <c r="AU30">
        <f t="shared" si="17"/>
        <v>-347.50599004098405</v>
      </c>
      <c r="AW30">
        <v>27</v>
      </c>
      <c r="AX30">
        <f>IF(Z30&gt;0, (R30*SUMPRODUCT(K30:$K$98, X30:$X$98)-K30*$AZ$3)/Z30, 0)</f>
        <v>-24106.324091510651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</v>
      </c>
      <c r="S31">
        <f t="shared" si="1"/>
        <v>-32029.282615752494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-2286.3374979401588</v>
      </c>
      <c r="AC31">
        <f t="shared" si="2"/>
        <v>-2250.2899400700162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-2363.8179461327259</v>
      </c>
      <c r="AI31">
        <f t="shared" si="7"/>
        <v>-2365.5743778697915</v>
      </c>
      <c r="AJ31">
        <f t="shared" si="8"/>
        <v>-36.047557870142555</v>
      </c>
      <c r="AK31">
        <f t="shared" si="30"/>
        <v>-160.04362485581112</v>
      </c>
      <c r="AL31">
        <f t="shared" si="9"/>
        <v>-2561.6655605957453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-253.16503973468693</v>
      </c>
      <c r="AR31">
        <f t="shared" si="14"/>
        <v>-253.35315367604733</v>
      </c>
      <c r="AS31">
        <f t="shared" si="15"/>
        <v>-3.8606955478375289</v>
      </c>
      <c r="AT31">
        <f t="shared" si="16"/>
        <v>-17.14068154537555</v>
      </c>
      <c r="AU31">
        <f t="shared" si="17"/>
        <v>-274.35453076926041</v>
      </c>
      <c r="AW31">
        <v>28</v>
      </c>
      <c r="AX31">
        <f>IF(Z31&gt;0, (R31*SUMPRODUCT(K31:$K$98, X31:$X$98)-K31*$AZ$3)/Z31, 0)</f>
        <v>-32029.282615752494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</v>
      </c>
      <c r="S32">
        <f t="shared" si="1"/>
        <v>-43654.002276965512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-2250.2899400700162</v>
      </c>
      <c r="AC32">
        <f t="shared" si="2"/>
        <v>-2177.788674537549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-1966.7205127342984</v>
      </c>
      <c r="AI32">
        <f t="shared" si="7"/>
        <v>-1967.9677000258098</v>
      </c>
      <c r="AJ32">
        <f t="shared" si="8"/>
        <v>-72.501265532467187</v>
      </c>
      <c r="AK32">
        <f t="shared" si="30"/>
        <v>-157.52029580490114</v>
      </c>
      <c r="AL32">
        <f t="shared" si="9"/>
        <v>-2197.9892613631782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-188.06775132576954</v>
      </c>
      <c r="AR32">
        <f t="shared" si="14"/>
        <v>-188.18701367539057</v>
      </c>
      <c r="AS32">
        <f t="shared" si="15"/>
        <v>-6.9329372875696018</v>
      </c>
      <c r="AT32">
        <f t="shared" si="16"/>
        <v>-15.062886479488322</v>
      </c>
      <c r="AU32">
        <f t="shared" si="17"/>
        <v>-210.18283744244852</v>
      </c>
      <c r="AW32">
        <v>29</v>
      </c>
      <c r="AX32">
        <f>IF(Z32&gt;0, (R32*SUMPRODUCT(K32:$K$98, X32:$X$98)-K32*$AZ$3)/Z32, 0)</f>
        <v>-43654.002276965512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</v>
      </c>
      <c r="S33">
        <f t="shared" si="1"/>
        <v>-61581.753113326718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-2177.788674537549</v>
      </c>
      <c r="AC33">
        <f t="shared" si="2"/>
        <v>-2075.082939017645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-1569.2223995839277</v>
      </c>
      <c r="AI33">
        <f t="shared" si="7"/>
        <v>-1570.0648094026278</v>
      </c>
      <c r="AJ33">
        <f t="shared" si="8"/>
        <v>-102.70573551990401</v>
      </c>
      <c r="AK33">
        <f t="shared" si="30"/>
        <v>-152.44520721762845</v>
      </c>
      <c r="AL33">
        <f t="shared" si="9"/>
        <v>-1825.2157521401602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-133.97944069695643</v>
      </c>
      <c r="AR33">
        <f t="shared" si="14"/>
        <v>-134.05136523510794</v>
      </c>
      <c r="AS33">
        <f t="shared" si="15"/>
        <v>-8.7689654474565213</v>
      </c>
      <c r="AT33">
        <f t="shared" si="16"/>
        <v>-13.015697204784331</v>
      </c>
      <c r="AU33">
        <f t="shared" si="17"/>
        <v>-155.83602788734879</v>
      </c>
      <c r="AW33">
        <v>30</v>
      </c>
      <c r="AX33">
        <f>IF(Z33&gt;0, (R33*SUMPRODUCT(K33:$K$98, X33:$X$98)-K33*$AZ$3)/Z33, 0)</f>
        <v>-61581.753113326718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</v>
      </c>
      <c r="S34">
        <f t="shared" si="1"/>
        <v>-90672.101208040767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-2075.082939017645</v>
      </c>
      <c r="AC34">
        <f t="shared" si="2"/>
        <v>-1949.4431950309649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-1185.9505811597926</v>
      </c>
      <c r="AI34">
        <f t="shared" si="7"/>
        <v>-1186.4880792350159</v>
      </c>
      <c r="AJ34">
        <f t="shared" si="8"/>
        <v>-125.63974398668006</v>
      </c>
      <c r="AK34">
        <f t="shared" si="30"/>
        <v>-145.25580573123517</v>
      </c>
      <c r="AL34">
        <f t="shared" si="9"/>
        <v>-1457.3836289529311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-90.407036039991397</v>
      </c>
      <c r="AR34">
        <f t="shared" si="14"/>
        <v>-90.448010435240334</v>
      </c>
      <c r="AS34">
        <f t="shared" si="15"/>
        <v>-9.577732026195303</v>
      </c>
      <c r="AT34">
        <f t="shared" si="16"/>
        <v>-11.073097878091405</v>
      </c>
      <c r="AU34">
        <f t="shared" si="17"/>
        <v>-111.09884033952703</v>
      </c>
      <c r="AW34">
        <v>31</v>
      </c>
      <c r="AX34">
        <f>IF(Z34&gt;0, (R34*SUMPRODUCT(K34:$K$98, X34:$X$98)-K34*$AZ$3)/Z34, 0)</f>
        <v>-90672.101208040767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-140400.28703349733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-1949.4431950309649</v>
      </c>
      <c r="AC35">
        <f t="shared" ref="AC35:AC69" si="33">S35*Z35</f>
        <v>-1808.0473876034237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-840.71197101654263</v>
      </c>
      <c r="AI35">
        <f t="shared" ref="AI35:AI66" si="38">SUM(AE35:AH35)</f>
        <v>-841.03391611825953</v>
      </c>
      <c r="AJ35">
        <f t="shared" ref="AJ35:AJ69" si="39">AB35-AC35</f>
        <v>-141.39580742754129</v>
      </c>
      <c r="AK35">
        <f t="shared" si="30"/>
        <v>-136.46102365216757</v>
      </c>
      <c r="AL35">
        <f t="shared" ref="AL35:AL66" si="40">SUM(AI35:AK35)</f>
        <v>-1118.8907471979683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-57.222239115904976</v>
      </c>
      <c r="AR35">
        <f t="shared" ref="AR35:AR69" si="45">AI35*$K35</f>
        <v>-57.244151994783536</v>
      </c>
      <c r="AS35">
        <f t="shared" ref="AS35:AS69" si="46">AJ35*$K35</f>
        <v>-9.6239675198416013</v>
      </c>
      <c r="AT35">
        <f t="shared" ref="AT35:AT69" si="47">AK35*$K35</f>
        <v>-9.2880862823729764</v>
      </c>
      <c r="AU35">
        <f t="shared" ref="AU35:AU69" si="48">AL35*$K35</f>
        <v>-76.156205796998108</v>
      </c>
      <c r="AW35">
        <v>32</v>
      </c>
      <c r="AX35">
        <f>IF(Z35&gt;0, (R35*SUMPRODUCT(K35:$K$98, X35:$X$98)-K35*$AZ$3)/Z35, 0)</f>
        <v>-140400.28703349733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</v>
      </c>
      <c r="S36">
        <f t="shared" si="32"/>
        <v>-217532.06009932986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-1808.0473876034237</v>
      </c>
      <c r="AC36">
        <f t="shared" si="33"/>
        <v>-1658.3028021947455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-512.57690173340643</v>
      </c>
      <c r="AI36">
        <f t="shared" si="38"/>
        <v>-512.7674831586728</v>
      </c>
      <c r="AJ36">
        <f t="shared" si="39"/>
        <v>-149.74458540867818</v>
      </c>
      <c r="AK36">
        <f t="shared" si="30"/>
        <v>-126.56331713223967</v>
      </c>
      <c r="AL36">
        <f t="shared" si="40"/>
        <v>-789.0753856995907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-31.150041197494023</v>
      </c>
      <c r="AR36">
        <f t="shared" si="45"/>
        <v>-31.161623106917659</v>
      </c>
      <c r="AS36">
        <f t="shared" si="46"/>
        <v>-9.1001954805369696</v>
      </c>
      <c r="AT36">
        <f t="shared" si="47"/>
        <v>-7.6914362107000569</v>
      </c>
      <c r="AU36">
        <f t="shared" si="48"/>
        <v>-47.953254798154688</v>
      </c>
      <c r="AW36">
        <v>33</v>
      </c>
      <c r="AX36">
        <f>IF(Z36&gt;0, (R36*SUMPRODUCT(K36:$K$98, X36:$X$98)-K36*$AZ$3)/Z36, 0)</f>
        <v>-217532.06009932986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</v>
      </c>
      <c r="S37">
        <f t="shared" si="32"/>
        <v>-337740.58738219604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-1658.3028021947455</v>
      </c>
      <c r="AC37">
        <f t="shared" si="33"/>
        <v>-1504.6610357810048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-309.19453295566058</v>
      </c>
      <c r="AI37">
        <f t="shared" si="38"/>
        <v>-309.30590993343543</v>
      </c>
      <c r="AJ37">
        <f t="shared" si="39"/>
        <v>-153.6417664137407</v>
      </c>
      <c r="AK37">
        <f t="shared" si="30"/>
        <v>-116.08119615363219</v>
      </c>
      <c r="AL37">
        <f t="shared" si="40"/>
        <v>-579.02887250080835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-16.776964182345992</v>
      </c>
      <c r="AR37">
        <f t="shared" si="45"/>
        <v>-16.78300752195166</v>
      </c>
      <c r="AS37">
        <f t="shared" si="46"/>
        <v>-8.3366364450090025</v>
      </c>
      <c r="AT37">
        <f t="shared" si="47"/>
        <v>-6.2985915420200609</v>
      </c>
      <c r="AU37">
        <f t="shared" si="48"/>
        <v>-31.418235508980722</v>
      </c>
      <c r="AW37">
        <v>34</v>
      </c>
      <c r="AX37">
        <f>IF(Z37&gt;0, (R37*SUMPRODUCT(K37:$K$98, X37:$X$98)-K37*$AZ$3)/Z37, 0)</f>
        <v>-337740.58738219604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</v>
      </c>
      <c r="S38">
        <f t="shared" si="32"/>
        <v>-528529.44397650205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-1504.6610357810048</v>
      </c>
      <c r="AC38">
        <f t="shared" si="33"/>
        <v>-1356.445314596177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-184.40765733340854</v>
      </c>
      <c r="AI38">
        <f t="shared" si="38"/>
        <v>-184.47181862707228</v>
      </c>
      <c r="AJ38">
        <f t="shared" si="39"/>
        <v>-148.21572118482777</v>
      </c>
      <c r="AK38">
        <f t="shared" si="30"/>
        <v>-105.32627250467034</v>
      </c>
      <c r="AL38">
        <f t="shared" si="40"/>
        <v>-438.01381231657035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-8.9339290487014615</v>
      </c>
      <c r="AR38">
        <f t="shared" si="45"/>
        <v>-8.9370374469835792</v>
      </c>
      <c r="AS38">
        <f t="shared" si="46"/>
        <v>-7.1805518063347664</v>
      </c>
      <c r="AT38">
        <f t="shared" si="47"/>
        <v>-5.1027026704191343</v>
      </c>
      <c r="AU38">
        <f t="shared" si="48"/>
        <v>-21.220291923737477</v>
      </c>
      <c r="AW38">
        <v>35</v>
      </c>
      <c r="AX38">
        <f>IF(Z38&gt;0, (R38*SUMPRODUCT(K38:$K$98, X38:$X$98)-K38*$AZ$3)/Z38, 0)</f>
        <v>-528529.44397650205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</v>
      </c>
      <c r="S39">
        <f t="shared" si="32"/>
        <v>-837265.1796854717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-1356.445314596177</v>
      </c>
      <c r="AC39">
        <f t="shared" si="33"/>
        <v>-1218.0643459956163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-108.59741357538419</v>
      </c>
      <c r="AI39">
        <f t="shared" si="38"/>
        <v>-108.63378390271744</v>
      </c>
      <c r="AJ39">
        <f t="shared" si="39"/>
        <v>-138.38096860056066</v>
      </c>
      <c r="AK39">
        <f t="shared" si="30"/>
        <v>-94.951172021732404</v>
      </c>
      <c r="AL39">
        <f t="shared" si="40"/>
        <v>-341.96592452501051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-4.6974807346106395</v>
      </c>
      <c r="AR39">
        <f t="shared" si="45"/>
        <v>-4.6990539664799309</v>
      </c>
      <c r="AS39">
        <f t="shared" si="46"/>
        <v>-5.9857957260341124</v>
      </c>
      <c r="AT39">
        <f t="shared" si="47"/>
        <v>-4.1072000392640184</v>
      </c>
      <c r="AU39">
        <f t="shared" si="48"/>
        <v>-14.792049731778061</v>
      </c>
      <c r="AW39">
        <v>36</v>
      </c>
      <c r="AX39">
        <f>IF(Z39&gt;0, (R39*SUMPRODUCT(K39:$K$98, X39:$X$98)-K39*$AZ$3)/Z39, 0)</f>
        <v>-837265.1796854717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</v>
      </c>
      <c r="S40">
        <f t="shared" si="32"/>
        <v>-1344945.6079168806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-1218.0643459956163</v>
      </c>
      <c r="AC40">
        <f t="shared" si="33"/>
        <v>-1091.2306681148141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-62.890823414571081</v>
      </c>
      <c r="AI40">
        <f t="shared" si="38"/>
        <v>-62.911107332777355</v>
      </c>
      <c r="AJ40">
        <f t="shared" si="39"/>
        <v>-126.83367788080227</v>
      </c>
      <c r="AK40">
        <f t="shared" ref="AK40:AK69" si="61">G40*SUM(AB40:AB40, AE40:AF40)</f>
        <v>-85.264504219693151</v>
      </c>
      <c r="AL40">
        <f t="shared" si="40"/>
        <v>-275.00928943327278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-2.428928797388243</v>
      </c>
      <c r="AR40">
        <f t="shared" si="45"/>
        <v>-2.4297121897876446</v>
      </c>
      <c r="AS40">
        <f t="shared" si="46"/>
        <v>-4.8984884591599824</v>
      </c>
      <c r="AT40">
        <f t="shared" si="47"/>
        <v>-3.2930306593228837</v>
      </c>
      <c r="AU40">
        <f t="shared" si="48"/>
        <v>-10.621231308270511</v>
      </c>
      <c r="AW40">
        <v>37</v>
      </c>
      <c r="AX40">
        <f>IF(Z40&gt;0, (R40*SUMPRODUCT(K40:$K$98, X40:$X$98)-K40*$AZ$3)/Z40, 0)</f>
        <v>-1344945.6079168806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</v>
      </c>
      <c r="S41">
        <f t="shared" si="32"/>
        <v>-2196332.2276180387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-1091.2306681148141</v>
      </c>
      <c r="AC41">
        <f t="shared" si="33"/>
        <v>-976.2210624341551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-35.876529456975639</v>
      </c>
      <c r="AI41">
        <f t="shared" si="38"/>
        <v>-35.887641403635605</v>
      </c>
      <c r="AJ41">
        <f t="shared" si="39"/>
        <v>-115.00960568065898</v>
      </c>
      <c r="AK41">
        <f t="shared" si="61"/>
        <v>-76.386146768036994</v>
      </c>
      <c r="AL41">
        <f t="shared" si="40"/>
        <v>-227.28339385233159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-1.237143007987684</v>
      </c>
      <c r="AR41">
        <f t="shared" si="45"/>
        <v>-1.237526185160158</v>
      </c>
      <c r="AS41">
        <f t="shared" si="46"/>
        <v>-3.9659167615384567</v>
      </c>
      <c r="AT41">
        <f t="shared" si="47"/>
        <v>-2.6340504171265038</v>
      </c>
      <c r="AU41">
        <f t="shared" si="48"/>
        <v>-7.8374933638251187</v>
      </c>
      <c r="AW41">
        <v>38</v>
      </c>
      <c r="AX41">
        <f>IF(Z41&gt;0, (R41*SUMPRODUCT(K41:$K$98, X41:$X$98)-K41*$AZ$3)/Z41, 0)</f>
        <v>-2196332.2276180387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</v>
      </c>
      <c r="S42">
        <f t="shared" si="32"/>
        <v>-3652728.8861837774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-976.2210624341551</v>
      </c>
      <c r="AC42">
        <f t="shared" si="33"/>
        <v>-872.60237108674357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-20.114254910545366</v>
      </c>
      <c r="AI42">
        <f t="shared" si="38"/>
        <v>-20.120227174011095</v>
      </c>
      <c r="AJ42">
        <f t="shared" si="39"/>
        <v>-103.61869134741153</v>
      </c>
      <c r="AK42">
        <f t="shared" si="61"/>
        <v>-68.33547437039087</v>
      </c>
      <c r="AL42">
        <f t="shared" si="40"/>
        <v>-192.07439289181349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-0.61929191093802927</v>
      </c>
      <c r="AR42">
        <f t="shared" si="45"/>
        <v>-0.61947578921096391</v>
      </c>
      <c r="AS42">
        <f t="shared" si="46"/>
        <v>-3.1902855789996774</v>
      </c>
      <c r="AT42">
        <f t="shared" si="47"/>
        <v>-2.1039609319810819</v>
      </c>
      <c r="AU42">
        <f t="shared" si="48"/>
        <v>-5.913722300191723</v>
      </c>
      <c r="AW42">
        <v>39</v>
      </c>
      <c r="AX42">
        <f>IF(Z42&gt;0, (R42*SUMPRODUCT(K42:$K$98, X42:$X$98)-K42*$AZ$3)/Z42, 0)</f>
        <v>-3652728.8861837774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</v>
      </c>
      <c r="S43">
        <f t="shared" si="32"/>
        <v>-6195247.660173839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-872.60237108674357</v>
      </c>
      <c r="AC43">
        <f t="shared" si="33"/>
        <v>-779.60038232321801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-11.066318011130676</v>
      </c>
      <c r="AI43">
        <f t="shared" si="38"/>
        <v>-11.069463972458966</v>
      </c>
      <c r="AJ43">
        <f t="shared" si="39"/>
        <v>-93.00198876352556</v>
      </c>
      <c r="AK43">
        <f t="shared" si="61"/>
        <v>-61.082165976072055</v>
      </c>
      <c r="AL43">
        <f t="shared" si="40"/>
        <v>-165.15361871205658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-0.30421216812581686</v>
      </c>
      <c r="AR43">
        <f t="shared" si="45"/>
        <v>-0.30429865034289721</v>
      </c>
      <c r="AS43">
        <f t="shared" si="46"/>
        <v>-2.5566169897980604</v>
      </c>
      <c r="AT43">
        <f t="shared" si="47"/>
        <v>-1.6791436977242005</v>
      </c>
      <c r="AU43">
        <f t="shared" si="48"/>
        <v>-4.5400593378651584</v>
      </c>
      <c r="AW43">
        <v>40</v>
      </c>
      <c r="AX43">
        <f>IF(Z43&gt;0, (R43*SUMPRODUCT(K43:$K$98, X43:$X$98)-K43*$AZ$3)/Z43, 0)</f>
        <v>-6195247.660173839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</v>
      </c>
      <c r="S44">
        <f t="shared" si="32"/>
        <v>-10738628.811040267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-779.60038232321801</v>
      </c>
      <c r="AC44">
        <f t="shared" si="33"/>
        <v>-696.31416531771572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-5.973806897718279</v>
      </c>
      <c r="AI44">
        <f t="shared" si="38"/>
        <v>-5.9754279477088552</v>
      </c>
      <c r="AJ44">
        <f t="shared" si="39"/>
        <v>-83.286217005502294</v>
      </c>
      <c r="AK44">
        <f t="shared" si="61"/>
        <v>-54.572026762625264</v>
      </c>
      <c r="AL44">
        <f t="shared" si="40"/>
        <v>-143.8336717158364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-0.146624516271224</v>
      </c>
      <c r="AR44">
        <f t="shared" si="45"/>
        <v>-0.14666430424475399</v>
      </c>
      <c r="AS44">
        <f t="shared" si="46"/>
        <v>-2.0442243094861863</v>
      </c>
      <c r="AT44">
        <f t="shared" si="47"/>
        <v>-1.3394468825342285</v>
      </c>
      <c r="AU44">
        <f t="shared" si="48"/>
        <v>-3.5303354962651685</v>
      </c>
      <c r="AW44">
        <v>41</v>
      </c>
      <c r="AX44">
        <f>IF(Z44&gt;0, (R44*SUMPRODUCT(K44:$K$98, X44:$X$98)-K44*$AZ$3)/Z44, 0)</f>
        <v>-10738628.811040267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</v>
      </c>
      <c r="S45">
        <f t="shared" si="32"/>
        <v>-19047509.075248037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-696.31416531771572</v>
      </c>
      <c r="AC45">
        <f t="shared" si="33"/>
        <v>-621.82647807181888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-3.1547501044314608</v>
      </c>
      <c r="AI45">
        <f t="shared" si="38"/>
        <v>-3.1555662563960238</v>
      </c>
      <c r="AJ45">
        <f t="shared" si="39"/>
        <v>-74.487687245896836</v>
      </c>
      <c r="AK45">
        <f t="shared" si="61"/>
        <v>-48.741991572240103</v>
      </c>
      <c r="AL45">
        <f t="shared" si="40"/>
        <v>-126.38524507453297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-6.9135698190858838E-2</v>
      </c>
      <c r="AR45">
        <f t="shared" si="45"/>
        <v>-6.9153583992913548E-2</v>
      </c>
      <c r="AS45">
        <f t="shared" si="46"/>
        <v>-1.6323823104510151</v>
      </c>
      <c r="AT45">
        <f t="shared" si="47"/>
        <v>-1.0681706972055316</v>
      </c>
      <c r="AU45">
        <f t="shared" si="48"/>
        <v>-2.7697065916494608</v>
      </c>
      <c r="AW45">
        <v>42</v>
      </c>
      <c r="AX45">
        <f>IF(Z45&gt;0, (R45*SUMPRODUCT(K45:$K$98, X45:$X$98)-K45*$AZ$3)/Z45, 0)</f>
        <v>-19047509.075248037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</v>
      </c>
      <c r="S46">
        <f t="shared" si="32"/>
        <v>-34642873.697319455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-621.82647807181888</v>
      </c>
      <c r="AC46">
        <f t="shared" si="33"/>
        <v>-555.25783541093108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-1.6291564227516462</v>
      </c>
      <c r="AI46">
        <f t="shared" si="38"/>
        <v>-1.6295571240908757</v>
      </c>
      <c r="AJ46">
        <f t="shared" si="39"/>
        <v>-66.568642660887804</v>
      </c>
      <c r="AK46">
        <f t="shared" si="61"/>
        <v>-43.527853465027327</v>
      </c>
      <c r="AL46">
        <f t="shared" si="40"/>
        <v>-111.726053250006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-3.1877345675053355E-2</v>
      </c>
      <c r="AR46">
        <f t="shared" si="45"/>
        <v>-3.1885186110093659E-2</v>
      </c>
      <c r="AS46">
        <f t="shared" si="46"/>
        <v>-1.3025340007782136</v>
      </c>
      <c r="AT46">
        <f t="shared" si="47"/>
        <v>-0.85169994238746471</v>
      </c>
      <c r="AU46">
        <f t="shared" si="48"/>
        <v>-2.186119129275772</v>
      </c>
      <c r="AW46">
        <v>43</v>
      </c>
      <c r="AX46">
        <f>IF(Z46&gt;0, (R46*SUMPRODUCT(K46:$K$98, X46:$X$98)-K46*$AZ$3)/Z46, 0)</f>
        <v>-34642873.697319455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</v>
      </c>
      <c r="S47">
        <f t="shared" si="32"/>
        <v>-64750251.272015184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-555.25783541093108</v>
      </c>
      <c r="AC47">
        <f t="shared" si="33"/>
        <v>-495.79169636457169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-0.82107881318878473</v>
      </c>
      <c r="AI47">
        <f t="shared" si="38"/>
        <v>-0.82127023781132469</v>
      </c>
      <c r="AJ47">
        <f t="shared" si="39"/>
        <v>-59.466139046359388</v>
      </c>
      <c r="AK47">
        <f t="shared" si="61"/>
        <v>-38.868048478765182</v>
      </c>
      <c r="AL47">
        <f t="shared" si="40"/>
        <v>-99.155457762935896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-1.4344525611184681E-2</v>
      </c>
      <c r="AR47">
        <f t="shared" si="45"/>
        <v>-1.4347869864326438E-2</v>
      </c>
      <c r="AS47">
        <f t="shared" si="46"/>
        <v>-1.0388936370626389</v>
      </c>
      <c r="AT47">
        <f t="shared" si="47"/>
        <v>-0.67903800208302656</v>
      </c>
      <c r="AU47">
        <f t="shared" si="48"/>
        <v>-1.7322795090099921</v>
      </c>
      <c r="AW47">
        <v>44</v>
      </c>
      <c r="AX47">
        <f>IF(Z47&gt;0, (R47*SUMPRODUCT(K47:$K$98, X47:$X$98)-K47*$AZ$3)/Z47, 0)</f>
        <v>-64750251.272015184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</v>
      </c>
      <c r="S48">
        <f t="shared" si="32"/>
        <v>-124535422.42822358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-495.79169636457169</v>
      </c>
      <c r="AC48">
        <f t="shared" si="33"/>
        <v>-442.68281196872363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-0.40257411827943052</v>
      </c>
      <c r="AI48">
        <f t="shared" si="38"/>
        <v>-0.40266298512617521</v>
      </c>
      <c r="AJ48">
        <f t="shared" si="39"/>
        <v>-53.108884395848065</v>
      </c>
      <c r="AK48">
        <f t="shared" si="61"/>
        <v>-34.705418745520021</v>
      </c>
      <c r="AL48">
        <f t="shared" si="40"/>
        <v>-88.21696612649427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-6.2795593880588807E-3</v>
      </c>
      <c r="AR48">
        <f t="shared" si="45"/>
        <v>-6.2809455791139534E-3</v>
      </c>
      <c r="AS48">
        <f t="shared" si="46"/>
        <v>-0.82841985724923262</v>
      </c>
      <c r="AT48">
        <f t="shared" si="47"/>
        <v>-0.54135307811485867</v>
      </c>
      <c r="AU48">
        <f t="shared" si="48"/>
        <v>-1.3760538809432055</v>
      </c>
      <c r="AW48">
        <v>45</v>
      </c>
      <c r="AX48">
        <f>IF(Z48&gt;0, (R48*SUMPRODUCT(K48:$K$98, X48:$X$98)-K48*$AZ$3)/Z48, 0)</f>
        <v>-124535422.42822358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</v>
      </c>
      <c r="S49">
        <f t="shared" si="32"/>
        <v>-247016429.80301109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-442.68281196872363</v>
      </c>
      <c r="AC49">
        <f t="shared" si="33"/>
        <v>-395.25763713395156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-0.19190002186861596</v>
      </c>
      <c r="AI49">
        <f t="shared" si="38"/>
        <v>-0.19194002504142607</v>
      </c>
      <c r="AJ49">
        <f t="shared" si="39"/>
        <v>-47.425174834772065</v>
      </c>
      <c r="AK49">
        <f t="shared" si="61"/>
        <v>-30.987796837810656</v>
      </c>
      <c r="AL49">
        <f t="shared" si="40"/>
        <v>-78.604911697624146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-2.672639133784252E-3</v>
      </c>
      <c r="AR49">
        <f t="shared" si="45"/>
        <v>-2.6731962678798438E-3</v>
      </c>
      <c r="AS49">
        <f t="shared" si="46"/>
        <v>-0.66050215604848317</v>
      </c>
      <c r="AT49">
        <f t="shared" si="47"/>
        <v>-0.43157472152447529</v>
      </c>
      <c r="AU49">
        <f t="shared" si="48"/>
        <v>-1.0947500738408384</v>
      </c>
      <c r="AW49">
        <v>46</v>
      </c>
      <c r="AX49">
        <f>IF(Z49&gt;0, (R49*SUMPRODUCT(K49:$K$98, X49:$X$98)-K49*$AZ$3)/Z49, 0)</f>
        <v>-247016429.80301109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</v>
      </c>
      <c r="S50">
        <f t="shared" si="32"/>
        <v>-505898865.42273539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-395.25763713395156</v>
      </c>
      <c r="AC50">
        <f t="shared" si="33"/>
        <v>-352.9107969211567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-8.8653404732756638E-2</v>
      </c>
      <c r="AI50">
        <f t="shared" si="38"/>
        <v>-8.8670844522655473E-2</v>
      </c>
      <c r="AJ50">
        <f t="shared" si="39"/>
        <v>-42.346840212794859</v>
      </c>
      <c r="AK50">
        <f t="shared" si="61"/>
        <v>-27.668034599376611</v>
      </c>
      <c r="AL50">
        <f t="shared" si="40"/>
        <v>-70.103545656694124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-1.1024088617157589E-3</v>
      </c>
      <c r="AR50">
        <f t="shared" si="45"/>
        <v>-1.1026257262455408E-3</v>
      </c>
      <c r="AS50">
        <f t="shared" si="46"/>
        <v>-0.52658476069782756</v>
      </c>
      <c r="AT50">
        <f t="shared" si="47"/>
        <v>-0.34405318803667984</v>
      </c>
      <c r="AU50">
        <f t="shared" si="48"/>
        <v>-0.87174057446075293</v>
      </c>
      <c r="AW50">
        <v>47</v>
      </c>
      <c r="AX50">
        <f>IF(Z50&gt;0, (R50*SUMPRODUCT(K50:$K$98, X50:$X$98)-K50*$AZ$3)/Z50, 0)</f>
        <v>-505898865.42273539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</v>
      </c>
      <c r="S51">
        <f t="shared" si="32"/>
        <v>-1070357959.3739066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-352.9107969211567</v>
      </c>
      <c r="AC51">
        <f t="shared" si="33"/>
        <v>-315.09983428365354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-3.962283383346471E-2</v>
      </c>
      <c r="AI51">
        <f t="shared" si="38"/>
        <v>-3.9630193517006189E-2</v>
      </c>
      <c r="AJ51">
        <f t="shared" si="39"/>
        <v>-37.810962637503167</v>
      </c>
      <c r="AK51">
        <f t="shared" si="61"/>
        <v>-24.703755784480972</v>
      </c>
      <c r="AL51">
        <f t="shared" si="40"/>
        <v>-62.554348615501141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-4.3992109411904629E-4</v>
      </c>
      <c r="AR51">
        <f t="shared" si="45"/>
        <v>-4.4000280659952019E-4</v>
      </c>
      <c r="AS51">
        <f t="shared" si="46"/>
        <v>-0.41980440175220735</v>
      </c>
      <c r="AT51">
        <f t="shared" si="47"/>
        <v>-0.27427879891770707</v>
      </c>
      <c r="AU51">
        <f t="shared" si="48"/>
        <v>-0.69452320347651386</v>
      </c>
      <c r="AW51">
        <v>48</v>
      </c>
      <c r="AX51">
        <f>IF(Z51&gt;0, (R51*SUMPRODUCT(K51:$K$98, X51:$X$98)-K51*$AZ$3)/Z51, 0)</f>
        <v>-1070357959.3739066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</v>
      </c>
      <c r="S52">
        <f t="shared" si="32"/>
        <v>-2343975603.4723163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-315.09983428365354</v>
      </c>
      <c r="AC52">
        <f t="shared" si="33"/>
        <v>-281.3395018419219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-1.714168342513761E-2</v>
      </c>
      <c r="AI52">
        <f t="shared" si="38"/>
        <v>-1.7144684090987388E-2</v>
      </c>
      <c r="AJ52">
        <f t="shared" si="39"/>
        <v>-33.760332441731634</v>
      </c>
      <c r="AK52">
        <f t="shared" si="61"/>
        <v>-22.056988399855751</v>
      </c>
      <c r="AL52">
        <f t="shared" si="40"/>
        <v>-55.834465525678368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-1.6992790425023003E-4</v>
      </c>
      <c r="AR52">
        <f t="shared" si="45"/>
        <v>-1.6995765027030062E-4</v>
      </c>
      <c r="AS52">
        <f t="shared" si="46"/>
        <v>-0.33467089528684685</v>
      </c>
      <c r="AT52">
        <f t="shared" si="47"/>
        <v>-0.21865400963843976</v>
      </c>
      <c r="AU52">
        <f t="shared" si="48"/>
        <v>-0.55349486257555691</v>
      </c>
      <c r="AW52">
        <v>49</v>
      </c>
      <c r="AX52">
        <f>IF(Z52&gt;0, (R52*SUMPRODUCT(K52:$K$98, X52:$X$98)-K52*$AZ$3)/Z52, 0)</f>
        <v>-2343975603.4723163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</v>
      </c>
      <c r="S53">
        <f t="shared" si="32"/>
        <v>-5322873468.2247057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-281.3395018419219</v>
      </c>
      <c r="AC53">
        <f t="shared" si="33"/>
        <v>-251.19612501730305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-7.1634540432845076E-3</v>
      </c>
      <c r="AI53">
        <f t="shared" si="38"/>
        <v>-7.1646338389649653E-3</v>
      </c>
      <c r="AJ53">
        <f t="shared" si="39"/>
        <v>-30.143376824618855</v>
      </c>
      <c r="AK53">
        <f t="shared" si="61"/>
        <v>-19.693765128934533</v>
      </c>
      <c r="AL53">
        <f t="shared" si="40"/>
        <v>-49.844306587392353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-6.3403858395213962E-5</v>
      </c>
      <c r="AR53">
        <f t="shared" si="45"/>
        <v>-6.3414300787641837E-5</v>
      </c>
      <c r="AS53">
        <f t="shared" si="46"/>
        <v>-0.26679956124425741</v>
      </c>
      <c r="AT53">
        <f t="shared" si="47"/>
        <v>-0.17430986336460752</v>
      </c>
      <c r="AU53">
        <f t="shared" si="48"/>
        <v>-0.44117283890965253</v>
      </c>
      <c r="AW53">
        <v>50</v>
      </c>
      <c r="AX53">
        <f>IF(Z53&gt;0, (R53*SUMPRODUCT(K53:$K$98, X53:$X$98)-K53*$AZ$3)/Z53, 0)</f>
        <v>-5322873468.2247057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</v>
      </c>
      <c r="S54">
        <f t="shared" si="32"/>
        <v>-12556881824.207211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-251.19612501730305</v>
      </c>
      <c r="AC54">
        <f t="shared" si="33"/>
        <v>-224.2823073921231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-2.8858603047719356E-3</v>
      </c>
      <c r="AI54">
        <f t="shared" si="38"/>
        <v>-2.8863068374193955E-3</v>
      </c>
      <c r="AJ54">
        <f t="shared" si="39"/>
        <v>-26.913817625179945</v>
      </c>
      <c r="AK54">
        <f t="shared" si="61"/>
        <v>-17.583728751211215</v>
      </c>
      <c r="AL54">
        <f t="shared" si="40"/>
        <v>-44.500432683228581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-2.2806071948985942E-5</v>
      </c>
      <c r="AR54">
        <f t="shared" si="45"/>
        <v>-2.2809600760019762E-5</v>
      </c>
      <c r="AS54">
        <f t="shared" si="46"/>
        <v>-0.2126916747033073</v>
      </c>
      <c r="AT54">
        <f t="shared" si="47"/>
        <v>-0.13895883399777637</v>
      </c>
      <c r="AU54">
        <f t="shared" si="48"/>
        <v>-0.35167331830184367</v>
      </c>
      <c r="AW54">
        <v>51</v>
      </c>
      <c r="AX54">
        <f>IF(Z54&gt;0, (R54*SUMPRODUCT(K54:$K$98, X54:$X$98)-K54*$AZ$3)/Z54, 0)</f>
        <v>-12556881824.207211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</v>
      </c>
      <c r="S55">
        <f t="shared" si="32"/>
        <v>-30824144041.983303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-224.2823073921231</v>
      </c>
      <c r="AC55">
        <f t="shared" si="33"/>
        <v>-200.25207927941076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-1.1186094620600667E-3</v>
      </c>
      <c r="AI55">
        <f t="shared" si="38"/>
        <v>-1.1187718770155368E-3</v>
      </c>
      <c r="AJ55">
        <f t="shared" si="39"/>
        <v>-24.030228112712336</v>
      </c>
      <c r="AK55">
        <f t="shared" si="61"/>
        <v>-15.699761517448618</v>
      </c>
      <c r="AL55">
        <f t="shared" si="40"/>
        <v>-39.731108402037968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-7.8928827543007994E-6</v>
      </c>
      <c r="AR55">
        <f t="shared" si="45"/>
        <v>-7.8940287505081889E-6</v>
      </c>
      <c r="AS55">
        <f t="shared" si="46"/>
        <v>-0.16955673940344046</v>
      </c>
      <c r="AT55">
        <f t="shared" si="47"/>
        <v>-0.11077715782905788</v>
      </c>
      <c r="AU55">
        <f t="shared" si="48"/>
        <v>-0.28034179126124881</v>
      </c>
      <c r="AW55">
        <v>52</v>
      </c>
      <c r="AX55">
        <f>IF(Z55&gt;0, (R55*SUMPRODUCT(K55:$K$98, X55:$X$98)-K55*$AZ$3)/Z55, 0)</f>
        <v>-30824144041.983303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</v>
      </c>
      <c r="S56">
        <f t="shared" si="32"/>
        <v>-78883649862.438126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-200.25207927941076</v>
      </c>
      <c r="AC56">
        <f t="shared" si="33"/>
        <v>-178.79650599480755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-4.1650471292288213E-4</v>
      </c>
      <c r="AI56">
        <f t="shared" si="38"/>
        <v>-4.165613775505669E-4</v>
      </c>
      <c r="AJ56">
        <f t="shared" si="39"/>
        <v>-21.455573284603219</v>
      </c>
      <c r="AK56">
        <f t="shared" si="61"/>
        <v>-14.017645549558756</v>
      </c>
      <c r="AL56">
        <f t="shared" si="40"/>
        <v>-35.473635395539524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-2.6239711774287212E-6</v>
      </c>
      <c r="AR56">
        <f t="shared" si="45"/>
        <v>-2.6243281634248249E-6</v>
      </c>
      <c r="AS56">
        <f t="shared" si="46"/>
        <v>-0.13516967310867506</v>
      </c>
      <c r="AT56">
        <f t="shared" si="47"/>
        <v>-8.831088042037237E-2</v>
      </c>
      <c r="AU56">
        <f t="shared" si="48"/>
        <v>-0.22348317785721084</v>
      </c>
      <c r="AW56">
        <v>53</v>
      </c>
      <c r="AX56">
        <f>IF(Z56&gt;0, (R56*SUMPRODUCT(K56:$K$98, X56:$X$98)-K56*$AZ$3)/Z56, 0)</f>
        <v>-78883649862.438126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</v>
      </c>
      <c r="S57">
        <f t="shared" si="32"/>
        <v>-210907968170.27426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-178.79650599480755</v>
      </c>
      <c r="AC57">
        <f t="shared" si="33"/>
        <v>-159.6397397103091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-1.4870026680280515E-4</v>
      </c>
      <c r="AI57">
        <f t="shared" si="38"/>
        <v>-1.4871918971751235E-4</v>
      </c>
      <c r="AJ57">
        <f t="shared" si="39"/>
        <v>-19.156766284498445</v>
      </c>
      <c r="AK57">
        <f t="shared" si="61"/>
        <v>-12.515755419636529</v>
      </c>
      <c r="AL57">
        <f t="shared" si="40"/>
        <v>-31.672670423324689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-8.3643628678537198E-7</v>
      </c>
      <c r="AR57">
        <f t="shared" si="45"/>
        <v>-8.3654272783523128E-7</v>
      </c>
      <c r="AS57">
        <f t="shared" si="46"/>
        <v>-0.10775646071348416</v>
      </c>
      <c r="AT57">
        <f t="shared" si="47"/>
        <v>-7.0400895806040267E-2</v>
      </c>
      <c r="AU57">
        <f t="shared" si="48"/>
        <v>-0.17815819306225225</v>
      </c>
      <c r="AW57">
        <v>54</v>
      </c>
      <c r="AX57">
        <f>IF(Z57&gt;0, (R57*SUMPRODUCT(K57:$K$98, X57:$X$98)-K57*$AZ$3)/Z57, 0)</f>
        <v>-210907968170.27426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</v>
      </c>
      <c r="S58">
        <f t="shared" si="32"/>
        <v>-590347337407.52808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-159.6397397103091</v>
      </c>
      <c r="AC58">
        <f t="shared" si="33"/>
        <v>-142.53548259275468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-5.079039982365918E-5</v>
      </c>
      <c r="AI58">
        <f t="shared" si="38"/>
        <v>-5.0796435909263404E-5</v>
      </c>
      <c r="AJ58">
        <f t="shared" si="39"/>
        <v>-17.104257117554425</v>
      </c>
      <c r="AK58">
        <f t="shared" si="61"/>
        <v>-11.174781779721638</v>
      </c>
      <c r="AL58">
        <f t="shared" si="40"/>
        <v>-28.279089693711974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-2.5508488572749099E-7</v>
      </c>
      <c r="AR58">
        <f t="shared" si="45"/>
        <v>-2.5511520079120265E-7</v>
      </c>
      <c r="AS58">
        <f t="shared" si="46"/>
        <v>-8.5902798312932474E-2</v>
      </c>
      <c r="AT58">
        <f t="shared" si="47"/>
        <v>-5.612316388937176E-2</v>
      </c>
      <c r="AU58">
        <f t="shared" si="48"/>
        <v>-0.14202621731750503</v>
      </c>
      <c r="AW58">
        <v>55</v>
      </c>
      <c r="AX58">
        <f>IF(Z58&gt;0, (R58*SUMPRODUCT(K58:$K$98, X58:$X$98)-K58*$AZ$3)/Z58, 0)</f>
        <v>-590347337407.52808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</v>
      </c>
      <c r="S59">
        <f t="shared" si="32"/>
        <v>-1733376304487.8123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-142.53548259275468</v>
      </c>
      <c r="AC59">
        <f t="shared" si="33"/>
        <v>-127.26382396034785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-1.656093731765965E-5</v>
      </c>
      <c r="AI59">
        <f t="shared" si="38"/>
        <v>-1.6562772808078417E-5</v>
      </c>
      <c r="AJ59">
        <f t="shared" si="39"/>
        <v>-15.271658632406826</v>
      </c>
      <c r="AK59">
        <f t="shared" si="61"/>
        <v>-9.977483781492829</v>
      </c>
      <c r="AL59">
        <f t="shared" si="40"/>
        <v>-25.249158976672462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-7.426257186893759E-8</v>
      </c>
      <c r="AR59">
        <f t="shared" si="45"/>
        <v>-7.4270802576929771E-8</v>
      </c>
      <c r="AS59">
        <f t="shared" si="46"/>
        <v>-6.8481187084600548E-2</v>
      </c>
      <c r="AT59">
        <f t="shared" si="47"/>
        <v>-4.4741042863809366E-2</v>
      </c>
      <c r="AU59">
        <f t="shared" si="48"/>
        <v>-0.11322230421921248</v>
      </c>
      <c r="AW59">
        <v>56</v>
      </c>
      <c r="AX59">
        <f>IF(Z59&gt;0, (R59*SUMPRODUCT(K59:$K$98, X59:$X$98)-K59*$AZ$3)/Z59, 0)</f>
        <v>-1733376304487.8123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</v>
      </c>
      <c r="S60">
        <f t="shared" si="32"/>
        <v>-5396458432457.4541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-127.26382396034785</v>
      </c>
      <c r="AC60">
        <f t="shared" si="33"/>
        <v>-113.62841431363569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-5.1629312075087919E-6</v>
      </c>
      <c r="AI60">
        <f t="shared" si="38"/>
        <v>-5.1634576102214957E-6</v>
      </c>
      <c r="AJ60">
        <f t="shared" si="39"/>
        <v>-13.635409646712162</v>
      </c>
      <c r="AK60">
        <f t="shared" si="61"/>
        <v>-8.9084676772243512</v>
      </c>
      <c r="AL60">
        <f t="shared" si="40"/>
        <v>-22.543882487394121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-2.0671090484195392E-8</v>
      </c>
      <c r="AR60">
        <f t="shared" si="45"/>
        <v>-2.067319806953172E-8</v>
      </c>
      <c r="AS60">
        <f t="shared" si="46"/>
        <v>-5.459278368581242E-2</v>
      </c>
      <c r="AT60">
        <f t="shared" si="47"/>
        <v>-3.5667285507042255E-2</v>
      </c>
      <c r="AU60">
        <f t="shared" si="48"/>
        <v>-9.0260089866052745E-2</v>
      </c>
      <c r="AW60">
        <v>57</v>
      </c>
      <c r="AX60">
        <f>IF(Z60&gt;0, (R60*SUMPRODUCT(K60:$K$98, X60:$X$98)-K60*$AZ$3)/Z60, 0)</f>
        <v>-5396458432457.4541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</v>
      </c>
      <c r="S61">
        <f t="shared" si="32"/>
        <v>-17872546893576.488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-113.62841431363569</v>
      </c>
      <c r="AC61">
        <f t="shared" si="33"/>
        <v>-101.45394136915075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-1.5169023423832704E-6</v>
      </c>
      <c r="AI61">
        <f t="shared" si="38"/>
        <v>-1.5170442554832517E-6</v>
      </c>
      <c r="AJ61">
        <f t="shared" si="39"/>
        <v>-12.174472944484933</v>
      </c>
      <c r="AK61">
        <f t="shared" si="61"/>
        <v>-7.9539890019544988</v>
      </c>
      <c r="AL61">
        <f t="shared" si="40"/>
        <v>-20.128463463483687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-5.4225885027512113E-9</v>
      </c>
      <c r="AR61">
        <f t="shared" si="45"/>
        <v>-5.4230958105210309E-9</v>
      </c>
      <c r="AS61">
        <f t="shared" si="46"/>
        <v>-4.3521033075931109E-2</v>
      </c>
      <c r="AT61">
        <f t="shared" si="47"/>
        <v>-2.8433741650924445E-2</v>
      </c>
      <c r="AU61">
        <f t="shared" si="48"/>
        <v>-7.1954780149951367E-2</v>
      </c>
      <c r="AW61">
        <v>58</v>
      </c>
      <c r="AX61">
        <f>IF(Z61&gt;0, (R61*SUMPRODUCT(K61:$K$98, X61:$X$98)-K61*$AZ$3)/Z61, 0)</f>
        <v>-17872546893576.488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</v>
      </c>
      <c r="S62">
        <f t="shared" si="32"/>
        <v>-63197365887318.992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-101.45394136915075</v>
      </c>
      <c r="AC62">
        <f t="shared" si="33"/>
        <v>-90.583876227112597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-4.1864098379041315E-7</v>
      </c>
      <c r="AI62">
        <f t="shared" si="38"/>
        <v>-4.1867681751344706E-7</v>
      </c>
      <c r="AJ62">
        <f t="shared" si="39"/>
        <v>-10.870065142038158</v>
      </c>
      <c r="AK62">
        <f t="shared" si="61"/>
        <v>-7.1017758958405537</v>
      </c>
      <c r="AL62">
        <f t="shared" si="40"/>
        <v>-17.971841456555531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-1.3362039356537749E-9</v>
      </c>
      <c r="AR62">
        <f t="shared" si="45"/>
        <v>-1.3363183085021125E-9</v>
      </c>
      <c r="AS62">
        <f t="shared" si="46"/>
        <v>-3.4694701154428416E-2</v>
      </c>
      <c r="AT62">
        <f t="shared" si="47"/>
        <v>-2.2667204763936844E-2</v>
      </c>
      <c r="AU62">
        <f t="shared" si="48"/>
        <v>-5.7361907254683576E-2</v>
      </c>
      <c r="AW62">
        <v>59</v>
      </c>
      <c r="AX62">
        <f>IF(Z62&gt;0, (R62*SUMPRODUCT(K62:$K$98, X62:$X$98)-K62*$AZ$3)/Z62, 0)</f>
        <v>-63197365887318.992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</v>
      </c>
      <c r="S63">
        <f t="shared" si="32"/>
        <v>-239545218312324.19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-90.583876227112597</v>
      </c>
      <c r="AC63">
        <f t="shared" si="33"/>
        <v>-80.878460918216007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-1.0813820554960858E-7</v>
      </c>
      <c r="AI63">
        <f t="shared" si="38"/>
        <v>-1.0814664638402474E-7</v>
      </c>
      <c r="AJ63">
        <f t="shared" si="39"/>
        <v>-9.7054153088965904</v>
      </c>
      <c r="AK63">
        <f t="shared" si="61"/>
        <v>-6.3408713358978828</v>
      </c>
      <c r="AL63">
        <f t="shared" si="40"/>
        <v>-16.046286752941121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-3.081712643766467E-10</v>
      </c>
      <c r="AR63">
        <f t="shared" si="45"/>
        <v>-3.0819531898899392E-10</v>
      </c>
      <c r="AS63">
        <f t="shared" si="46"/>
        <v>-2.7658403353762247E-2</v>
      </c>
      <c r="AT63">
        <f t="shared" si="47"/>
        <v>-1.8070156859934693E-2</v>
      </c>
      <c r="AU63">
        <f t="shared" si="48"/>
        <v>-4.572856052189226E-2</v>
      </c>
      <c r="AW63">
        <v>60</v>
      </c>
      <c r="AX63">
        <f>IF(Z63&gt;0, (R63*SUMPRODUCT(K63:$K$98, X63:$X$98)-K63*$AZ$3)/Z63, 0)</f>
        <v>-239545218312324.19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</v>
      </c>
      <c r="S64">
        <f t="shared" si="32"/>
        <v>-977673572513840.13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-80.878460918216007</v>
      </c>
      <c r="AC64">
        <f t="shared" si="33"/>
        <v>-72.212911534387771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-2.6039505707519982E-8</v>
      </c>
      <c r="AI64">
        <f t="shared" si="38"/>
        <v>-2.6041352257165093E-8</v>
      </c>
      <c r="AJ64">
        <f t="shared" si="39"/>
        <v>-8.6655493838282354</v>
      </c>
      <c r="AK64">
        <f t="shared" si="61"/>
        <v>-5.6614922642751209</v>
      </c>
      <c r="AL64">
        <f t="shared" si="40"/>
        <v>-14.327041674144709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-6.6256378625162197E-11</v>
      </c>
      <c r="AR64">
        <f t="shared" si="45"/>
        <v>-6.6261077089634255E-11</v>
      </c>
      <c r="AS64">
        <f t="shared" si="46"/>
        <v>-2.2049109818707339E-2</v>
      </c>
      <c r="AT64">
        <f t="shared" si="47"/>
        <v>-1.4405418415331548E-2</v>
      </c>
      <c r="AU64">
        <f t="shared" si="48"/>
        <v>-3.6454528300299965E-2</v>
      </c>
      <c r="AW64">
        <v>61</v>
      </c>
      <c r="AX64">
        <f>IF(Z64&gt;0, (R64*SUMPRODUCT(K64:$K$98, X64:$X$98)-K64*$AZ$3)/Z64, 0)</f>
        <v>-977673572513840.13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</v>
      </c>
      <c r="S65">
        <f t="shared" si="32"/>
        <v>-4320171628631469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-72.212911534387771</v>
      </c>
      <c r="AC65">
        <f t="shared" si="33"/>
        <v>-64.475813870046508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-5.8199001959843622E-9</v>
      </c>
      <c r="AI65">
        <f t="shared" si="38"/>
        <v>-5.8202733050840262E-9</v>
      </c>
      <c r="AJ65">
        <f t="shared" si="39"/>
        <v>-7.7370976643412632</v>
      </c>
      <c r="AK65">
        <f t="shared" si="61"/>
        <v>-5.0549038074071442</v>
      </c>
      <c r="AL65">
        <f t="shared" si="40"/>
        <v>-12.792001477568681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-1.32218575360132E-11</v>
      </c>
      <c r="AR65">
        <f t="shared" si="45"/>
        <v>-1.3222705178617887E-11</v>
      </c>
      <c r="AS65">
        <f t="shared" si="46"/>
        <v>-1.7577415353398188E-2</v>
      </c>
      <c r="AT65">
        <f t="shared" si="47"/>
        <v>-1.1483911364305387E-2</v>
      </c>
      <c r="AU65">
        <f t="shared" si="48"/>
        <v>-2.906132673092628E-2</v>
      </c>
      <c r="AW65">
        <v>62</v>
      </c>
      <c r="AX65">
        <f>IF(Z65&gt;0, (R65*SUMPRODUCT(K65:$K$98, X65:$X$98)-K65*$AZ$3)/Z65, 0)</f>
        <v>-4320171628631469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</v>
      </c>
      <c r="S66">
        <f t="shared" si="32"/>
        <v>-2.0810698945795668E+16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-64.475813870046508</v>
      </c>
      <c r="AC66">
        <f t="shared" si="33"/>
        <v>-57.56769095541015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-1.2008865781884458E-9</v>
      </c>
      <c r="AI66">
        <f t="shared" si="38"/>
        <v>-1.2009557345525657E-9</v>
      </c>
      <c r="AJ66">
        <f t="shared" si="39"/>
        <v>-6.9081229146363583</v>
      </c>
      <c r="AK66">
        <f t="shared" si="61"/>
        <v>-4.5133069709032556</v>
      </c>
      <c r="AL66">
        <f t="shared" si="40"/>
        <v>-11.421429886740569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-2.4359081278750056E-12</v>
      </c>
      <c r="AR66">
        <f t="shared" si="45"/>
        <v>-2.4360484063596798E-12</v>
      </c>
      <c r="AS66">
        <f t="shared" si="46"/>
        <v>-1.4012607902993536E-2</v>
      </c>
      <c r="AT66">
        <f t="shared" si="47"/>
        <v>-9.1549038299709919E-3</v>
      </c>
      <c r="AU66">
        <f t="shared" si="48"/>
        <v>-2.3167511735400576E-2</v>
      </c>
      <c r="AW66">
        <v>63</v>
      </c>
      <c r="AX66">
        <f>IF(Z66&gt;0, (R66*SUMPRODUCT(K66:$K$98, X66:$X$98)-K66*$AZ$3)/Z66, 0)</f>
        <v>-2.0810698945795668E+16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</v>
      </c>
      <c r="S67">
        <f t="shared" si="32"/>
        <v>-1.101779715606183E+17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-57.56769095541015</v>
      </c>
      <c r="AC67">
        <f t="shared" si="33"/>
        <v>-51.399724067332606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-2.2720765865326055E-10</v>
      </c>
      <c r="AI67">
        <f t="shared" ref="AI67:AI69" si="62">SUM(AE67:AH67)</f>
        <v>-2.2721932153907594E-10</v>
      </c>
      <c r="AJ67">
        <f t="shared" si="39"/>
        <v>-6.1679668880775438</v>
      </c>
      <c r="AK67">
        <f t="shared" si="61"/>
        <v>-4.0297383668787106</v>
      </c>
      <c r="AL67">
        <f t="shared" ref="AL67:AL69" si="63">SUM(AI67:AK67)</f>
        <v>-10.197705255183473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-4.1149433177217465E-13</v>
      </c>
      <c r="AR67">
        <f t="shared" si="45"/>
        <v>-4.115154543497919E-13</v>
      </c>
      <c r="AS67">
        <f t="shared" si="46"/>
        <v>-1.1170765228806452E-2</v>
      </c>
      <c r="AT67">
        <f t="shared" si="47"/>
        <v>-7.2982332828227178E-3</v>
      </c>
      <c r="AU67">
        <f t="shared" si="48"/>
        <v>-1.8468998512040685E-2</v>
      </c>
      <c r="AW67">
        <v>64</v>
      </c>
      <c r="AX67">
        <f>IF(Z67&gt;0, (R67*SUMPRODUCT(K67:$K$98, X67:$X$98)-K67*$AZ$3)/Z67, 0)</f>
        <v>-1.101779715606183E+17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</v>
      </c>
      <c r="S68">
        <f t="shared" si="32"/>
        <v>-6.4745304096018317E+17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-51.399724067332606</v>
      </c>
      <c r="AC68">
        <f t="shared" si="33"/>
        <v>-45.892610774404474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-3.9096851873168518E-11</v>
      </c>
      <c r="AI68">
        <f t="shared" si="62"/>
        <v>-3.9098623917157467E-11</v>
      </c>
      <c r="AJ68">
        <f t="shared" si="39"/>
        <v>-5.5071132929281319</v>
      </c>
      <c r="AK68">
        <f t="shared" si="61"/>
        <v>-3.5979806847132827</v>
      </c>
      <c r="AL68">
        <f t="shared" si="63"/>
        <v>-9.1050939776805127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-6.3221479822629062E-14</v>
      </c>
      <c r="AR68">
        <f t="shared" si="45"/>
        <v>-6.3224345302531528E-14</v>
      </c>
      <c r="AS68">
        <f t="shared" si="46"/>
        <v>-8.9052656479671616E-3</v>
      </c>
      <c r="AT68">
        <f t="shared" si="47"/>
        <v>-5.8181068900055952E-3</v>
      </c>
      <c r="AU68">
        <f t="shared" si="48"/>
        <v>-1.4723372538035981E-2</v>
      </c>
      <c r="AW68">
        <v>65</v>
      </c>
      <c r="AX68">
        <f>IF(Z68&gt;0, (R68*SUMPRODUCT(K68:$K$98, X68:$X$98)-K68*$AZ$3)/Z68, 0)</f>
        <v>-6.4745304096018317E+17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-45.892610774404474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-45.892610774404474</v>
      </c>
      <c r="AK69">
        <f t="shared" si="61"/>
        <v>-3.2124827542083136</v>
      </c>
      <c r="AL69">
        <f t="shared" si="63"/>
        <v>-49.105093528619882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-1.0233856794510733E-14</v>
      </c>
      <c r="AR69">
        <f t="shared" si="45"/>
        <v>-1.0233856794510733E-14</v>
      </c>
      <c r="AS69">
        <f t="shared" si="46"/>
        <v>-6.6259417023570064E-2</v>
      </c>
      <c r="AT69">
        <f t="shared" si="47"/>
        <v>-4.6381591916499054E-3</v>
      </c>
      <c r="AU69">
        <f t="shared" si="48"/>
        <v>-7.0897576215230212E-2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57380.291761156572</v>
      </c>
      <c r="AO71" s="6">
        <f t="shared" si="70"/>
        <v>-5738.0291761156577</v>
      </c>
      <c r="AP71" s="6">
        <f t="shared" si="70"/>
        <v>-1704.8702778067968</v>
      </c>
      <c r="AQ71" s="6">
        <f t="shared" si="70"/>
        <v>-28380.490468646818</v>
      </c>
      <c r="AR71" s="6">
        <f t="shared" si="70"/>
        <v>21556.901838587306</v>
      </c>
      <c r="AS71" s="6">
        <f t="shared" si="70"/>
        <v>-1545.3426851421746</v>
      </c>
      <c r="AT71" s="6">
        <f t="shared" si="70"/>
        <v>229.43021292647828</v>
      </c>
      <c r="AU71" s="6">
        <f t="shared" si="70"/>
        <v>20240.989366371603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17170.617553330976</v>
      </c>
      <c r="K3">
        <v>1</v>
      </c>
      <c r="L3" s="2">
        <v>0</v>
      </c>
      <c r="O3">
        <f>$C$3</f>
        <v>17170.617553330976</v>
      </c>
      <c r="P3">
        <f>O3*C5</f>
        <v>1717.0617553330976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17170.617553330976</v>
      </c>
      <c r="AF3">
        <f t="shared" ref="AF3:AF34" si="4">-$Z3*P3</f>
        <v>-1717.0617553330976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13931.123210997879</v>
      </c>
      <c r="AJ3">
        <f t="shared" ref="AJ3:AJ34" si="8">AB3-AC3</f>
        <v>0</v>
      </c>
      <c r="AL3">
        <f t="shared" ref="AL3:AL34" si="9">SUM(AI3:AK3)</f>
        <v>13931.123210997879</v>
      </c>
      <c r="AN3">
        <f t="shared" ref="AN3:AN34" si="10">AE3*$K3</f>
        <v>17170.617553330976</v>
      </c>
      <c r="AO3">
        <f t="shared" ref="AO3:AO34" si="11">AF3*$K3</f>
        <v>-1717.0617553330976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13931.123210997879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13931.123210997879</v>
      </c>
      <c r="AW3">
        <v>0</v>
      </c>
      <c r="AX3">
        <f>IF(Z3&gt;0, (R3*SUMPRODUCT(K3:$K$98, X3:$X$98)-K3*$AZ$3)/Z3, 0)</f>
        <v>0</v>
      </c>
      <c r="AZ3">
        <f>C6*SUMPRODUCT(X4:X98, K4:K98)/1</f>
        <v>7269.0226643117112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493.08439410408181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487.58534337532637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-487.58534337532637</v>
      </c>
      <c r="AK4">
        <f>G4*SUM(AB4, AE4:AF4)</f>
        <v>0</v>
      </c>
      <c r="AL4">
        <f t="shared" si="9"/>
        <v>-775.67334337532634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-268.76387722735325</v>
      </c>
      <c r="AR4">
        <f t="shared" si="14"/>
        <v>-268.76387722735325</v>
      </c>
      <c r="AS4">
        <f t="shared" si="15"/>
        <v>-454.87950683396434</v>
      </c>
      <c r="AT4">
        <f t="shared" si="16"/>
        <v>0</v>
      </c>
      <c r="AU4">
        <f t="shared" si="17"/>
        <v>-723.64338406131753</v>
      </c>
      <c r="AW4">
        <v>1</v>
      </c>
      <c r="AX4">
        <f>IF(Z4&gt;0, (R4*SUMPRODUCT(K4:$K$98, X4:$X$98)-K4*$AZ$3)/Z4, 0)</f>
        <v>493.08439410408181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250000</v>
      </c>
      <c r="S5">
        <f t="shared" si="1"/>
        <v>802.25969247574142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487.58534337532637</v>
      </c>
      <c r="AC5">
        <f t="shared" si="2"/>
        <v>784.45922618941404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-286.77051494632798</v>
      </c>
      <c r="AI5">
        <f t="shared" si="7"/>
        <v>-311.21581718283335</v>
      </c>
      <c r="AJ5">
        <f t="shared" si="8"/>
        <v>-296.87388281408766</v>
      </c>
      <c r="AK5">
        <f>G5*SUM(AB5, AE5:AF5)</f>
        <v>19.990999078388381</v>
      </c>
      <c r="AL5">
        <f t="shared" si="9"/>
        <v>-588.09870091853259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-245.21976656263251</v>
      </c>
      <c r="AR5">
        <f t="shared" si="14"/>
        <v>-266.12314049949202</v>
      </c>
      <c r="AS5">
        <f t="shared" si="15"/>
        <v>-253.85923743184699</v>
      </c>
      <c r="AT5">
        <f t="shared" si="16"/>
        <v>17.094463593210392</v>
      </c>
      <c r="AU5">
        <f t="shared" si="17"/>
        <v>-502.88791433812855</v>
      </c>
      <c r="AW5">
        <v>2</v>
      </c>
      <c r="AX5">
        <f>IF(Z5&gt;0, (R5*SUMPRODUCT(K5:$K$98, X5:$X$98)-K5*$AZ$3)/Z5, 0)</f>
        <v>802.25969247574142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250000</v>
      </c>
      <c r="S6">
        <f t="shared" si="1"/>
        <v>1186.9411460309707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784.45922618941404</v>
      </c>
      <c r="AC6">
        <f t="shared" si="2"/>
        <v>1147.6420327951191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-285.88512067268425</v>
      </c>
      <c r="AI6">
        <f t="shared" si="7"/>
        <v>-310.05738137475731</v>
      </c>
      <c r="AJ6">
        <f t="shared" si="8"/>
        <v>-363.18280660570508</v>
      </c>
      <c r="AK6">
        <f>G6*SUM(AB6, AE6:AF6)</f>
        <v>45.890864732080722</v>
      </c>
      <c r="AL6">
        <f t="shared" si="9"/>
        <v>-627.34932324838178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-220.53464936440105</v>
      </c>
      <c r="AR6">
        <f t="shared" si="14"/>
        <v>-239.18137370504954</v>
      </c>
      <c r="AS6">
        <f t="shared" si="15"/>
        <v>-280.16285954829374</v>
      </c>
      <c r="AT6">
        <f t="shared" si="16"/>
        <v>35.400673315579013</v>
      </c>
      <c r="AU6">
        <f t="shared" si="17"/>
        <v>-483.94355993776435</v>
      </c>
      <c r="AW6">
        <v>3</v>
      </c>
      <c r="AX6">
        <f>IF(Z6&gt;0, (R6*SUMPRODUCT(K6:$K$98, X6:$X$98)-K6*$AZ$3)/Z6, 0)</f>
        <v>1186.9411460309707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250000</v>
      </c>
      <c r="S7">
        <f t="shared" si="1"/>
        <v>1498.5093270265647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1147.6420327951191</v>
      </c>
      <c r="AC7">
        <f t="shared" si="2"/>
        <v>1432.6965395436337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-285.09030166892671</v>
      </c>
      <c r="AI7">
        <f t="shared" si="7"/>
        <v>-308.99233073381214</v>
      </c>
      <c r="AJ7">
        <f t="shared" si="8"/>
        <v>-285.05450674851454</v>
      </c>
      <c r="AK7">
        <f>G7*SUM(AB7, AE7:AF7)</f>
        <v>56.349223810240346</v>
      </c>
      <c r="AL7">
        <f t="shared" si="9"/>
        <v>-537.69761367208639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-200.09236467408397</v>
      </c>
      <c r="AR7">
        <f t="shared" si="14"/>
        <v>-216.86814935740728</v>
      </c>
      <c r="AS7">
        <f t="shared" si="15"/>
        <v>-200.06724179117049</v>
      </c>
      <c r="AT7">
        <f t="shared" si="16"/>
        <v>39.549045946970928</v>
      </c>
      <c r="AU7">
        <f t="shared" si="17"/>
        <v>-377.3863452016069</v>
      </c>
      <c r="AW7">
        <v>4</v>
      </c>
      <c r="AX7">
        <f>IF(Z7&gt;0, (R7*SUMPRODUCT(K7:$K$98, X7:$X$98)-K7*$AZ$3)/Z7, 0)</f>
        <v>1498.5093270265647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250000</v>
      </c>
      <c r="S8">
        <f t="shared" si="1"/>
        <v>1662.9843239168524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1432.6965395436337</v>
      </c>
      <c r="AC8">
        <f t="shared" si="2"/>
        <v>1572.1532259234627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-284.92150824476948</v>
      </c>
      <c r="AI8">
        <f t="shared" si="7"/>
        <v>-308.55602486818157</v>
      </c>
      <c r="AJ8">
        <f t="shared" si="8"/>
        <v>-139.45668637982908</v>
      </c>
      <c r="AK8">
        <f>G8*SUM(AB8, AE8:AF8)</f>
        <v>30.516436292279398</v>
      </c>
      <c r="AL8">
        <f t="shared" si="9"/>
        <v>-417.49627495573122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-186.66470268014612</v>
      </c>
      <c r="AR8">
        <f t="shared" si="14"/>
        <v>-202.14872157951322</v>
      </c>
      <c r="AS8">
        <f t="shared" si="15"/>
        <v>-91.364253475332575</v>
      </c>
      <c r="AT8">
        <f t="shared" si="16"/>
        <v>19.992669358124971</v>
      </c>
      <c r="AU8">
        <f t="shared" si="17"/>
        <v>-273.52030569672081</v>
      </c>
      <c r="AW8">
        <v>5</v>
      </c>
      <c r="AX8">
        <f>IF(Z8&gt;0, (R8*SUMPRODUCT(K8:$K$98, X8:$X$98)-K8*$AZ$3)/Z8, 0)</f>
        <v>1662.9843239168524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250000</v>
      </c>
      <c r="S9">
        <f t="shared" si="1"/>
        <v>1751.8596950220131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1572.1532259234627</v>
      </c>
      <c r="AC9">
        <f t="shared" si="2"/>
        <v>1637.6054527189217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-286.4224527461389</v>
      </c>
      <c r="AI9">
        <f t="shared" si="7"/>
        <v>-309.79198195804224</v>
      </c>
      <c r="AJ9">
        <f t="shared" si="8"/>
        <v>-65.452226795458955</v>
      </c>
      <c r="AK9">
        <f t="shared" ref="AK9:AK40" si="30">G9*SUM(AB9:AB9, AE9:AF9)</f>
        <v>9.2757040329484308</v>
      </c>
      <c r="AL9">
        <f t="shared" si="9"/>
        <v>-365.96850472055274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-177.71383456579974</v>
      </c>
      <c r="AR9">
        <f t="shared" si="14"/>
        <v>-192.21370567725123</v>
      </c>
      <c r="AS9">
        <f t="shared" si="15"/>
        <v>-40.610525093857881</v>
      </c>
      <c r="AT9">
        <f t="shared" si="16"/>
        <v>5.7552084907733905</v>
      </c>
      <c r="AU9">
        <f t="shared" si="17"/>
        <v>-227.0690222803357</v>
      </c>
      <c r="AW9">
        <v>6</v>
      </c>
      <c r="AX9">
        <f>IF(Z9&gt;0, (R9*SUMPRODUCT(K9:$K$98, X9:$X$98)-K9*$AZ$3)/Z9, 0)</f>
        <v>1751.8596950220131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250000</v>
      </c>
      <c r="S10">
        <f t="shared" si="1"/>
        <v>1829.9325189414906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1637.6054527189217</v>
      </c>
      <c r="AC10">
        <f t="shared" si="2"/>
        <v>1691.3674498044393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-288.69150629928214</v>
      </c>
      <c r="AI10">
        <f t="shared" si="7"/>
        <v>-311.79847106843653</v>
      </c>
      <c r="AJ10">
        <f t="shared" si="8"/>
        <v>-53.761997085517578</v>
      </c>
      <c r="AK10">
        <f t="shared" si="30"/>
        <v>6.71418235614758</v>
      </c>
      <c r="AL10">
        <f t="shared" si="9"/>
        <v>-358.8462857978065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-169.92855781920787</v>
      </c>
      <c r="AR10">
        <f t="shared" si="14"/>
        <v>-183.52969645032184</v>
      </c>
      <c r="AS10">
        <f t="shared" si="15"/>
        <v>-31.645193678651623</v>
      </c>
      <c r="AT10">
        <f t="shared" si="16"/>
        <v>3.9520779095334482</v>
      </c>
      <c r="AU10">
        <f t="shared" si="17"/>
        <v>-211.22281221943999</v>
      </c>
      <c r="AW10">
        <v>7</v>
      </c>
      <c r="AX10">
        <f>IF(Z10&gt;0, (R10*SUMPRODUCT(K10:$K$98, X10:$X$98)-K10*$AZ$3)/Z10, 0)</f>
        <v>1829.9325189414906</v>
      </c>
    </row>
    <row r="11" spans="1:52" x14ac:dyDescent="0.25">
      <c r="A11" t="s">
        <v>33</v>
      </c>
      <c r="C11" s="25">
        <f>AU100</f>
        <v>5443.7311880974339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250000</v>
      </c>
      <c r="S11">
        <f t="shared" si="1"/>
        <v>1897.9422988525487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1691.3674498044393</v>
      </c>
      <c r="AC11">
        <f t="shared" si="2"/>
        <v>1734.4777549824571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-290.76279405829126</v>
      </c>
      <c r="AI11">
        <f t="shared" si="7"/>
        <v>-313.60961290034828</v>
      </c>
      <c r="AJ11">
        <f t="shared" si="8"/>
        <v>-43.110305178017825</v>
      </c>
      <c r="AK11">
        <f t="shared" si="30"/>
        <v>4.059281879530654</v>
      </c>
      <c r="AL11">
        <f t="shared" si="9"/>
        <v>-352.66063619883545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-162.62614194454753</v>
      </c>
      <c r="AR11">
        <f t="shared" si="14"/>
        <v>-175.40456504377272</v>
      </c>
      <c r="AS11">
        <f t="shared" si="15"/>
        <v>-24.111966016352049</v>
      </c>
      <c r="AT11">
        <f t="shared" si="16"/>
        <v>2.270391413975537</v>
      </c>
      <c r="AU11">
        <f t="shared" si="17"/>
        <v>-197.24613964614923</v>
      </c>
      <c r="AW11">
        <v>8</v>
      </c>
      <c r="AX11">
        <f>IF(Z11&gt;0, (R11*SUMPRODUCT(K11:$K$98, X11:$X$98)-K11*$AZ$3)/Z11, 0)</f>
        <v>1897.9422988525487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250000</v>
      </c>
      <c r="S12">
        <f t="shared" si="1"/>
        <v>1963.2578790323519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1734.4777549824571</v>
      </c>
      <c r="AC12">
        <f t="shared" si="2"/>
        <v>1773.915948571107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-294.18660588337036</v>
      </c>
      <c r="AI12">
        <f t="shared" si="7"/>
        <v>-316.77553787641847</v>
      </c>
      <c r="AJ12">
        <f t="shared" si="8"/>
        <v>-39.438193588649938</v>
      </c>
      <c r="AK12">
        <f t="shared" si="30"/>
        <v>3.9892988364596511</v>
      </c>
      <c r="AL12">
        <f t="shared" si="9"/>
        <v>-352.22443262860878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-156.36330843743346</v>
      </c>
      <c r="AR12">
        <f t="shared" si="14"/>
        <v>-168.36956592796474</v>
      </c>
      <c r="AS12">
        <f t="shared" si="15"/>
        <v>-20.961819148088782</v>
      </c>
      <c r="AT12">
        <f t="shared" si="16"/>
        <v>2.120354740629256</v>
      </c>
      <c r="AU12">
        <f t="shared" si="17"/>
        <v>-187.21103033542428</v>
      </c>
      <c r="AW12">
        <v>9</v>
      </c>
      <c r="AX12">
        <f>IF(Z12&gt;0, (R12*SUMPRODUCT(K12:$K$98, X12:$X$98)-K12*$AZ$3)/Z12, 0)</f>
        <v>1963.2578790323519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250000</v>
      </c>
      <c r="S13">
        <f t="shared" si="1"/>
        <v>2024.4761986854692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1773.915948571107</v>
      </c>
      <c r="AC13">
        <f t="shared" si="2"/>
        <v>1808.5272282391179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-297.69140272086361</v>
      </c>
      <c r="AI13">
        <f t="shared" si="7"/>
        <v>-320.02467625370917</v>
      </c>
      <c r="AJ13">
        <f t="shared" si="8"/>
        <v>-34.611279668010866</v>
      </c>
      <c r="AK13">
        <f t="shared" si="30"/>
        <v>3.5478318971422143</v>
      </c>
      <c r="AL13">
        <f t="shared" si="9"/>
        <v>-351.08812402457784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-150.40508100286618</v>
      </c>
      <c r="AR13">
        <f t="shared" si="14"/>
        <v>-161.68870486323166</v>
      </c>
      <c r="AS13">
        <f t="shared" si="15"/>
        <v>-17.48694209675001</v>
      </c>
      <c r="AT13">
        <f t="shared" si="16"/>
        <v>1.7925003510248472</v>
      </c>
      <c r="AU13">
        <f t="shared" si="17"/>
        <v>-177.38314660895682</v>
      </c>
      <c r="AW13">
        <v>10</v>
      </c>
      <c r="AX13">
        <f>IF(Z13&gt;0, (R13*SUMPRODUCT(K13:$K$98, X13:$X$98)-K13*$AZ$3)/Z13, 0)</f>
        <v>2024.4761986854692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250000</v>
      </c>
      <c r="S14">
        <f t="shared" si="1"/>
        <v>2082.2203524003867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1808.5272282391179</v>
      </c>
      <c r="AC14">
        <f t="shared" si="2"/>
        <v>1838.9931022266339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-302.2790706051818</v>
      </c>
      <c r="AI14">
        <f t="shared" si="7"/>
        <v>-324.35878349563836</v>
      </c>
      <c r="AJ14">
        <f t="shared" si="8"/>
        <v>-30.465873987516034</v>
      </c>
      <c r="AK14">
        <f t="shared" si="30"/>
        <v>3.2553490108304119</v>
      </c>
      <c r="AL14">
        <f t="shared" si="9"/>
        <v>-351.569308472324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-145.20150813856031</v>
      </c>
      <c r="AR14">
        <f t="shared" si="14"/>
        <v>-155.80762653287081</v>
      </c>
      <c r="AS14">
        <f t="shared" si="15"/>
        <v>-14.63445961008863</v>
      </c>
      <c r="AT14">
        <f t="shared" si="16"/>
        <v>1.5637258145051456</v>
      </c>
      <c r="AU14">
        <f t="shared" si="17"/>
        <v>-168.87836032845431</v>
      </c>
      <c r="AW14">
        <v>11</v>
      </c>
      <c r="AX14">
        <f>IF(Z14&gt;0, (R14*SUMPRODUCT(K14:$K$98, X14:$X$98)-K14*$AZ$3)/Z14, 0)</f>
        <v>2082.2203524003867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250000</v>
      </c>
      <c r="S15">
        <f t="shared" si="1"/>
        <v>2145.1840200815996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1838.9931022266339</v>
      </c>
      <c r="AC15">
        <f t="shared" si="2"/>
        <v>1872.9984100726458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-309.70087206086021</v>
      </c>
      <c r="AI15">
        <f t="shared" si="7"/>
        <v>-331.52881773520613</v>
      </c>
      <c r="AJ15">
        <f t="shared" si="8"/>
        <v>-34.005307846011874</v>
      </c>
      <c r="AK15">
        <f t="shared" si="30"/>
        <v>7.5398717191291995</v>
      </c>
      <c r="AL15">
        <f t="shared" si="9"/>
        <v>-357.99425386208878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-141.1314046073546</v>
      </c>
      <c r="AR15">
        <f t="shared" si="14"/>
        <v>-151.07845000058839</v>
      </c>
      <c r="AS15">
        <f t="shared" si="15"/>
        <v>-15.496297535352252</v>
      </c>
      <c r="AT15">
        <f t="shared" si="16"/>
        <v>3.4359370033380512</v>
      </c>
      <c r="AU15">
        <f t="shared" si="17"/>
        <v>-163.13881053260258</v>
      </c>
      <c r="AW15">
        <v>12</v>
      </c>
      <c r="AX15">
        <f>IF(Z15&gt;0, (R15*SUMPRODUCT(K15:$K$98, X15:$X$98)-K15*$AZ$3)/Z15, 0)</f>
        <v>2145.1840200815996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250000</v>
      </c>
      <c r="S16">
        <f t="shared" si="1"/>
        <v>2213.8412258597969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1872.9984100726458</v>
      </c>
      <c r="AC16">
        <f t="shared" si="2"/>
        <v>1910.7945878794799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-318.47474781621213</v>
      </c>
      <c r="AI16">
        <f t="shared" si="7"/>
        <v>-340.05256655903298</v>
      </c>
      <c r="AJ16">
        <f t="shared" si="8"/>
        <v>-37.796177806834066</v>
      </c>
      <c r="AK16">
        <f t="shared" si="30"/>
        <v>13.298288711515786</v>
      </c>
      <c r="AL16">
        <f t="shared" si="9"/>
        <v>-364.55045565435125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-137.29039836129184</v>
      </c>
      <c r="AR16">
        <f t="shared" si="14"/>
        <v>-146.59232057422409</v>
      </c>
      <c r="AS16">
        <f t="shared" si="15"/>
        <v>-16.293449773383617</v>
      </c>
      <c r="AT16">
        <f t="shared" si="16"/>
        <v>5.7327225070324177</v>
      </c>
      <c r="AU16">
        <f t="shared" si="17"/>
        <v>-157.15304784057528</v>
      </c>
      <c r="AW16">
        <v>13</v>
      </c>
      <c r="AX16">
        <f>IF(Z16&gt;0, (R16*SUMPRODUCT(K16:$K$98, X16:$X$98)-K16*$AZ$3)/Z16, 0)</f>
        <v>2213.8412258597969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250000</v>
      </c>
      <c r="S17">
        <f t="shared" si="1"/>
        <v>2298.9919288216438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1910.7945878794799</v>
      </c>
      <c r="AC17">
        <f t="shared" si="2"/>
        <v>1961.4366840718835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-327.28135000354769</v>
      </c>
      <c r="AI17">
        <f t="shared" si="7"/>
        <v>-348.61066242393997</v>
      </c>
      <c r="AJ17">
        <f t="shared" si="8"/>
        <v>-50.642096192403642</v>
      </c>
      <c r="AK17">
        <f t="shared" si="30"/>
        <v>26.368965312736822</v>
      </c>
      <c r="AL17">
        <f t="shared" si="9"/>
        <v>-372.88379330360681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-132.6253169255761</v>
      </c>
      <c r="AR17">
        <f t="shared" si="14"/>
        <v>-141.26866559035182</v>
      </c>
      <c r="AS17">
        <f t="shared" si="15"/>
        <v>-20.521866147338489</v>
      </c>
      <c r="AT17">
        <f t="shared" si="16"/>
        <v>10.685584074874217</v>
      </c>
      <c r="AU17">
        <f t="shared" si="17"/>
        <v>-151.1049476628161</v>
      </c>
      <c r="AW17">
        <v>14</v>
      </c>
      <c r="AX17">
        <f>IF(Z17&gt;0, (R17*SUMPRODUCT(K17:$K$98, X17:$X$98)-K17*$AZ$3)/Z17, 0)</f>
        <v>2298.9919288216438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250000</v>
      </c>
      <c r="S18">
        <f t="shared" si="1"/>
        <v>2402.0400954163006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1961.4366840718835</v>
      </c>
      <c r="AC18">
        <f t="shared" si="2"/>
        <v>2025.6278728905741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-336.49805812408317</v>
      </c>
      <c r="AI18">
        <f t="shared" si="7"/>
        <v>-357.5804276144591</v>
      </c>
      <c r="AJ18">
        <f t="shared" si="8"/>
        <v>-64.191188818690534</v>
      </c>
      <c r="AK18">
        <f t="shared" si="30"/>
        <v>42.367032375952689</v>
      </c>
      <c r="AL18">
        <f t="shared" si="9"/>
        <v>-379.40458405719693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-127.24919224251046</v>
      </c>
      <c r="AR18">
        <f t="shared" si="14"/>
        <v>-135.22164386129288</v>
      </c>
      <c r="AS18">
        <f t="shared" si="15"/>
        <v>-24.274365717893087</v>
      </c>
      <c r="AT18">
        <f t="shared" si="16"/>
        <v>16.021401958772323</v>
      </c>
      <c r="AU18">
        <f t="shared" si="17"/>
        <v>-143.47460762041362</v>
      </c>
      <c r="AW18">
        <v>15</v>
      </c>
      <c r="AX18">
        <f>IF(Z18&gt;0, (R18*SUMPRODUCT(K18:$K$98, X18:$X$98)-K18*$AZ$3)/Z18, 0)</f>
        <v>2402.0400954163006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250000</v>
      </c>
      <c r="S19">
        <f t="shared" si="1"/>
        <v>2500.0479481107022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2025.6278728905741</v>
      </c>
      <c r="AC19">
        <f t="shared" si="2"/>
        <v>2083.7192471496446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-347.52957915606862</v>
      </c>
      <c r="AI19">
        <f t="shared" si="7"/>
        <v>-368.36637199362519</v>
      </c>
      <c r="AJ19">
        <f t="shared" si="8"/>
        <v>-58.091374259070562</v>
      </c>
      <c r="AK19">
        <f t="shared" si="30"/>
        <v>45.171501565459799</v>
      </c>
      <c r="AL19">
        <f t="shared" si="9"/>
        <v>-381.28624468723598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-122.55977085806987</v>
      </c>
      <c r="AR19">
        <f t="shared" si="14"/>
        <v>-129.90807358898982</v>
      </c>
      <c r="AS19">
        <f t="shared" si="15"/>
        <v>-20.486502286542827</v>
      </c>
      <c r="AT19">
        <f t="shared" si="16"/>
        <v>15.930180373773295</v>
      </c>
      <c r="AU19">
        <f t="shared" si="17"/>
        <v>-134.46439550175938</v>
      </c>
      <c r="AW19">
        <v>16</v>
      </c>
      <c r="AX19">
        <f>IF(Z19&gt;0, (R19*SUMPRODUCT(K19:$K$98, X19:$X$98)-K19*$AZ$3)/Z19, 0)</f>
        <v>2500.0479481107022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250000</v>
      </c>
      <c r="S20">
        <f t="shared" si="1"/>
        <v>2541.1859158265597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2083.7192471496446</v>
      </c>
      <c r="AC20">
        <f t="shared" si="2"/>
        <v>2093.188013590855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-357.95297210917244</v>
      </c>
      <c r="AI20">
        <f t="shared" si="7"/>
        <v>-378.54560172114253</v>
      </c>
      <c r="AJ20">
        <f t="shared" si="8"/>
        <v>-9.4687664412103913</v>
      </c>
      <c r="AK20">
        <f t="shared" si="30"/>
        <v>8.9599927627434717</v>
      </c>
      <c r="AL20">
        <f t="shared" si="9"/>
        <v>-379.05437539960946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-119.73412150353195</v>
      </c>
      <c r="AR20">
        <f t="shared" si="14"/>
        <v>-126.62229008475234</v>
      </c>
      <c r="AS20">
        <f t="shared" si="15"/>
        <v>-3.1672720158743983</v>
      </c>
      <c r="AT20">
        <f t="shared" si="16"/>
        <v>2.9970888516547762</v>
      </c>
      <c r="AU20">
        <f t="shared" si="17"/>
        <v>-126.79247324897196</v>
      </c>
      <c r="AW20">
        <v>17</v>
      </c>
      <c r="AX20">
        <f>IF(Z20&gt;0, (R20*SUMPRODUCT(K20:$K$98, X20:$X$98)-K20*$AZ$3)/Z20, 0)</f>
        <v>2541.1859158265597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250000</v>
      </c>
      <c r="S21">
        <f t="shared" si="1"/>
        <v>2571.0008652935248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2093.188013590855</v>
      </c>
      <c r="AC21">
        <f t="shared" si="2"/>
        <v>2092.7612165509463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-370.28945826208218</v>
      </c>
      <c r="AI21">
        <f t="shared" si="7"/>
        <v>-390.63913263210634</v>
      </c>
      <c r="AJ21">
        <f t="shared" si="8"/>
        <v>0.42679703990870621</v>
      </c>
      <c r="AK21">
        <f t="shared" si="30"/>
        <v>3.3491008217453682</v>
      </c>
      <c r="AL21">
        <f t="shared" si="9"/>
        <v>-386.86323477045227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-117.78303211154578</v>
      </c>
      <c r="AR21">
        <f t="shared" si="14"/>
        <v>-124.25593134295632</v>
      </c>
      <c r="AS21">
        <f t="shared" si="15"/>
        <v>0.13575717141021146</v>
      </c>
      <c r="AT21">
        <f t="shared" si="16"/>
        <v>1.0652943010687719</v>
      </c>
      <c r="AU21">
        <f t="shared" si="17"/>
        <v>-123.05487987047734</v>
      </c>
      <c r="AW21">
        <v>18</v>
      </c>
      <c r="AX21">
        <f>IF(Z21&gt;0, (R21*SUMPRODUCT(K21:$K$98, X21:$X$98)-K21*$AZ$3)/Z21, 0)</f>
        <v>2571.0008652935248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250000</v>
      </c>
      <c r="S22">
        <f t="shared" si="1"/>
        <v>2646.056512089775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2092.7612165509463</v>
      </c>
      <c r="AC22">
        <f t="shared" si="2"/>
        <v>2128.2584636270981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-383.44952464459692</v>
      </c>
      <c r="AI22">
        <f t="shared" si="7"/>
        <v>-403.55735731845641</v>
      </c>
      <c r="AJ22">
        <f t="shared" si="8"/>
        <v>-35.49724707615178</v>
      </c>
      <c r="AK22">
        <f t="shared" si="30"/>
        <v>43.947985547569878</v>
      </c>
      <c r="AL22">
        <f t="shared" si="9"/>
        <v>-395.10661884703831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-113.88331877165813</v>
      </c>
      <c r="AR22">
        <f t="shared" si="14"/>
        <v>-119.85528267049659</v>
      </c>
      <c r="AS22">
        <f t="shared" si="15"/>
        <v>-10.542572214782545</v>
      </c>
      <c r="AT22">
        <f t="shared" si="16"/>
        <v>13.05241531365828</v>
      </c>
      <c r="AU22">
        <f t="shared" si="17"/>
        <v>-117.34543957162086</v>
      </c>
      <c r="AW22">
        <v>19</v>
      </c>
      <c r="AX22">
        <f>IF(Z22&gt;0, (R22*SUMPRODUCT(K22:$K$98, X22:$X$98)-K22*$AZ$3)/Z22, 0)</f>
        <v>2646.056512089775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250000</v>
      </c>
      <c r="S23">
        <f t="shared" si="1"/>
        <v>2825.9007718503585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2128.2584636270981</v>
      </c>
      <c r="AC23">
        <f t="shared" si="2"/>
        <v>2245.6834132473377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-397.84533307358754</v>
      </c>
      <c r="AI23">
        <f t="shared" si="7"/>
        <v>-417.71230288740105</v>
      </c>
      <c r="AJ23">
        <f t="shared" si="8"/>
        <v>-117.42494962023966</v>
      </c>
      <c r="AK23">
        <f t="shared" si="30"/>
        <v>148.97809245389689</v>
      </c>
      <c r="AL23">
        <f t="shared" si="9"/>
        <v>-386.15916005374379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-105.49895464037441</v>
      </c>
      <c r="AR23">
        <f t="shared" si="14"/>
        <v>-110.76719426263365</v>
      </c>
      <c r="AS23">
        <f t="shared" si="15"/>
        <v>-31.138255004596289</v>
      </c>
      <c r="AT23">
        <f t="shared" si="16"/>
        <v>39.50538491121641</v>
      </c>
      <c r="AU23">
        <f t="shared" si="17"/>
        <v>-102.40006435601352</v>
      </c>
      <c r="AW23">
        <v>20</v>
      </c>
      <c r="AX23">
        <f>IF(Z23&gt;0, (R23*SUMPRODUCT(K23:$K$98, X23:$X$98)-K23*$AZ$3)/Z23, 0)</f>
        <v>2825.9007718503585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250000</v>
      </c>
      <c r="S24">
        <f t="shared" si="1"/>
        <v>2989.1326468199591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2245.6834132473377</v>
      </c>
      <c r="AC24">
        <f t="shared" si="2"/>
        <v>2346.7096982425837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-412.88073075252265</v>
      </c>
      <c r="AI24">
        <f t="shared" si="7"/>
        <v>-432.50774279512279</v>
      </c>
      <c r="AJ24">
        <f t="shared" si="8"/>
        <v>-101.02628499524599</v>
      </c>
      <c r="AK24">
        <f t="shared" si="30"/>
        <v>157.19783892731365</v>
      </c>
      <c r="AL24">
        <f t="shared" si="9"/>
        <v>-376.3361888630551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-97.755337727222951</v>
      </c>
      <c r="AR24">
        <f t="shared" si="14"/>
        <v>-102.40230971669725</v>
      </c>
      <c r="AS24">
        <f t="shared" si="15"/>
        <v>-23.919398202568232</v>
      </c>
      <c r="AT24">
        <f t="shared" si="16"/>
        <v>37.218806037087631</v>
      </c>
      <c r="AU24">
        <f t="shared" si="17"/>
        <v>-89.102901882177846</v>
      </c>
      <c r="AW24">
        <v>21</v>
      </c>
      <c r="AX24">
        <f>IF(Z24&gt;0, (R24*SUMPRODUCT(K24:$K$98, X24:$X$98)-K24*$AZ$3)/Z24, 0)</f>
        <v>2989.1326468199591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250000</v>
      </c>
      <c r="S25">
        <f t="shared" si="1"/>
        <v>3139.4538010452984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2346.7096982425837</v>
      </c>
      <c r="AC25">
        <f t="shared" si="2"/>
        <v>2433.3518959043095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-535.50457419102509</v>
      </c>
      <c r="AI25">
        <f t="shared" si="7"/>
        <v>-554.8817656557801</v>
      </c>
      <c r="AJ25">
        <f t="shared" si="8"/>
        <v>-86.642197661725731</v>
      </c>
      <c r="AK25">
        <f t="shared" si="30"/>
        <v>164.26967887698089</v>
      </c>
      <c r="AL25">
        <f t="shared" si="9"/>
        <v>-477.25428444052494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-113.20380587422854</v>
      </c>
      <c r="AR25">
        <f t="shared" si="14"/>
        <v>-117.3000768057657</v>
      </c>
      <c r="AS25">
        <f t="shared" si="15"/>
        <v>-18.315859466619138</v>
      </c>
      <c r="AT25">
        <f t="shared" si="16"/>
        <v>34.726039206488757</v>
      </c>
      <c r="AU25">
        <f t="shared" si="17"/>
        <v>-100.88989706589608</v>
      </c>
      <c r="AW25">
        <v>22</v>
      </c>
      <c r="AX25">
        <f>IF(Z25&gt;0, (R25*SUMPRODUCT(K25:$K$98, X25:$X$98)-K25*$AZ$3)/Z25, 0)</f>
        <v>3139.4538010452984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250000</v>
      </c>
      <c r="S26">
        <f t="shared" si="1"/>
        <v>3249.5964011672263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2433.3518959043095</v>
      </c>
      <c r="AC26">
        <f t="shared" si="2"/>
        <v>2484.7887466273573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-672.86037843916677</v>
      </c>
      <c r="AI26">
        <f t="shared" si="7"/>
        <v>-691.97651195143033</v>
      </c>
      <c r="AJ26">
        <f t="shared" si="8"/>
        <v>-51.436850723047883</v>
      </c>
      <c r="AK26">
        <f t="shared" si="30"/>
        <v>170.33463271330169</v>
      </c>
      <c r="AL26">
        <f t="shared" si="9"/>
        <v>-573.07872996117658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-127.0003085013597</v>
      </c>
      <c r="AR26">
        <f t="shared" si="14"/>
        <v>-130.6084193832076</v>
      </c>
      <c r="AS26">
        <f t="shared" si="15"/>
        <v>-9.7085459621190484</v>
      </c>
      <c r="AT26">
        <f t="shared" si="16"/>
        <v>32.150133365314375</v>
      </c>
      <c r="AU26">
        <f t="shared" si="17"/>
        <v>-108.16683198001229</v>
      </c>
      <c r="AW26">
        <v>23</v>
      </c>
      <c r="AX26">
        <f>IF(Z26&gt;0, (R26*SUMPRODUCT(K26:$K$98, X26:$X$98)-K26*$AZ$3)/Z26, 0)</f>
        <v>3249.5964011672263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250000</v>
      </c>
      <c r="S27">
        <f t="shared" si="1"/>
        <v>3323.1384017841297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2484.7887466273573</v>
      </c>
      <c r="AC27">
        <f t="shared" si="2"/>
        <v>2504.7890243735656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-814.21882720522603</v>
      </c>
      <c r="AI27">
        <f t="shared" si="7"/>
        <v>-833.06237749964646</v>
      </c>
      <c r="AJ27">
        <f t="shared" si="8"/>
        <v>-20.000277746208212</v>
      </c>
      <c r="AK27">
        <f t="shared" si="30"/>
        <v>173.93521226391502</v>
      </c>
      <c r="AL27">
        <f t="shared" si="9"/>
        <v>-679.12744298193968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-137.21542594785231</v>
      </c>
      <c r="AR27">
        <f t="shared" si="14"/>
        <v>-140.39101670260524</v>
      </c>
      <c r="AS27">
        <f t="shared" si="15"/>
        <v>-3.3705271093290401</v>
      </c>
      <c r="AT27">
        <f t="shared" si="16"/>
        <v>29.312260341663123</v>
      </c>
      <c r="AU27">
        <f t="shared" si="17"/>
        <v>-114.44928347027115</v>
      </c>
      <c r="AW27">
        <v>24</v>
      </c>
      <c r="AX27">
        <f>IF(Z27&gt;0, (R27*SUMPRODUCT(K27:$K$98, X27:$X$98)-K27*$AZ$3)/Z27, 0)</f>
        <v>3323.1384017841297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250000</v>
      </c>
      <c r="S28">
        <f t="shared" si="1"/>
        <v>3366.1319620685558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2504.7890243735656</v>
      </c>
      <c r="AC28">
        <f t="shared" si="2"/>
        <v>2498.8241218610406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-965.42593333226512</v>
      </c>
      <c r="AI28">
        <f t="shared" si="7"/>
        <v>-983.98450553040811</v>
      </c>
      <c r="AJ28">
        <f t="shared" si="8"/>
        <v>5.9649025125249864</v>
      </c>
      <c r="AK28">
        <f t="shared" si="30"/>
        <v>175.33523170614961</v>
      </c>
      <c r="AL28">
        <f t="shared" si="9"/>
        <v>-802.68437131173346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-145.26558445288362</v>
      </c>
      <c r="AR28">
        <f t="shared" si="14"/>
        <v>-148.05805329372885</v>
      </c>
      <c r="AS28">
        <f t="shared" si="15"/>
        <v>0.89752617965794723</v>
      </c>
      <c r="AT28">
        <f t="shared" si="16"/>
        <v>26.382318963675143</v>
      </c>
      <c r="AU28">
        <f t="shared" si="17"/>
        <v>-120.77820815039574</v>
      </c>
      <c r="AW28">
        <v>25</v>
      </c>
      <c r="AX28">
        <f>IF(Z28&gt;0, (R28*SUMPRODUCT(K28:$K$98, X28:$X$98)-K28*$AZ$3)/Z28, 0)</f>
        <v>3366.1319620685558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250000</v>
      </c>
      <c r="S29">
        <f t="shared" si="1"/>
        <v>3382.6017467850284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2498.8241218610406</v>
      </c>
      <c r="AC29">
        <f t="shared" si="2"/>
        <v>2470.7465047611286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-1122.9034847350638</v>
      </c>
      <c r="AI29">
        <f t="shared" si="7"/>
        <v>-1141.1641808627519</v>
      </c>
      <c r="AJ29">
        <f t="shared" si="8"/>
        <v>28.077617099912004</v>
      </c>
      <c r="AK29">
        <f t="shared" si="30"/>
        <v>174.91768853027287</v>
      </c>
      <c r="AL29">
        <f t="shared" si="9"/>
        <v>-938.16887523256696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-150.85794311310215</v>
      </c>
      <c r="AR29">
        <f t="shared" si="14"/>
        <v>-153.31120031203798</v>
      </c>
      <c r="AS29">
        <f t="shared" si="15"/>
        <v>3.7721243373016708</v>
      </c>
      <c r="AT29">
        <f t="shared" si="16"/>
        <v>23.499546545624185</v>
      </c>
      <c r="AU29">
        <f t="shared" si="17"/>
        <v>-126.03952942911212</v>
      </c>
      <c r="AW29">
        <v>26</v>
      </c>
      <c r="AX29">
        <f>IF(Z29&gt;0, (R29*SUMPRODUCT(K29:$K$98, X29:$X$98)-K29*$AZ$3)/Z29, 0)</f>
        <v>3382.6017467850284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250000</v>
      </c>
      <c r="S30">
        <f t="shared" si="1"/>
        <v>3377.1258670191219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2470.7465047611286</v>
      </c>
      <c r="AC30">
        <f t="shared" si="2"/>
        <v>2424.5206753560356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-1299.8202718807629</v>
      </c>
      <c r="AI30">
        <f t="shared" si="7"/>
        <v>-1317.768379019986</v>
      </c>
      <c r="AJ30">
        <f t="shared" si="8"/>
        <v>46.225829405093009</v>
      </c>
      <c r="AK30">
        <f t="shared" si="30"/>
        <v>172.95225533327903</v>
      </c>
      <c r="AL30">
        <f t="shared" si="9"/>
        <v>-1098.590294281614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-155.9161260599839</v>
      </c>
      <c r="AR30">
        <f t="shared" si="14"/>
        <v>-158.06903857858009</v>
      </c>
      <c r="AS30">
        <f t="shared" si="15"/>
        <v>5.5448837048241915</v>
      </c>
      <c r="AT30">
        <f t="shared" si="16"/>
        <v>20.745980216083094</v>
      </c>
      <c r="AU30">
        <f t="shared" si="17"/>
        <v>-131.77817465767282</v>
      </c>
      <c r="AW30">
        <v>27</v>
      </c>
      <c r="AX30">
        <f>IF(Z30&gt;0, (R30*SUMPRODUCT(K30:$K$98, X30:$X$98)-K30*$AZ$3)/Z30, 0)</f>
        <v>3377.1258670191219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250000</v>
      </c>
      <c r="S31">
        <f t="shared" si="1"/>
        <v>3351.5210088214048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2424.5206753560356</v>
      </c>
      <c r="AC31">
        <f t="shared" si="2"/>
        <v>2362.0260793924899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-1495.6539973796673</v>
      </c>
      <c r="AI31">
        <f t="shared" si="7"/>
        <v>-1513.2730580477603</v>
      </c>
      <c r="AJ31">
        <f t="shared" si="8"/>
        <v>62.494595963545635</v>
      </c>
      <c r="AK31">
        <f t="shared" si="30"/>
        <v>169.7164472749225</v>
      </c>
      <c r="AL31">
        <f t="shared" si="9"/>
        <v>-1281.0620148092921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-160.18463024846929</v>
      </c>
      <c r="AR31">
        <f t="shared" si="14"/>
        <v>-162.07163267241788</v>
      </c>
      <c r="AS31">
        <f t="shared" si="15"/>
        <v>6.693174868309371</v>
      </c>
      <c r="AT31">
        <f t="shared" si="16"/>
        <v>18.176641389951246</v>
      </c>
      <c r="AU31">
        <f t="shared" si="17"/>
        <v>-137.20181641415726</v>
      </c>
      <c r="AW31">
        <v>28</v>
      </c>
      <c r="AX31">
        <f>IF(Z31&gt;0, (R31*SUMPRODUCT(K31:$K$98, X31:$X$98)-K31*$AZ$3)/Z31, 0)</f>
        <v>3351.5210088214048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250000</v>
      </c>
      <c r="S32">
        <f t="shared" si="1"/>
        <v>3307.6778361939605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2362.0260793924899</v>
      </c>
      <c r="AC32">
        <f t="shared" si="2"/>
        <v>2285.253529587269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-1705.294439167247</v>
      </c>
      <c r="AI32">
        <f t="shared" si="7"/>
        <v>-1722.5667797847423</v>
      </c>
      <c r="AJ32">
        <f t="shared" si="8"/>
        <v>76.772549805220933</v>
      </c>
      <c r="AK32">
        <f t="shared" si="30"/>
        <v>165.34182555747432</v>
      </c>
      <c r="AL32">
        <f t="shared" si="9"/>
        <v>-1480.452404422047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-163.06886944329699</v>
      </c>
      <c r="AR32">
        <f t="shared" si="14"/>
        <v>-164.72053791323577</v>
      </c>
      <c r="AS32">
        <f t="shared" si="15"/>
        <v>7.3413790683151134</v>
      </c>
      <c r="AT32">
        <f t="shared" si="16"/>
        <v>15.810820668901421</v>
      </c>
      <c r="AU32">
        <f t="shared" si="17"/>
        <v>-141.56833817601924</v>
      </c>
      <c r="AW32">
        <v>29</v>
      </c>
      <c r="AX32">
        <f>IF(Z32&gt;0, (R32*SUMPRODUCT(K32:$K$98, X32:$X$98)-K32*$AZ$3)/Z32, 0)</f>
        <v>3307.6778361939605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250000</v>
      </c>
      <c r="S33">
        <f t="shared" si="1"/>
        <v>3248.3312223821108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2285.253529587269</v>
      </c>
      <c r="AC33">
        <f t="shared" si="2"/>
        <v>2196.6597319683001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-1935.5390077667357</v>
      </c>
      <c r="AI33">
        <f t="shared" si="7"/>
        <v>-1952.4450710772794</v>
      </c>
      <c r="AJ33">
        <f t="shared" si="8"/>
        <v>88.593797618968892</v>
      </c>
      <c r="AK33">
        <f t="shared" si="30"/>
        <v>159.96774707110885</v>
      </c>
      <c r="AL33">
        <f t="shared" si="9"/>
        <v>-1703.8835263872018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-165.25537347445936</v>
      </c>
      <c r="AR33">
        <f t="shared" si="14"/>
        <v>-166.69880488821855</v>
      </c>
      <c r="AS33">
        <f t="shared" si="15"/>
        <v>7.5640950940771772</v>
      </c>
      <c r="AT33">
        <f t="shared" si="16"/>
        <v>13.657967976892285</v>
      </c>
      <c r="AU33">
        <f t="shared" si="17"/>
        <v>-145.47674181724906</v>
      </c>
      <c r="AW33">
        <v>30</v>
      </c>
      <c r="AX33">
        <f>IF(Z33&gt;0, (R33*SUMPRODUCT(K33:$K$98, X33:$X$98)-K33*$AZ$3)/Z33, 0)</f>
        <v>3248.3312223821108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250000</v>
      </c>
      <c r="S34">
        <f t="shared" si="1"/>
        <v>3175.1192401731714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2196.6597319683001</v>
      </c>
      <c r="AC34">
        <f t="shared" si="2"/>
        <v>2097.8999583369909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-2187.2572744738995</v>
      </c>
      <c r="AI34">
        <f t="shared" si="7"/>
        <v>-2203.7755514238902</v>
      </c>
      <c r="AJ34">
        <f t="shared" si="8"/>
        <v>98.759773631309145</v>
      </c>
      <c r="AK34">
        <f t="shared" si="30"/>
        <v>153.76618123778101</v>
      </c>
      <c r="AL34">
        <f t="shared" si="9"/>
        <v>-1951.2495965548001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-166.73835350602323</v>
      </c>
      <c r="AR34">
        <f t="shared" si="14"/>
        <v>-167.99756993819187</v>
      </c>
      <c r="AS34">
        <f t="shared" si="15"/>
        <v>7.5286260286288771</v>
      </c>
      <c r="AT34">
        <f t="shared" si="16"/>
        <v>11.721858321702573</v>
      </c>
      <c r="AU34">
        <f t="shared" si="17"/>
        <v>-148.74708558786043</v>
      </c>
      <c r="AW34">
        <v>31</v>
      </c>
      <c r="AX34">
        <f>IF(Z34&gt;0, (R34*SUMPRODUCT(K34:$K$98, X34:$X$98)-K34*$AZ$3)/Z34, 0)</f>
        <v>3175.1192401731714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3089.0538740062684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2097.8999583369909</v>
      </c>
      <c r="AC35">
        <f t="shared" ref="AC35:AC66" si="33">S35*Z35</f>
        <v>1990.5326761194947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-2435.2829634263626</v>
      </c>
      <c r="AI35">
        <f t="shared" ref="AI35:AI66" si="38">SUM(AE35:AH35)</f>
        <v>-2451.3925293105108</v>
      </c>
      <c r="AJ35">
        <f t="shared" ref="AJ35:AJ66" si="39">AB35-AC35</f>
        <v>107.36728221749627</v>
      </c>
      <c r="AK35">
        <f t="shared" si="30"/>
        <v>146.85299708358937</v>
      </c>
      <c r="AL35">
        <f t="shared" ref="AL35:AL66" si="40">SUM(AI35:AK35)</f>
        <v>-2197.1722500094252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-165.75515616790352</v>
      </c>
      <c r="AR35">
        <f t="shared" ref="AR35:AR66" si="45">AI35*$K35</f>
        <v>-166.85163803429293</v>
      </c>
      <c r="AS35">
        <f t="shared" ref="AS35:AS66" si="46">AJ35*$K35</f>
        <v>7.3078491898309519</v>
      </c>
      <c r="AT35">
        <f t="shared" ref="AT35:AT66" si="47">AK35*$K35</f>
        <v>9.9954058033022779</v>
      </c>
      <c r="AU35">
        <f t="shared" ref="AU35:AU66" si="48">AL35*$K35</f>
        <v>-149.5483830411597</v>
      </c>
      <c r="AW35">
        <v>32</v>
      </c>
      <c r="AX35">
        <f>IF(Z35&gt;0, (R35*SUMPRODUCT(K35:$K$98, X35:$X$98)-K35*$AZ$3)/Z35, 0)</f>
        <v>3089.0538740062684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250000</v>
      </c>
      <c r="S36">
        <f t="shared" si="32"/>
        <v>2993.9484013636661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1990.5326761194947</v>
      </c>
      <c r="AC36">
        <f t="shared" si="33"/>
        <v>1877.7874050306334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-2686.124480706128</v>
      </c>
      <c r="AI36">
        <f t="shared" si="38"/>
        <v>-2701.8043384833641</v>
      </c>
      <c r="AJ36">
        <f t="shared" si="39"/>
        <v>112.74527108886127</v>
      </c>
      <c r="AK36">
        <f t="shared" si="30"/>
        <v>139.33728732836465</v>
      </c>
      <c r="AL36">
        <f t="shared" si="40"/>
        <v>-2449.7217800661379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-163.23967770032635</v>
      </c>
      <c r="AR36">
        <f t="shared" si="45"/>
        <v>-164.19256538231127</v>
      </c>
      <c r="AS36">
        <f t="shared" si="46"/>
        <v>6.8516935261106982</v>
      </c>
      <c r="AT36">
        <f t="shared" si="47"/>
        <v>8.4677288928697436</v>
      </c>
      <c r="AU36">
        <f t="shared" si="48"/>
        <v>-148.87314296333082</v>
      </c>
      <c r="AW36">
        <v>33</v>
      </c>
      <c r="AX36">
        <f>IF(Z36&gt;0, (R36*SUMPRODUCT(K36:$K$98, X36:$X$98)-K36*$AZ$3)/Z36, 0)</f>
        <v>2993.9484013636661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250000</v>
      </c>
      <c r="S37">
        <f t="shared" si="32"/>
        <v>2892.4530753141717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1877.7874050306334</v>
      </c>
      <c r="AC37">
        <f t="shared" si="33"/>
        <v>1761.877981865166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-2948.2613924556704</v>
      </c>
      <c r="AI37">
        <f t="shared" si="38"/>
        <v>-2963.4896255158887</v>
      </c>
      <c r="AJ37">
        <f t="shared" si="39"/>
        <v>115.90942316546739</v>
      </c>
      <c r="AK37">
        <f t="shared" si="30"/>
        <v>131.44511835214436</v>
      </c>
      <c r="AL37">
        <f t="shared" si="40"/>
        <v>-2716.135083998277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-159.97331941349501</v>
      </c>
      <c r="AR37">
        <f t="shared" si="45"/>
        <v>-160.79960672902249</v>
      </c>
      <c r="AS37">
        <f t="shared" si="46"/>
        <v>6.2892711014469773</v>
      </c>
      <c r="AT37">
        <f t="shared" si="47"/>
        <v>7.1322413803946372</v>
      </c>
      <c r="AU37">
        <f t="shared" si="48"/>
        <v>-147.37809424718085</v>
      </c>
      <c r="AW37">
        <v>34</v>
      </c>
      <c r="AX37">
        <f>IF(Z37&gt;0, (R37*SUMPRODUCT(K37:$K$98, X37:$X$98)-K37*$AZ$3)/Z37, 0)</f>
        <v>2892.4530753141717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250000</v>
      </c>
      <c r="S38">
        <f t="shared" si="32"/>
        <v>2786.5589823473947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1761.877981865166</v>
      </c>
      <c r="AC38">
        <f t="shared" si="33"/>
        <v>1644.1638182863662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-3251.0722780970464</v>
      </c>
      <c r="AI38">
        <f t="shared" si="38"/>
        <v>-3265.8231215988526</v>
      </c>
      <c r="AJ38">
        <f t="shared" si="39"/>
        <v>117.7141635787998</v>
      </c>
      <c r="AK38">
        <f t="shared" si="30"/>
        <v>123.33145873056164</v>
      </c>
      <c r="AL38">
        <f t="shared" si="40"/>
        <v>-3024.7774992894911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-157.5034870282324</v>
      </c>
      <c r="AR38">
        <f t="shared" si="45"/>
        <v>-158.2181156459333</v>
      </c>
      <c r="AS38">
        <f t="shared" si="46"/>
        <v>5.7028542124953887</v>
      </c>
      <c r="AT38">
        <f t="shared" si="47"/>
        <v>5.9749932172262037</v>
      </c>
      <c r="AU38">
        <f t="shared" si="48"/>
        <v>-146.5402682162117</v>
      </c>
      <c r="AW38">
        <v>35</v>
      </c>
      <c r="AX38">
        <f>IF(Z38&gt;0, (R38*SUMPRODUCT(K38:$K$98, X38:$X$98)-K38*$AZ$3)/Z38, 0)</f>
        <v>2786.5589823473947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250000</v>
      </c>
      <c r="S39">
        <f t="shared" si="32"/>
        <v>2674.6755735975898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1644.1638182863662</v>
      </c>
      <c r="AC39">
        <f t="shared" si="33"/>
        <v>1524.3917203962553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-3549.554180196797</v>
      </c>
      <c r="AI39">
        <f t="shared" si="38"/>
        <v>-3563.8025598455656</v>
      </c>
      <c r="AJ39">
        <f t="shared" si="39"/>
        <v>119.7720978901109</v>
      </c>
      <c r="AK39">
        <f t="shared" si="30"/>
        <v>115.09146728004565</v>
      </c>
      <c r="AL39">
        <f t="shared" si="40"/>
        <v>-3328.938994675409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-153.53922187434682</v>
      </c>
      <c r="AR39">
        <f t="shared" si="45"/>
        <v>-154.15554860530574</v>
      </c>
      <c r="AS39">
        <f t="shared" si="46"/>
        <v>5.1808519545646572</v>
      </c>
      <c r="AT39">
        <f t="shared" si="47"/>
        <v>4.9783869842424338</v>
      </c>
      <c r="AU39">
        <f t="shared" si="48"/>
        <v>-143.99630966649863</v>
      </c>
      <c r="AW39">
        <v>36</v>
      </c>
      <c r="AX39">
        <f>IF(Z39&gt;0, (R39*SUMPRODUCT(K39:$K$98, X39:$X$98)-K39*$AZ$3)/Z39, 0)</f>
        <v>2674.6755735975898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250000</v>
      </c>
      <c r="S40">
        <f t="shared" si="32"/>
        <v>2558.4567169367838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1524.3917203962553</v>
      </c>
      <c r="AC40">
        <f t="shared" si="33"/>
        <v>1404.5412388238019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-3813.9907336485612</v>
      </c>
      <c r="AI40">
        <f t="shared" si="38"/>
        <v>-3827.7152304274773</v>
      </c>
      <c r="AJ40">
        <f t="shared" si="39"/>
        <v>119.85048157245342</v>
      </c>
      <c r="AK40">
        <f t="shared" si="30"/>
        <v>106.70742042773789</v>
      </c>
      <c r="AL40">
        <f t="shared" si="40"/>
        <v>-3601.1573284272863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-147.30148888119916</v>
      </c>
      <c r="AR40">
        <f t="shared" si="45"/>
        <v>-147.83154753914079</v>
      </c>
      <c r="AS40">
        <f t="shared" si="46"/>
        <v>4.6287879577155389</v>
      </c>
      <c r="AT40">
        <f t="shared" si="47"/>
        <v>4.1211851316275956</v>
      </c>
      <c r="AU40">
        <f t="shared" si="48"/>
        <v>-139.08157444979767</v>
      </c>
      <c r="AW40">
        <v>37</v>
      </c>
      <c r="AX40">
        <f>IF(Z40&gt;0, (R40*SUMPRODUCT(K40:$K$98, X40:$X$98)-K40*$AZ$3)/Z40, 0)</f>
        <v>2558.4567169367838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250000</v>
      </c>
      <c r="S41">
        <f t="shared" si="32"/>
        <v>2441.9800614225524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1404.5412388238019</v>
      </c>
      <c r="AC41">
        <f t="shared" si="33"/>
        <v>1287.3189823550078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-4082.0294529491807</v>
      </c>
      <c r="AI41">
        <f t="shared" si="38"/>
        <v>-4095.2085018150128</v>
      </c>
      <c r="AJ41">
        <f t="shared" si="39"/>
        <v>117.22225646879406</v>
      </c>
      <c r="AK41">
        <f t="shared" ref="AK41:AK72" si="61">G41*SUM(AB41:AB41, AE41:AF41)</f>
        <v>98.317886717666141</v>
      </c>
      <c r="AL41">
        <f t="shared" si="40"/>
        <v>-3879.6683586285526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-140.76206011431699</v>
      </c>
      <c r="AR41">
        <f t="shared" si="45"/>
        <v>-141.21651790059326</v>
      </c>
      <c r="AS41">
        <f t="shared" si="46"/>
        <v>4.0422163783936069</v>
      </c>
      <c r="AT41">
        <f t="shared" si="47"/>
        <v>3.3903303344531315</v>
      </c>
      <c r="AU41">
        <f t="shared" si="48"/>
        <v>-133.78397118774652</v>
      </c>
      <c r="AW41">
        <v>38</v>
      </c>
      <c r="AX41">
        <f>IF(Z41&gt;0, (R41*SUMPRODUCT(K41:$K$98, X41:$X$98)-K41*$AZ$3)/Z41, 0)</f>
        <v>2441.9800614225524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250000</v>
      </c>
      <c r="S42">
        <f t="shared" si="32"/>
        <v>2325.6952142932578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1287.3189823550078</v>
      </c>
      <c r="AC42">
        <f t="shared" si="33"/>
        <v>1173.413379751767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-4336.8188034592595</v>
      </c>
      <c r="AI42">
        <f t="shared" si="38"/>
        <v>-4349.4323799560871</v>
      </c>
      <c r="AJ42">
        <f t="shared" si="39"/>
        <v>113.90560260324082</v>
      </c>
      <c r="AK42">
        <f t="shared" si="61"/>
        <v>90.11232876485056</v>
      </c>
      <c r="AL42">
        <f t="shared" si="40"/>
        <v>-4145.414448587996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-133.52504560227047</v>
      </c>
      <c r="AR42">
        <f t="shared" si="45"/>
        <v>-133.91340131950798</v>
      </c>
      <c r="AS42">
        <f t="shared" si="46"/>
        <v>3.5070062806913174</v>
      </c>
      <c r="AT42">
        <f t="shared" si="47"/>
        <v>2.774442132112124</v>
      </c>
      <c r="AU42">
        <f t="shared" si="48"/>
        <v>-127.63195290670456</v>
      </c>
      <c r="AW42">
        <v>39</v>
      </c>
      <c r="AX42">
        <f>IF(Z42&gt;0, (R42*SUMPRODUCT(K42:$K$98, X42:$X$98)-K42*$AZ$3)/Z42, 0)</f>
        <v>2325.6952142932578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250000</v>
      </c>
      <c r="S43">
        <f t="shared" si="32"/>
        <v>2211.2426046270825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1173.413379751767</v>
      </c>
      <c r="AC43">
        <f t="shared" si="33"/>
        <v>1063.8673140700998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-4595.0549033586658</v>
      </c>
      <c r="AI43">
        <f t="shared" si="38"/>
        <v>-4607.0828386001895</v>
      </c>
      <c r="AJ43">
        <f t="shared" si="39"/>
        <v>109.54606568166719</v>
      </c>
      <c r="AK43">
        <f t="shared" si="61"/>
        <v>82.1389365826237</v>
      </c>
      <c r="AL43">
        <f t="shared" si="40"/>
        <v>-4415.3978363358983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-126.31767977405894</v>
      </c>
      <c r="AR43">
        <f t="shared" si="45"/>
        <v>-126.64832672042543</v>
      </c>
      <c r="AS43">
        <f t="shared" si="46"/>
        <v>3.0114122978531848</v>
      </c>
      <c r="AT43">
        <f t="shared" si="47"/>
        <v>2.2579925825569034</v>
      </c>
      <c r="AU43">
        <f t="shared" si="48"/>
        <v>-121.37892184001534</v>
      </c>
      <c r="AW43">
        <v>40</v>
      </c>
      <c r="AX43">
        <f>IF(Z43&gt;0, (R43*SUMPRODUCT(K43:$K$98, X43:$X$98)-K43*$AZ$3)/Z43, 0)</f>
        <v>2211.2426046270825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250000</v>
      </c>
      <c r="S44">
        <f t="shared" si="32"/>
        <v>2099.1862294957568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1063.8673140700998</v>
      </c>
      <c r="AC44">
        <f t="shared" si="33"/>
        <v>958.95943779658035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-4870.4650817064121</v>
      </c>
      <c r="AI44">
        <f t="shared" si="38"/>
        <v>-4881.8856910873501</v>
      </c>
      <c r="AJ44">
        <f t="shared" si="39"/>
        <v>104.90787627351949</v>
      </c>
      <c r="AK44">
        <f t="shared" si="61"/>
        <v>74.470711984906998</v>
      </c>
      <c r="AL44">
        <f t="shared" si="40"/>
        <v>-4702.5071028289231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-119.54346681240317</v>
      </c>
      <c r="AR44">
        <f t="shared" si="45"/>
        <v>-119.82378074867088</v>
      </c>
      <c r="AS44">
        <f t="shared" si="46"/>
        <v>2.5749186197366809</v>
      </c>
      <c r="AT44">
        <f t="shared" si="47"/>
        <v>1.827851537238554</v>
      </c>
      <c r="AU44">
        <f t="shared" si="48"/>
        <v>-115.42101059169563</v>
      </c>
      <c r="AW44">
        <v>41</v>
      </c>
      <c r="AX44">
        <f>IF(Z44&gt;0, (R44*SUMPRODUCT(K44:$K$98, X44:$X$98)-K44*$AZ$3)/Z44, 0)</f>
        <v>2099.1862294957568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250000</v>
      </c>
      <c r="S45">
        <f t="shared" si="32"/>
        <v>1988.3850259546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958.95943779658035</v>
      </c>
      <c r="AC45">
        <f t="shared" si="33"/>
        <v>858.53186696680086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-5120.6698203282358</v>
      </c>
      <c r="AI45">
        <f t="shared" si="38"/>
        <v>-5131.4641566333312</v>
      </c>
      <c r="AJ45">
        <f t="shared" si="39"/>
        <v>100.42757082977948</v>
      </c>
      <c r="AK45">
        <f t="shared" si="61"/>
        <v>67.127160645760625</v>
      </c>
      <c r="AL45">
        <f t="shared" si="40"/>
        <v>-4963.9094251577917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-112.21842349286581</v>
      </c>
      <c r="AR45">
        <f t="shared" si="45"/>
        <v>-112.45497914775315</v>
      </c>
      <c r="AS45">
        <f t="shared" si="46"/>
        <v>2.2008495117175069</v>
      </c>
      <c r="AT45">
        <f t="shared" si="47"/>
        <v>1.4710778873723087</v>
      </c>
      <c r="AU45">
        <f t="shared" si="48"/>
        <v>-108.78305174866335</v>
      </c>
      <c r="AW45">
        <v>42</v>
      </c>
      <c r="AX45">
        <f>IF(Z45&gt;0, (R45*SUMPRODUCT(K45:$K$98, X45:$X$98)-K45*$AZ$3)/Z45, 0)</f>
        <v>1988.3850259546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250000</v>
      </c>
      <c r="S46">
        <f t="shared" si="32"/>
        <v>1879.7683919989036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858.53186696680086</v>
      </c>
      <c r="AC46">
        <f t="shared" si="33"/>
        <v>763.38120774413437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-5337.9633767815685</v>
      </c>
      <c r="AI46">
        <f t="shared" si="38"/>
        <v>-5348.1159733859349</v>
      </c>
      <c r="AJ46">
        <f t="shared" si="39"/>
        <v>95.150659222666491</v>
      </c>
      <c r="AK46">
        <f t="shared" si="61"/>
        <v>60.097230687676067</v>
      </c>
      <c r="AL46">
        <f t="shared" si="40"/>
        <v>-5192.8680834755924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-104.4467562390606</v>
      </c>
      <c r="AR46">
        <f t="shared" si="45"/>
        <v>-104.64540986552461</v>
      </c>
      <c r="AS46">
        <f t="shared" si="46"/>
        <v>1.8617920372109822</v>
      </c>
      <c r="AT46">
        <f t="shared" si="47"/>
        <v>1.1759093049572171</v>
      </c>
      <c r="AU46">
        <f t="shared" si="48"/>
        <v>-101.60770852335642</v>
      </c>
      <c r="AW46">
        <v>43</v>
      </c>
      <c r="AX46">
        <f>IF(Z46&gt;0, (R46*SUMPRODUCT(K46:$K$98, X46:$X$98)-K46*$AZ$3)/Z46, 0)</f>
        <v>1879.7683919989036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250000</v>
      </c>
      <c r="S47">
        <f t="shared" si="32"/>
        <v>1774.8445735555288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763.38120774413437</v>
      </c>
      <c r="AC47">
        <f t="shared" si="33"/>
        <v>674.17352674632366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-5548.3732314631998</v>
      </c>
      <c r="AI47">
        <f t="shared" si="38"/>
        <v>-5557.8694647783759</v>
      </c>
      <c r="AJ47">
        <f t="shared" si="39"/>
        <v>89.207680997810712</v>
      </c>
      <c r="AK47">
        <f t="shared" si="61"/>
        <v>53.436684542089409</v>
      </c>
      <c r="AL47">
        <f t="shared" si="40"/>
        <v>-5415.2250992384761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-96.931963948795868</v>
      </c>
      <c r="AR47">
        <f t="shared" si="45"/>
        <v>-97.097866368650429</v>
      </c>
      <c r="AS47">
        <f t="shared" si="46"/>
        <v>1.5584884717921348</v>
      </c>
      <c r="AT47">
        <f t="shared" si="47"/>
        <v>0.93355701995754314</v>
      </c>
      <c r="AU47">
        <f t="shared" si="48"/>
        <v>-94.605820876900765</v>
      </c>
      <c r="AW47">
        <v>44</v>
      </c>
      <c r="AX47">
        <f>IF(Z47&gt;0, (R47*SUMPRODUCT(K47:$K$98, X47:$X$98)-K47*$AZ$3)/Z47, 0)</f>
        <v>1774.8445735555288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250000</v>
      </c>
      <c r="S48">
        <f t="shared" si="32"/>
        <v>1673.477989766229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674.17352674632366</v>
      </c>
      <c r="AC48">
        <f t="shared" si="33"/>
        <v>590.84787997721537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-5746.254630753423</v>
      </c>
      <c r="AI48">
        <f t="shared" si="38"/>
        <v>-5755.0812762723726</v>
      </c>
      <c r="AJ48">
        <f t="shared" si="39"/>
        <v>83.325646769108289</v>
      </c>
      <c r="AK48">
        <f t="shared" si="61"/>
        <v>47.19214687224266</v>
      </c>
      <c r="AL48">
        <f t="shared" si="40"/>
        <v>-5624.5634826310215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-89.633052832468138</v>
      </c>
      <c r="AR48">
        <f t="shared" si="45"/>
        <v>-89.77073541616349</v>
      </c>
      <c r="AS48">
        <f t="shared" si="46"/>
        <v>1.2997565508467199</v>
      </c>
      <c r="AT48">
        <f t="shared" si="47"/>
        <v>0.73612752404651216</v>
      </c>
      <c r="AU48">
        <f t="shared" si="48"/>
        <v>-87.734851341270257</v>
      </c>
      <c r="AW48">
        <v>45</v>
      </c>
      <c r="AX48">
        <f>IF(Z48&gt;0, (R48*SUMPRODUCT(K48:$K$98, X48:$X$98)-K48*$AZ$3)/Z48, 0)</f>
        <v>1673.477989766229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250000</v>
      </c>
      <c r="S49">
        <f t="shared" si="32"/>
        <v>1575.6888391719735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590.84787997721537</v>
      </c>
      <c r="AC49">
        <f t="shared" si="33"/>
        <v>513.36332462661119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-5933.1717298091817</v>
      </c>
      <c r="AI49">
        <f t="shared" si="38"/>
        <v>-5941.316791699961</v>
      </c>
      <c r="AJ49">
        <f t="shared" si="39"/>
        <v>77.484555350604182</v>
      </c>
      <c r="AK49">
        <f t="shared" si="61"/>
        <v>41.359351598405077</v>
      </c>
      <c r="AL49">
        <f t="shared" si="40"/>
        <v>-5822.4728847509523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-82.632752191175086</v>
      </c>
      <c r="AR49">
        <f t="shared" si="45"/>
        <v>-82.746190485472397</v>
      </c>
      <c r="AS49">
        <f t="shared" si="46"/>
        <v>1.0791465935094022</v>
      </c>
      <c r="AT49">
        <f t="shared" si="47"/>
        <v>0.57602193347075148</v>
      </c>
      <c r="AU49">
        <f t="shared" si="48"/>
        <v>-81.091021958492249</v>
      </c>
      <c r="AW49">
        <v>46</v>
      </c>
      <c r="AX49">
        <f>IF(Z49&gt;0, (R49*SUMPRODUCT(K49:$K$98, X49:$X$98)-K49*$AZ$3)/Z49, 0)</f>
        <v>1575.6888391719735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250000</v>
      </c>
      <c r="S50">
        <f t="shared" si="32"/>
        <v>1481.1950853406295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513.36332462661119</v>
      </c>
      <c r="AC50">
        <f t="shared" si="33"/>
        <v>441.57744518710024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-6105.5107815680512</v>
      </c>
      <c r="AI50">
        <f t="shared" si="38"/>
        <v>-6112.9638417617653</v>
      </c>
      <c r="AJ50">
        <f t="shared" si="39"/>
        <v>71.78587943951095</v>
      </c>
      <c r="AK50">
        <f t="shared" si="61"/>
        <v>35.935432723862789</v>
      </c>
      <c r="AL50">
        <f t="shared" si="40"/>
        <v>-6005.2425295983921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-75.922286472713097</v>
      </c>
      <c r="AR50">
        <f t="shared" si="45"/>
        <v>-76.014965593489336</v>
      </c>
      <c r="AS50">
        <f t="shared" si="46"/>
        <v>0.89266046666491317</v>
      </c>
      <c r="AT50">
        <f t="shared" si="47"/>
        <v>0.4468586356474048</v>
      </c>
      <c r="AU50">
        <f t="shared" si="48"/>
        <v>-74.675446491177027</v>
      </c>
      <c r="AW50">
        <v>47</v>
      </c>
      <c r="AX50">
        <f>IF(Z50&gt;0, (R50*SUMPRODUCT(K50:$K$98, X50:$X$98)-K50*$AZ$3)/Z50, 0)</f>
        <v>1481.1950853406295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250000</v>
      </c>
      <c r="S51">
        <f t="shared" si="32"/>
        <v>1389.4599510555595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441.57744518710024</v>
      </c>
      <c r="AC51">
        <f t="shared" si="33"/>
        <v>375.33986652837336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-6251.8873004107263</v>
      </c>
      <c r="AI51">
        <f t="shared" si="38"/>
        <v>-6258.6406412724627</v>
      </c>
      <c r="AJ51">
        <f t="shared" si="39"/>
        <v>66.237578658726875</v>
      </c>
      <c r="AK51">
        <f t="shared" si="61"/>
        <v>30.91042116309702</v>
      </c>
      <c r="AL51">
        <f t="shared" si="40"/>
        <v>-6161.4926414506381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-69.412932781773264</v>
      </c>
      <c r="AR51">
        <f t="shared" si="45"/>
        <v>-69.487913211324084</v>
      </c>
      <c r="AS51">
        <f t="shared" si="46"/>
        <v>0.73541706274256935</v>
      </c>
      <c r="AT51">
        <f t="shared" si="47"/>
        <v>0.34318964551862574</v>
      </c>
      <c r="AU51">
        <f t="shared" si="48"/>
        <v>-68.409306503062879</v>
      </c>
      <c r="AW51">
        <v>48</v>
      </c>
      <c r="AX51">
        <f>IF(Z51&gt;0, (R51*SUMPRODUCT(K51:$K$98, X51:$X$98)-K51*$AZ$3)/Z51, 0)</f>
        <v>1389.4599510555595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250000</v>
      </c>
      <c r="S52">
        <f t="shared" si="32"/>
        <v>1300.4254500312516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375.33986652837336</v>
      </c>
      <c r="AC52">
        <f t="shared" si="33"/>
        <v>314.57399429480171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-6382.8673043443241</v>
      </c>
      <c r="AI52">
        <f t="shared" si="38"/>
        <v>-6388.9148250670087</v>
      </c>
      <c r="AJ52">
        <f t="shared" si="39"/>
        <v>60.765872233571656</v>
      </c>
      <c r="AK52">
        <f t="shared" si="61"/>
        <v>26.273790656986137</v>
      </c>
      <c r="AL52">
        <f t="shared" si="40"/>
        <v>-6301.8751621764504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-63.274255931245499</v>
      </c>
      <c r="AR52">
        <f t="shared" si="45"/>
        <v>-63.33420584963033</v>
      </c>
      <c r="AS52">
        <f t="shared" si="46"/>
        <v>0.60238058669580063</v>
      </c>
      <c r="AT52">
        <f t="shared" si="47"/>
        <v>0.2604557599345052</v>
      </c>
      <c r="AU52">
        <f t="shared" si="48"/>
        <v>-62.47136950300002</v>
      </c>
      <c r="AW52">
        <v>49</v>
      </c>
      <c r="AX52">
        <f>IF(Z52&gt;0, (R52*SUMPRODUCT(K52:$K$98, X52:$X$98)-K52*$AZ$3)/Z52, 0)</f>
        <v>1300.4254500312516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250000</v>
      </c>
      <c r="S53">
        <f t="shared" si="32"/>
        <v>1212.3421402412307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314.57399429480171</v>
      </c>
      <c r="AC53">
        <f t="shared" si="33"/>
        <v>259.0203281387362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-6457.2478715222651</v>
      </c>
      <c r="AI53">
        <f t="shared" si="38"/>
        <v>-6462.5891922505707</v>
      </c>
      <c r="AJ53">
        <f t="shared" si="39"/>
        <v>55.553666156065503</v>
      </c>
      <c r="AK53">
        <f t="shared" si="61"/>
        <v>22.020179600636123</v>
      </c>
      <c r="AL53">
        <f t="shared" si="40"/>
        <v>-6385.0153464938694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-57.153215082409368</v>
      </c>
      <c r="AR53">
        <f t="shared" si="45"/>
        <v>-57.200491206616292</v>
      </c>
      <c r="AS53">
        <f t="shared" si="46"/>
        <v>0.49170648140001944</v>
      </c>
      <c r="AT53">
        <f t="shared" si="47"/>
        <v>0.19490099898732066</v>
      </c>
      <c r="AU53">
        <f t="shared" si="48"/>
        <v>-56.513883726228954</v>
      </c>
      <c r="AW53">
        <v>50</v>
      </c>
      <c r="AX53">
        <f>IF(Z53&gt;0, (R53*SUMPRODUCT(K53:$K$98, X53:$X$98)-K53*$AZ$3)/Z53, 0)</f>
        <v>1212.3421402412307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250000</v>
      </c>
      <c r="S54">
        <f t="shared" si="32"/>
        <v>1124.2097528734894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259.0203281387362</v>
      </c>
      <c r="AC54">
        <f t="shared" si="33"/>
        <v>208.76049678416604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-6455.2436586423828</v>
      </c>
      <c r="AI54">
        <f t="shared" si="38"/>
        <v>-6459.8860417975411</v>
      </c>
      <c r="AJ54">
        <f t="shared" si="39"/>
        <v>50.259831354570167</v>
      </c>
      <c r="AK54">
        <f t="shared" si="61"/>
        <v>18.131422969711537</v>
      </c>
      <c r="AL54">
        <f t="shared" si="40"/>
        <v>-6391.4947874732588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-51.013817641761378</v>
      </c>
      <c r="AR54">
        <f t="shared" si="45"/>
        <v>-51.050504976930107</v>
      </c>
      <c r="AS54">
        <f t="shared" si="46"/>
        <v>0.39718808568830266</v>
      </c>
      <c r="AT54">
        <f t="shared" si="47"/>
        <v>0.14328709400832079</v>
      </c>
      <c r="AU54">
        <f t="shared" si="48"/>
        <v>-50.510029797233479</v>
      </c>
      <c r="AW54">
        <v>51</v>
      </c>
      <c r="AX54">
        <f>IF(Z54&gt;0, (R54*SUMPRODUCT(K54:$K$98, X54:$X$98)-K54*$AZ$3)/Z54, 0)</f>
        <v>1124.2097528734894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250000</v>
      </c>
      <c r="S55">
        <f t="shared" si="32"/>
        <v>1034.88803435099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208.76049678416604</v>
      </c>
      <c r="AC55">
        <f t="shared" si="33"/>
        <v>163.9014860422613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-6365.5790524304039</v>
      </c>
      <c r="AI55">
        <f t="shared" si="38"/>
        <v>-6369.5384538487669</v>
      </c>
      <c r="AJ55">
        <f t="shared" si="39"/>
        <v>44.85901074190474</v>
      </c>
      <c r="AK55">
        <f t="shared" si="61"/>
        <v>14.613234774891623</v>
      </c>
      <c r="AL55">
        <f t="shared" si="40"/>
        <v>-6310.0662083319703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-44.915380057252221</v>
      </c>
      <c r="AR55">
        <f t="shared" si="45"/>
        <v>-44.943317503011713</v>
      </c>
      <c r="AS55">
        <f t="shared" si="46"/>
        <v>0.31652415277063128</v>
      </c>
      <c r="AT55">
        <f t="shared" si="47"/>
        <v>0.1031106500090532</v>
      </c>
      <c r="AU55">
        <f t="shared" si="48"/>
        <v>-44.523682700232023</v>
      </c>
      <c r="AW55">
        <v>52</v>
      </c>
      <c r="AX55">
        <f>IF(Z55&gt;0, (R55*SUMPRODUCT(K55:$K$98, X55:$X$98)-K55*$AZ$3)/Z55, 0)</f>
        <v>1034.88803435099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250000</v>
      </c>
      <c r="S56">
        <f t="shared" si="32"/>
        <v>941.64365199222152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163.9014860422613</v>
      </c>
      <c r="AC56">
        <f t="shared" si="33"/>
        <v>124.48146928845239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-6149.088625421743</v>
      </c>
      <c r="AI56">
        <f t="shared" si="38"/>
        <v>-6152.3935239633802</v>
      </c>
      <c r="AJ56">
        <f t="shared" si="39"/>
        <v>39.420016753808909</v>
      </c>
      <c r="AK56">
        <f t="shared" si="61"/>
        <v>11.473104022958292</v>
      </c>
      <c r="AL56">
        <f t="shared" si="40"/>
        <v>-6101.5004031866129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-38.739132643497669</v>
      </c>
      <c r="AR56">
        <f t="shared" si="45"/>
        <v>-38.759953436752866</v>
      </c>
      <c r="AS56">
        <f t="shared" si="46"/>
        <v>0.24834529974431224</v>
      </c>
      <c r="AT56">
        <f t="shared" si="47"/>
        <v>7.2280320817061622E-2</v>
      </c>
      <c r="AU56">
        <f t="shared" si="48"/>
        <v>-38.439327816191494</v>
      </c>
      <c r="AW56">
        <v>53</v>
      </c>
      <c r="AX56">
        <f>IF(Z56&gt;0, (R56*SUMPRODUCT(K56:$K$98, X56:$X$98)-K56*$AZ$3)/Z56, 0)</f>
        <v>941.64365199222152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250000</v>
      </c>
      <c r="S57">
        <f t="shared" si="32"/>
        <v>841.93106217876118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124.48146928845239</v>
      </c>
      <c r="AC57">
        <f t="shared" si="33"/>
        <v>90.648911023029115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-5801.5319605695904</v>
      </c>
      <c r="AI57">
        <f t="shared" si="38"/>
        <v>-5804.2236569297547</v>
      </c>
      <c r="AJ57">
        <f t="shared" si="39"/>
        <v>33.832558265423273</v>
      </c>
      <c r="AK57">
        <f t="shared" si="61"/>
        <v>8.7137028501916678</v>
      </c>
      <c r="AL57">
        <f t="shared" si="40"/>
        <v>-5761.6773958141393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-32.633511392421696</v>
      </c>
      <c r="AR57">
        <f t="shared" si="45"/>
        <v>-32.648652135320532</v>
      </c>
      <c r="AS57">
        <f t="shared" si="46"/>
        <v>0.19030752275319082</v>
      </c>
      <c r="AT57">
        <f t="shared" si="47"/>
        <v>4.9014419495499777E-2</v>
      </c>
      <c r="AU57">
        <f t="shared" si="48"/>
        <v>-32.409330193071838</v>
      </c>
      <c r="AW57">
        <v>54</v>
      </c>
      <c r="AX57">
        <f>IF(Z57&gt;0, (R57*SUMPRODUCT(K57:$K$98, X57:$X$98)-K57*$AZ$3)/Z57, 0)</f>
        <v>841.93106217876118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250000</v>
      </c>
      <c r="S58">
        <f t="shared" si="32"/>
        <v>731.38589925583051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90.648911023029115</v>
      </c>
      <c r="AC58">
        <f t="shared" si="33"/>
        <v>62.396269611031038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-5319.6997015309817</v>
      </c>
      <c r="AI58">
        <f t="shared" si="38"/>
        <v>-5321.8325109573907</v>
      </c>
      <c r="AJ58">
        <f t="shared" si="39"/>
        <v>28.252641411998077</v>
      </c>
      <c r="AK58">
        <f t="shared" si="61"/>
        <v>6.3454237716120385</v>
      </c>
      <c r="AL58">
        <f t="shared" si="40"/>
        <v>-5287.23444577378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-26.717155115551829</v>
      </c>
      <c r="AR58">
        <f t="shared" si="45"/>
        <v>-26.727866735281207</v>
      </c>
      <c r="AS58">
        <f t="shared" si="46"/>
        <v>0.14189338597650158</v>
      </c>
      <c r="AT58">
        <f t="shared" si="47"/>
        <v>3.1868654377478947E-2</v>
      </c>
      <c r="AU58">
        <f t="shared" si="48"/>
        <v>-26.554104694927222</v>
      </c>
      <c r="AW58">
        <v>55</v>
      </c>
      <c r="AX58">
        <f>IF(Z58&gt;0, (R58*SUMPRODUCT(K58:$K$98, X58:$X$98)-K58*$AZ$3)/Z58, 0)</f>
        <v>731.38589925583051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250000</v>
      </c>
      <c r="S59">
        <f t="shared" si="32"/>
        <v>604.18732629013687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62.396269611031038</v>
      </c>
      <c r="AC59">
        <f t="shared" si="33"/>
        <v>39.590605549428822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-4733.0539619327483</v>
      </c>
      <c r="AI59">
        <f t="shared" si="38"/>
        <v>-4734.6921378687002</v>
      </c>
      <c r="AJ59">
        <f t="shared" si="39"/>
        <v>22.805664061602215</v>
      </c>
      <c r="AK59">
        <f t="shared" si="61"/>
        <v>4.3677388727721729</v>
      </c>
      <c r="AL59">
        <f t="shared" si="40"/>
        <v>-4707.5187349343259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-21.223965362925608</v>
      </c>
      <c r="AR59">
        <f t="shared" si="45"/>
        <v>-21.231311273114393</v>
      </c>
      <c r="AS59">
        <f t="shared" si="46"/>
        <v>0.10226518184979871</v>
      </c>
      <c r="AT59">
        <f t="shared" si="47"/>
        <v>1.9585819070646278E-2</v>
      </c>
      <c r="AU59">
        <f t="shared" si="48"/>
        <v>-21.109460272193946</v>
      </c>
      <c r="AW59">
        <v>56</v>
      </c>
      <c r="AX59">
        <f>IF(Z59&gt;0, (R59*SUMPRODUCT(K59:$K$98, X59:$X$98)-K59*$AZ$3)/Z59, 0)</f>
        <v>604.18732629013687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250000</v>
      </c>
      <c r="S60">
        <f t="shared" si="32"/>
        <v>450.32772984347218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39.590605549428822</v>
      </c>
      <c r="AC60">
        <f t="shared" si="33"/>
        <v>21.859042913243947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-4082.8668723352484</v>
      </c>
      <c r="AI60">
        <f t="shared" si="38"/>
        <v>-4084.0803798246075</v>
      </c>
      <c r="AJ60">
        <f t="shared" si="39"/>
        <v>17.731562636184876</v>
      </c>
      <c r="AK60">
        <f t="shared" si="61"/>
        <v>2.7713423884600177</v>
      </c>
      <c r="AL60">
        <f t="shared" si="40"/>
        <v>-4063.5774747999626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-16.346781926945138</v>
      </c>
      <c r="AR60">
        <f t="shared" si="45"/>
        <v>-16.351640508651457</v>
      </c>
      <c r="AS60">
        <f t="shared" si="46"/>
        <v>7.0992759916244069E-2</v>
      </c>
      <c r="AT60">
        <f t="shared" si="47"/>
        <v>1.1095764590321756E-2</v>
      </c>
      <c r="AU60">
        <f t="shared" si="48"/>
        <v>-16.26955198414489</v>
      </c>
      <c r="AW60">
        <v>57</v>
      </c>
      <c r="AX60">
        <f>IF(Z60&gt;0, (R60*SUMPRODUCT(K60:$K$98, X60:$X$98)-K60*$AZ$3)/Z60, 0)</f>
        <v>450.32772984347218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250000</v>
      </c>
      <c r="S61">
        <f t="shared" si="32"/>
        <v>250.39864918446958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21.859042913243947</v>
      </c>
      <c r="AC61">
        <f t="shared" si="33"/>
        <v>8.6304777066030454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-3396.9866595361705</v>
      </c>
      <c r="AI61">
        <f t="shared" si="38"/>
        <v>-3397.8483332846822</v>
      </c>
      <c r="AJ61">
        <f t="shared" si="39"/>
        <v>13.228565206640901</v>
      </c>
      <c r="AK61">
        <f t="shared" si="61"/>
        <v>1.5301330039270764</v>
      </c>
      <c r="AL61">
        <f t="shared" si="40"/>
        <v>-3383.0896350741145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-12.143471790714559</v>
      </c>
      <c r="AR61">
        <f t="shared" si="45"/>
        <v>-12.146552082722323</v>
      </c>
      <c r="AS61">
        <f t="shared" si="46"/>
        <v>4.728917847455015E-2</v>
      </c>
      <c r="AT61">
        <f t="shared" si="47"/>
        <v>5.4698851751648851E-3</v>
      </c>
      <c r="AU61">
        <f t="shared" si="48"/>
        <v>-12.09379301907261</v>
      </c>
      <c r="AW61">
        <v>58</v>
      </c>
      <c r="AX61">
        <f>IF(Z61&gt;0, (R61*SUMPRODUCT(K61:$K$98, X61:$X$98)-K61*$AZ$3)/Z61, 0)</f>
        <v>250.39864918446958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250000</v>
      </c>
      <c r="S62">
        <f t="shared" si="32"/>
        <v>-31.308097500656398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8.6304777066030454</v>
      </c>
      <c r="AC62">
        <f t="shared" si="33"/>
        <v>-0.7288720124113226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-2710.414379021684</v>
      </c>
      <c r="AI62">
        <f t="shared" si="38"/>
        <v>-2710.9963945948084</v>
      </c>
      <c r="AJ62">
        <f t="shared" si="39"/>
        <v>9.359349719014368</v>
      </c>
      <c r="AK62">
        <f t="shared" si="61"/>
        <v>0.60413343946221321</v>
      </c>
      <c r="AL62">
        <f t="shared" si="40"/>
        <v>-2701.0329114363317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-8.6510076670240519</v>
      </c>
      <c r="AR62">
        <f t="shared" si="45"/>
        <v>-8.6528653243713567</v>
      </c>
      <c r="AS62">
        <f t="shared" si="46"/>
        <v>2.9872851474016235E-2</v>
      </c>
      <c r="AT62">
        <f t="shared" si="47"/>
        <v>1.9282523945949761E-3</v>
      </c>
      <c r="AU62">
        <f t="shared" si="48"/>
        <v>-8.6210642205027437</v>
      </c>
      <c r="AW62">
        <v>59</v>
      </c>
      <c r="AX62">
        <f>IF(Z62&gt;0, (R62*SUMPRODUCT(K62:$K$98, X62:$X$98)-K62*$AZ$3)/Z62, 0)</f>
        <v>-31.308097500656398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250000</v>
      </c>
      <c r="S63">
        <f t="shared" si="32"/>
        <v>-464.11621542657275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-0.7288720124113226</v>
      </c>
      <c r="AC63">
        <f t="shared" si="33"/>
        <v>-6.8940564011316283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-2048.4142393308389</v>
      </c>
      <c r="AI63">
        <f t="shared" si="38"/>
        <v>-2048.785593324299</v>
      </c>
      <c r="AJ63">
        <f t="shared" si="39"/>
        <v>6.1651843887203057</v>
      </c>
      <c r="AK63">
        <f t="shared" si="61"/>
        <v>-5.102104086879259E-2</v>
      </c>
      <c r="AL63">
        <f t="shared" si="40"/>
        <v>-2042.6714299764476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-5.8375520741567968</v>
      </c>
      <c r="AR63">
        <f t="shared" si="45"/>
        <v>-5.8386103553545867</v>
      </c>
      <c r="AS63">
        <f t="shared" si="46"/>
        <v>1.7569485812444916E-2</v>
      </c>
      <c r="AT63">
        <f t="shared" si="47"/>
        <v>-1.4539929338050023E-4</v>
      </c>
      <c r="AU63">
        <f t="shared" si="48"/>
        <v>-5.8211862688355227</v>
      </c>
      <c r="AW63">
        <v>60</v>
      </c>
      <c r="AX63">
        <f>IF(Z63&gt;0, (R63*SUMPRODUCT(K63:$K$98, X63:$X$98)-K63*$AZ$3)/Z63, 0)</f>
        <v>-464.11621542657275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250000</v>
      </c>
      <c r="S64">
        <f t="shared" si="32"/>
        <v>-1181.5101372966853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-6.8940564011316283</v>
      </c>
      <c r="AC64">
        <f t="shared" si="33"/>
        <v>-10.512123405374361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-1452.1063524603521</v>
      </c>
      <c r="AI64">
        <f t="shared" si="38"/>
        <v>-1452.3287822786317</v>
      </c>
      <c r="AJ64">
        <f t="shared" si="39"/>
        <v>3.6180670042427323</v>
      </c>
      <c r="AK64">
        <f t="shared" si="61"/>
        <v>-0.48258394807921401</v>
      </c>
      <c r="AL64">
        <f t="shared" si="40"/>
        <v>-1449.1932992224683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-3.6948208377408385</v>
      </c>
      <c r="AR64">
        <f t="shared" si="45"/>
        <v>-3.6953868006443971</v>
      </c>
      <c r="AS64">
        <f t="shared" si="46"/>
        <v>9.2060125878304887E-3</v>
      </c>
      <c r="AT64">
        <f t="shared" si="47"/>
        <v>-1.2279136609389682E-3</v>
      </c>
      <c r="AU64">
        <f t="shared" si="48"/>
        <v>-3.6874087017175059</v>
      </c>
      <c r="AW64">
        <v>61</v>
      </c>
      <c r="AX64">
        <f>IF(Z64&gt;0, (R64*SUMPRODUCT(K64:$K$98, X64:$X$98)-K64*$AZ$3)/Z64, 0)</f>
        <v>-1181.5101372966853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250000</v>
      </c>
      <c r="S65">
        <f t="shared" si="32"/>
        <v>-2321.1670550096819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-10.512123405374361</v>
      </c>
      <c r="AC65">
        <f t="shared" si="33"/>
        <v>-12.22526114497764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-885.3402839399788</v>
      </c>
      <c r="AI65">
        <f t="shared" si="38"/>
        <v>-885.47195543168152</v>
      </c>
      <c r="AJ65">
        <f t="shared" si="39"/>
        <v>1.7131377396032796</v>
      </c>
      <c r="AK65">
        <f t="shared" si="61"/>
        <v>-0.73584863837620529</v>
      </c>
      <c r="AL65">
        <f t="shared" si="40"/>
        <v>-884.49466633045438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-2.0113477398160056</v>
      </c>
      <c r="AR65">
        <f t="shared" si="45"/>
        <v>-2.0116468758228478</v>
      </c>
      <c r="AS65">
        <f t="shared" si="46"/>
        <v>3.8919676231271069E-3</v>
      </c>
      <c r="AT65">
        <f t="shared" si="47"/>
        <v>-1.6717272697206274E-3</v>
      </c>
      <c r="AU65">
        <f t="shared" si="48"/>
        <v>-2.0094266354694414</v>
      </c>
      <c r="AW65">
        <v>62</v>
      </c>
      <c r="AX65">
        <f>IF(Z65&gt;0, (R65*SUMPRODUCT(K65:$K$98, X65:$X$98)-K65*$AZ$3)/Z65, 0)</f>
        <v>-2321.1670550096819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250000</v>
      </c>
      <c r="S66">
        <f t="shared" si="32"/>
        <v>-4050.4570088408686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-12.22526114497764</v>
      </c>
      <c r="AC66">
        <f t="shared" si="33"/>
        <v>-12.467248975742251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-534.05132902775301</v>
      </c>
      <c r="AI66">
        <f t="shared" si="38"/>
        <v>-534.12827867163594</v>
      </c>
      <c r="AJ66">
        <f t="shared" si="39"/>
        <v>0.24198783076461083</v>
      </c>
      <c r="AK66">
        <f t="shared" si="61"/>
        <v>-0.85576828014843487</v>
      </c>
      <c r="AL66">
        <f t="shared" si="40"/>
        <v>-534.74205912101979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-1.0832829650270372</v>
      </c>
      <c r="AR66">
        <f t="shared" si="45"/>
        <v>-1.0834390515937256</v>
      </c>
      <c r="AS66">
        <f t="shared" si="46"/>
        <v>4.9085411937534163E-4</v>
      </c>
      <c r="AT66">
        <f t="shared" si="47"/>
        <v>-1.7358616101245754E-3</v>
      </c>
      <c r="AU66">
        <f t="shared" si="48"/>
        <v>-1.0846840590844748</v>
      </c>
      <c r="AW66">
        <v>63</v>
      </c>
      <c r="AX66">
        <f>IF(Z66&gt;0, (R66*SUMPRODUCT(K66:$K$98, X66:$X$98)-K66*$AZ$3)/Z66, 0)</f>
        <v>-4050.4570088408686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-6751.137271024747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-12.467248975742251</v>
      </c>
      <c r="AC67">
        <f t="shared" ref="AC67:AC98" si="64">S67*Z67</f>
        <v>-11.970746307687691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-318.51518699369785</v>
      </c>
      <c r="AI67">
        <f t="shared" ref="AI67:AI98" si="69">SUM(AE67:AH67)</f>
        <v>-318.55951562244263</v>
      </c>
      <c r="AJ67">
        <f t="shared" ref="AJ67:AJ98" si="70">AB67-AC67</f>
        <v>-0.49650266805456056</v>
      </c>
      <c r="AK67">
        <f t="shared" si="61"/>
        <v>-0.87270742830195769</v>
      </c>
      <c r="AL67">
        <f t="shared" ref="AL67:AL98" si="71">SUM(AI67:AK67)</f>
        <v>-319.92872571879917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-0.57686081009831336</v>
      </c>
      <c r="AR67">
        <f t="shared" ref="AR67:AR98" si="76">AI67*$K67</f>
        <v>-0.57694109339321564</v>
      </c>
      <c r="AS67">
        <f t="shared" ref="AS67:AS98" si="77">AJ67*$K67</f>
        <v>-8.9921279425710641E-4</v>
      </c>
      <c r="AT67">
        <f t="shared" ref="AT67:AT98" si="78">AK67*$K67</f>
        <v>-1.5805548200721869E-3</v>
      </c>
      <c r="AU67">
        <f t="shared" ref="AU67:AU98" si="79">AL67*$K67</f>
        <v>-0.57942086100754497</v>
      </c>
      <c r="AW67">
        <v>64</v>
      </c>
      <c r="AX67">
        <f>IF(Z67&gt;0, (R67*SUMPRODUCT(K67:$K$98, X67:$X$98)-K67*$AZ$3)/Z67, 0)</f>
        <v>-6751.137271024747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250000</v>
      </c>
      <c r="S68">
        <f t="shared" si="63"/>
        <v>-11080.340794137552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-11.970746307687691</v>
      </c>
      <c r="AC68">
        <f t="shared" si="64"/>
        <v>-11.137084231106003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-187.57315174530387</v>
      </c>
      <c r="AI68">
        <f t="shared" si="69"/>
        <v>-187.59827977258666</v>
      </c>
      <c r="AJ68">
        <f t="shared" si="70"/>
        <v>-0.83366207658168712</v>
      </c>
      <c r="AK68">
        <f t="shared" si="61"/>
        <v>-0.83795224153813841</v>
      </c>
      <c r="AL68">
        <f t="shared" si="71"/>
        <v>-189.26989409070649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-0.30331475963339782</v>
      </c>
      <c r="AR68">
        <f t="shared" si="76"/>
        <v>-0.30335539285560698</v>
      </c>
      <c r="AS68">
        <f t="shared" si="77"/>
        <v>-1.348071459167047E-3</v>
      </c>
      <c r="AT68">
        <f t="shared" si="78"/>
        <v>-1.355008861137669E-3</v>
      </c>
      <c r="AU68">
        <f t="shared" si="79"/>
        <v>-0.30605847317591173</v>
      </c>
      <c r="AW68">
        <v>65</v>
      </c>
      <c r="AX68">
        <f>IF(Z68&gt;0, (R68*SUMPRODUCT(K68:$K$98, X68:$X$98)-K68*$AZ$3)/Z68, 0)</f>
        <v>-11080.340794137552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250000</v>
      </c>
      <c r="S69">
        <f t="shared" si="63"/>
        <v>-18162.162706540617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-11.137084231106003</v>
      </c>
      <c r="AC69">
        <f t="shared" si="64"/>
        <v>-10.18100355620369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-108.62717237312177</v>
      </c>
      <c r="AI69">
        <f t="shared" si="69"/>
        <v>-108.64118640289441</v>
      </c>
      <c r="AJ69">
        <f t="shared" si="70"/>
        <v>-0.95608067490231363</v>
      </c>
      <c r="AK69">
        <f t="shared" si="61"/>
        <v>-0.77959589617742031</v>
      </c>
      <c r="AL69">
        <f t="shared" si="71"/>
        <v>-110.37686297397414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-0.15683511992253404</v>
      </c>
      <c r="AR69">
        <f t="shared" si="76"/>
        <v>-0.15685535327660166</v>
      </c>
      <c r="AS69">
        <f t="shared" si="77"/>
        <v>-1.380382311608655E-3</v>
      </c>
      <c r="AT69">
        <f t="shared" si="78"/>
        <v>-1.1255748741035496E-3</v>
      </c>
      <c r="AU69">
        <f t="shared" si="79"/>
        <v>-0.15936131046231389</v>
      </c>
      <c r="AW69">
        <v>66</v>
      </c>
      <c r="AX69">
        <f>IF(Z69&gt;0, (R69*SUMPRODUCT(K69:$K$98, X69:$X$98)-K69*$AZ$3)/Z69, 0)</f>
        <v>-18162.162706540617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250000</v>
      </c>
      <c r="S70">
        <f t="shared" si="63"/>
        <v>-30002.509843987198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-10.18100355620369</v>
      </c>
      <c r="AC70">
        <f t="shared" si="64"/>
        <v>-9.2133784667193357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-61.967163695448527</v>
      </c>
      <c r="AI70">
        <f t="shared" si="69"/>
        <v>-61.974840868553898</v>
      </c>
      <c r="AJ70">
        <f t="shared" si="70"/>
        <v>-0.96762508948435411</v>
      </c>
      <c r="AK70">
        <f t="shared" si="61"/>
        <v>-0.71267024893425834</v>
      </c>
      <c r="AL70">
        <f t="shared" si="71"/>
        <v>-63.655136206972514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-7.9881910176908058E-2</v>
      </c>
      <c r="AR70">
        <f t="shared" si="76"/>
        <v>-7.9891806825646575E-2</v>
      </c>
      <c r="AS70">
        <f t="shared" si="77"/>
        <v>-1.2473661189819657E-3</v>
      </c>
      <c r="AT70">
        <f t="shared" si="78"/>
        <v>-9.1870367168834263E-4</v>
      </c>
      <c r="AU70">
        <f t="shared" si="79"/>
        <v>-8.2057876616316888E-2</v>
      </c>
      <c r="AW70">
        <v>67</v>
      </c>
      <c r="AX70">
        <f>IF(Z70&gt;0, (R70*SUMPRODUCT(K70:$K$98, X70:$X$98)-K70*$AZ$3)/Z70, 0)</f>
        <v>-30002.509843987198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250000</v>
      </c>
      <c r="S71">
        <f t="shared" si="63"/>
        <v>-50223.453487533639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-9.2133784667193357</v>
      </c>
      <c r="AC71">
        <f t="shared" si="64"/>
        <v>-8.2892780470686667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-34.74202620820661</v>
      </c>
      <c r="AI71">
        <f t="shared" si="69"/>
        <v>-34.746152406960107</v>
      </c>
      <c r="AJ71">
        <f t="shared" si="70"/>
        <v>-0.92410041965066902</v>
      </c>
      <c r="AK71">
        <f t="shared" si="61"/>
        <v>-0.64493649267035358</v>
      </c>
      <c r="AL71">
        <f t="shared" si="71"/>
        <v>-36.315189319281131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-3.9987471523849807E-2</v>
      </c>
      <c r="AR71">
        <f t="shared" si="76"/>
        <v>-3.9992220707278786E-2</v>
      </c>
      <c r="AS71">
        <f t="shared" si="77"/>
        <v>-1.0636236065940806E-3</v>
      </c>
      <c r="AT71">
        <f t="shared" si="78"/>
        <v>-7.4231075299964738E-4</v>
      </c>
      <c r="AU71">
        <f t="shared" si="79"/>
        <v>-4.1798155066872518E-2</v>
      </c>
      <c r="AW71">
        <v>68</v>
      </c>
      <c r="AX71">
        <f>IF(Z71&gt;0, (R71*SUMPRODUCT(K71:$K$98, X71:$X$98)-K71*$AZ$3)/Z71, 0)</f>
        <v>-50223.453487533639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250000</v>
      </c>
      <c r="S72">
        <f t="shared" si="63"/>
        <v>-85493.081579306236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-8.2892780470686667</v>
      </c>
      <c r="AC72">
        <f t="shared" si="64"/>
        <v>-7.4328527241036095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-19.114121406977166</v>
      </c>
      <c r="AI72">
        <f t="shared" si="69"/>
        <v>-19.116294931602432</v>
      </c>
      <c r="AJ72">
        <f t="shared" si="70"/>
        <v>-0.85642532296505713</v>
      </c>
      <c r="AK72">
        <f t="shared" si="61"/>
        <v>-0.58024946329480676</v>
      </c>
      <c r="AL72">
        <f t="shared" si="71"/>
        <v>-20.552969717862297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-1.9642877930884185E-2</v>
      </c>
      <c r="AR72">
        <f t="shared" si="76"/>
        <v>-1.9645111582014929E-2</v>
      </c>
      <c r="AS72">
        <f t="shared" si="77"/>
        <v>-8.8011673242694593E-4</v>
      </c>
      <c r="AT72">
        <f t="shared" si="78"/>
        <v>-5.9630098262326934E-4</v>
      </c>
      <c r="AU72">
        <f t="shared" si="79"/>
        <v>-2.1121529297065143E-2</v>
      </c>
      <c r="AW72">
        <v>69</v>
      </c>
      <c r="AX72">
        <f>IF(Z72&gt;0, (R72*SUMPRODUCT(K72:$K$98, X72:$X$98)-K72*$AZ$3)/Z72, 0)</f>
        <v>-85493.081579306236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250000</v>
      </c>
      <c r="S73">
        <f t="shared" si="63"/>
        <v>-148488.54434321434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-7.4328527241036095</v>
      </c>
      <c r="AC73">
        <f t="shared" si="64"/>
        <v>-6.6521270355265401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-10.318162752053276</v>
      </c>
      <c r="AI73">
        <f t="shared" si="69"/>
        <v>-10.319282725157084</v>
      </c>
      <c r="AJ73">
        <f t="shared" si="70"/>
        <v>-0.78072568857706948</v>
      </c>
      <c r="AK73">
        <f t="shared" ref="AK73:AK98" si="92">G73*SUM(AB73:AB73, AE73:AF73)</f>
        <v>-0.52029969068725268</v>
      </c>
      <c r="AL73">
        <f t="shared" si="71"/>
        <v>-11.620308104421406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-9.4674959668261047E-3</v>
      </c>
      <c r="AR73">
        <f t="shared" si="76"/>
        <v>-9.4685236052824903E-3</v>
      </c>
      <c r="AS73">
        <f t="shared" si="77"/>
        <v>-7.1635982930488796E-4</v>
      </c>
      <c r="AT73">
        <f t="shared" si="78"/>
        <v>-4.7740429585123491E-4</v>
      </c>
      <c r="AU73">
        <f t="shared" si="79"/>
        <v>-1.0662287730438614E-2</v>
      </c>
      <c r="AW73">
        <v>70</v>
      </c>
      <c r="AX73">
        <f>IF(Z73&gt;0, (R73*SUMPRODUCT(K73:$K$98, X73:$X$98)-K73*$AZ$3)/Z73, 0)</f>
        <v>-148488.54434321434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250000</v>
      </c>
      <c r="S74">
        <f t="shared" si="63"/>
        <v>-263666.07369592274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-6.6521270355265401</v>
      </c>
      <c r="AC74">
        <f t="shared" si="64"/>
        <v>-5.9469797399684081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-5.448991836681893</v>
      </c>
      <c r="AI74">
        <f t="shared" si="69"/>
        <v>-5.449555710870996</v>
      </c>
      <c r="AJ74">
        <f t="shared" si="70"/>
        <v>-0.70514729555813194</v>
      </c>
      <c r="AK74">
        <f t="shared" si="92"/>
        <v>-0.46564889248685787</v>
      </c>
      <c r="AL74">
        <f t="shared" si="71"/>
        <v>-6.6203518989159855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-4.4640689049224233E-3</v>
      </c>
      <c r="AR74">
        <f t="shared" si="76"/>
        <v>-4.4645308570246305E-3</v>
      </c>
      <c r="AS74">
        <f t="shared" si="77"/>
        <v>-5.7768963687933046E-4</v>
      </c>
      <c r="AT74">
        <f t="shared" si="78"/>
        <v>-3.8148134624990427E-4</v>
      </c>
      <c r="AU74">
        <f t="shared" si="79"/>
        <v>-5.4237018401538653E-3</v>
      </c>
      <c r="AW74">
        <v>71</v>
      </c>
      <c r="AX74">
        <f>IF(Z74&gt;0, (R74*SUMPRODUCT(K74:$K$98, X74:$X$98)-K74*$AZ$3)/Z74, 0)</f>
        <v>-263666.07369592274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250000</v>
      </c>
      <c r="S75">
        <f t="shared" si="63"/>
        <v>-479821.96295840968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-5.9469797399684081</v>
      </c>
      <c r="AC75">
        <f t="shared" si="64"/>
        <v>-5.3133948878689017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-2.8139344652946532</v>
      </c>
      <c r="AI75">
        <f t="shared" si="69"/>
        <v>-2.8142113072953356</v>
      </c>
      <c r="AJ75">
        <f t="shared" si="70"/>
        <v>-0.63358485209950643</v>
      </c>
      <c r="AK75">
        <f t="shared" si="92"/>
        <v>-0.4162885817977886</v>
      </c>
      <c r="AL75">
        <f t="shared" si="71"/>
        <v>-3.8640847411926309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-2.0583095466342495E-3</v>
      </c>
      <c r="AR75">
        <f t="shared" si="76"/>
        <v>-2.0585120483413584E-3</v>
      </c>
      <c r="AS75">
        <f t="shared" si="77"/>
        <v>-4.6344851515321505E-4</v>
      </c>
      <c r="AT75">
        <f t="shared" si="78"/>
        <v>-3.0450274256102776E-4</v>
      </c>
      <c r="AU75">
        <f t="shared" si="79"/>
        <v>-2.8264633060556014E-3</v>
      </c>
      <c r="AW75">
        <v>72</v>
      </c>
      <c r="AX75">
        <f>IF(Z75&gt;0, (R75*SUMPRODUCT(K75:$K$98, X75:$X$98)-K75*$AZ$3)/Z75, 0)</f>
        <v>-479821.96295840968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250000</v>
      </c>
      <c r="S76">
        <f t="shared" si="63"/>
        <v>-897092.87037231261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-5.3133948878689017</v>
      </c>
      <c r="AC76">
        <f t="shared" si="64"/>
        <v>-4.7457666608044402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-1.4181952935205446</v>
      </c>
      <c r="AI76">
        <f t="shared" si="69"/>
        <v>-1.418327547571868</v>
      </c>
      <c r="AJ76">
        <f t="shared" si="70"/>
        <v>-0.56762822706446148</v>
      </c>
      <c r="AK76">
        <f t="shared" si="92"/>
        <v>-0.37193764215082314</v>
      </c>
      <c r="AL76">
        <f t="shared" si="71"/>
        <v>-2.3578934167871526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-9.2622122018606574E-4</v>
      </c>
      <c r="AR76">
        <f t="shared" si="76"/>
        <v>-9.2630759510872339E-4</v>
      </c>
      <c r="AS76">
        <f t="shared" si="77"/>
        <v>-3.7071714416607069E-4</v>
      </c>
      <c r="AT76">
        <f t="shared" si="78"/>
        <v>-2.4291191651812738E-4</v>
      </c>
      <c r="AU76">
        <f t="shared" si="79"/>
        <v>-1.5399366557929215E-3</v>
      </c>
      <c r="AW76">
        <v>73</v>
      </c>
      <c r="AX76">
        <f>IF(Z76&gt;0, (R76*SUMPRODUCT(K76:$K$98, X76:$X$98)-K76*$AZ$3)/Z76, 0)</f>
        <v>-897092.87037231261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250000</v>
      </c>
      <c r="S77">
        <f t="shared" si="63"/>
        <v>-1725657.2234506155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-4.7457666608044402</v>
      </c>
      <c r="AC77">
        <f t="shared" si="64"/>
        <v>-4.2380441886218625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-0.69533972947101452</v>
      </c>
      <c r="AI77">
        <f t="shared" si="69"/>
        <v>-0.69540112700887757</v>
      </c>
      <c r="AJ77">
        <f t="shared" si="70"/>
        <v>-0.50772247218257771</v>
      </c>
      <c r="AK77">
        <f t="shared" si="92"/>
        <v>-0.33220366625631087</v>
      </c>
      <c r="AL77">
        <f t="shared" si="71"/>
        <v>-1.5353272654477661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-4.0546904904988399E-4</v>
      </c>
      <c r="AR77">
        <f t="shared" si="76"/>
        <v>-4.0550485140697102E-4</v>
      </c>
      <c r="AS77">
        <f t="shared" si="77"/>
        <v>-2.9606498701539754E-4</v>
      </c>
      <c r="AT77">
        <f t="shared" si="78"/>
        <v>-1.937158182379486E-4</v>
      </c>
      <c r="AU77">
        <f t="shared" si="79"/>
        <v>-8.9528565666031716E-4</v>
      </c>
      <c r="AW77">
        <v>74</v>
      </c>
      <c r="AX77">
        <f>IF(Z77&gt;0, (R77*SUMPRODUCT(K77:$K$98, X77:$X$98)-K77*$AZ$3)/Z77, 0)</f>
        <v>-1725657.2234506155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250000</v>
      </c>
      <c r="S78">
        <f t="shared" si="63"/>
        <v>-3423101.939585885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-4.2380441886218625</v>
      </c>
      <c r="AC78">
        <f t="shared" si="64"/>
        <v>-3.7842990385613016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-0.3314562542219523</v>
      </c>
      <c r="AI78">
        <f t="shared" si="69"/>
        <v>-0.33148389215901458</v>
      </c>
      <c r="AJ78">
        <f t="shared" si="70"/>
        <v>-0.45374515006056093</v>
      </c>
      <c r="AK78">
        <f t="shared" si="92"/>
        <v>-0.2966630932035304</v>
      </c>
      <c r="AL78">
        <f t="shared" si="71"/>
        <v>-1.0818921354231059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-1.7257141481768649E-4</v>
      </c>
      <c r="AR78">
        <f t="shared" si="76"/>
        <v>-1.7258580440255848E-4</v>
      </c>
      <c r="AS78">
        <f t="shared" si="77"/>
        <v>-2.3624065473261611E-4</v>
      </c>
      <c r="AT78">
        <f t="shared" si="78"/>
        <v>-1.5445649030970603E-4</v>
      </c>
      <c r="AU78">
        <f t="shared" si="79"/>
        <v>-5.6328294944488059E-4</v>
      </c>
      <c r="AW78">
        <v>75</v>
      </c>
      <c r="AX78">
        <f>IF(Z78&gt;0, (R78*SUMPRODUCT(K78:$K$98, X78:$X$98)-K78*$AZ$3)/Z78, 0)</f>
        <v>-3423101.939585885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250000</v>
      </c>
      <c r="S79">
        <f t="shared" si="63"/>
        <v>-7010890.6641168958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-3.7842990385613016</v>
      </c>
      <c r="AC79">
        <f t="shared" si="64"/>
        <v>-3.3789799857711098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-0.15312518034448383</v>
      </c>
      <c r="AI79">
        <f t="shared" si="69"/>
        <v>-0.15313722938414104</v>
      </c>
      <c r="AJ79">
        <f t="shared" si="70"/>
        <v>-0.40531905279019176</v>
      </c>
      <c r="AK79">
        <f t="shared" si="92"/>
        <v>-0.26490093269929116</v>
      </c>
      <c r="AL79">
        <f t="shared" si="71"/>
        <v>-0.82335721487362401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-7.1182171423372266E-5</v>
      </c>
      <c r="AR79">
        <f t="shared" si="76"/>
        <v>-7.1187772571429283E-5</v>
      </c>
      <c r="AS79">
        <f t="shared" si="77"/>
        <v>-1.8841767390551616E-4</v>
      </c>
      <c r="AT79">
        <f t="shared" si="78"/>
        <v>-1.231425397128776E-4</v>
      </c>
      <c r="AU79">
        <f t="shared" si="79"/>
        <v>-3.8274798618982307E-4</v>
      </c>
      <c r="AW79">
        <v>76</v>
      </c>
      <c r="AX79">
        <f>IF(Z79&gt;0, (R79*SUMPRODUCT(K79:$K$98, X79:$X$98)-K79*$AZ$3)/Z79, 0)</f>
        <v>-7010890.6641168958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250000</v>
      </c>
      <c r="S80">
        <f t="shared" si="63"/>
        <v>-14833571.305921415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-3.3789799857711098</v>
      </c>
      <c r="AC80">
        <f t="shared" si="64"/>
        <v>-3.0170050749023458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-6.8437908220201751E-2</v>
      </c>
      <c r="AI80">
        <f t="shared" si="69"/>
        <v>-6.8442992978640371E-2</v>
      </c>
      <c r="AJ80">
        <f t="shared" si="70"/>
        <v>-0.36197491086876399</v>
      </c>
      <c r="AK80">
        <f t="shared" si="92"/>
        <v>-0.23652859900397771</v>
      </c>
      <c r="AL80">
        <f t="shared" si="71"/>
        <v>-0.66694650285138213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-2.8405557884941477E-5</v>
      </c>
      <c r="AR80">
        <f t="shared" si="76"/>
        <v>-2.840766834395338E-5</v>
      </c>
      <c r="AS80">
        <f t="shared" si="77"/>
        <v>-1.5023982396563225E-4</v>
      </c>
      <c r="AT80">
        <f t="shared" si="78"/>
        <v>-9.8172591553117371E-5</v>
      </c>
      <c r="AU80">
        <f t="shared" si="79"/>
        <v>-2.7682008386270302E-4</v>
      </c>
      <c r="AW80">
        <v>77</v>
      </c>
      <c r="AX80">
        <f>IF(Z80&gt;0, (R80*SUMPRODUCT(K80:$K$98, X80:$X$98)-K80*$AZ$3)/Z80, 0)</f>
        <v>-14833571.305921415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250000</v>
      </c>
      <c r="S81">
        <f t="shared" si="63"/>
        <v>-32484261.358513039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-3.0170050749023458</v>
      </c>
      <c r="AC81">
        <f t="shared" si="64"/>
        <v>-2.6937780402457783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-2.9607699487624949E-2</v>
      </c>
      <c r="AI81">
        <f t="shared" si="69"/>
        <v>-2.9609772628530415E-2</v>
      </c>
      <c r="AJ81">
        <f t="shared" si="70"/>
        <v>-0.32322703465656755</v>
      </c>
      <c r="AK81">
        <f t="shared" si="92"/>
        <v>-0.21119035524316424</v>
      </c>
      <c r="AL81">
        <f t="shared" si="71"/>
        <v>-0.56402716252826224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-1.0972187933185364E-5</v>
      </c>
      <c r="AR81">
        <f t="shared" si="76"/>
        <v>-1.0972956209411494E-5</v>
      </c>
      <c r="AS81">
        <f t="shared" si="77"/>
        <v>-1.1978329389692713E-4</v>
      </c>
      <c r="AT81">
        <f t="shared" si="78"/>
        <v>-7.8264110603145628E-5</v>
      </c>
      <c r="AU81">
        <f t="shared" si="79"/>
        <v>-2.0902036070948428E-4</v>
      </c>
      <c r="AW81">
        <v>78</v>
      </c>
      <c r="AX81">
        <f>IF(Z81&gt;0, (R81*SUMPRODUCT(K81:$K$98, X81:$X$98)-K81*$AZ$3)/Z81, 0)</f>
        <v>-32484261.358513039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250000</v>
      </c>
      <c r="S82">
        <f t="shared" si="63"/>
        <v>-73767905.705116585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-2.6937780402457783</v>
      </c>
      <c r="AC82">
        <f t="shared" si="64"/>
        <v>-2.4051680836708069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-1.2372961823338361E-2</v>
      </c>
      <c r="AI82">
        <f t="shared" si="69"/>
        <v>-1.2373776936652437E-2</v>
      </c>
      <c r="AJ82">
        <f t="shared" si="70"/>
        <v>-0.28860995657497135</v>
      </c>
      <c r="AK82">
        <f t="shared" si="92"/>
        <v>-0.18856446281720449</v>
      </c>
      <c r="AL82">
        <f t="shared" si="71"/>
        <v>-0.48954819632882829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-4.0939659267316522E-6</v>
      </c>
      <c r="AR82">
        <f t="shared" si="76"/>
        <v>-4.0942356314460042E-6</v>
      </c>
      <c r="AS82">
        <f t="shared" si="77"/>
        <v>-9.5495269863738797E-5</v>
      </c>
      <c r="AT82">
        <f t="shared" si="78"/>
        <v>-6.2392214312822068E-5</v>
      </c>
      <c r="AU82">
        <f t="shared" si="79"/>
        <v>-1.6198171980800688E-4</v>
      </c>
      <c r="AW82">
        <v>79</v>
      </c>
      <c r="AX82">
        <f>IF(Z82&gt;0, (R82*SUMPRODUCT(K82:$K$98, X82:$X$98)-K82*$AZ$3)/Z82, 0)</f>
        <v>-73767905.705116585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250000</v>
      </c>
      <c r="S83">
        <f t="shared" si="63"/>
        <v>-174021820.1790562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-2.4051680836708069</v>
      </c>
      <c r="AC83">
        <f t="shared" si="64"/>
        <v>-2.1474749198127117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-4.9845562158529547E-3</v>
      </c>
      <c r="AI83">
        <f t="shared" si="69"/>
        <v>-4.9848647224123048E-3</v>
      </c>
      <c r="AJ83">
        <f t="shared" si="70"/>
        <v>-0.25769316385809526</v>
      </c>
      <c r="AK83">
        <f t="shared" si="92"/>
        <v>-0.1683617658569565</v>
      </c>
      <c r="AL83">
        <f t="shared" si="71"/>
        <v>-0.4310397944374641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-1.4725804366629332E-6</v>
      </c>
      <c r="AR83">
        <f t="shared" si="76"/>
        <v>-1.4726715783221318E-6</v>
      </c>
      <c r="AS83">
        <f t="shared" si="77"/>
        <v>-7.6129929190551083E-5</v>
      </c>
      <c r="AT83">
        <f t="shared" si="78"/>
        <v>-4.9738879841393166E-5</v>
      </c>
      <c r="AU83">
        <f t="shared" si="79"/>
        <v>-1.273414806102664E-4</v>
      </c>
      <c r="AW83">
        <v>80</v>
      </c>
      <c r="AX83">
        <f>IF(Z83&gt;0, (R83*SUMPRODUCT(K83:$K$98, X83:$X$98)-K83*$AZ$3)/Z83, 0)</f>
        <v>-174021820.1790562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250000</v>
      </c>
      <c r="S84">
        <f t="shared" si="63"/>
        <v>-427182215.02342176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-2.1474749198127117</v>
      </c>
      <c r="AC84">
        <f t="shared" si="64"/>
        <v>-1.917389555050272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-1.9321003646654616E-3</v>
      </c>
      <c r="AI84">
        <f t="shared" si="69"/>
        <v>-1.9322125761227519E-3</v>
      </c>
      <c r="AJ84">
        <f t="shared" si="70"/>
        <v>-0.23008536476243968</v>
      </c>
      <c r="AK84">
        <f t="shared" si="92"/>
        <v>-0.15032324438688982</v>
      </c>
      <c r="AL84">
        <f t="shared" si="71"/>
        <v>-0.38234082172545225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-5.0964079911948262E-7</v>
      </c>
      <c r="AR84">
        <f t="shared" si="76"/>
        <v>-5.0967039775618363E-7</v>
      </c>
      <c r="AS84">
        <f t="shared" si="77"/>
        <v>-6.0690889204159343E-5</v>
      </c>
      <c r="AT84">
        <f t="shared" si="78"/>
        <v>-3.9651593569691591E-5</v>
      </c>
      <c r="AU84">
        <f t="shared" si="79"/>
        <v>-1.0085215317160713E-4</v>
      </c>
      <c r="AW84">
        <v>81</v>
      </c>
      <c r="AX84">
        <f>IF(Z84&gt;0, (R84*SUMPRODUCT(K84:$K$98, X84:$X$98)-K84*$AZ$3)/Z84, 0)</f>
        <v>-427182215.02342176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250000</v>
      </c>
      <c r="S85">
        <f t="shared" si="63"/>
        <v>-1093224175.7414656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-1.917389555050272</v>
      </c>
      <c r="AC85">
        <f t="shared" si="64"/>
        <v>-1.711955388492074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-7.1940112703961E-4</v>
      </c>
      <c r="AI85">
        <f t="shared" si="69"/>
        <v>-7.194402762696234E-4</v>
      </c>
      <c r="AJ85">
        <f t="shared" si="70"/>
        <v>-0.20543416655819802</v>
      </c>
      <c r="AK85">
        <f t="shared" si="92"/>
        <v>-0.13421726885351906</v>
      </c>
      <c r="AL85">
        <f t="shared" si="71"/>
        <v>-0.34037087568798674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-1.6942894115620598E-7</v>
      </c>
      <c r="AR85">
        <f t="shared" si="76"/>
        <v>-1.6943816134274578E-7</v>
      </c>
      <c r="AS85">
        <f t="shared" si="77"/>
        <v>-4.8382594923772916E-5</v>
      </c>
      <c r="AT85">
        <f t="shared" si="78"/>
        <v>-3.1610027969107537E-5</v>
      </c>
      <c r="AU85">
        <f t="shared" si="79"/>
        <v>-8.016206105422321E-5</v>
      </c>
      <c r="AW85">
        <v>82</v>
      </c>
      <c r="AX85">
        <f>IF(Z85&gt;0, (R85*SUMPRODUCT(K85:$K$98, X85:$X$98)-K85*$AZ$3)/Z85, 0)</f>
        <v>-1093224175.7414656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250000</v>
      </c>
      <c r="S86">
        <f t="shared" si="63"/>
        <v>-2922908719.8259563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-1.711955388492074</v>
      </c>
      <c r="AC86">
        <f t="shared" si="64"/>
        <v>-1.5285317398861971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-2.5684016581304725E-4</v>
      </c>
      <c r="AI86">
        <f t="shared" si="69"/>
        <v>-2.568532395341792E-4</v>
      </c>
      <c r="AJ86">
        <f t="shared" si="70"/>
        <v>-0.1834236486058769</v>
      </c>
      <c r="AK86">
        <f t="shared" si="92"/>
        <v>-0.11983687719444519</v>
      </c>
      <c r="AL86">
        <f t="shared" si="71"/>
        <v>-0.30351737903985626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-5.4008411233215161E-8</v>
      </c>
      <c r="AR86">
        <f t="shared" si="76"/>
        <v>-5.4011160378408268E-8</v>
      </c>
      <c r="AS86">
        <f t="shared" si="77"/>
        <v>-3.8570368510872979E-5</v>
      </c>
      <c r="AT86">
        <f t="shared" si="78"/>
        <v>-2.5199327075395919E-5</v>
      </c>
      <c r="AU86">
        <f t="shared" si="79"/>
        <v>-6.3823706746647305E-5</v>
      </c>
      <c r="AW86">
        <v>83</v>
      </c>
      <c r="AX86">
        <f>IF(Z86&gt;0, (R86*SUMPRODUCT(K86:$K$98, X86:$X$98)-K86*$AZ$3)/Z86, 0)</f>
        <v>-2922908719.8259563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250000</v>
      </c>
      <c r="S87">
        <f t="shared" si="63"/>
        <v>-8181442571.7129822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-1.5285317398861971</v>
      </c>
      <c r="AC87">
        <f t="shared" si="64"/>
        <v>-1.3647605277920916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-8.7726908585301214E-5</v>
      </c>
      <c r="AI87">
        <f t="shared" si="69"/>
        <v>-8.7731078878363318E-5</v>
      </c>
      <c r="AJ87">
        <f t="shared" si="70"/>
        <v>-0.1637712120941055</v>
      </c>
      <c r="AK87">
        <f t="shared" si="92"/>
        <v>-0.1069972217920338</v>
      </c>
      <c r="AL87">
        <f t="shared" si="71"/>
        <v>-0.27085616496501763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-1.647074574047397E-8</v>
      </c>
      <c r="AR87">
        <f t="shared" si="76"/>
        <v>-1.6471528713883119E-8</v>
      </c>
      <c r="AS87">
        <f t="shared" si="77"/>
        <v>-3.0748079893735214E-5</v>
      </c>
      <c r="AT87">
        <f t="shared" si="78"/>
        <v>-2.008875114253108E-5</v>
      </c>
      <c r="AU87">
        <f t="shared" si="79"/>
        <v>-5.0853302564980166E-5</v>
      </c>
      <c r="AW87">
        <v>84</v>
      </c>
      <c r="AX87">
        <f>IF(Z87&gt;0, (R87*SUMPRODUCT(K87:$K$98, X87:$X$98)-K87*$AZ$3)/Z87, 0)</f>
        <v>-8181442571.7129822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250000</v>
      </c>
      <c r="S88">
        <f t="shared" si="63"/>
        <v>-24022330466.30378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-1.3647605277920916</v>
      </c>
      <c r="AC88">
        <f t="shared" si="64"/>
        <v>-1.2185361995284476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-2.8604615029560581E-5</v>
      </c>
      <c r="AI88">
        <f t="shared" si="69"/>
        <v>-2.8605883158189105E-5</v>
      </c>
      <c r="AJ88">
        <f t="shared" si="70"/>
        <v>-0.14622432826364395</v>
      </c>
      <c r="AK88">
        <f t="shared" si="92"/>
        <v>-9.5533236945446423E-2</v>
      </c>
      <c r="AL88">
        <f t="shared" si="71"/>
        <v>-0.24178617109224859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-4.7951094232751099E-9</v>
      </c>
      <c r="AR88">
        <f t="shared" si="76"/>
        <v>-4.7953220048997979E-9</v>
      </c>
      <c r="AS88">
        <f t="shared" si="77"/>
        <v>-2.4512186360294575E-5</v>
      </c>
      <c r="AT88">
        <f t="shared" si="78"/>
        <v>-1.6014629955330013E-5</v>
      </c>
      <c r="AU88">
        <f t="shared" si="79"/>
        <v>-4.0531611637629496E-5</v>
      </c>
      <c r="AW88">
        <v>85</v>
      </c>
      <c r="AX88">
        <f>IF(Z88&gt;0, (R88*SUMPRODUCT(K88:$K$98, X88:$X$98)-K88*$AZ$3)/Z88, 0)</f>
        <v>-24022330466.30378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250000</v>
      </c>
      <c r="S89">
        <f t="shared" si="63"/>
        <v>-74787862215.195679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-1.2185361995284476</v>
      </c>
      <c r="AC89">
        <f t="shared" si="64"/>
        <v>-1.0879787536678518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-8.9175906400787934E-6</v>
      </c>
      <c r="AI89">
        <f t="shared" si="69"/>
        <v>-8.9179543283570256E-6</v>
      </c>
      <c r="AJ89">
        <f t="shared" si="70"/>
        <v>-0.13055744586059581</v>
      </c>
      <c r="AK89">
        <f t="shared" si="92"/>
        <v>-8.5297533966991343E-2</v>
      </c>
      <c r="AL89">
        <f t="shared" si="71"/>
        <v>-0.2158638977819155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-1.3347253976750232E-9</v>
      </c>
      <c r="AR89">
        <f t="shared" si="76"/>
        <v>-1.3347798321070785E-9</v>
      </c>
      <c r="AS89">
        <f t="shared" si="77"/>
        <v>-1.9540966375215824E-5</v>
      </c>
      <c r="AT89">
        <f t="shared" si="78"/>
        <v>-1.2766765098311957E-5</v>
      </c>
      <c r="AU89">
        <f t="shared" si="79"/>
        <v>-3.2309066253359886E-5</v>
      </c>
      <c r="AW89">
        <v>86</v>
      </c>
      <c r="AX89">
        <f>IF(Z89&gt;0, (R89*SUMPRODUCT(K89:$K$98, X89:$X$98)-K89*$AZ$3)/Z89, 0)</f>
        <v>-74787862215.195679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250000</v>
      </c>
      <c r="S90">
        <f t="shared" si="63"/>
        <v>-247690145783.51941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-1.0879787536678518</v>
      </c>
      <c r="AC90">
        <f t="shared" si="64"/>
        <v>-0.97140960263141196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-2.6200453941120269E-6</v>
      </c>
      <c r="AI90">
        <f t="shared" si="69"/>
        <v>-2.6201434409680652E-6</v>
      </c>
      <c r="AJ90">
        <f t="shared" si="70"/>
        <v>-0.11656915103643983</v>
      </c>
      <c r="AK90">
        <f t="shared" si="92"/>
        <v>-7.6158512756749633E-2</v>
      </c>
      <c r="AL90">
        <f t="shared" si="71"/>
        <v>-0.19273028393663044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-3.5013472565931472E-10</v>
      </c>
      <c r="AR90">
        <f t="shared" si="76"/>
        <v>-3.5014782833651174E-10</v>
      </c>
      <c r="AS90">
        <f t="shared" si="77"/>
        <v>-1.5577939149529839E-5</v>
      </c>
      <c r="AT90">
        <f t="shared" si="78"/>
        <v>-1.0177587010756116E-5</v>
      </c>
      <c r="AU90">
        <f t="shared" si="79"/>
        <v>-2.5755876308114292E-5</v>
      </c>
      <c r="AW90">
        <v>87</v>
      </c>
      <c r="AX90">
        <f>IF(Z90&gt;0, (R90*SUMPRODUCT(K90:$K$98, X90:$X$98)-K90*$AZ$3)/Z90, 0)</f>
        <v>-247690145783.51941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250000</v>
      </c>
      <c r="S91">
        <f t="shared" si="63"/>
        <v>-875832911089.58801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-0.97140960263141196</v>
      </c>
      <c r="AC91">
        <f t="shared" si="64"/>
        <v>-0.86733000265014892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-7.2309096684713264E-7</v>
      </c>
      <c r="AI91">
        <f t="shared" si="69"/>
        <v>-7.2311572413792606E-7</v>
      </c>
      <c r="AJ91">
        <f t="shared" si="70"/>
        <v>-0.10407959998126304</v>
      </c>
      <c r="AK91">
        <f t="shared" si="92"/>
        <v>-6.7998672184198847E-2</v>
      </c>
      <c r="AL91">
        <f t="shared" si="71"/>
        <v>-0.17207899528118603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-8.627824113846388E-11</v>
      </c>
      <c r="AR91">
        <f t="shared" si="76"/>
        <v>-8.6281195145086752E-11</v>
      </c>
      <c r="AS91">
        <f t="shared" si="77"/>
        <v>-1.241863781528428E-5</v>
      </c>
      <c r="AT91">
        <f t="shared" si="78"/>
        <v>-8.1135100627580587E-6</v>
      </c>
      <c r="AU91">
        <f t="shared" si="79"/>
        <v>-2.0532234159237484E-5</v>
      </c>
      <c r="AW91">
        <v>88</v>
      </c>
      <c r="AX91">
        <f>IF(Z91&gt;0, (R91*SUMPRODUCT(K91:$K$98, X91:$X$98)-K91*$AZ$3)/Z91, 0)</f>
        <v>-875832911089.58801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250000</v>
      </c>
      <c r="S92">
        <f t="shared" si="63"/>
        <v>-3319783711924.0415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-0.86733000265014892</v>
      </c>
      <c r="AC92">
        <f t="shared" si="64"/>
        <v>-0.77440178815482219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-1.8677999200175554E-7</v>
      </c>
      <c r="AI92">
        <f t="shared" si="69"/>
        <v>-1.8678582372044081E-7</v>
      </c>
      <c r="AJ92">
        <f t="shared" si="70"/>
        <v>-9.2928214495326733E-2</v>
      </c>
      <c r="AK92">
        <f t="shared" si="92"/>
        <v>-6.0713100185510432E-2</v>
      </c>
      <c r="AL92">
        <f t="shared" si="71"/>
        <v>-0.15364150146666089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-1.9898515451404115E-11</v>
      </c>
      <c r="AR92">
        <f t="shared" si="76"/>
        <v>-1.9899136730713122E-11</v>
      </c>
      <c r="AS92">
        <f t="shared" si="77"/>
        <v>-9.9000620579814293E-6</v>
      </c>
      <c r="AT92">
        <f t="shared" si="78"/>
        <v>-6.4680405497215698E-6</v>
      </c>
      <c r="AU92">
        <f t="shared" si="79"/>
        <v>-1.6368122506839732E-5</v>
      </c>
      <c r="AW92">
        <v>89</v>
      </c>
      <c r="AX92">
        <f>IF(Z92&gt;0, (R92*SUMPRODUCT(K92:$K$98, X92:$X$98)-K92*$AZ$3)/Z92, 0)</f>
        <v>-3319783711924.0415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250000</v>
      </c>
      <c r="S93">
        <f t="shared" si="63"/>
        <v>-13549278188667.576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-0.77440178815482219</v>
      </c>
      <c r="AC93">
        <f t="shared" si="64"/>
        <v>-0.6914301680125734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-4.4976321209149711E-8</v>
      </c>
      <c r="AI93">
        <f t="shared" si="69"/>
        <v>-4.4977596978527207E-8</v>
      </c>
      <c r="AJ93">
        <f t="shared" si="70"/>
        <v>-8.2971620142248792E-2</v>
      </c>
      <c r="AK93">
        <f t="shared" si="92"/>
        <v>-5.4208125170837555E-2</v>
      </c>
      <c r="AL93">
        <f t="shared" si="71"/>
        <v>-0.13717979029068333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-4.2781522037548571E-12</v>
      </c>
      <c r="AR93">
        <f t="shared" si="76"/>
        <v>-4.2782735550665488E-12</v>
      </c>
      <c r="AS93">
        <f t="shared" si="77"/>
        <v>-7.8922688654326981E-6</v>
      </c>
      <c r="AT93">
        <f t="shared" si="78"/>
        <v>-5.1562823264847041E-6</v>
      </c>
      <c r="AU93">
        <f t="shared" si="79"/>
        <v>-1.3048555470190958E-5</v>
      </c>
      <c r="AW93">
        <v>90</v>
      </c>
      <c r="AX93">
        <f>IF(Z93&gt;0, (R93*SUMPRODUCT(K93:$K$98, X93:$X$98)-K93*$AZ$3)/Z93, 0)</f>
        <v>-13549278188667.576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250000</v>
      </c>
      <c r="S94">
        <f t="shared" si="63"/>
        <v>-59871933603470.391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-0.6914301680125734</v>
      </c>
      <c r="AC94">
        <f t="shared" si="64"/>
        <v>-0.61734836430064866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-1.0052329854486932E-8</v>
      </c>
      <c r="AI94">
        <f t="shared" si="69"/>
        <v>-1.0052587633185207E-8</v>
      </c>
      <c r="AJ94">
        <f t="shared" si="70"/>
        <v>-7.4081803711924743E-2</v>
      </c>
      <c r="AK94">
        <f t="shared" si="92"/>
        <v>-4.8400111760880139E-2</v>
      </c>
      <c r="AL94">
        <f t="shared" si="71"/>
        <v>-0.12248192552539253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-8.5373091812696605E-13</v>
      </c>
      <c r="AR94">
        <f t="shared" si="76"/>
        <v>-8.537528109267387E-13</v>
      </c>
      <c r="AS94">
        <f t="shared" si="77"/>
        <v>-6.2916684206550297E-6</v>
      </c>
      <c r="AT94">
        <f t="shared" si="78"/>
        <v>-4.1105567017003705E-6</v>
      </c>
      <c r="AU94">
        <f t="shared" si="79"/>
        <v>-1.0402225976108212E-5</v>
      </c>
      <c r="AW94">
        <v>91</v>
      </c>
      <c r="AX94">
        <f>IF(Z94&gt;0, (R94*SUMPRODUCT(K94:$K$98, X94:$X$98)-K94*$AZ$3)/Z94, 0)</f>
        <v>-59871933603470.391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250000</v>
      </c>
      <c r="S95">
        <f t="shared" si="63"/>
        <v>-288409094043473.13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-0.61734836430064866</v>
      </c>
      <c r="AC95">
        <f t="shared" si="64"/>
        <v>-0.55120389669774961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-2.0742122021449173E-9</v>
      </c>
      <c r="AI95">
        <f t="shared" si="69"/>
        <v>-2.0742599818359949E-9</v>
      </c>
      <c r="AJ95">
        <f t="shared" si="70"/>
        <v>-6.6144467602899049E-2</v>
      </c>
      <c r="AK95">
        <f t="shared" si="92"/>
        <v>-4.3214385501045408E-2</v>
      </c>
      <c r="AL95">
        <f t="shared" si="71"/>
        <v>-0.10935885517820444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-1.5728577295733994E-13</v>
      </c>
      <c r="AR95">
        <f t="shared" si="76"/>
        <v>-1.572893960512717E-13</v>
      </c>
      <c r="AS95">
        <f t="shared" si="77"/>
        <v>-5.015679544752214E-6</v>
      </c>
      <c r="AT95">
        <f t="shared" si="78"/>
        <v>-3.2769106359415339E-6</v>
      </c>
      <c r="AU95">
        <f t="shared" si="79"/>
        <v>-8.2925903379831444E-6</v>
      </c>
      <c r="AW95">
        <v>92</v>
      </c>
      <c r="AX95">
        <f>IF(Z95&gt;0, (R95*SUMPRODUCT(K95:$K$98, X95:$X$98)-K95*$AZ$3)/Z95, 0)</f>
        <v>-288409094043473.13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250000</v>
      </c>
      <c r="S96">
        <f t="shared" si="63"/>
        <v>-1526922716248927.5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-0.55120389669774961</v>
      </c>
      <c r="AC96">
        <f t="shared" si="64"/>
        <v>-0.49214633633741345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-3.9244080711627088E-10</v>
      </c>
      <c r="AI96">
        <f t="shared" si="69"/>
        <v>-3.9244886492972634E-10</v>
      </c>
      <c r="AJ96">
        <f t="shared" si="70"/>
        <v>-5.9057560360336159E-2</v>
      </c>
      <c r="AK96">
        <f t="shared" si="92"/>
        <v>-3.8584272768842479E-2</v>
      </c>
      <c r="AL96">
        <f t="shared" si="71"/>
        <v>-9.7641833521627502E-2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-2.6570051349519409E-14</v>
      </c>
      <c r="AR96">
        <f t="shared" si="76"/>
        <v>-2.6570596900627741E-14</v>
      </c>
      <c r="AS96">
        <f t="shared" si="77"/>
        <v>-3.9984690248753063E-6</v>
      </c>
      <c r="AT96">
        <f t="shared" si="78"/>
        <v>-2.6123330962579276E-6</v>
      </c>
      <c r="AU96">
        <f t="shared" si="79"/>
        <v>-6.6108021477038307E-6</v>
      </c>
      <c r="AW96">
        <v>93</v>
      </c>
      <c r="AX96">
        <f>IF(Z96&gt;0, (R96*SUMPRODUCT(K96:$K$98, X96:$X$98)-K96*$AZ$3)/Z96, 0)</f>
        <v>-1526922716248927.5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250000</v>
      </c>
      <c r="S97">
        <f t="shared" si="63"/>
        <v>-8972853120668286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-0.49214633633741345</v>
      </c>
      <c r="AC97">
        <f t="shared" si="64"/>
        <v>-0.4394163717298567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-6.7529414262512381E-11</v>
      </c>
      <c r="AI97">
        <f t="shared" si="69"/>
        <v>-6.7530638556407038E-11</v>
      </c>
      <c r="AJ97">
        <f t="shared" si="70"/>
        <v>-5.2729964607556745E-2</v>
      </c>
      <c r="AK97">
        <f t="shared" si="92"/>
        <v>-3.4450243543618947E-2</v>
      </c>
      <c r="AL97">
        <f t="shared" si="71"/>
        <v>-8.718020821870634E-2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-4.0821898033090903E-15</v>
      </c>
      <c r="AR97">
        <f t="shared" si="76"/>
        <v>-4.0822638125405876E-15</v>
      </c>
      <c r="AS97">
        <f t="shared" si="77"/>
        <v>-3.1875550262148689E-6</v>
      </c>
      <c r="AT97">
        <f t="shared" si="78"/>
        <v>-2.0825359504613002E-6</v>
      </c>
      <c r="AU97">
        <f t="shared" si="79"/>
        <v>-5.2700909807584329E-6</v>
      </c>
      <c r="AW97">
        <v>94</v>
      </c>
      <c r="AX97">
        <f>IF(Z97&gt;0, (R97*SUMPRODUCT(K97:$K$98, X97:$X$98)-K97*$AZ$3)/Z97, 0)</f>
        <v>-8972853120668286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-0.4394163717298567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-0.4394163717298567</v>
      </c>
      <c r="AK98">
        <f t="shared" si="92"/>
        <v>-3.0759146021089971E-2</v>
      </c>
      <c r="AL98">
        <f t="shared" si="71"/>
        <v>-0.47017551776318961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-6.6079670979362236E-16</v>
      </c>
      <c r="AR98">
        <f t="shared" si="76"/>
        <v>-6.6079670979362236E-16</v>
      </c>
      <c r="AS98">
        <f t="shared" si="77"/>
        <v>-2.3716927278396159E-5</v>
      </c>
      <c r="AT98">
        <f t="shared" si="78"/>
        <v>-1.6601849094877311E-6</v>
      </c>
      <c r="AU98">
        <f t="shared" si="79"/>
        <v>-2.5377112188544686E-5</v>
      </c>
      <c r="AW98">
        <v>95</v>
      </c>
    </row>
    <row r="100" spans="5:50" x14ac:dyDescent="0.25">
      <c r="AN100" s="6">
        <f t="shared" ref="AN100:AU100" si="93">SUM(AN3:AN98)</f>
        <v>17170.617553330976</v>
      </c>
      <c r="AO100" s="6">
        <f t="shared" si="93"/>
        <v>-1717.0617553330976</v>
      </c>
      <c r="AP100" s="6">
        <f t="shared" si="93"/>
        <v>-1773.4474083977757</v>
      </c>
      <c r="AQ100" s="6">
        <f t="shared" si="93"/>
        <v>-7269.0226643117139</v>
      </c>
      <c r="AR100" s="6">
        <f t="shared" si="93"/>
        <v>6411.0857252883843</v>
      </c>
      <c r="AS100" s="6">
        <f t="shared" si="93"/>
        <v>-1526.1568734921364</v>
      </c>
      <c r="AT100" s="6">
        <f t="shared" si="93"/>
        <v>558.80233630117482</v>
      </c>
      <c r="AU100" s="6">
        <f t="shared" si="93"/>
        <v>5443.7311880974339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37177.495666297327</v>
      </c>
      <c r="K3">
        <v>1</v>
      </c>
      <c r="L3" s="2">
        <v>0</v>
      </c>
      <c r="O3">
        <f>$C$3</f>
        <v>37177.495666297327</v>
      </c>
      <c r="P3">
        <f>O3*C5</f>
        <v>3717.7495666297327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37177.495666297327</v>
      </c>
      <c r="AF3">
        <f t="shared" ref="AF3:AF34" si="4">-$Z3*P3</f>
        <v>-3717.7495666297327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31937.313512667595</v>
      </c>
      <c r="AJ3">
        <f t="shared" ref="AJ3:AJ34" si="8">AB3-AC3</f>
        <v>0</v>
      </c>
      <c r="AL3">
        <f t="shared" ref="AL3:AL34" si="9">SUM(AI3:AK3)</f>
        <v>31937.313512667595</v>
      </c>
      <c r="AN3">
        <f t="shared" ref="AN3:AN34" si="10">AE3*$K3</f>
        <v>37177.495666297327</v>
      </c>
      <c r="AO3">
        <f t="shared" ref="AO3:AO34" si="11">AF3*$K3</f>
        <v>-3717.7495666297327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31937.313512667595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31937.313512667595</v>
      </c>
      <c r="AW3">
        <v>0</v>
      </c>
      <c r="AX3">
        <f>IF(Z3&gt;0, (R3*SUMPRODUCT(K3:$K$98, X3:$X$98)-K3*$AZ$3)/Z3, 0)</f>
        <v>0</v>
      </c>
      <c r="AZ3">
        <f>C6*SUMPRODUCT(X4:X89, K4:K89)/1</f>
        <v>14660.179244556128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994.62005661433136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983.36308208189803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-983.36308208189803</v>
      </c>
      <c r="AK4">
        <f>G4*SUM(AB4, AE4:AF4)</f>
        <v>0</v>
      </c>
      <c r="AL4">
        <f t="shared" si="9"/>
        <v>-1312.8290820818979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-307.36635880212708</v>
      </c>
      <c r="AR4">
        <f t="shared" si="14"/>
        <v>-307.36635880212708</v>
      </c>
      <c r="AS4">
        <f t="shared" si="15"/>
        <v>-917.4018864464017</v>
      </c>
      <c r="AT4">
        <f t="shared" si="16"/>
        <v>0</v>
      </c>
      <c r="AU4">
        <f t="shared" si="17"/>
        <v>-1224.7682452485287</v>
      </c>
      <c r="AW4">
        <v>1</v>
      </c>
      <c r="AX4">
        <f>IF(Z4&gt;0, (R4*SUMPRODUCT(K4:$K$98, X4:$X$98)-K4*$AZ$3)/Z4, 0)</f>
        <v>994.62005661433136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250000</v>
      </c>
      <c r="S5">
        <f t="shared" si="1"/>
        <v>1858.6759423991082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983.36308208189803</v>
      </c>
      <c r="AC5">
        <f t="shared" si="2"/>
        <v>1816.7760732203333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-334.54334040472799</v>
      </c>
      <c r="AI5">
        <f t="shared" si="7"/>
        <v>-358.97976893668749</v>
      </c>
      <c r="AJ5">
        <f t="shared" si="8"/>
        <v>-833.41299113843525</v>
      </c>
      <c r="AK5">
        <f>G5*SUM(AB5, AE5:AF5)</f>
        <v>40.317886365357822</v>
      </c>
      <c r="AL5">
        <f t="shared" si="9"/>
        <v>-1152.0748737097647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-286.07069263897193</v>
      </c>
      <c r="AR5">
        <f t="shared" si="14"/>
        <v>-306.96647859992783</v>
      </c>
      <c r="AS5">
        <f t="shared" si="15"/>
        <v>-712.65813075476819</v>
      </c>
      <c r="AT5">
        <f t="shared" si="16"/>
        <v>34.476147886620055</v>
      </c>
      <c r="AU5">
        <f t="shared" si="17"/>
        <v>-985.14846146807577</v>
      </c>
      <c r="AW5">
        <v>2</v>
      </c>
      <c r="AX5">
        <f>IF(Z5&gt;0, (R5*SUMPRODUCT(K5:$K$98, X5:$X$98)-K5*$AZ$3)/Z5, 0)</f>
        <v>1858.6759423991082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250000</v>
      </c>
      <c r="S6">
        <f t="shared" si="1"/>
        <v>2853.8755609874388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1816.7760732203333</v>
      </c>
      <c r="AC6">
        <f t="shared" si="2"/>
        <v>2757.7328899723434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-342.75732043924495</v>
      </c>
      <c r="AI6">
        <f t="shared" si="7"/>
        <v>-366.91510895384096</v>
      </c>
      <c r="AJ6">
        <f t="shared" si="8"/>
        <v>-940.95681675201013</v>
      </c>
      <c r="AK6">
        <f>G6*SUM(AB6, AE6:AF6)</f>
        <v>106.2814002833895</v>
      </c>
      <c r="AL6">
        <f t="shared" si="9"/>
        <v>-1201.5905254224615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-264.40643466259627</v>
      </c>
      <c r="AR6">
        <f t="shared" si="14"/>
        <v>-283.04199501267652</v>
      </c>
      <c r="AS6">
        <f t="shared" si="15"/>
        <v>-725.8635257447836</v>
      </c>
      <c r="AT6">
        <f t="shared" si="16"/>
        <v>81.986538125187508</v>
      </c>
      <c r="AU6">
        <f t="shared" si="17"/>
        <v>-926.91898263227256</v>
      </c>
      <c r="AW6">
        <v>3</v>
      </c>
      <c r="AX6">
        <f>IF(Z6&gt;0, (R6*SUMPRODUCT(K6:$K$98, X6:$X$98)-K6*$AZ$3)/Z6, 0)</f>
        <v>2853.8755609874388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250000</v>
      </c>
      <c r="S7">
        <f t="shared" si="1"/>
        <v>3677.615027355042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2757.7328899723434</v>
      </c>
      <c r="AC7">
        <f t="shared" si="2"/>
        <v>3512.9996624259693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-352.46769071931413</v>
      </c>
      <c r="AI7">
        <f t="shared" si="7"/>
        <v>-376.34865457969227</v>
      </c>
      <c r="AJ7">
        <f t="shared" si="8"/>
        <v>-755.26677245362589</v>
      </c>
      <c r="AK7">
        <f>G7*SUM(AB7, AE7:AF7)</f>
        <v>135.40468489764206</v>
      </c>
      <c r="AL7">
        <f t="shared" si="9"/>
        <v>-996.21074213567613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-247.38159556596449</v>
      </c>
      <c r="AR7">
        <f t="shared" si="14"/>
        <v>-264.14259550719896</v>
      </c>
      <c r="AS7">
        <f t="shared" si="15"/>
        <v>-530.08858447772616</v>
      </c>
      <c r="AT7">
        <f t="shared" si="16"/>
        <v>95.034602827639645</v>
      </c>
      <c r="AU7">
        <f t="shared" si="17"/>
        <v>-699.19657715728556</v>
      </c>
      <c r="AW7">
        <v>4</v>
      </c>
      <c r="AX7">
        <f>IF(Z7&gt;0, (R7*SUMPRODUCT(K7:$K$98, X7:$X$98)-K7*$AZ$3)/Z7, 0)</f>
        <v>3677.615027355042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250000</v>
      </c>
      <c r="S8">
        <f t="shared" si="1"/>
        <v>4183.7165440227936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3512.9996624259693</v>
      </c>
      <c r="AC8">
        <f t="shared" si="2"/>
        <v>3950.4212626470744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-362.21428054264641</v>
      </c>
      <c r="AI8">
        <f t="shared" si="7"/>
        <v>-385.82021333636646</v>
      </c>
      <c r="AJ8">
        <f t="shared" si="8"/>
        <v>-437.42160022110511</v>
      </c>
      <c r="AK8">
        <f t="shared" ref="AK8:AK39" si="30">G8*SUM(AB8:AB8, AE8:AF8)</f>
        <v>74.82689280967314</v>
      </c>
      <c r="AL8">
        <f t="shared" si="9"/>
        <v>-748.41492074779842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-237.3026220467417</v>
      </c>
      <c r="AR8">
        <f t="shared" si="14"/>
        <v>-252.76791441295308</v>
      </c>
      <c r="AS8">
        <f t="shared" si="15"/>
        <v>-286.57426901236846</v>
      </c>
      <c r="AT8">
        <f t="shared" si="16"/>
        <v>49.022412470165676</v>
      </c>
      <c r="AU8">
        <f t="shared" si="17"/>
        <v>-490.31977095515583</v>
      </c>
      <c r="AW8">
        <v>5</v>
      </c>
      <c r="AX8">
        <f>IF(Z8&gt;0, (R8*SUMPRODUCT(K8:$K$98, X8:$X$98)-K8*$AZ$3)/Z8, 0)</f>
        <v>4183.7165440227936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250000</v>
      </c>
      <c r="S9">
        <f t="shared" si="1"/>
        <v>4523.2665594965483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3950.4212626470744</v>
      </c>
      <c r="AC9">
        <f t="shared" si="2"/>
        <v>4221.5885611641934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-372.41474965222181</v>
      </c>
      <c r="AI9">
        <f t="shared" si="7"/>
        <v>-395.74738164303949</v>
      </c>
      <c r="AJ9">
        <f t="shared" si="8"/>
        <v>-271.16729851711898</v>
      </c>
      <c r="AK9">
        <f t="shared" si="30"/>
        <v>23.30748544961774</v>
      </c>
      <c r="AL9">
        <f t="shared" si="9"/>
        <v>-643.60719471054074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-231.06866300114405</v>
      </c>
      <c r="AR9">
        <f t="shared" si="14"/>
        <v>-245.54564084224927</v>
      </c>
      <c r="AS9">
        <f t="shared" si="15"/>
        <v>-168.24861307586767</v>
      </c>
      <c r="AT9">
        <f t="shared" si="16"/>
        <v>14.46137540414589</v>
      </c>
      <c r="AU9">
        <f t="shared" si="17"/>
        <v>-399.33287851397102</v>
      </c>
      <c r="AW9">
        <v>6</v>
      </c>
      <c r="AX9">
        <f>IF(Z9&gt;0, (R9*SUMPRODUCT(K9:$K$98, X9:$X$98)-K9*$AZ$3)/Z9, 0)</f>
        <v>4523.2665594965483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250000</v>
      </c>
      <c r="S10">
        <f t="shared" si="1"/>
        <v>4832.1745594003696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4221.5885611641934</v>
      </c>
      <c r="AC10">
        <f t="shared" si="2"/>
        <v>4457.360811928771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-384.62373881047466</v>
      </c>
      <c r="AI10">
        <f t="shared" si="7"/>
        <v>-407.6845821075031</v>
      </c>
      <c r="AJ10">
        <f t="shared" si="8"/>
        <v>-235.77225076457762</v>
      </c>
      <c r="AK10">
        <f t="shared" si="30"/>
        <v>17.308513100773194</v>
      </c>
      <c r="AL10">
        <f t="shared" si="9"/>
        <v>-626.14831977130746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-226.39584405139863</v>
      </c>
      <c r="AR10">
        <f t="shared" si="14"/>
        <v>-239.96983482720046</v>
      </c>
      <c r="AS10">
        <f t="shared" si="15"/>
        <v>-138.77941564612263</v>
      </c>
      <c r="AT10">
        <f t="shared" si="16"/>
        <v>10.188074830854724</v>
      </c>
      <c r="AU10">
        <f t="shared" si="17"/>
        <v>-368.5611756424683</v>
      </c>
      <c r="AW10">
        <v>7</v>
      </c>
      <c r="AX10">
        <f>IF(Z10&gt;0, (R10*SUMPRODUCT(K10:$K$98, X10:$X$98)-K10*$AZ$3)/Z10, 0)</f>
        <v>4832.1745594003696</v>
      </c>
    </row>
    <row r="11" spans="1:52" x14ac:dyDescent="0.25">
      <c r="A11" t="s">
        <v>33</v>
      </c>
      <c r="C11" s="25">
        <f>AU91</f>
        <v>14684.879517341542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250000</v>
      </c>
      <c r="S11">
        <f t="shared" si="1"/>
        <v>5112.4348447586708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4457.360811928771</v>
      </c>
      <c r="AC11">
        <f t="shared" si="2"/>
        <v>4660.622166902147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-396.15969030688859</v>
      </c>
      <c r="AI11">
        <f t="shared" si="7"/>
        <v>-418.95030920191607</v>
      </c>
      <c r="AJ11">
        <f t="shared" si="8"/>
        <v>-203.261354973376</v>
      </c>
      <c r="AK11">
        <f t="shared" si="30"/>
        <v>10.69766594862905</v>
      </c>
      <c r="AL11">
        <f t="shared" si="9"/>
        <v>-611.51399822666303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-221.57553629657355</v>
      </c>
      <c r="AR11">
        <f t="shared" si="14"/>
        <v>-234.32252628004366</v>
      </c>
      <c r="AS11">
        <f t="shared" si="15"/>
        <v>-113.68583134166201</v>
      </c>
      <c r="AT11">
        <f t="shared" si="16"/>
        <v>5.9832969574791148</v>
      </c>
      <c r="AU11">
        <f t="shared" si="17"/>
        <v>-342.02506066422654</v>
      </c>
      <c r="AW11">
        <v>8</v>
      </c>
      <c r="AX11">
        <f>IF(Z11&gt;0, (R11*SUMPRODUCT(K11:$K$98, X11:$X$98)-K11*$AZ$3)/Z11, 0)</f>
        <v>5112.4348447586708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250000</v>
      </c>
      <c r="S12">
        <f t="shared" si="1"/>
        <v>5379.8820927156667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4660.622166902147</v>
      </c>
      <c r="AC12">
        <f t="shared" si="2"/>
        <v>4846.5703809981314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-409.81293225377027</v>
      </c>
      <c r="AI12">
        <f t="shared" si="7"/>
        <v>-432.33466366662208</v>
      </c>
      <c r="AJ12">
        <f t="shared" si="8"/>
        <v>-185.94821409598444</v>
      </c>
      <c r="AK12">
        <f t="shared" si="30"/>
        <v>10.719430983874938</v>
      </c>
      <c r="AL12">
        <f t="shared" si="9"/>
        <v>-607.56344677873153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-217.81993009243109</v>
      </c>
      <c r="AR12">
        <f t="shared" si="14"/>
        <v>-229.79046976019862</v>
      </c>
      <c r="AS12">
        <f t="shared" si="15"/>
        <v>-98.833452552245831</v>
      </c>
      <c r="AT12">
        <f t="shared" si="16"/>
        <v>5.6974915230162253</v>
      </c>
      <c r="AU12">
        <f t="shared" si="17"/>
        <v>-322.9264307894282</v>
      </c>
      <c r="AW12">
        <v>9</v>
      </c>
      <c r="AX12">
        <f>IF(Z12&gt;0, (R12*SUMPRODUCT(K12:$K$98, X12:$X$98)-K12*$AZ$3)/Z12, 0)</f>
        <v>5379.8820927156667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250000</v>
      </c>
      <c r="S13">
        <f t="shared" si="1"/>
        <v>5632.5729968157502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4846.5703809981314</v>
      </c>
      <c r="AC13">
        <f t="shared" si="2"/>
        <v>5013.9083768159771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-424.37766066430873</v>
      </c>
      <c r="AI13">
        <f t="shared" si="7"/>
        <v>-446.63173699696557</v>
      </c>
      <c r="AJ13">
        <f t="shared" si="8"/>
        <v>-167.33799581784569</v>
      </c>
      <c r="AK13">
        <f t="shared" si="30"/>
        <v>9.6931407619962631</v>
      </c>
      <c r="AL13">
        <f t="shared" si="9"/>
        <v>-604.27659205281509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-214.41182326609666</v>
      </c>
      <c r="AR13">
        <f t="shared" si="14"/>
        <v>-225.65543367225851</v>
      </c>
      <c r="AS13">
        <f t="shared" si="15"/>
        <v>-84.545554845734344</v>
      </c>
      <c r="AT13">
        <f t="shared" si="16"/>
        <v>4.8973453991456362</v>
      </c>
      <c r="AU13">
        <f t="shared" si="17"/>
        <v>-305.30364311884728</v>
      </c>
      <c r="AW13">
        <v>10</v>
      </c>
      <c r="AX13">
        <f>IF(Z13&gt;0, (R13*SUMPRODUCT(K13:$K$98, X13:$X$98)-K13*$AZ$3)/Z13, 0)</f>
        <v>5632.5729968157502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250000</v>
      </c>
      <c r="S14">
        <f t="shared" si="1"/>
        <v>5871.8321543636894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5013.9083768159771</v>
      </c>
      <c r="AC14">
        <f t="shared" si="2"/>
        <v>5164.2774522684185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-440.31003014665197</v>
      </c>
      <c r="AI14">
        <f t="shared" si="7"/>
        <v>-462.2975347129676</v>
      </c>
      <c r="AJ14">
        <f t="shared" si="8"/>
        <v>-150.36907545244139</v>
      </c>
      <c r="AK14">
        <f t="shared" si="30"/>
        <v>9.0250350782687594</v>
      </c>
      <c r="AL14">
        <f t="shared" si="9"/>
        <v>-603.64157508714027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-211.50548166576519</v>
      </c>
      <c r="AR14">
        <f t="shared" si="14"/>
        <v>-222.06730725574297</v>
      </c>
      <c r="AS14">
        <f t="shared" si="15"/>
        <v>-72.230659203043004</v>
      </c>
      <c r="AT14">
        <f t="shared" si="16"/>
        <v>4.3352280452114416</v>
      </c>
      <c r="AU14">
        <f t="shared" si="17"/>
        <v>-289.96273841357458</v>
      </c>
      <c r="AW14">
        <v>11</v>
      </c>
      <c r="AX14">
        <f>IF(Z14&gt;0, (R14*SUMPRODUCT(K14:$K$98, X14:$X$98)-K14*$AZ$3)/Z14, 0)</f>
        <v>5871.8321543636894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250000</v>
      </c>
      <c r="S15">
        <f t="shared" si="1"/>
        <v>6116.1640917797213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5164.2774522684185</v>
      </c>
      <c r="AC15">
        <f t="shared" si="2"/>
        <v>5314.1966304924399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-456.95025652340405</v>
      </c>
      <c r="AI15">
        <f t="shared" si="7"/>
        <v>-478.67219101840419</v>
      </c>
      <c r="AJ15">
        <f t="shared" si="8"/>
        <v>-149.91917822402138</v>
      </c>
      <c r="AK15">
        <f t="shared" si="30"/>
        <v>21.173537554300516</v>
      </c>
      <c r="AL15">
        <f t="shared" si="9"/>
        <v>-607.41783168812503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-208.23329010893417</v>
      </c>
      <c r="AR15">
        <f t="shared" si="14"/>
        <v>-218.13202596223806</v>
      </c>
      <c r="AS15">
        <f t="shared" si="15"/>
        <v>-68.318516701427257</v>
      </c>
      <c r="AT15">
        <f t="shared" si="16"/>
        <v>9.6488300974424561</v>
      </c>
      <c r="AU15">
        <f t="shared" si="17"/>
        <v>-276.80171256622282</v>
      </c>
      <c r="AW15">
        <v>12</v>
      </c>
      <c r="AX15">
        <f>IF(Z15&gt;0, (R15*SUMPRODUCT(K15:$K$98, X15:$X$98)-K15*$AZ$3)/Z15, 0)</f>
        <v>6116.1640917797213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250000</v>
      </c>
      <c r="S16">
        <f t="shared" si="1"/>
        <v>6372.9428893868308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5314.1966304924399</v>
      </c>
      <c r="AC16">
        <f t="shared" si="2"/>
        <v>5466.8248414578684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-592.66256407765297</v>
      </c>
      <c r="AI16">
        <f t="shared" si="7"/>
        <v>-614.10801297129535</v>
      </c>
      <c r="AJ16">
        <f t="shared" si="8"/>
        <v>-152.62821096542848</v>
      </c>
      <c r="AK16">
        <f t="shared" si="30"/>
        <v>37.730796076496325</v>
      </c>
      <c r="AL16">
        <f t="shared" si="9"/>
        <v>-729.00542786022754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-255.4892658648134</v>
      </c>
      <c r="AR16">
        <f t="shared" si="14"/>
        <v>-264.73412512550425</v>
      </c>
      <c r="AS16">
        <f t="shared" si="15"/>
        <v>-65.796073403934329</v>
      </c>
      <c r="AT16">
        <f t="shared" si="16"/>
        <v>16.265264544051718</v>
      </c>
      <c r="AU16">
        <f t="shared" si="17"/>
        <v>-314.26493398538685</v>
      </c>
      <c r="AW16">
        <v>13</v>
      </c>
      <c r="AX16">
        <f>IF(Z16&gt;0, (R16*SUMPRODUCT(K16:$K$98, X16:$X$98)-K16*$AZ$3)/Z16, 0)</f>
        <v>6372.9428893868308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250000</v>
      </c>
      <c r="S17">
        <f t="shared" si="1"/>
        <v>6605.9499502514673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5466.8248414578684</v>
      </c>
      <c r="AC17">
        <f t="shared" si="2"/>
        <v>5590.3582012288798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-744.67927328994972</v>
      </c>
      <c r="AI17">
        <f t="shared" si="7"/>
        <v>-765.83579976732665</v>
      </c>
      <c r="AJ17">
        <f t="shared" si="8"/>
        <v>-123.53335977101142</v>
      </c>
      <c r="AK17">
        <f t="shared" si="30"/>
        <v>75.442182812118588</v>
      </c>
      <c r="AL17">
        <f t="shared" si="9"/>
        <v>-813.92697672621944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-301.76887447731656</v>
      </c>
      <c r="AR17">
        <f t="shared" si="14"/>
        <v>-310.34220451606166</v>
      </c>
      <c r="AS17">
        <f t="shared" si="15"/>
        <v>-50.059836866152033</v>
      </c>
      <c r="AT17">
        <f t="shared" si="16"/>
        <v>30.571688258148594</v>
      </c>
      <c r="AU17">
        <f t="shared" si="17"/>
        <v>-329.83035312406508</v>
      </c>
      <c r="AW17">
        <v>14</v>
      </c>
      <c r="AX17">
        <f>IF(Z17&gt;0, (R17*SUMPRODUCT(K17:$K$98, X17:$X$98)-K17*$AZ$3)/Z17, 0)</f>
        <v>6605.9499502514673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250000</v>
      </c>
      <c r="S18">
        <f t="shared" si="1"/>
        <v>6815.5963936331809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5590.3582012288798</v>
      </c>
      <c r="AC18">
        <f t="shared" si="2"/>
        <v>5685.5292436766113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-901.12585607832932</v>
      </c>
      <c r="AI18">
        <f t="shared" si="7"/>
        <v>-921.98070470532468</v>
      </c>
      <c r="AJ18">
        <f t="shared" si="8"/>
        <v>-95.171042447731452</v>
      </c>
      <c r="AK18">
        <f t="shared" si="30"/>
        <v>120.7517371465438</v>
      </c>
      <c r="AL18">
        <f t="shared" si="9"/>
        <v>-896.40001000651228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-340.76730764527815</v>
      </c>
      <c r="AR18">
        <f t="shared" si="14"/>
        <v>-348.65372059196574</v>
      </c>
      <c r="AS18">
        <f t="shared" si="15"/>
        <v>-35.989623072017245</v>
      </c>
      <c r="AT18">
        <f t="shared" si="16"/>
        <v>45.663149141002222</v>
      </c>
      <c r="AU18">
        <f t="shared" si="17"/>
        <v>-338.9801945229807</v>
      </c>
      <c r="AW18">
        <v>15</v>
      </c>
      <c r="AX18">
        <f>IF(Z18&gt;0, (R18*SUMPRODUCT(K18:$K$98, X18:$X$98)-K18*$AZ$3)/Z18, 0)</f>
        <v>6815.5963936331809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250000</v>
      </c>
      <c r="S19">
        <f t="shared" si="1"/>
        <v>6960.4545714743454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5685.5292436766113</v>
      </c>
      <c r="AC19">
        <f t="shared" si="2"/>
        <v>5718.5571560601356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-1068.4723093918085</v>
      </c>
      <c r="AI19">
        <f t="shared" si="7"/>
        <v>-1089.0117623015947</v>
      </c>
      <c r="AJ19">
        <f t="shared" si="8"/>
        <v>-33.027912383524381</v>
      </c>
      <c r="AK19">
        <f t="shared" si="30"/>
        <v>126.78730213398843</v>
      </c>
      <c r="AL19">
        <f t="shared" si="9"/>
        <v>-995.25237255113063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-376.80741226474129</v>
      </c>
      <c r="AR19">
        <f t="shared" si="14"/>
        <v>-384.05085510574054</v>
      </c>
      <c r="AS19">
        <f t="shared" si="15"/>
        <v>-11.647622580716584</v>
      </c>
      <c r="AT19">
        <f t="shared" si="16"/>
        <v>44.712806130025065</v>
      </c>
      <c r="AU19">
        <f t="shared" si="17"/>
        <v>-350.98567155643207</v>
      </c>
      <c r="AW19">
        <v>16</v>
      </c>
      <c r="AX19">
        <f>IF(Z19&gt;0, (R19*SUMPRODUCT(K19:$K$98, X19:$X$98)-K19*$AZ$3)/Z19, 0)</f>
        <v>6960.4545714743454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250000</v>
      </c>
      <c r="S20">
        <f t="shared" si="1"/>
        <v>6937.2655909673431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5718.5571560601356</v>
      </c>
      <c r="AC20">
        <f t="shared" si="2"/>
        <v>5608.0251581928378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-1242.758494603291</v>
      </c>
      <c r="AI20">
        <f t="shared" si="7"/>
        <v>-1262.968277134519</v>
      </c>
      <c r="AJ20">
        <f t="shared" si="8"/>
        <v>110.53199786729783</v>
      </c>
      <c r="AK20">
        <f t="shared" si="30"/>
        <v>24.589795771058583</v>
      </c>
      <c r="AL20">
        <f t="shared" si="9"/>
        <v>-1127.8464834961626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-415.69873191887916</v>
      </c>
      <c r="AR20">
        <f t="shared" si="14"/>
        <v>-422.45883937907365</v>
      </c>
      <c r="AS20">
        <f t="shared" si="15"/>
        <v>36.972598899485561</v>
      </c>
      <c r="AT20">
        <f t="shared" si="16"/>
        <v>8.2252078457418101</v>
      </c>
      <c r="AU20">
        <f t="shared" si="17"/>
        <v>-377.2610326338463</v>
      </c>
      <c r="AW20">
        <v>17</v>
      </c>
      <c r="AX20">
        <f>IF(Z20&gt;0, (R20*SUMPRODUCT(K20:$K$98, X20:$X$98)-K20*$AZ$3)/Z20, 0)</f>
        <v>6937.2655909673431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250000</v>
      </c>
      <c r="S21">
        <f t="shared" si="1"/>
        <v>6837.7372270781962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5608.0251581928378</v>
      </c>
      <c r="AC21">
        <f t="shared" si="2"/>
        <v>5432.9456735370622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-1438.5587953879253</v>
      </c>
      <c r="AI21">
        <f t="shared" si="7"/>
        <v>-1458.4226242143022</v>
      </c>
      <c r="AJ21">
        <f t="shared" si="8"/>
        <v>175.07948465577556</v>
      </c>
      <c r="AK21">
        <f t="shared" si="30"/>
        <v>8.9728402531085401</v>
      </c>
      <c r="AL21">
        <f t="shared" si="9"/>
        <v>-1274.370299305418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-457.58206994809586</v>
      </c>
      <c r="AR21">
        <f t="shared" si="14"/>
        <v>-463.90042964295782</v>
      </c>
      <c r="AS21">
        <f t="shared" si="15"/>
        <v>55.689926092059473</v>
      </c>
      <c r="AT21">
        <f t="shared" si="16"/>
        <v>2.8541140129234823</v>
      </c>
      <c r="AU21">
        <f t="shared" si="17"/>
        <v>-405.35638953797485</v>
      </c>
      <c r="AW21">
        <v>18</v>
      </c>
      <c r="AX21">
        <f>IF(Z21&gt;0, (R21*SUMPRODUCT(K21:$K$98, X21:$X$98)-K21*$AZ$3)/Z21, 0)</f>
        <v>6837.7372270781962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250000</v>
      </c>
      <c r="S22">
        <f t="shared" si="1"/>
        <v>6775.1172278183712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5432.9456735370622</v>
      </c>
      <c r="AC22">
        <f t="shared" si="2"/>
        <v>5284.4995729373331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-1655.2951660573904</v>
      </c>
      <c r="AI22">
        <f t="shared" si="7"/>
        <v>-1674.7948270788977</v>
      </c>
      <c r="AJ22">
        <f t="shared" si="8"/>
        <v>148.44610059972911</v>
      </c>
      <c r="AK22">
        <f t="shared" si="30"/>
        <v>114.09185914427832</v>
      </c>
      <c r="AL22">
        <f t="shared" si="9"/>
        <v>-1412.2568673348903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-491.61752705788575</v>
      </c>
      <c r="AR22">
        <f t="shared" si="14"/>
        <v>-497.40886586345573</v>
      </c>
      <c r="AS22">
        <f t="shared" si="15"/>
        <v>44.088031170928176</v>
      </c>
      <c r="AT22">
        <f t="shared" si="16"/>
        <v>33.884928078139552</v>
      </c>
      <c r="AU22">
        <f t="shared" si="17"/>
        <v>-419.43590661438799</v>
      </c>
      <c r="AW22">
        <v>19</v>
      </c>
      <c r="AX22">
        <f>IF(Z22&gt;0, (R22*SUMPRODUCT(K22:$K$98, X22:$X$98)-K22*$AZ$3)/Z22, 0)</f>
        <v>6775.1172278183712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250000</v>
      </c>
      <c r="S23">
        <f t="shared" si="1"/>
        <v>6878.2739480306727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5284.4995729373331</v>
      </c>
      <c r="AC23">
        <f t="shared" si="2"/>
        <v>5259.3850177331178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-1887.3119363191472</v>
      </c>
      <c r="AI23">
        <f t="shared" si="7"/>
        <v>-1906.4278695368077</v>
      </c>
      <c r="AJ23">
        <f t="shared" si="8"/>
        <v>25.114555204215321</v>
      </c>
      <c r="AK23">
        <f t="shared" si="30"/>
        <v>369.91497010561335</v>
      </c>
      <c r="AL23">
        <f t="shared" si="9"/>
        <v>-1511.3983442269791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-500.46945335197029</v>
      </c>
      <c r="AR23">
        <f t="shared" si="14"/>
        <v>-505.53853624370146</v>
      </c>
      <c r="AS23">
        <f t="shared" si="15"/>
        <v>6.6597722784211095</v>
      </c>
      <c r="AT23">
        <f t="shared" si="16"/>
        <v>98.092498284375182</v>
      </c>
      <c r="AU23">
        <f t="shared" si="17"/>
        <v>-400.78626568090516</v>
      </c>
      <c r="AW23">
        <v>20</v>
      </c>
      <c r="AX23">
        <f>IF(Z23&gt;0, (R23*SUMPRODUCT(K23:$K$98, X23:$X$98)-K23*$AZ$3)/Z23, 0)</f>
        <v>6878.2739480306727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250000</v>
      </c>
      <c r="S24">
        <f t="shared" si="1"/>
        <v>6915.1269212884636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5259.3850177331178</v>
      </c>
      <c r="AC24">
        <f t="shared" si="2"/>
        <v>5175.4360749647822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-2142.1320498490254</v>
      </c>
      <c r="AI24">
        <f t="shared" si="7"/>
        <v>-2160.8426105295243</v>
      </c>
      <c r="AJ24">
        <f t="shared" si="8"/>
        <v>83.948942768335655</v>
      </c>
      <c r="AK24">
        <f t="shared" si="30"/>
        <v>368.15695124131827</v>
      </c>
      <c r="AL24">
        <f t="shared" si="9"/>
        <v>-1708.7367165198705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-507.17998296417335</v>
      </c>
      <c r="AR24">
        <f t="shared" si="14"/>
        <v>-511.6099721648178</v>
      </c>
      <c r="AS24">
        <f t="shared" si="15"/>
        <v>19.876096511466521</v>
      </c>
      <c r="AT24">
        <f t="shared" si="16"/>
        <v>87.166351986505077</v>
      </c>
      <c r="AU24">
        <f t="shared" si="17"/>
        <v>-404.56752366684623</v>
      </c>
      <c r="AW24">
        <v>21</v>
      </c>
      <c r="AX24">
        <f>IF(Z24&gt;0, (R24*SUMPRODUCT(K24:$K$98, X24:$X$98)-K24*$AZ$3)/Z24, 0)</f>
        <v>6915.1269212884636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250000</v>
      </c>
      <c r="S25">
        <f t="shared" si="1"/>
        <v>6892.461755516264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5175.4360749647822</v>
      </c>
      <c r="AC25">
        <f t="shared" si="2"/>
        <v>5040.1494050217116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-2420.7178931113717</v>
      </c>
      <c r="AI25">
        <f t="shared" si="7"/>
        <v>-2438.9992763957544</v>
      </c>
      <c r="AJ25">
        <f t="shared" si="8"/>
        <v>135.28666994307059</v>
      </c>
      <c r="AK25">
        <f t="shared" si="30"/>
        <v>362.2805252475348</v>
      </c>
      <c r="AL25">
        <f t="shared" si="9"/>
        <v>-1941.432081205149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-511.73134956322093</v>
      </c>
      <c r="AR25">
        <f t="shared" si="14"/>
        <v>-515.59597045383418</v>
      </c>
      <c r="AS25">
        <f t="shared" si="15"/>
        <v>28.599131846337954</v>
      </c>
      <c r="AT25">
        <f t="shared" si="16"/>
        <v>76.584843955984311</v>
      </c>
      <c r="AU25">
        <f t="shared" si="17"/>
        <v>-410.41199465151198</v>
      </c>
      <c r="AW25">
        <v>22</v>
      </c>
      <c r="AX25">
        <f>IF(Z25&gt;0, (R25*SUMPRODUCT(K25:$K$98, X25:$X$98)-K25*$AZ$3)/Z25, 0)</f>
        <v>6892.461755516264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250000</v>
      </c>
      <c r="S26">
        <f t="shared" si="1"/>
        <v>6815.3747255429071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5040.1494050217116</v>
      </c>
      <c r="AC26">
        <f t="shared" si="2"/>
        <v>4860.4656563701919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-2695.217025063243</v>
      </c>
      <c r="AI26">
        <f t="shared" si="7"/>
        <v>-2713.0460728122757</v>
      </c>
      <c r="AJ26">
        <f t="shared" si="8"/>
        <v>179.68374865151964</v>
      </c>
      <c r="AK26">
        <f t="shared" si="30"/>
        <v>352.81045835151986</v>
      </c>
      <c r="AL26">
        <f t="shared" si="9"/>
        <v>-2180.551865809236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-508.71385004890055</v>
      </c>
      <c r="AR26">
        <f t="shared" si="14"/>
        <v>-512.07902748684853</v>
      </c>
      <c r="AS26">
        <f t="shared" si="15"/>
        <v>33.914749987744912</v>
      </c>
      <c r="AT26">
        <f t="shared" si="16"/>
        <v>66.591879220304151</v>
      </c>
      <c r="AU26">
        <f t="shared" si="17"/>
        <v>-411.57239827879943</v>
      </c>
      <c r="AW26">
        <v>23</v>
      </c>
      <c r="AX26">
        <f>IF(Z26&gt;0, (R26*SUMPRODUCT(K26:$K$98, X26:$X$98)-K26*$AZ$3)/Z26, 0)</f>
        <v>6815.3747255429071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250000</v>
      </c>
      <c r="S27">
        <f t="shared" si="1"/>
        <v>6696.3866626931622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4860.4656563701919</v>
      </c>
      <c r="AC27">
        <f t="shared" si="2"/>
        <v>4648.2228785638799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-2972.8325375595437</v>
      </c>
      <c r="AI27">
        <f t="shared" si="7"/>
        <v>-2990.1860115773302</v>
      </c>
      <c r="AJ27">
        <f t="shared" si="8"/>
        <v>212.24277780631201</v>
      </c>
      <c r="AK27">
        <f t="shared" si="30"/>
        <v>340.23259594591349</v>
      </c>
      <c r="AL27">
        <f t="shared" si="9"/>
        <v>-2437.7106378251046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-500.99367551230858</v>
      </c>
      <c r="AR27">
        <f t="shared" si="14"/>
        <v>-503.91815263008641</v>
      </c>
      <c r="AS27">
        <f t="shared" si="15"/>
        <v>35.768005096384186</v>
      </c>
      <c r="AT27">
        <f t="shared" si="16"/>
        <v>57.337363143894649</v>
      </c>
      <c r="AU27">
        <f t="shared" si="17"/>
        <v>-410.81278438980758</v>
      </c>
      <c r="AW27">
        <v>24</v>
      </c>
      <c r="AX27">
        <f>IF(Z27&gt;0, (R27*SUMPRODUCT(K27:$K$98, X27:$X$98)-K27*$AZ$3)/Z27, 0)</f>
        <v>6696.3866626931622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250000</v>
      </c>
      <c r="S28">
        <f t="shared" si="1"/>
        <v>6544.4829330915163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4648.2228785638799</v>
      </c>
      <c r="AC28">
        <f t="shared" si="2"/>
        <v>4411.9355175538813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-3262.9490776312668</v>
      </c>
      <c r="AI28">
        <f t="shared" si="7"/>
        <v>-3279.8027220011122</v>
      </c>
      <c r="AJ28">
        <f t="shared" si="8"/>
        <v>236.28736100999868</v>
      </c>
      <c r="AK28">
        <f t="shared" si="30"/>
        <v>325.3756014994716</v>
      </c>
      <c r="AL28">
        <f t="shared" si="9"/>
        <v>-2718.1397594916421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-490.96899973057964</v>
      </c>
      <c r="AR28">
        <f t="shared" si="14"/>
        <v>-493.50493171149941</v>
      </c>
      <c r="AS28">
        <f t="shared" si="15"/>
        <v>35.553656071235572</v>
      </c>
      <c r="AT28">
        <f t="shared" si="16"/>
        <v>48.958573917096203</v>
      </c>
      <c r="AU28">
        <f t="shared" si="17"/>
        <v>-408.99270172316767</v>
      </c>
      <c r="AW28">
        <v>25</v>
      </c>
      <c r="AX28">
        <f>IF(Z28&gt;0, (R28*SUMPRODUCT(K28:$K$98, X28:$X$98)-K28*$AZ$3)/Z28, 0)</f>
        <v>6544.4829330915163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250000</v>
      </c>
      <c r="S29">
        <f t="shared" si="1"/>
        <v>6366.3630770775972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4411.9355175538813</v>
      </c>
      <c r="AC29">
        <f t="shared" si="2"/>
        <v>4157.3114414860793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-3598.0809972529732</v>
      </c>
      <c r="AI29">
        <f t="shared" si="7"/>
        <v>-3614.4062970793948</v>
      </c>
      <c r="AJ29">
        <f t="shared" si="8"/>
        <v>254.62407606780198</v>
      </c>
      <c r="AK29">
        <f t="shared" si="30"/>
        <v>308.83548622877174</v>
      </c>
      <c r="AL29">
        <f t="shared" si="9"/>
        <v>-3050.9467347828213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-483.3889161257614</v>
      </c>
      <c r="AR29">
        <f t="shared" si="14"/>
        <v>-485.58215996728325</v>
      </c>
      <c r="AS29">
        <f t="shared" si="15"/>
        <v>34.207805839809602</v>
      </c>
      <c r="AT29">
        <f t="shared" si="16"/>
        <v>41.490908921526533</v>
      </c>
      <c r="AU29">
        <f t="shared" si="17"/>
        <v>-409.88344520594717</v>
      </c>
      <c r="AW29">
        <v>26</v>
      </c>
      <c r="AX29">
        <f>IF(Z29&gt;0, (R29*SUMPRODUCT(K29:$K$98, X29:$X$98)-K29*$AZ$3)/Z29, 0)</f>
        <v>6366.3630770775972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250000</v>
      </c>
      <c r="S30">
        <f t="shared" si="1"/>
        <v>6159.0690004403086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4157.3114414860793</v>
      </c>
      <c r="AC30">
        <f t="shared" si="2"/>
        <v>3884.9447786306546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-3928.4218719251462</v>
      </c>
      <c r="AI30">
        <f t="shared" si="7"/>
        <v>-3944.191076566111</v>
      </c>
      <c r="AJ30">
        <f t="shared" si="8"/>
        <v>272.36666285542469</v>
      </c>
      <c r="AK30">
        <f t="shared" si="30"/>
        <v>291.01180090402556</v>
      </c>
      <c r="AL30">
        <f t="shared" si="9"/>
        <v>-3380.8126128066606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-471.22231669276982</v>
      </c>
      <c r="AR30">
        <f t="shared" si="14"/>
        <v>-473.11386535673148</v>
      </c>
      <c r="AS30">
        <f t="shared" si="15"/>
        <v>32.670943713516053</v>
      </c>
      <c r="AT30">
        <f t="shared" si="16"/>
        <v>34.907466529232018</v>
      </c>
      <c r="AU30">
        <f t="shared" si="17"/>
        <v>-405.5354551139834</v>
      </c>
      <c r="AW30">
        <v>27</v>
      </c>
      <c r="AX30">
        <f>IF(Z30&gt;0, (R30*SUMPRODUCT(K30:$K$98, X30:$X$98)-K30*$AZ$3)/Z30, 0)</f>
        <v>6159.0690004403086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250000</v>
      </c>
      <c r="S31">
        <f t="shared" si="1"/>
        <v>5928.6972851439577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3884.9447786306546</v>
      </c>
      <c r="AC31">
        <f t="shared" si="2"/>
        <v>3602.1351880721154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-4221.0835098604257</v>
      </c>
      <c r="AI31">
        <f t="shared" si="7"/>
        <v>-4236.2729141039945</v>
      </c>
      <c r="AJ31">
        <f t="shared" si="8"/>
        <v>282.80959055853918</v>
      </c>
      <c r="AK31">
        <f t="shared" si="30"/>
        <v>271.94613450414585</v>
      </c>
      <c r="AL31">
        <f t="shared" si="9"/>
        <v>-3681.5171890413094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-452.0782898046599</v>
      </c>
      <c r="AR31">
        <f t="shared" si="14"/>
        <v>-453.70507588400267</v>
      </c>
      <c r="AS31">
        <f t="shared" si="15"/>
        <v>30.288923623851272</v>
      </c>
      <c r="AT31">
        <f t="shared" si="16"/>
        <v>29.125446847576686</v>
      </c>
      <c r="AU31">
        <f t="shared" si="17"/>
        <v>-394.29070541257471</v>
      </c>
      <c r="AW31">
        <v>28</v>
      </c>
      <c r="AX31">
        <f>IF(Z31&gt;0, (R31*SUMPRODUCT(K31:$K$98, X31:$X$98)-K31*$AZ$3)/Z31, 0)</f>
        <v>5928.6972851439577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250000</v>
      </c>
      <c r="S32">
        <f t="shared" si="1"/>
        <v>5687.5469195075275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3602.1351880721154</v>
      </c>
      <c r="AC32">
        <f t="shared" si="2"/>
        <v>3318.2825466015893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-4517.7317969320648</v>
      </c>
      <c r="AI32">
        <f t="shared" si="7"/>
        <v>-4532.3175339535046</v>
      </c>
      <c r="AJ32">
        <f t="shared" si="8"/>
        <v>283.85264147052612</v>
      </c>
      <c r="AK32">
        <f t="shared" si="30"/>
        <v>252.1494631650481</v>
      </c>
      <c r="AL32">
        <f t="shared" si="9"/>
        <v>-3996.31542931793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-432.00833806360305</v>
      </c>
      <c r="AR32">
        <f t="shared" si="14"/>
        <v>-433.40309992493002</v>
      </c>
      <c r="AS32">
        <f t="shared" si="15"/>
        <v>27.143423604721292</v>
      </c>
      <c r="AT32">
        <f t="shared" si="16"/>
        <v>24.111805530274193</v>
      </c>
      <c r="AU32">
        <f t="shared" si="17"/>
        <v>-382.14787078993447</v>
      </c>
      <c r="AW32">
        <v>29</v>
      </c>
      <c r="AX32">
        <f>IF(Z32&gt;0, (R32*SUMPRODUCT(K32:$K$98, X32:$X$98)-K32*$AZ$3)/Z32, 0)</f>
        <v>5687.5469195075275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250000</v>
      </c>
      <c r="S33">
        <f t="shared" si="1"/>
        <v>5437.8504508454407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3318.2825466015893</v>
      </c>
      <c r="AC33">
        <f t="shared" si="2"/>
        <v>3036.4756802648899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-4799.7165213410053</v>
      </c>
      <c r="AI33">
        <f t="shared" si="7"/>
        <v>-4813.6764293400975</v>
      </c>
      <c r="AJ33">
        <f t="shared" si="8"/>
        <v>281.80686633669939</v>
      </c>
      <c r="AK33">
        <f t="shared" si="30"/>
        <v>232.27977826211128</v>
      </c>
      <c r="AL33">
        <f t="shared" si="9"/>
        <v>-4299.5897847412871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-409.79744821620864</v>
      </c>
      <c r="AR33">
        <f t="shared" si="14"/>
        <v>-410.98933833095288</v>
      </c>
      <c r="AS33">
        <f t="shared" si="15"/>
        <v>24.060532367090776</v>
      </c>
      <c r="AT33">
        <f t="shared" si="16"/>
        <v>19.831933819592589</v>
      </c>
      <c r="AU33">
        <f t="shared" si="17"/>
        <v>-367.09687214426958</v>
      </c>
      <c r="AW33">
        <v>30</v>
      </c>
      <c r="AX33">
        <f>IF(Z33&gt;0, (R33*SUMPRODUCT(K33:$K$98, X33:$X$98)-K33*$AZ$3)/Z33, 0)</f>
        <v>5437.8504508454407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250000</v>
      </c>
      <c r="S34">
        <f t="shared" si="1"/>
        <v>5184.8651918791511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3036.4756802648899</v>
      </c>
      <c r="AC34">
        <f t="shared" si="2"/>
        <v>2760.7866889477045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-5085.5158897871097</v>
      </c>
      <c r="AI34">
        <f t="shared" si="7"/>
        <v>-5098.8276471172321</v>
      </c>
      <c r="AJ34">
        <f t="shared" si="8"/>
        <v>275.68899131718536</v>
      </c>
      <c r="AK34">
        <f t="shared" si="30"/>
        <v>212.5532976185423</v>
      </c>
      <c r="AL34">
        <f t="shared" si="9"/>
        <v>-4610.5853581815045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-387.67755219640486</v>
      </c>
      <c r="AR34">
        <f t="shared" si="14"/>
        <v>-388.69233016761092</v>
      </c>
      <c r="AS34">
        <f t="shared" si="15"/>
        <v>21.016242135036666</v>
      </c>
      <c r="AT34">
        <f t="shared" si="16"/>
        <v>16.203300494550206</v>
      </c>
      <c r="AU34">
        <f t="shared" si="17"/>
        <v>-351.47278753802408</v>
      </c>
      <c r="AW34">
        <v>31</v>
      </c>
      <c r="AX34">
        <f>IF(Z34&gt;0, (R34*SUMPRODUCT(K34:$K$98, X34:$X$98)-K34*$AZ$3)/Z34, 0)</f>
        <v>5184.8651918791511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4930.6294279792028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2760.7866889477045</v>
      </c>
      <c r="AC35">
        <f t="shared" ref="AC35:AC66" si="33">S35*Z35</f>
        <v>2492.8488304111411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-5390.3224411022675</v>
      </c>
      <c r="AI35">
        <f t="shared" ref="AI35:AI66" si="38">SUM(AE35:AH35)</f>
        <v>-5402.9620486149779</v>
      </c>
      <c r="AJ35">
        <f t="shared" ref="AJ35:AJ66" si="39">AB35-AC35</f>
        <v>267.93785853656345</v>
      </c>
      <c r="AK35">
        <f t="shared" si="30"/>
        <v>193.25506822633935</v>
      </c>
      <c r="AL35">
        <f t="shared" ref="AL35:AL66" si="40">SUM(AI35:AK35)</f>
        <v>-4941.7691218520758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-366.88703179000328</v>
      </c>
      <c r="AR35">
        <f t="shared" ref="AR35:AR66" si="45">AI35*$K35</f>
        <v>-367.7473343292296</v>
      </c>
      <c r="AS35">
        <f t="shared" ref="AS35:AS66" si="46">AJ35*$K35</f>
        <v>18.236928624727611</v>
      </c>
      <c r="AT35">
        <f t="shared" ref="AT35:AT66" si="47">AK35*$K35</f>
        <v>13.153717450980038</v>
      </c>
      <c r="AU35">
        <f t="shared" ref="AU35:AU66" si="48">AL35*$K35</f>
        <v>-336.35668825352201</v>
      </c>
      <c r="AW35">
        <v>32</v>
      </c>
      <c r="AX35">
        <f>IF(Z35&gt;0, (R35*SUMPRODUCT(K35:$K$98, X35:$X$98)-K35*$AZ$3)/Z35, 0)</f>
        <v>4930.6294279792028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250000</v>
      </c>
      <c r="S36">
        <f t="shared" si="32"/>
        <v>4672.65404181546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2492.8488304111411</v>
      </c>
      <c r="AC36">
        <f t="shared" si="33"/>
        <v>2232.8722393888538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-5667.2332072894706</v>
      </c>
      <c r="AI36">
        <f t="shared" si="38"/>
        <v>-5679.1796954063257</v>
      </c>
      <c r="AJ36">
        <f t="shared" si="39"/>
        <v>259.97659102228727</v>
      </c>
      <c r="AK36">
        <f t="shared" si="30"/>
        <v>174.49941812877989</v>
      </c>
      <c r="AL36">
        <f t="shared" si="40"/>
        <v>-5244.7036862552577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-344.4059755441138</v>
      </c>
      <c r="AR36">
        <f t="shared" si="45"/>
        <v>-345.13198094105411</v>
      </c>
      <c r="AS36">
        <f t="shared" si="46"/>
        <v>15.799154221233824</v>
      </c>
      <c r="AT36">
        <f t="shared" si="47"/>
        <v>10.604582542186698</v>
      </c>
      <c r="AU36">
        <f t="shared" si="48"/>
        <v>-318.72824417763354</v>
      </c>
      <c r="AW36">
        <v>33</v>
      </c>
      <c r="AX36">
        <f>IF(Z36&gt;0, (R36*SUMPRODUCT(K36:$K$98, X36:$X$98)-K36*$AZ$3)/Z36, 0)</f>
        <v>4672.65404181546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250000</v>
      </c>
      <c r="S37">
        <f t="shared" si="32"/>
        <v>4414.1101249369003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2232.8722393888538</v>
      </c>
      <c r="AC37">
        <f t="shared" si="33"/>
        <v>1983.9220145301997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-5907.7199604040125</v>
      </c>
      <c r="AI37">
        <f t="shared" si="38"/>
        <v>-5918.9562116436582</v>
      </c>
      <c r="AJ37">
        <f t="shared" si="39"/>
        <v>248.95022485865411</v>
      </c>
      <c r="AK37">
        <f t="shared" si="30"/>
        <v>156.30105675721978</v>
      </c>
      <c r="AL37">
        <f t="shared" si="40"/>
        <v>-5513.704930027784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-320.554200061622</v>
      </c>
      <c r="AR37">
        <f t="shared" si="45"/>
        <v>-321.16388155498271</v>
      </c>
      <c r="AS37">
        <f t="shared" si="46"/>
        <v>13.508094615112622</v>
      </c>
      <c r="AT37">
        <f t="shared" si="47"/>
        <v>8.4809301309824381</v>
      </c>
      <c r="AU37">
        <f t="shared" si="48"/>
        <v>-299.17485680888763</v>
      </c>
      <c r="AW37">
        <v>34</v>
      </c>
      <c r="AX37">
        <f>IF(Z37&gt;0, (R37*SUMPRODUCT(K37:$K$98, X37:$X$98)-K37*$AZ$3)/Z37, 0)</f>
        <v>4414.1101249369003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250000</v>
      </c>
      <c r="S38">
        <f t="shared" si="32"/>
        <v>4159.4302188055672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1983.9220145301997</v>
      </c>
      <c r="AC38">
        <f t="shared" si="33"/>
        <v>1748.5961632948815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-6140.5882681513485</v>
      </c>
      <c r="AI38">
        <f t="shared" si="38"/>
        <v>-6151.0980980517825</v>
      </c>
      <c r="AJ38">
        <f t="shared" si="39"/>
        <v>235.32585123531817</v>
      </c>
      <c r="AK38">
        <f t="shared" si="30"/>
        <v>138.87454101711398</v>
      </c>
      <c r="AL38">
        <f t="shared" si="40"/>
        <v>-5776.8977057993507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-297.49079131658158</v>
      </c>
      <c r="AR38">
        <f t="shared" si="45"/>
        <v>-297.99995712890274</v>
      </c>
      <c r="AS38">
        <f t="shared" si="46"/>
        <v>11.400743812175339</v>
      </c>
      <c r="AT38">
        <f t="shared" si="47"/>
        <v>6.7280031320754947</v>
      </c>
      <c r="AU38">
        <f t="shared" si="48"/>
        <v>-279.87121018465189</v>
      </c>
      <c r="AW38">
        <v>35</v>
      </c>
      <c r="AX38">
        <f>IF(Z38&gt;0, (R38*SUMPRODUCT(K38:$K$98, X38:$X$98)-K38*$AZ$3)/Z38, 0)</f>
        <v>4159.4302188055672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250000</v>
      </c>
      <c r="S39">
        <f t="shared" si="32"/>
        <v>3908.3777153604665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1748.5961632948815</v>
      </c>
      <c r="AC39">
        <f t="shared" si="33"/>
        <v>1527.2021120017853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-6359.5908745507149</v>
      </c>
      <c r="AI39">
        <f t="shared" si="38"/>
        <v>-6369.3596470646899</v>
      </c>
      <c r="AJ39">
        <f t="shared" si="39"/>
        <v>221.39405129309625</v>
      </c>
      <c r="AK39">
        <f t="shared" si="30"/>
        <v>122.40173143064172</v>
      </c>
      <c r="AL39">
        <f t="shared" si="40"/>
        <v>-6025.5638643409511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-275.08993658002896</v>
      </c>
      <c r="AR39">
        <f t="shared" si="45"/>
        <v>-275.51249379547625</v>
      </c>
      <c r="AS39">
        <f t="shared" si="46"/>
        <v>9.5766027612139677</v>
      </c>
      <c r="AT39">
        <f t="shared" si="47"/>
        <v>5.2945991653778757</v>
      </c>
      <c r="AU39">
        <f t="shared" si="48"/>
        <v>-260.64129186888437</v>
      </c>
      <c r="AW39">
        <v>36</v>
      </c>
      <c r="AX39">
        <f>IF(Z39&gt;0, (R39*SUMPRODUCT(K39:$K$98, X39:$X$98)-K39*$AZ$3)/Z39, 0)</f>
        <v>3908.3777153604665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250000</v>
      </c>
      <c r="S40">
        <f t="shared" si="32"/>
        <v>3660.9480299645966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1527.2021120017853</v>
      </c>
      <c r="AC40">
        <f t="shared" si="33"/>
        <v>1320.0556932998682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-6566.4588875152976</v>
      </c>
      <c r="AI40">
        <f t="shared" si="38"/>
        <v>-6575.4733264153811</v>
      </c>
      <c r="AJ40">
        <f t="shared" si="39"/>
        <v>207.14641870191713</v>
      </c>
      <c r="AK40">
        <f t="shared" ref="AK40:AK71" si="61">G40*SUM(AB40:AB40, AE40:AF40)</f>
        <v>106.90414784012498</v>
      </c>
      <c r="AL40">
        <f t="shared" si="40"/>
        <v>-6261.4227598733387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-253.60553770483094</v>
      </c>
      <c r="AR40">
        <f t="shared" si="45"/>
        <v>-253.95368754685759</v>
      </c>
      <c r="AS40">
        <f t="shared" si="46"/>
        <v>8.0002753079610081</v>
      </c>
      <c r="AT40">
        <f t="shared" si="47"/>
        <v>4.1287830107972292</v>
      </c>
      <c r="AU40">
        <f t="shared" si="48"/>
        <v>-241.82462922809935</v>
      </c>
      <c r="AW40">
        <v>37</v>
      </c>
      <c r="AX40">
        <f>IF(Z40&gt;0, (R40*SUMPRODUCT(K40:$K$98, X40:$X$98)-K40*$AZ$3)/Z40, 0)</f>
        <v>3660.9480299645966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250000</v>
      </c>
      <c r="S41">
        <f t="shared" si="32"/>
        <v>3416.0869599342104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1320.0556932998682</v>
      </c>
      <c r="AC41">
        <f t="shared" si="33"/>
        <v>1127.1140108433513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-6757.1928405546769</v>
      </c>
      <c r="AI41">
        <f t="shared" si="38"/>
        <v>-6765.4414157817037</v>
      </c>
      <c r="AJ41">
        <f t="shared" si="39"/>
        <v>192.9416824565169</v>
      </c>
      <c r="AK41">
        <f t="shared" si="61"/>
        <v>92.403898530990773</v>
      </c>
      <c r="AL41">
        <f t="shared" si="40"/>
        <v>-6480.095834794196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-233.01066192430318</v>
      </c>
      <c r="AR41">
        <f t="shared" si="45"/>
        <v>-233.29510045061645</v>
      </c>
      <c r="AS41">
        <f t="shared" si="46"/>
        <v>6.6532760279032237</v>
      </c>
      <c r="AT41">
        <f t="shared" si="47"/>
        <v>3.1863961957499627</v>
      </c>
      <c r="AU41">
        <f t="shared" si="48"/>
        <v>-223.45542822696328</v>
      </c>
      <c r="AW41">
        <v>38</v>
      </c>
      <c r="AX41">
        <f>IF(Z41&gt;0, (R41*SUMPRODUCT(K41:$K$98, X41:$X$98)-K41*$AZ$3)/Z41, 0)</f>
        <v>3416.0869599342104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250000</v>
      </c>
      <c r="S42">
        <f t="shared" si="32"/>
        <v>3171.8153472535773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1127.1140108433513</v>
      </c>
      <c r="AC42">
        <f t="shared" si="33"/>
        <v>948.26750539075761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-6919.1931056487974</v>
      </c>
      <c r="AI42">
        <f t="shared" si="38"/>
        <v>-6926.6672758129898</v>
      </c>
      <c r="AJ42">
        <f t="shared" si="39"/>
        <v>178.84650545259365</v>
      </c>
      <c r="AK42">
        <f t="shared" si="61"/>
        <v>78.897980759034596</v>
      </c>
      <c r="AL42">
        <f t="shared" si="40"/>
        <v>-6668.9227896013617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-213.03301263722028</v>
      </c>
      <c r="AR42">
        <f t="shared" si="45"/>
        <v>-213.26313267617994</v>
      </c>
      <c r="AS42">
        <f t="shared" si="46"/>
        <v>5.5064527430373689</v>
      </c>
      <c r="AT42">
        <f t="shared" si="47"/>
        <v>2.4291668516042297</v>
      </c>
      <c r="AU42">
        <f t="shared" si="48"/>
        <v>-205.32751308153834</v>
      </c>
      <c r="AW42">
        <v>39</v>
      </c>
      <c r="AX42">
        <f>IF(Z42&gt;0, (R42*SUMPRODUCT(K42:$K$98, X42:$X$98)-K42*$AZ$3)/Z42, 0)</f>
        <v>3171.8153472535773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250000</v>
      </c>
      <c r="S43">
        <f t="shared" si="32"/>
        <v>2926.9154765063299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948.26750539075761</v>
      </c>
      <c r="AC43">
        <f t="shared" si="33"/>
        <v>783.59534674613474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-7064.1534826753741</v>
      </c>
      <c r="AI43">
        <f t="shared" si="38"/>
        <v>-7070.8464957896567</v>
      </c>
      <c r="AJ43">
        <f t="shared" si="39"/>
        <v>164.67215864462287</v>
      </c>
      <c r="AK43">
        <f t="shared" si="61"/>
        <v>66.378725377353035</v>
      </c>
      <c r="AL43">
        <f t="shared" si="40"/>
        <v>-6839.7956117676804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-194.19299578926942</v>
      </c>
      <c r="AR43">
        <f t="shared" si="45"/>
        <v>-194.37698616698515</v>
      </c>
      <c r="AS43">
        <f t="shared" si="46"/>
        <v>4.526824040376626</v>
      </c>
      <c r="AT43">
        <f t="shared" si="47"/>
        <v>1.8247456782067979</v>
      </c>
      <c r="AU43">
        <f t="shared" si="48"/>
        <v>-188.02541644840173</v>
      </c>
      <c r="AW43">
        <v>40</v>
      </c>
      <c r="AX43">
        <f>IF(Z43&gt;0, (R43*SUMPRODUCT(K43:$K$98, X43:$X$98)-K43*$AZ$3)/Z43, 0)</f>
        <v>2926.9154765063299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250000</v>
      </c>
      <c r="S44">
        <f t="shared" si="32"/>
        <v>2675.2455781305562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783.59534674613474</v>
      </c>
      <c r="AC44">
        <f t="shared" si="33"/>
        <v>632.58168487882745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-7146.4731859716967</v>
      </c>
      <c r="AI44">
        <f t="shared" si="38"/>
        <v>-7152.384621636239</v>
      </c>
      <c r="AJ44">
        <f t="shared" si="39"/>
        <v>151.01366186730729</v>
      </c>
      <c r="AK44">
        <f t="shared" si="61"/>
        <v>54.851674272229438</v>
      </c>
      <c r="AL44">
        <f t="shared" si="40"/>
        <v>-6946.5192854967027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-175.40710503022842</v>
      </c>
      <c r="AR44">
        <f t="shared" si="45"/>
        <v>-175.55219867145627</v>
      </c>
      <c r="AS44">
        <f t="shared" si="46"/>
        <v>3.7065652607715638</v>
      </c>
      <c r="AT44">
        <f t="shared" si="47"/>
        <v>1.3463107101611018</v>
      </c>
      <c r="AU44">
        <f t="shared" si="48"/>
        <v>-170.49932270052361</v>
      </c>
      <c r="AW44">
        <v>41</v>
      </c>
      <c r="AX44">
        <f>IF(Z44&gt;0, (R44*SUMPRODUCT(K44:$K$98, X44:$X$98)-K44*$AZ$3)/Z44, 0)</f>
        <v>2675.2455781305562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250000</v>
      </c>
      <c r="S45">
        <f t="shared" si="32"/>
        <v>2412.1137114408484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632.58168487882745</v>
      </c>
      <c r="AC45">
        <f t="shared" si="33"/>
        <v>495.7275565646359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-7144.2550500273992</v>
      </c>
      <c r="AI45">
        <f t="shared" si="38"/>
        <v>-7149.3929458302937</v>
      </c>
      <c r="AJ45">
        <f t="shared" si="39"/>
        <v>136.85412831419154</v>
      </c>
      <c r="AK45">
        <f t="shared" si="61"/>
        <v>44.280717941517928</v>
      </c>
      <c r="AL45">
        <f t="shared" si="40"/>
        <v>-6968.2580995745848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-156.56487664217914</v>
      </c>
      <c r="AR45">
        <f t="shared" si="45"/>
        <v>-156.67747256952885</v>
      </c>
      <c r="AS45">
        <f t="shared" si="46"/>
        <v>2.9991300096994968</v>
      </c>
      <c r="AT45">
        <f t="shared" si="47"/>
        <v>0.97040280527418943</v>
      </c>
      <c r="AU45">
        <f t="shared" si="48"/>
        <v>-152.70793975455516</v>
      </c>
      <c r="AW45">
        <v>42</v>
      </c>
      <c r="AX45">
        <f>IF(Z45&gt;0, (R45*SUMPRODUCT(K45:$K$98, X45:$X$98)-K45*$AZ$3)/Z45, 0)</f>
        <v>2412.1137114408484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250000</v>
      </c>
      <c r="S46">
        <f t="shared" si="32"/>
        <v>2131.3539163762098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495.7275565646359</v>
      </c>
      <c r="AC46">
        <f t="shared" si="33"/>
        <v>373.58498056177621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-7045.0199398420491</v>
      </c>
      <c r="AI46">
        <f t="shared" si="38"/>
        <v>-7049.4019546929303</v>
      </c>
      <c r="AJ46">
        <f t="shared" si="39"/>
        <v>122.1425760028597</v>
      </c>
      <c r="AK46">
        <f t="shared" si="61"/>
        <v>34.700928959524518</v>
      </c>
      <c r="AL46">
        <f t="shared" si="40"/>
        <v>-6892.5584497305463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-137.84835683898217</v>
      </c>
      <c r="AR46">
        <f t="shared" si="45"/>
        <v>-137.93409876050916</v>
      </c>
      <c r="AS46">
        <f t="shared" si="46"/>
        <v>2.3899369406826967</v>
      </c>
      <c r="AT46">
        <f t="shared" si="47"/>
        <v>0.67898545053145043</v>
      </c>
      <c r="AU46">
        <f t="shared" si="48"/>
        <v>-134.865176369295</v>
      </c>
      <c r="AW46">
        <v>43</v>
      </c>
      <c r="AX46">
        <f>IF(Z46&gt;0, (R46*SUMPRODUCT(K46:$K$98, X46:$X$98)-K46*$AZ$3)/Z46, 0)</f>
        <v>2131.3539163762098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250000</v>
      </c>
      <c r="S47">
        <f t="shared" si="32"/>
        <v>1821.3240653502044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373.58498056177621</v>
      </c>
      <c r="AC47">
        <f t="shared" si="33"/>
        <v>266.47082072218626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-6805.422039556981</v>
      </c>
      <c r="AI47">
        <f t="shared" si="38"/>
        <v>-6809.0796920553976</v>
      </c>
      <c r="AJ47">
        <f t="shared" si="39"/>
        <v>107.11415983958995</v>
      </c>
      <c r="AK47">
        <f t="shared" si="61"/>
        <v>26.150948639324337</v>
      </c>
      <c r="AL47">
        <f t="shared" si="40"/>
        <v>-6675.8145835764835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-118.89303337668831</v>
      </c>
      <c r="AR47">
        <f t="shared" si="45"/>
        <v>-118.95693380755752</v>
      </c>
      <c r="AS47">
        <f t="shared" si="46"/>
        <v>1.8713207361572133</v>
      </c>
      <c r="AT47">
        <f t="shared" si="47"/>
        <v>0.45686595061041219</v>
      </c>
      <c r="AU47">
        <f t="shared" si="48"/>
        <v>-116.62874712078991</v>
      </c>
      <c r="AW47">
        <v>44</v>
      </c>
      <c r="AX47">
        <f>IF(Z47&gt;0, (R47*SUMPRODUCT(K47:$K$98, X47:$X$98)-K47*$AZ$3)/Z47, 0)</f>
        <v>1821.3240653502044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250000</v>
      </c>
      <c r="S48">
        <f t="shared" si="32"/>
        <v>1468.7737926453008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266.47082072218626</v>
      </c>
      <c r="AC48">
        <f t="shared" si="33"/>
        <v>175.01903466638413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-6420.7683240126662</v>
      </c>
      <c r="AI48">
        <f t="shared" si="38"/>
        <v>-6423.7473231536978</v>
      </c>
      <c r="AJ48">
        <f t="shared" si="39"/>
        <v>91.451786055802131</v>
      </c>
      <c r="AK48">
        <f t="shared" si="61"/>
        <v>18.652957450553039</v>
      </c>
      <c r="AL48">
        <f t="shared" si="40"/>
        <v>-6313.6425796473432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-100.15446641211696</v>
      </c>
      <c r="AR48">
        <f t="shared" si="45"/>
        <v>-100.20093438204765</v>
      </c>
      <c r="AS48">
        <f t="shared" si="46"/>
        <v>1.4265122758906559</v>
      </c>
      <c r="AT48">
        <f t="shared" si="47"/>
        <v>0.2909584813208993</v>
      </c>
      <c r="AU48">
        <f t="shared" si="48"/>
        <v>-98.483463624836105</v>
      </c>
      <c r="AW48">
        <v>45</v>
      </c>
      <c r="AX48">
        <f>IF(Z48&gt;0, (R48*SUMPRODUCT(K48:$K$98, X48:$X$98)-K48*$AZ$3)/Z48, 0)</f>
        <v>1468.7737926453008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250000</v>
      </c>
      <c r="S49">
        <f t="shared" si="32"/>
        <v>1052.3981204548186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175.01903466638413</v>
      </c>
      <c r="AC49">
        <f t="shared" si="33"/>
        <v>99.365681933629475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-5887.5068807681437</v>
      </c>
      <c r="AI49">
        <f t="shared" si="38"/>
        <v>-5889.8673392296878</v>
      </c>
      <c r="AJ49">
        <f t="shared" si="39"/>
        <v>75.653352732754655</v>
      </c>
      <c r="AK49">
        <f t="shared" si="61"/>
        <v>12.25133242664689</v>
      </c>
      <c r="AL49">
        <f t="shared" si="40"/>
        <v>-5801.9626540702866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-81.996766528448134</v>
      </c>
      <c r="AR49">
        <f t="shared" si="45"/>
        <v>-82.029641218073309</v>
      </c>
      <c r="AS49">
        <f t="shared" si="46"/>
        <v>1.053642981103857</v>
      </c>
      <c r="AT49">
        <f t="shared" si="47"/>
        <v>0.17062734107906549</v>
      </c>
      <c r="AU49">
        <f t="shared" si="48"/>
        <v>-80.805370895890391</v>
      </c>
      <c r="AW49">
        <v>46</v>
      </c>
      <c r="AX49">
        <f>IF(Z49&gt;0, (R49*SUMPRODUCT(K49:$K$98, X49:$X$98)-K49*$AZ$3)/Z49, 0)</f>
        <v>1052.3981204548186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250000</v>
      </c>
      <c r="S50">
        <f t="shared" si="32"/>
        <v>541.15103159928856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99.365681933629475</v>
      </c>
      <c r="AC50">
        <f t="shared" si="33"/>
        <v>39.244909761754791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-5238.2445121679175</v>
      </c>
      <c r="AI50">
        <f t="shared" si="38"/>
        <v>-5240.0575415936291</v>
      </c>
      <c r="AJ50">
        <f t="shared" si="39"/>
        <v>60.120772171874684</v>
      </c>
      <c r="AK50">
        <f t="shared" si="61"/>
        <v>6.9555977353540639</v>
      </c>
      <c r="AL50">
        <f t="shared" si="40"/>
        <v>-5172.9811716864006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-65.137793494288204</v>
      </c>
      <c r="AR50">
        <f t="shared" si="45"/>
        <v>-65.160338592375311</v>
      </c>
      <c r="AS50">
        <f t="shared" si="46"/>
        <v>0.74760436122291241</v>
      </c>
      <c r="AT50">
        <f t="shared" si="47"/>
        <v>8.6493153930174538E-2</v>
      </c>
      <c r="AU50">
        <f t="shared" si="48"/>
        <v>-64.326241077222235</v>
      </c>
      <c r="AW50">
        <v>47</v>
      </c>
      <c r="AX50">
        <f>IF(Z50&gt;0, (R50*SUMPRODUCT(K50:$K$98, X50:$X$98)-K50*$AZ$3)/Z50, 0)</f>
        <v>541.15103159928856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250000</v>
      </c>
      <c r="S51">
        <f t="shared" si="32"/>
        <v>-118.40261237778458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39.244909761754791</v>
      </c>
      <c r="AC51">
        <f t="shared" si="33"/>
        <v>-6.3607459141642266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-4518.658599698043</v>
      </c>
      <c r="AI51">
        <f t="shared" si="38"/>
        <v>-4520.0016329695281</v>
      </c>
      <c r="AJ51">
        <f t="shared" si="39"/>
        <v>45.605655675919017</v>
      </c>
      <c r="AK51">
        <f t="shared" si="61"/>
        <v>2.7471436833228355</v>
      </c>
      <c r="AL51">
        <f t="shared" si="40"/>
        <v>-4471.6488336102866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-50.169385750766182</v>
      </c>
      <c r="AR51">
        <f t="shared" si="45"/>
        <v>-50.184297068535962</v>
      </c>
      <c r="AS51">
        <f t="shared" si="46"/>
        <v>0.50634666937986761</v>
      </c>
      <c r="AT51">
        <f t="shared" si="47"/>
        <v>3.0500757718366665E-2</v>
      </c>
      <c r="AU51">
        <f t="shared" si="48"/>
        <v>-49.647449641437731</v>
      </c>
      <c r="AW51">
        <v>48</v>
      </c>
      <c r="AX51">
        <f>IF(Z51&gt;0, (R51*SUMPRODUCT(K51:$K$98, X51:$X$98)-K51*$AZ$3)/Z51, 0)</f>
        <v>-118.40261237778458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250000</v>
      </c>
      <c r="S52">
        <f t="shared" si="32"/>
        <v>-1024.7703178134609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-6.3607459141642266</v>
      </c>
      <c r="AC52">
        <f t="shared" si="33"/>
        <v>-39.090722898529208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-3759.5697979231718</v>
      </c>
      <c r="AI52">
        <f t="shared" si="38"/>
        <v>-3760.5234438821494</v>
      </c>
      <c r="AJ52">
        <f t="shared" si="39"/>
        <v>32.729976984364981</v>
      </c>
      <c r="AK52">
        <f t="shared" si="61"/>
        <v>-0.44525221399149589</v>
      </c>
      <c r="AL52">
        <f t="shared" si="40"/>
        <v>-3728.2387191117759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-37.269141005526222</v>
      </c>
      <c r="AR52">
        <f t="shared" si="45"/>
        <v>-37.278594631240033</v>
      </c>
      <c r="AS52">
        <f t="shared" si="46"/>
        <v>0.32445683759130306</v>
      </c>
      <c r="AT52">
        <f t="shared" si="47"/>
        <v>-4.413847444842918E-3</v>
      </c>
      <c r="AU52">
        <f t="shared" si="48"/>
        <v>-36.958551641093571</v>
      </c>
      <c r="AW52">
        <v>49</v>
      </c>
      <c r="AX52">
        <f>IF(Z52&gt;0, (R52*SUMPRODUCT(K52:$K$98, X52:$X$98)-K52*$AZ$3)/Z52, 0)</f>
        <v>-1024.7703178134609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250000</v>
      </c>
      <c r="S53">
        <f t="shared" si="32"/>
        <v>-2359.3144573907566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-39.090722898529208</v>
      </c>
      <c r="AC53">
        <f t="shared" si="33"/>
        <v>-60.788963219768725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-2999.7150594103205</v>
      </c>
      <c r="AI53">
        <f t="shared" si="38"/>
        <v>-3000.3591974037677</v>
      </c>
      <c r="AJ53">
        <f t="shared" si="39"/>
        <v>21.698240321239517</v>
      </c>
      <c r="AK53">
        <f t="shared" si="61"/>
        <v>-2.736350602897045</v>
      </c>
      <c r="AL53">
        <f t="shared" si="40"/>
        <v>-2981.3973076854249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-26.550531029251552</v>
      </c>
      <c r="AR53">
        <f t="shared" si="45"/>
        <v>-26.556232306020654</v>
      </c>
      <c r="AS53">
        <f t="shared" si="46"/>
        <v>0.19205150873312474</v>
      </c>
      <c r="AT53">
        <f t="shared" si="47"/>
        <v>-2.4219487568066189E-2</v>
      </c>
      <c r="AU53">
        <f t="shared" si="48"/>
        <v>-26.388400284855592</v>
      </c>
      <c r="AW53">
        <v>50</v>
      </c>
      <c r="AX53">
        <f>IF(Z53&gt;0, (R53*SUMPRODUCT(K53:$K$98, X53:$X$98)-K53*$AZ$3)/Z53, 0)</f>
        <v>-2359.3144573907566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250000</v>
      </c>
      <c r="S54">
        <f t="shared" si="32"/>
        <v>-4467.0617992767002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-60.788963219768725</v>
      </c>
      <c r="AC54">
        <f t="shared" si="33"/>
        <v>-73.436904352335745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-2267.0552108896168</v>
      </c>
      <c r="AI54">
        <f t="shared" si="38"/>
        <v>-2267.4662019820403</v>
      </c>
      <c r="AJ54">
        <f t="shared" si="39"/>
        <v>12.64794113256702</v>
      </c>
      <c r="AK54">
        <f t="shared" si="61"/>
        <v>-4.2552274253838114</v>
      </c>
      <c r="AL54">
        <f t="shared" si="40"/>
        <v>-2259.073488274857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-17.915844424755711</v>
      </c>
      <c r="AR54">
        <f t="shared" si="45"/>
        <v>-17.919092361743065</v>
      </c>
      <c r="AS54">
        <f t="shared" si="46"/>
        <v>9.9952813030794938E-2</v>
      </c>
      <c r="AT54">
        <f t="shared" si="47"/>
        <v>-3.3627761767307966E-2</v>
      </c>
      <c r="AU54">
        <f t="shared" si="48"/>
        <v>-17.852767310479575</v>
      </c>
      <c r="AW54">
        <v>51</v>
      </c>
      <c r="AX54">
        <f>IF(Z54&gt;0, (R54*SUMPRODUCT(K54:$K$98, X54:$X$98)-K54*$AZ$3)/Z54, 0)</f>
        <v>-4467.0617992767002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250000</v>
      </c>
      <c r="S55">
        <f t="shared" si="32"/>
        <v>-8016.7489569942727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-73.436904352335745</v>
      </c>
      <c r="AC55">
        <f t="shared" si="33"/>
        <v>-78.93972208362311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-1607.0993893239893</v>
      </c>
      <c r="AI55">
        <f t="shared" si="38"/>
        <v>-1607.3455605665563</v>
      </c>
      <c r="AJ55">
        <f t="shared" si="39"/>
        <v>5.5028177312873652</v>
      </c>
      <c r="AK55">
        <f t="shared" si="61"/>
        <v>-5.1405833046635028</v>
      </c>
      <c r="AL55">
        <f t="shared" si="40"/>
        <v>-1606.9833261399324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-11.339656497346457</v>
      </c>
      <c r="AR55">
        <f t="shared" si="45"/>
        <v>-11.341393475998045</v>
      </c>
      <c r="AS55">
        <f t="shared" si="46"/>
        <v>3.8827755927748842E-2</v>
      </c>
      <c r="AT55">
        <f t="shared" si="47"/>
        <v>-3.6271838106663935E-2</v>
      </c>
      <c r="AU55">
        <f t="shared" si="48"/>
        <v>-11.33883755817696</v>
      </c>
      <c r="AW55">
        <v>52</v>
      </c>
      <c r="AX55">
        <f>IF(Z55&gt;0, (R55*SUMPRODUCT(K55:$K$98, X55:$X$98)-K55*$AZ$3)/Z55, 0)</f>
        <v>-8016.7489569942727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250000</v>
      </c>
      <c r="S56">
        <f t="shared" si="32"/>
        <v>-13586.542095078252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-78.93972208362311</v>
      </c>
      <c r="AC56">
        <f t="shared" si="33"/>
        <v>-79.196319033229955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-979.83858224510846</v>
      </c>
      <c r="AI56">
        <f t="shared" si="38"/>
        <v>-979.98430791702526</v>
      </c>
      <c r="AJ56">
        <f t="shared" si="39"/>
        <v>0.25659694960684476</v>
      </c>
      <c r="AK56">
        <f t="shared" si="61"/>
        <v>-5.5257805458536184</v>
      </c>
      <c r="AL56">
        <f t="shared" si="40"/>
        <v>-985.25349151327202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-6.1729630387635783</v>
      </c>
      <c r="AR56">
        <f t="shared" si="45"/>
        <v>-6.1738811075178015</v>
      </c>
      <c r="AS56">
        <f t="shared" si="46"/>
        <v>1.6165555372938986E-3</v>
      </c>
      <c r="AT56">
        <f t="shared" si="47"/>
        <v>-3.4812304483577097E-2</v>
      </c>
      <c r="AU56">
        <f t="shared" si="48"/>
        <v>-6.2070768564640844</v>
      </c>
      <c r="AW56">
        <v>53</v>
      </c>
      <c r="AX56">
        <f>IF(Z56&gt;0, (R56*SUMPRODUCT(K56:$K$98, X56:$X$98)-K56*$AZ$3)/Z56, 0)</f>
        <v>-13586.542095078252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250000</v>
      </c>
      <c r="S57">
        <f t="shared" si="32"/>
        <v>-22155.659684767379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-79.196319033229955</v>
      </c>
      <c r="AC57">
        <f t="shared" si="33"/>
        <v>-75.473693190083168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-591.05420432461108</v>
      </c>
      <c r="AI57">
        <f t="shared" si="38"/>
        <v>-591.13936731937622</v>
      </c>
      <c r="AJ57">
        <f t="shared" si="39"/>
        <v>-3.7226258431467869</v>
      </c>
      <c r="AK57">
        <f t="shared" si="61"/>
        <v>-5.5437423323260973</v>
      </c>
      <c r="AL57">
        <f t="shared" si="40"/>
        <v>-600.40573549484918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-3.3246691117896101</v>
      </c>
      <c r="AR57">
        <f t="shared" si="45"/>
        <v>-3.3251481520808244</v>
      </c>
      <c r="AS57">
        <f t="shared" si="46"/>
        <v>-2.0939702424758688E-2</v>
      </c>
      <c r="AT57">
        <f t="shared" si="47"/>
        <v>-3.1183449438560416E-2</v>
      </c>
      <c r="AU57">
        <f t="shared" si="48"/>
        <v>-3.377271303944144</v>
      </c>
      <c r="AW57">
        <v>54</v>
      </c>
      <c r="AX57">
        <f>IF(Z57&gt;0, (R57*SUMPRODUCT(K57:$K$98, X57:$X$98)-K57*$AZ$3)/Z57, 0)</f>
        <v>-22155.659684767379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250000</v>
      </c>
      <c r="S58">
        <f t="shared" si="32"/>
        <v>-35651.673299058784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-75.473693190083168</v>
      </c>
      <c r="AC58">
        <f t="shared" si="33"/>
        <v>-69.963015085881409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-352.51244624106448</v>
      </c>
      <c r="AI58">
        <f t="shared" si="38"/>
        <v>-352.56150636125784</v>
      </c>
      <c r="AJ58">
        <f t="shared" si="39"/>
        <v>-5.5106781042017587</v>
      </c>
      <c r="AK58">
        <f t="shared" si="61"/>
        <v>-5.283158523305822</v>
      </c>
      <c r="AL58">
        <f t="shared" si="40"/>
        <v>-363.35534298876541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-1.7704250681057534</v>
      </c>
      <c r="AR58">
        <f t="shared" si="45"/>
        <v>-1.7706714629992126</v>
      </c>
      <c r="AS58">
        <f t="shared" si="46"/>
        <v>-2.7676306927524791E-2</v>
      </c>
      <c r="AT58">
        <f t="shared" si="47"/>
        <v>-2.6533634168595811E-2</v>
      </c>
      <c r="AU58">
        <f t="shared" si="48"/>
        <v>-1.8248814040953332</v>
      </c>
      <c r="AW58">
        <v>55</v>
      </c>
      <c r="AX58">
        <f>IF(Z58&gt;0, (R58*SUMPRODUCT(K58:$K$98, X58:$X$98)-K58*$AZ$3)/Z58, 0)</f>
        <v>-35651.673299058784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250000</v>
      </c>
      <c r="S59">
        <f t="shared" si="32"/>
        <v>-57393.459994287448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-69.963015085881409</v>
      </c>
      <c r="AC59">
        <f t="shared" si="33"/>
        <v>-63.844737282566285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-207.59409055176931</v>
      </c>
      <c r="AI59">
        <f t="shared" si="38"/>
        <v>-207.62190066170558</v>
      </c>
      <c r="AJ59">
        <f t="shared" si="39"/>
        <v>-6.1182778033151237</v>
      </c>
      <c r="AK59">
        <f t="shared" si="61"/>
        <v>-4.8974110560116992</v>
      </c>
      <c r="AL59">
        <f t="shared" si="40"/>
        <v>-218.6375895210324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-0.93089363080483689</v>
      </c>
      <c r="AR59">
        <f t="shared" si="45"/>
        <v>-0.93101833692793912</v>
      </c>
      <c r="AS59">
        <f t="shared" si="46"/>
        <v>-2.7435587513414E-2</v>
      </c>
      <c r="AT59">
        <f t="shared" si="47"/>
        <v>-2.1960975610418817E-2</v>
      </c>
      <c r="AU59">
        <f t="shared" si="48"/>
        <v>-0.9804149000517719</v>
      </c>
      <c r="AW59">
        <v>56</v>
      </c>
      <c r="AX59">
        <f>IF(Z59&gt;0, (R59*SUMPRODUCT(K59:$K$98, X59:$X$98)-K59*$AZ$3)/Z59, 0)</f>
        <v>-57393.459994287448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250000</v>
      </c>
      <c r="S60">
        <f t="shared" si="32"/>
        <v>-93057.282283102977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-63.844737282566285</v>
      </c>
      <c r="AC60">
        <f t="shared" si="33"/>
        <v>-57.732146206745327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-120.2216780396615</v>
      </c>
      <c r="AI60">
        <f t="shared" si="38"/>
        <v>-120.23718788069444</v>
      </c>
      <c r="AJ60">
        <f t="shared" si="39"/>
        <v>-6.1125910758209585</v>
      </c>
      <c r="AK60">
        <f t="shared" si="61"/>
        <v>-4.4691316097796401</v>
      </c>
      <c r="AL60">
        <f t="shared" si="40"/>
        <v>-130.81891056629505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-0.48133765201159073</v>
      </c>
      <c r="AR60">
        <f t="shared" si="45"/>
        <v>-0.48139974955163173</v>
      </c>
      <c r="AS60">
        <f t="shared" si="46"/>
        <v>-2.4473292039494041E-2</v>
      </c>
      <c r="AT60">
        <f t="shared" si="47"/>
        <v>-1.7893289718285566E-2</v>
      </c>
      <c r="AU60">
        <f t="shared" si="48"/>
        <v>-0.52376633130941141</v>
      </c>
      <c r="AW60">
        <v>57</v>
      </c>
      <c r="AX60">
        <f>IF(Z60&gt;0, (R60*SUMPRODUCT(K60:$K$98, X60:$X$98)-K60*$AZ$3)/Z60, 0)</f>
        <v>-93057.282283102977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250000</v>
      </c>
      <c r="S61">
        <f t="shared" si="32"/>
        <v>-152780.52967828687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-57.732146206745327</v>
      </c>
      <c r="AC61">
        <f t="shared" si="33"/>
        <v>-51.92465822784105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-68.581334118097317</v>
      </c>
      <c r="AI61">
        <f t="shared" si="38"/>
        <v>-68.589830727308126</v>
      </c>
      <c r="AJ61">
        <f t="shared" si="39"/>
        <v>-5.8074879789042768</v>
      </c>
      <c r="AK61">
        <f t="shared" si="61"/>
        <v>-4.041250234472173</v>
      </c>
      <c r="AL61">
        <f t="shared" si="40"/>
        <v>-78.438568940684576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-0.2451630164324515</v>
      </c>
      <c r="AR61">
        <f t="shared" si="45"/>
        <v>-0.245193389920666</v>
      </c>
      <c r="AS61">
        <f t="shared" si="46"/>
        <v>-2.0760477892594172E-2</v>
      </c>
      <c r="AT61">
        <f t="shared" si="47"/>
        <v>-1.4446570781715162E-2</v>
      </c>
      <c r="AU61">
        <f t="shared" si="48"/>
        <v>-0.28040043859497532</v>
      </c>
      <c r="AW61">
        <v>58</v>
      </c>
      <c r="AX61">
        <f>IF(Z61&gt;0, (R61*SUMPRODUCT(K61:$K$98, X61:$X$98)-K61*$AZ$3)/Z61, 0)</f>
        <v>-152780.52967828687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250000</v>
      </c>
      <c r="S62">
        <f t="shared" si="32"/>
        <v>-254864.88579869113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-51.92465822784105</v>
      </c>
      <c r="AC62">
        <f t="shared" si="33"/>
        <v>-46.554798359527169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-38.450275359298338</v>
      </c>
      <c r="AI62">
        <f t="shared" si="38"/>
        <v>-38.454841974881106</v>
      </c>
      <c r="AJ62">
        <f t="shared" si="39"/>
        <v>-5.3698598683138812</v>
      </c>
      <c r="AK62">
        <f t="shared" si="61"/>
        <v>-3.634726075948874</v>
      </c>
      <c r="AL62">
        <f t="shared" si="40"/>
        <v>-47.459427919143863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-0.12272427032081311</v>
      </c>
      <c r="AR62">
        <f t="shared" si="45"/>
        <v>-0.12273884588782774</v>
      </c>
      <c r="AS62">
        <f t="shared" si="46"/>
        <v>-1.7139334579679966E-2</v>
      </c>
      <c r="AT62">
        <f t="shared" si="47"/>
        <v>-1.1601194043958544E-2</v>
      </c>
      <c r="AU62">
        <f t="shared" si="48"/>
        <v>-0.15147937451146626</v>
      </c>
      <c r="AW62">
        <v>59</v>
      </c>
      <c r="AX62">
        <f>IF(Z62&gt;0, (R62*SUMPRODUCT(K62:$K$98, X62:$X$98)-K62*$AZ$3)/Z62, 0)</f>
        <v>-254864.88579869113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250000</v>
      </c>
      <c r="S63">
        <f t="shared" si="32"/>
        <v>-433005.32300809812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-46.554798359527169</v>
      </c>
      <c r="AC63">
        <f t="shared" si="33"/>
        <v>-41.664109339895909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-21.154299606616664</v>
      </c>
      <c r="AI63">
        <f t="shared" si="38"/>
        <v>-21.15670512608294</v>
      </c>
      <c r="AJ63">
        <f t="shared" si="39"/>
        <v>-4.8906890196312602</v>
      </c>
      <c r="AK63">
        <f t="shared" si="61"/>
        <v>-3.2588358851669019</v>
      </c>
      <c r="AL63">
        <f t="shared" si="40"/>
        <v>-29.306230030881103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-6.0285328609256304E-2</v>
      </c>
      <c r="AR63">
        <f t="shared" si="45"/>
        <v>-6.0292183836524384E-2</v>
      </c>
      <c r="AS63">
        <f t="shared" si="46"/>
        <v>-1.3937440622327799E-2</v>
      </c>
      <c r="AT63">
        <f t="shared" si="47"/>
        <v>-9.28700055659013E-3</v>
      </c>
      <c r="AU63">
        <f t="shared" si="48"/>
        <v>-8.3516625015442311E-2</v>
      </c>
      <c r="AW63">
        <v>60</v>
      </c>
      <c r="AX63">
        <f>IF(Z63&gt;0, (R63*SUMPRODUCT(K63:$K$98, X63:$X$98)-K63*$AZ$3)/Z63, 0)</f>
        <v>-433005.32300809812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250000</v>
      </c>
      <c r="S64">
        <f t="shared" si="32"/>
        <v>-751264.05793276313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-41.664109339895909</v>
      </c>
      <c r="AC64">
        <f t="shared" si="33"/>
        <v>-37.24813280247654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-11.419489371198178</v>
      </c>
      <c r="AI64">
        <f t="shared" si="38"/>
        <v>-11.420728886532672</v>
      </c>
      <c r="AJ64">
        <f t="shared" si="39"/>
        <v>-4.4159765374193682</v>
      </c>
      <c r="AK64">
        <f t="shared" si="61"/>
        <v>-2.9164876537927138</v>
      </c>
      <c r="AL64">
        <f t="shared" si="40"/>
        <v>-18.753193077744754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-2.9056389164315757E-2</v>
      </c>
      <c r="AR64">
        <f t="shared" si="45"/>
        <v>-2.905954305664522E-2</v>
      </c>
      <c r="AS64">
        <f t="shared" si="46"/>
        <v>-1.1236258351040588E-2</v>
      </c>
      <c r="AT64">
        <f t="shared" si="47"/>
        <v>-7.4208747437742714E-3</v>
      </c>
      <c r="AU64">
        <f t="shared" si="48"/>
        <v>-4.771667615146008E-2</v>
      </c>
      <c r="AW64">
        <v>61</v>
      </c>
      <c r="AX64">
        <f>IF(Z64&gt;0, (R64*SUMPRODUCT(K64:$K$98, X64:$X$98)-K64*$AZ$3)/Z64, 0)</f>
        <v>-751264.05793276313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250000</v>
      </c>
      <c r="S65">
        <f t="shared" si="32"/>
        <v>-1333225.6935336634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-37.24813280247654</v>
      </c>
      <c r="AC65">
        <f t="shared" si="33"/>
        <v>-33.280526811258142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-6.0305992314719035</v>
      </c>
      <c r="AI65">
        <f t="shared" si="38"/>
        <v>-6.0312232917299058</v>
      </c>
      <c r="AJ65">
        <f t="shared" si="39"/>
        <v>-3.9676059912183987</v>
      </c>
      <c r="AK65">
        <f t="shared" si="61"/>
        <v>-2.6073692961733581</v>
      </c>
      <c r="AL65">
        <f t="shared" si="40"/>
        <v>-12.606198579121662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-1.3700531144903235E-2</v>
      </c>
      <c r="AR65">
        <f t="shared" si="45"/>
        <v>-1.3701948907329967E-2</v>
      </c>
      <c r="AS65">
        <f t="shared" si="46"/>
        <v>-9.0137492754803691E-3</v>
      </c>
      <c r="AT65">
        <f t="shared" si="47"/>
        <v>-5.9235148742869913E-3</v>
      </c>
      <c r="AU65">
        <f t="shared" si="48"/>
        <v>-2.8639213057097327E-2</v>
      </c>
      <c r="AW65">
        <v>62</v>
      </c>
      <c r="AX65">
        <f>IF(Z65&gt;0, (R65*SUMPRODUCT(K65:$K$98, X65:$X$98)-K65*$AZ$3)/Z65, 0)</f>
        <v>-1333225.6935336634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250000</v>
      </c>
      <c r="S66">
        <f t="shared" si="32"/>
        <v>-2425475.88096694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-33.280526811258142</v>
      </c>
      <c r="AC66">
        <f t="shared" si="33"/>
        <v>-29.725778788489912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-3.1142845378443011</v>
      </c>
      <c r="AI66">
        <f t="shared" si="38"/>
        <v>-3.1145909290459386</v>
      </c>
      <c r="AJ66">
        <f t="shared" si="39"/>
        <v>-3.55474802276823</v>
      </c>
      <c r="AK66">
        <f t="shared" si="61"/>
        <v>-2.32963687678807</v>
      </c>
      <c r="AL66">
        <f t="shared" si="40"/>
        <v>-8.998975828602239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-6.3170920185436196E-3</v>
      </c>
      <c r="AR66">
        <f t="shared" si="45"/>
        <v>-6.31771351005825E-3</v>
      </c>
      <c r="AS66">
        <f t="shared" si="46"/>
        <v>-7.2105390787787962E-3</v>
      </c>
      <c r="AT66">
        <f t="shared" si="47"/>
        <v>-4.7254932366101472E-3</v>
      </c>
      <c r="AU66">
        <f t="shared" si="48"/>
        <v>-1.8253745825447195E-2</v>
      </c>
      <c r="AW66">
        <v>63</v>
      </c>
      <c r="AX66">
        <f>IF(Z66&gt;0, (R66*SUMPRODUCT(K66:$K$98, X66:$X$98)-K66*$AZ$3)/Z66, 0)</f>
        <v>-2425475.88096694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-4534041.5341631081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-29.725778788489912</v>
      </c>
      <c r="AC67">
        <f t="shared" ref="AC67:AC89" si="64">S67*Z67</f>
        <v>-26.545981100228872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-1.5695687759352686</v>
      </c>
      <c r="AI67">
        <f t="shared" ref="AI67:AI89" si="69">SUM(AE67:AH67)</f>
        <v>-1.5697151463472963</v>
      </c>
      <c r="AJ67">
        <f t="shared" ref="AJ67:AJ89" si="70">AB67-AC67</f>
        <v>-3.1797976882610399</v>
      </c>
      <c r="AK67">
        <f t="shared" si="61"/>
        <v>-2.080804515194294</v>
      </c>
      <c r="AL67">
        <f t="shared" ref="AL67:AL89" si="71">SUM(AI67:AK67)</f>
        <v>-6.8303173498026304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-2.8426359324867979E-3</v>
      </c>
      <c r="AR67">
        <f t="shared" ref="AR67:AR89" si="76">AI67*$K67</f>
        <v>-2.842901023000232E-3</v>
      </c>
      <c r="AS67">
        <f t="shared" ref="AS67:AS89" si="77">AJ67*$K67</f>
        <v>-5.7589111769270245E-3</v>
      </c>
      <c r="AT67">
        <f t="shared" ref="AT67:AT89" si="78">AK67*$K67</f>
        <v>-3.7685316974068132E-3</v>
      </c>
      <c r="AU67">
        <f t="shared" ref="AU67:AU89" si="79">AL67*$K67</f>
        <v>-1.2370343897334071E-2</v>
      </c>
      <c r="AW67">
        <v>64</v>
      </c>
      <c r="AX67">
        <f>IF(Z67&gt;0, (R67*SUMPRODUCT(K67:$K$98, X67:$X$98)-K67*$AZ$3)/Z67, 0)</f>
        <v>-4534041.5341631081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250000</v>
      </c>
      <c r="S68">
        <f t="shared" si="63"/>
        <v>-8721030.7366583478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-26.545981100228872</v>
      </c>
      <c r="AC68">
        <f t="shared" si="64"/>
        <v>-23.704078396626013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-0.76955799601881181</v>
      </c>
      <c r="AI68">
        <f t="shared" si="69"/>
        <v>-0.76962594692711728</v>
      </c>
      <c r="AJ68">
        <f t="shared" si="70"/>
        <v>-2.8419027036028588</v>
      </c>
      <c r="AK68">
        <f t="shared" si="61"/>
        <v>-1.8582186770160212</v>
      </c>
      <c r="AL68">
        <f t="shared" si="71"/>
        <v>-5.4697473275459974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-1.2444120942391168E-3</v>
      </c>
      <c r="AR68">
        <f t="shared" si="76"/>
        <v>-1.2445219741085319E-3</v>
      </c>
      <c r="AS68">
        <f t="shared" si="77"/>
        <v>-4.5954926247401265E-3</v>
      </c>
      <c r="AT68">
        <f t="shared" si="78"/>
        <v>-3.0048284955552867E-3</v>
      </c>
      <c r="AU68">
        <f t="shared" si="79"/>
        <v>-8.8448430944039445E-3</v>
      </c>
      <c r="AW68">
        <v>65</v>
      </c>
      <c r="AX68">
        <f>IF(Z68&gt;0, (R68*SUMPRODUCT(K68:$K$98, X68:$X$98)-K68*$AZ$3)/Z68, 0)</f>
        <v>-8721030.7366583478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250000</v>
      </c>
      <c r="S69">
        <f t="shared" si="63"/>
        <v>-17298799.794272106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-23.704078396626013</v>
      </c>
      <c r="AC69">
        <f t="shared" si="64"/>
        <v>-21.165371612706558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-0.36683480025080362</v>
      </c>
      <c r="AI69">
        <f t="shared" si="69"/>
        <v>-0.36686538817000092</v>
      </c>
      <c r="AJ69">
        <f t="shared" si="70"/>
        <v>-2.538706783919455</v>
      </c>
      <c r="AK69">
        <f t="shared" si="61"/>
        <v>-1.659285487763821</v>
      </c>
      <c r="AL69">
        <f t="shared" si="71"/>
        <v>-4.5648576598532769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-5.2963341153239134E-4</v>
      </c>
      <c r="AR69">
        <f t="shared" si="76"/>
        <v>-5.2967757414723886E-4</v>
      </c>
      <c r="AS69">
        <f t="shared" si="77"/>
        <v>-3.6653663554504622E-3</v>
      </c>
      <c r="AT69">
        <f t="shared" si="78"/>
        <v>-2.3956642962709622E-3</v>
      </c>
      <c r="AU69">
        <f t="shared" si="79"/>
        <v>-6.590708225868663E-3</v>
      </c>
      <c r="AW69">
        <v>66</v>
      </c>
      <c r="AX69">
        <f>IF(Z69&gt;0, (R69*SUMPRODUCT(K69:$K$98, X69:$X$98)-K69*$AZ$3)/Z69, 0)</f>
        <v>-17298799.794272106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250000</v>
      </c>
      <c r="S70">
        <f t="shared" si="63"/>
        <v>-35429181.869057029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-21.165371612706558</v>
      </c>
      <c r="AC70">
        <f t="shared" si="64"/>
        <v>-18.898087678248721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-0.16946925643895958</v>
      </c>
      <c r="AI70">
        <f t="shared" si="69"/>
        <v>-0.16948259155332102</v>
      </c>
      <c r="AJ70">
        <f t="shared" si="70"/>
        <v>-2.2672839344578364</v>
      </c>
      <c r="AK70">
        <f t="shared" si="61"/>
        <v>-1.4815760128894593</v>
      </c>
      <c r="AL70">
        <f t="shared" si="71"/>
        <v>-3.9183425389006166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-2.1846292638368235E-4</v>
      </c>
      <c r="AR70">
        <f t="shared" si="76"/>
        <v>-2.1848011668809672E-4</v>
      </c>
      <c r="AS70">
        <f t="shared" si="77"/>
        <v>-2.9227571635848555E-3</v>
      </c>
      <c r="AT70">
        <f t="shared" si="78"/>
        <v>-1.9099005815977055E-3</v>
      </c>
      <c r="AU70">
        <f t="shared" si="79"/>
        <v>-5.051137861870658E-3</v>
      </c>
      <c r="AW70">
        <v>67</v>
      </c>
      <c r="AX70">
        <f>IF(Z70&gt;0, (R70*SUMPRODUCT(K70:$K$98, X70:$X$98)-K70*$AZ$3)/Z70, 0)</f>
        <v>-35429181.869057029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250000</v>
      </c>
      <c r="S71">
        <f t="shared" si="63"/>
        <v>-74960045.715865776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-18.898087678248721</v>
      </c>
      <c r="AC71">
        <f t="shared" si="64"/>
        <v>-16.873472598434589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-7.5742744545496704E-2</v>
      </c>
      <c r="AI71">
        <f t="shared" si="69"/>
        <v>-7.5748372034259978E-2</v>
      </c>
      <c r="AJ71">
        <f t="shared" si="70"/>
        <v>-2.0246150798141329</v>
      </c>
      <c r="AK71">
        <f t="shared" si="61"/>
        <v>-1.3228661374774107</v>
      </c>
      <c r="AL71">
        <f t="shared" si="71"/>
        <v>-3.4232295893258033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-8.7178589484105529E-5</v>
      </c>
      <c r="AR71">
        <f t="shared" si="76"/>
        <v>-8.7185066626380533E-5</v>
      </c>
      <c r="AS71">
        <f t="shared" si="77"/>
        <v>-2.3302969540590786E-3</v>
      </c>
      <c r="AT71">
        <f t="shared" si="78"/>
        <v>-1.5225960537024691E-3</v>
      </c>
      <c r="AU71">
        <f t="shared" si="79"/>
        <v>-3.9400780743879277E-3</v>
      </c>
      <c r="AW71">
        <v>68</v>
      </c>
      <c r="AX71">
        <f>IF(Z71&gt;0, (R71*SUMPRODUCT(K71:$K$98, X71:$X$98)-K71*$AZ$3)/Z71, 0)</f>
        <v>-74960045.715865776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250000</v>
      </c>
      <c r="S72">
        <f t="shared" si="63"/>
        <v>-164155487.36725405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-16.873472598434589</v>
      </c>
      <c r="AC72">
        <f t="shared" si="64"/>
        <v>-15.065672685291473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-3.2767927559320696E-2</v>
      </c>
      <c r="AI72">
        <f t="shared" si="69"/>
        <v>-3.2770221980440412E-2</v>
      </c>
      <c r="AJ72">
        <f t="shared" si="70"/>
        <v>-1.8077999131431159</v>
      </c>
      <c r="AK72">
        <f t="shared" ref="AK72:AK89" si="92">G72*SUM(AB72:AB72, AE72:AF72)</f>
        <v>-1.1811430818904214</v>
      </c>
      <c r="AL72">
        <f t="shared" si="71"/>
        <v>-3.0217132170139775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-3.3674391168240692E-5</v>
      </c>
      <c r="AR72">
        <f t="shared" si="76"/>
        <v>-3.3676749060241948E-5</v>
      </c>
      <c r="AS72">
        <f t="shared" si="77"/>
        <v>-1.8578093264789567E-3</v>
      </c>
      <c r="AT72">
        <f t="shared" si="78"/>
        <v>-1.213817202605655E-3</v>
      </c>
      <c r="AU72">
        <f t="shared" si="79"/>
        <v>-3.1053032781448533E-3</v>
      </c>
      <c r="AW72">
        <v>69</v>
      </c>
      <c r="AX72">
        <f>IF(Z72&gt;0, (R72*SUMPRODUCT(K72:$K$98, X72:$X$98)-K72*$AZ$3)/Z72, 0)</f>
        <v>-164155487.36725405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250000</v>
      </c>
      <c r="S73">
        <f t="shared" si="63"/>
        <v>-372777009.2000379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-15.065672685291473</v>
      </c>
      <c r="AC73">
        <f t="shared" si="64"/>
        <v>-13.451521456349965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-1.3693610909920613E-2</v>
      </c>
      <c r="AI73">
        <f t="shared" si="69"/>
        <v>-1.3694513025738137E-2</v>
      </c>
      <c r="AJ73">
        <f t="shared" si="70"/>
        <v>-1.6141512289415072</v>
      </c>
      <c r="AK73">
        <f t="shared" si="92"/>
        <v>-1.0545970879704032</v>
      </c>
      <c r="AL73">
        <f t="shared" si="71"/>
        <v>-2.6824428299376484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-1.2564659927966403E-5</v>
      </c>
      <c r="AR73">
        <f t="shared" si="76"/>
        <v>-1.256548767008186E-5</v>
      </c>
      <c r="AS73">
        <f t="shared" si="77"/>
        <v>-1.4810747433509966E-3</v>
      </c>
      <c r="AT73">
        <f t="shared" si="78"/>
        <v>-9.6765227656439991E-4</v>
      </c>
      <c r="AU73">
        <f t="shared" si="79"/>
        <v>-2.4612925075854783E-3</v>
      </c>
      <c r="AW73">
        <v>70</v>
      </c>
      <c r="AX73">
        <f>IF(Z73&gt;0, (R73*SUMPRODUCT(K73:$K$98, X73:$X$98)-K73*$AZ$3)/Z73, 0)</f>
        <v>-372777009.2000379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250000</v>
      </c>
      <c r="S74">
        <f t="shared" si="63"/>
        <v>-879397164.25841773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-13.451521456349965</v>
      </c>
      <c r="AC74">
        <f t="shared" si="64"/>
        <v>-12.010297500177145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-5.5165912861517468E-3</v>
      </c>
      <c r="AI74">
        <f t="shared" si="69"/>
        <v>-5.5169327216824807E-3</v>
      </c>
      <c r="AJ74">
        <f t="shared" si="70"/>
        <v>-1.44122395617282</v>
      </c>
      <c r="AK74">
        <f t="shared" si="92"/>
        <v>-0.94160650194449769</v>
      </c>
      <c r="AL74">
        <f t="shared" si="71"/>
        <v>-2.3883473908389998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-4.519449534846804E-6</v>
      </c>
      <c r="AR74">
        <f t="shared" si="76"/>
        <v>-4.5197292547989466E-6</v>
      </c>
      <c r="AS74">
        <f t="shared" si="77"/>
        <v>-1.180718055855652E-3</v>
      </c>
      <c r="AT74">
        <f t="shared" si="78"/>
        <v>-7.714080754730626E-4</v>
      </c>
      <c r="AU74">
        <f t="shared" si="79"/>
        <v>-1.9566458605835132E-3</v>
      </c>
      <c r="AW74">
        <v>71</v>
      </c>
      <c r="AX74">
        <f>IF(Z74&gt;0, (R74*SUMPRODUCT(K74:$K$98, X74:$X$98)-K74*$AZ$3)/Z74, 0)</f>
        <v>-879397164.25841773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250000</v>
      </c>
      <c r="S75">
        <f t="shared" si="63"/>
        <v>-2158710436.7051201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-12.010297500177145</v>
      </c>
      <c r="AC75">
        <f t="shared" si="64"/>
        <v>-10.723483697454583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-2.138326377338328E-3</v>
      </c>
      <c r="AI75">
        <f t="shared" si="69"/>
        <v>-2.1384505658760206E-3</v>
      </c>
      <c r="AJ75">
        <f t="shared" si="70"/>
        <v>-1.2868138027225626</v>
      </c>
      <c r="AK75">
        <f t="shared" si="92"/>
        <v>-0.84072082501240031</v>
      </c>
      <c r="AL75">
        <f t="shared" si="71"/>
        <v>-2.1296730783008391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-1.5641222816589076E-6</v>
      </c>
      <c r="AR75">
        <f t="shared" si="76"/>
        <v>-1.5642131218884396E-6</v>
      </c>
      <c r="AS75">
        <f t="shared" si="77"/>
        <v>-9.4126610535943153E-4</v>
      </c>
      <c r="AT75">
        <f t="shared" si="78"/>
        <v>-6.1496233175282761E-4</v>
      </c>
      <c r="AU75">
        <f t="shared" si="79"/>
        <v>-1.5577926502341477E-3</v>
      </c>
      <c r="AW75">
        <v>72</v>
      </c>
      <c r="AX75">
        <f>IF(Z75&gt;0, (R75*SUMPRODUCT(K75:$K$98, X75:$X$98)-K75*$AZ$3)/Z75, 0)</f>
        <v>-2158710436.7051201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250000</v>
      </c>
      <c r="S76">
        <f t="shared" si="63"/>
        <v>-5524467284.0097446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-10.723483697454583</v>
      </c>
      <c r="AC76">
        <f t="shared" si="64"/>
        <v>-9.5745403310660642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-7.9618762770746398E-4</v>
      </c>
      <c r="AI76">
        <f t="shared" si="69"/>
        <v>-7.9623095559700895E-4</v>
      </c>
      <c r="AJ76">
        <f t="shared" si="70"/>
        <v>-1.1489433663885187</v>
      </c>
      <c r="AK76">
        <f t="shared" si="92"/>
        <v>-0.75064385882182083</v>
      </c>
      <c r="AL76">
        <f t="shared" si="71"/>
        <v>-1.9003834561659367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-5.1998894609332125E-7</v>
      </c>
      <c r="AR76">
        <f t="shared" si="76"/>
        <v>-5.2001724347303029E-7</v>
      </c>
      <c r="AS76">
        <f t="shared" si="77"/>
        <v>-7.503731902108753E-4</v>
      </c>
      <c r="AT76">
        <f t="shared" si="78"/>
        <v>-4.902443789086315E-4</v>
      </c>
      <c r="AU76">
        <f t="shared" si="79"/>
        <v>-1.2411375863629799E-3</v>
      </c>
      <c r="AW76">
        <v>73</v>
      </c>
      <c r="AX76">
        <f>IF(Z76&gt;0, (R76*SUMPRODUCT(K76:$K$98, X76:$X$98)-K76*$AZ$3)/Z76, 0)</f>
        <v>-5524467284.0097446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250000</v>
      </c>
      <c r="S77">
        <f t="shared" si="63"/>
        <v>-14770541370.540602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-9.5745403310660642</v>
      </c>
      <c r="AC77">
        <f t="shared" si="64"/>
        <v>-8.5486971630989395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-2.8425443696507101E-4</v>
      </c>
      <c r="AI77">
        <f t="shared" si="69"/>
        <v>-2.8426890613202408E-4</v>
      </c>
      <c r="AJ77">
        <f t="shared" si="70"/>
        <v>-1.0258431679671247</v>
      </c>
      <c r="AK77">
        <f t="shared" si="92"/>
        <v>-0.67021782317462453</v>
      </c>
      <c r="AL77">
        <f t="shared" si="71"/>
        <v>-1.6963452600478812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-1.6575548808654984E-7</v>
      </c>
      <c r="AR77">
        <f t="shared" si="76"/>
        <v>-1.6576392540016266E-7</v>
      </c>
      <c r="AS77">
        <f t="shared" si="77"/>
        <v>-5.9819342425088541E-4</v>
      </c>
      <c r="AT77">
        <f t="shared" si="78"/>
        <v>-3.9081987106595557E-4</v>
      </c>
      <c r="AU77">
        <f t="shared" si="79"/>
        <v>-9.8917905924224107E-4</v>
      </c>
      <c r="AW77">
        <v>74</v>
      </c>
      <c r="AX77">
        <f>IF(Z77&gt;0, (R77*SUMPRODUCT(K77:$K$98, X77:$X$98)-K77*$AZ$3)/Z77, 0)</f>
        <v>-14770541370.540602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250000</v>
      </c>
      <c r="S78">
        <f t="shared" si="63"/>
        <v>-41343861793.732544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-8.5486971630989395</v>
      </c>
      <c r="AC78">
        <f t="shared" si="64"/>
        <v>-7.6327654646079361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-9.7090589112734026E-5</v>
      </c>
      <c r="AI78">
        <f t="shared" si="69"/>
        <v>-9.7095204529106289E-5</v>
      </c>
      <c r="AJ78">
        <f t="shared" si="70"/>
        <v>-0.91593169849100331</v>
      </c>
      <c r="AK78">
        <f t="shared" si="92"/>
        <v>-0.59840880141692587</v>
      </c>
      <c r="AL78">
        <f t="shared" si="71"/>
        <v>-1.5144375951124582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-5.0549839127330292E-8</v>
      </c>
      <c r="AR78">
        <f t="shared" si="76"/>
        <v>-5.0552242125986039E-8</v>
      </c>
      <c r="AS78">
        <f t="shared" si="77"/>
        <v>-4.7687629082755306E-4</v>
      </c>
      <c r="AT78">
        <f t="shared" si="78"/>
        <v>-3.1155922443606575E-4</v>
      </c>
      <c r="AU78">
        <f t="shared" si="79"/>
        <v>-7.8848606750574473E-4</v>
      </c>
      <c r="AW78">
        <v>75</v>
      </c>
      <c r="AX78">
        <f>IF(Z78&gt;0, (R78*SUMPRODUCT(K78:$K$98, X78:$X$98)-K78*$AZ$3)/Z78, 0)</f>
        <v>-41343861793.732544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250000</v>
      </c>
      <c r="S79">
        <f t="shared" si="63"/>
        <v>-121393739173.47421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-7.6327654646079361</v>
      </c>
      <c r="AC79">
        <f t="shared" si="64"/>
        <v>-6.8149692077948352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-3.1657777178624209E-5</v>
      </c>
      <c r="AI79">
        <f t="shared" si="69"/>
        <v>-3.1659180663114883E-5</v>
      </c>
      <c r="AJ79">
        <f t="shared" si="70"/>
        <v>-0.81779625681310097</v>
      </c>
      <c r="AK79">
        <f t="shared" si="92"/>
        <v>-0.53429358252255554</v>
      </c>
      <c r="AL79">
        <f t="shared" si="71"/>
        <v>-1.3521214985163197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-1.4716517015308318E-8</v>
      </c>
      <c r="AR79">
        <f t="shared" si="76"/>
        <v>-1.4717169442775703E-8</v>
      </c>
      <c r="AS79">
        <f t="shared" si="77"/>
        <v>-3.8016290469602943E-4</v>
      </c>
      <c r="AT79">
        <f t="shared" si="78"/>
        <v>-2.4837311078405085E-4</v>
      </c>
      <c r="AU79">
        <f t="shared" si="79"/>
        <v>-6.2855073264952304E-4</v>
      </c>
      <c r="AW79">
        <v>76</v>
      </c>
      <c r="AX79">
        <f>IF(Z79&gt;0, (R79*SUMPRODUCT(K79:$K$98, X79:$X$98)-K79*$AZ$3)/Z79, 0)</f>
        <v>-121393739173.47421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250000</v>
      </c>
      <c r="S80">
        <f t="shared" si="63"/>
        <v>-377930785542.70898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-6.8149692077948352</v>
      </c>
      <c r="AC80">
        <f t="shared" si="64"/>
        <v>-6.0847939480801552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-9.8694248170112923E-6</v>
      </c>
      <c r="AI80">
        <f t="shared" si="69"/>
        <v>-9.8698273241753574E-6</v>
      </c>
      <c r="AJ80">
        <f t="shared" si="70"/>
        <v>-0.73017525971468</v>
      </c>
      <c r="AK80">
        <f t="shared" si="92"/>
        <v>-0.47704784454563853</v>
      </c>
      <c r="AL80">
        <f t="shared" si="71"/>
        <v>-1.2072329740876429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-4.0963630423750812E-9</v>
      </c>
      <c r="AR80">
        <f t="shared" si="76"/>
        <v>-4.0965301053500505E-9</v>
      </c>
      <c r="AS80">
        <f t="shared" si="77"/>
        <v>-3.0306355272055358E-4</v>
      </c>
      <c r="AT80">
        <f t="shared" si="78"/>
        <v>-1.9800152451368642E-4</v>
      </c>
      <c r="AU80">
        <f t="shared" si="79"/>
        <v>-5.010691737643454E-4</v>
      </c>
      <c r="AW80">
        <v>77</v>
      </c>
      <c r="AX80">
        <f>IF(Z80&gt;0, (R80*SUMPRODUCT(K80:$K$98, X80:$X$98)-K80*$AZ$3)/Z80, 0)</f>
        <v>-377930785542.70898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250000</v>
      </c>
      <c r="S81">
        <f t="shared" si="63"/>
        <v>-1251670104543.5664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-6.0847939480801552</v>
      </c>
      <c r="AC81">
        <f t="shared" si="64"/>
        <v>-5.432851742862951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-2.899700387471125E-6</v>
      </c>
      <c r="AI81">
        <f t="shared" si="69"/>
        <v>-2.8998088995248034E-6</v>
      </c>
      <c r="AJ81">
        <f t="shared" si="70"/>
        <v>-0.65194220521720414</v>
      </c>
      <c r="AK81">
        <f t="shared" si="92"/>
        <v>-0.42593557636561091</v>
      </c>
      <c r="AL81">
        <f t="shared" si="71"/>
        <v>-1.0778806813917146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-1.0745872915442714E-9</v>
      </c>
      <c r="AR81">
        <f t="shared" si="76"/>
        <v>-1.0746275045519206E-9</v>
      </c>
      <c r="AS81">
        <f t="shared" si="77"/>
        <v>-2.4160041208903384E-4</v>
      </c>
      <c r="AT81">
        <f t="shared" si="78"/>
        <v>-1.5784560341361399E-4</v>
      </c>
      <c r="AU81">
        <f t="shared" si="79"/>
        <v>-3.9944709013015235E-4</v>
      </c>
      <c r="AW81">
        <v>78</v>
      </c>
      <c r="AX81">
        <f>IF(Z81&gt;0, (R81*SUMPRODUCT(K81:$K$98, X81:$X$98)-K81*$AZ$3)/Z81, 0)</f>
        <v>-1251670104543.5664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250000</v>
      </c>
      <c r="S82">
        <f t="shared" si="63"/>
        <v>-4425908296621.6865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-5.432851742862951</v>
      </c>
      <c r="AC82">
        <f t="shared" si="64"/>
        <v>-4.8507604856218514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-8.002713088313191E-7</v>
      </c>
      <c r="AI82">
        <f t="shared" si="69"/>
        <v>-8.0029870863357732E-7</v>
      </c>
      <c r="AJ82">
        <f t="shared" si="70"/>
        <v>-0.58209125724109967</v>
      </c>
      <c r="AK82">
        <f t="shared" si="92"/>
        <v>-0.38029962200040662</v>
      </c>
      <c r="AL82">
        <f t="shared" si="71"/>
        <v>-0.96239167954021498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-2.6479379127449585E-10</v>
      </c>
      <c r="AR82">
        <f t="shared" si="76"/>
        <v>-2.6480285732177263E-10</v>
      </c>
      <c r="AS82">
        <f t="shared" si="77"/>
        <v>-1.9260237018580526E-4</v>
      </c>
      <c r="AT82">
        <f t="shared" si="78"/>
        <v>-1.2583354872087643E-4</v>
      </c>
      <c r="AU82">
        <f t="shared" si="79"/>
        <v>-3.1843618370953902E-4</v>
      </c>
      <c r="AW82">
        <v>79</v>
      </c>
      <c r="AX82">
        <f>IF(Z82&gt;0, (R82*SUMPRODUCT(K82:$K$98, X82:$X$98)-K82*$AZ$3)/Z82, 0)</f>
        <v>-4425908296621.6865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250000</v>
      </c>
      <c r="S83">
        <f t="shared" si="63"/>
        <v>-16776097457537.555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-4.8507604856218514</v>
      </c>
      <c r="AC83">
        <f t="shared" si="64"/>
        <v>-4.3310361481047837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-2.0671627155639507E-7</v>
      </c>
      <c r="AI83">
        <f t="shared" si="69"/>
        <v>-2.067227257334751E-7</v>
      </c>
      <c r="AJ83">
        <f t="shared" si="70"/>
        <v>-0.5197243375170677</v>
      </c>
      <c r="AK83">
        <f t="shared" si="92"/>
        <v>-0.3395532339935296</v>
      </c>
      <c r="AL83">
        <f t="shared" si="71"/>
        <v>-0.85927777823332296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-6.1069897549898505E-11</v>
      </c>
      <c r="AR83">
        <f t="shared" si="76"/>
        <v>-6.1071804298361407E-11</v>
      </c>
      <c r="AS83">
        <f t="shared" si="77"/>
        <v>-1.5354143051916075E-4</v>
      </c>
      <c r="AT83">
        <f t="shared" si="78"/>
        <v>-1.0031373464988395E-4</v>
      </c>
      <c r="AU83">
        <f t="shared" si="79"/>
        <v>-2.5385522624084896E-4</v>
      </c>
      <c r="AW83">
        <v>80</v>
      </c>
      <c r="AX83">
        <f>IF(Z83&gt;0, (R83*SUMPRODUCT(K83:$K$98, X83:$X$98)-K83*$AZ$3)/Z83, 0)</f>
        <v>-16776097457537.555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250000</v>
      </c>
      <c r="S84">
        <f t="shared" si="63"/>
        <v>-68469524250447.625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-4.3310361481047837</v>
      </c>
      <c r="AC84">
        <f t="shared" si="64"/>
        <v>-3.8669965608606196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-4.9776945212583904E-8</v>
      </c>
      <c r="AI84">
        <f t="shared" si="69"/>
        <v>-4.9778357153371867E-8</v>
      </c>
      <c r="AJ84">
        <f t="shared" si="70"/>
        <v>-0.46403958724416405</v>
      </c>
      <c r="AK84">
        <f t="shared" si="92"/>
        <v>-0.30317253036733488</v>
      </c>
      <c r="AL84">
        <f t="shared" si="71"/>
        <v>-0.76721216738985609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-1.31299401417278E-11</v>
      </c>
      <c r="AR84">
        <f t="shared" si="76"/>
        <v>-1.3130312577158508E-11</v>
      </c>
      <c r="AS84">
        <f t="shared" si="77"/>
        <v>-1.2240228840655433E-4</v>
      </c>
      <c r="AT84">
        <f t="shared" si="78"/>
        <v>-7.996949510137741E-5</v>
      </c>
      <c r="AU84">
        <f t="shared" si="79"/>
        <v>-2.0237179663824432E-4</v>
      </c>
      <c r="AW84">
        <v>81</v>
      </c>
      <c r="AX84">
        <f>IF(Z84&gt;0, (R84*SUMPRODUCT(K84:$K$98, X84:$X$98)-K84*$AZ$3)/Z84, 0)</f>
        <v>-68469524250447.625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250000</v>
      </c>
      <c r="S85">
        <f t="shared" si="63"/>
        <v>-302555069922586.38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-3.8669965608606196</v>
      </c>
      <c r="AC85">
        <f t="shared" si="64"/>
        <v>-3.4526755007797902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-1.1125282347988577E-8</v>
      </c>
      <c r="AI85">
        <f t="shared" si="69"/>
        <v>-1.112556764113386E-8</v>
      </c>
      <c r="AJ85">
        <f t="shared" si="70"/>
        <v>-0.41432106008082936</v>
      </c>
      <c r="AK85">
        <f t="shared" si="92"/>
        <v>-0.27068975926024341</v>
      </c>
      <c r="AL85">
        <f t="shared" si="71"/>
        <v>-0.68501083046664046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-2.6201582641943081E-12</v>
      </c>
      <c r="AR85">
        <f t="shared" si="76"/>
        <v>-2.6202254546861044E-12</v>
      </c>
      <c r="AS85">
        <f t="shared" si="77"/>
        <v>-9.7578354925688957E-5</v>
      </c>
      <c r="AT85">
        <f t="shared" si="78"/>
        <v>-6.3751191886534474E-5</v>
      </c>
      <c r="AU85">
        <f t="shared" si="79"/>
        <v>-1.6132954943244891E-4</v>
      </c>
      <c r="AW85">
        <v>82</v>
      </c>
      <c r="AX85">
        <f>IF(Z85&gt;0, (R85*SUMPRODUCT(K85:$K$98, X85:$X$98)-K85*$AZ$3)/Z85, 0)</f>
        <v>-302555069922586.38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250000</v>
      </c>
      <c r="S86">
        <f t="shared" si="63"/>
        <v>-1457438040877336.5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-3.4526755007797902</v>
      </c>
      <c r="AC86">
        <f t="shared" si="64"/>
        <v>-3.0827459828413759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-2.2956067630635045E-9</v>
      </c>
      <c r="AI86">
        <f t="shared" si="69"/>
        <v>-2.295659642601028E-9</v>
      </c>
      <c r="AJ86">
        <f t="shared" si="70"/>
        <v>-0.36992951793841433</v>
      </c>
      <c r="AK86">
        <f t="shared" si="92"/>
        <v>-0.24168728505458534</v>
      </c>
      <c r="AL86">
        <f t="shared" si="71"/>
        <v>-0.61161680528865936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-4.8272073683183043E-13</v>
      </c>
      <c r="AR86">
        <f t="shared" si="76"/>
        <v>-4.8273185635357404E-13</v>
      </c>
      <c r="AS86">
        <f t="shared" si="77"/>
        <v>-7.7788867130173744E-5</v>
      </c>
      <c r="AT86">
        <f t="shared" si="78"/>
        <v>-5.0822059858693071E-5</v>
      </c>
      <c r="AU86">
        <f t="shared" si="79"/>
        <v>-1.2861092747159868E-4</v>
      </c>
      <c r="AW86">
        <v>83</v>
      </c>
      <c r="AX86">
        <f>IF(Z86&gt;0, (R86*SUMPRODUCT(K86:$K$98, X86:$X$98)-K86*$AZ$3)/Z86, 0)</f>
        <v>-1457438040877336.5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250000</v>
      </c>
      <c r="S87">
        <f t="shared" si="63"/>
        <v>-7716106385345863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-3.0827459828413759</v>
      </c>
      <c r="AC87">
        <f t="shared" si="64"/>
        <v>-2.7524517703945062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-4.3432864293567074E-10</v>
      </c>
      <c r="AI87">
        <f t="shared" si="69"/>
        <v>-4.3433756081352563E-10</v>
      </c>
      <c r="AJ87">
        <f t="shared" si="70"/>
        <v>-0.33029421244686974</v>
      </c>
      <c r="AK87">
        <f t="shared" si="92"/>
        <v>-0.21579221879889635</v>
      </c>
      <c r="AL87">
        <f t="shared" si="71"/>
        <v>-0.54608643168010362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-8.1545295063516643E-14</v>
      </c>
      <c r="AR87">
        <f t="shared" si="76"/>
        <v>-8.1546969396980127E-14</v>
      </c>
      <c r="AS87">
        <f t="shared" si="77"/>
        <v>-6.2012808618152961E-5</v>
      </c>
      <c r="AT87">
        <f t="shared" si="78"/>
        <v>-4.0515034963911528E-5</v>
      </c>
      <c r="AU87">
        <f t="shared" si="79"/>
        <v>-1.0252784366361145E-4</v>
      </c>
      <c r="AW87">
        <v>84</v>
      </c>
      <c r="AX87">
        <f>IF(Z87&gt;0, (R87*SUMPRODUCT(K87:$K$98, X87:$X$98)-K87*$AZ$3)/Z87, 0)</f>
        <v>-7716106385345863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250000</v>
      </c>
      <c r="S88">
        <f t="shared" si="63"/>
        <v>-4.5343152290800216E+16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-2.7524517703945062</v>
      </c>
      <c r="AC88">
        <f t="shared" si="64"/>
        <v>-2.4575462235665944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-7.4737280942824998E-11</v>
      </c>
      <c r="AI88">
        <f t="shared" si="69"/>
        <v>-7.4738635913807062E-11</v>
      </c>
      <c r="AJ88">
        <f t="shared" si="70"/>
        <v>-0.29490554682791181</v>
      </c>
      <c r="AK88">
        <f t="shared" si="92"/>
        <v>-0.19267162392761544</v>
      </c>
      <c r="AL88">
        <f t="shared" si="71"/>
        <v>-0.48757717083026592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-1.2528518204092213E-14</v>
      </c>
      <c r="AR88">
        <f t="shared" si="76"/>
        <v>-1.2528745343458278E-14</v>
      </c>
      <c r="AS88">
        <f t="shared" si="77"/>
        <v>-4.9436231360193291E-5</v>
      </c>
      <c r="AT88">
        <f t="shared" si="78"/>
        <v>-3.2298337822000728E-5</v>
      </c>
      <c r="AU88">
        <f t="shared" si="79"/>
        <v>-8.1734569194722768E-5</v>
      </c>
      <c r="AW88">
        <v>85</v>
      </c>
      <c r="AX88">
        <f>IF(Z88&gt;0, (R88*SUMPRODUCT(K88:$K$98, X88:$X$98)-K88*$AZ$3)/Z88, 0)</f>
        <v>-4.5343152290800216E+16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-2.4575462235665944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-2.4575462235665944</v>
      </c>
      <c r="AK89">
        <f t="shared" si="92"/>
        <v>-0.17202823564966163</v>
      </c>
      <c r="AL89">
        <f t="shared" si="71"/>
        <v>-2.6295744592298056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-2.0280300541495404E-15</v>
      </c>
      <c r="AR89">
        <f t="shared" si="76"/>
        <v>-2.0280300541495404E-15</v>
      </c>
      <c r="AS89">
        <f t="shared" si="77"/>
        <v>-3.6782910238248966E-4</v>
      </c>
      <c r="AT89">
        <f t="shared" si="78"/>
        <v>-2.5748037166774281E-5</v>
      </c>
      <c r="AU89">
        <f t="shared" si="79"/>
        <v>-3.9357713955129195E-4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37177.495666297327</v>
      </c>
      <c r="AO91" s="6">
        <f t="shared" si="93"/>
        <v>-3717.7495666297327</v>
      </c>
      <c r="AP91" s="6">
        <f t="shared" si="93"/>
        <v>-1766.7036046438047</v>
      </c>
      <c r="AQ91" s="6">
        <f t="shared" si="93"/>
        <v>-14660.179244556133</v>
      </c>
      <c r="AR91" s="6">
        <f t="shared" si="93"/>
        <v>17032.863250467657</v>
      </c>
      <c r="AS91" s="6">
        <f t="shared" si="93"/>
        <v>-3505.85386946985</v>
      </c>
      <c r="AT91" s="6">
        <f t="shared" si="93"/>
        <v>1157.8701363437319</v>
      </c>
      <c r="AU91" s="6">
        <f t="shared" si="93"/>
        <v>14684.879517341542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82941.948894504458</v>
      </c>
      <c r="K3">
        <v>1</v>
      </c>
      <c r="L3" s="2">
        <v>0</v>
      </c>
      <c r="O3">
        <f>$C$3</f>
        <v>82941.948894504458</v>
      </c>
      <c r="P3">
        <f>O3*C5</f>
        <v>8294.1948894504458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82941.948894504458</v>
      </c>
      <c r="AF3">
        <f t="shared" ref="AF3:AF34" si="4">-$Z3*P3</f>
        <v>-8294.1948894504458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73125.321418054009</v>
      </c>
      <c r="AJ3">
        <f t="shared" ref="AJ3:AJ34" si="8">AB3-AC3</f>
        <v>0</v>
      </c>
      <c r="AL3">
        <f t="shared" ref="AL3:AL34" si="9">SUM(AI3:AK3)</f>
        <v>73125.321418054009</v>
      </c>
      <c r="AN3">
        <f t="shared" ref="AN3:AN34" si="10">AE3*$K3</f>
        <v>82941.948894504458</v>
      </c>
      <c r="AO3">
        <f t="shared" ref="AO3:AO34" si="11">AF3*$K3</f>
        <v>-8294.1948894504458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73125.321418054009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73125.321418054009</v>
      </c>
      <c r="AW3">
        <v>0</v>
      </c>
      <c r="AX3">
        <f>IF(Z3&gt;0, (R3*SUMPRODUCT(K3:$K$98, X3:$X$98)-K3*$AZ$3)/Z3, 0)</f>
        <v>0</v>
      </c>
      <c r="AZ3">
        <f>C6*ABS(SUMPRODUCT(X4:X79, K4:K79))/1</f>
        <v>34513.255018806842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2343.1180556156814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2315.0508777425239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-2315.0508777425239</v>
      </c>
      <c r="AK4">
        <f>G4*SUM(AB4, AE4:AF4)</f>
        <v>0</v>
      </c>
      <c r="AL4">
        <f t="shared" si="9"/>
        <v>-2809.6906277425237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-461.4607239481295</v>
      </c>
      <c r="AR4">
        <f t="shared" si="14"/>
        <v>-461.4607239481295</v>
      </c>
      <c r="AS4">
        <f t="shared" si="15"/>
        <v>-2159.7638564628451</v>
      </c>
      <c r="AT4">
        <f t="shared" si="16"/>
        <v>0</v>
      </c>
      <c r="AU4">
        <f t="shared" si="17"/>
        <v>-2621.2245804109743</v>
      </c>
      <c r="AW4">
        <v>1</v>
      </c>
      <c r="AX4">
        <f>IF(Z4&gt;0, (R4*SUMPRODUCT(K4:$K$98, X4:$X$98)-K4*$AZ$3)/Z4, 0)</f>
        <v>2343.1180556156814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250000</v>
      </c>
      <c r="S5">
        <f t="shared" si="1"/>
        <v>4650.434905862302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2315.0508777425239</v>
      </c>
      <c r="AC5">
        <f t="shared" si="2"/>
        <v>4539.2332123066335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-513.33320881627685</v>
      </c>
      <c r="AI5">
        <f t="shared" si="7"/>
        <v>-537.7354061601452</v>
      </c>
      <c r="AJ5">
        <f t="shared" si="8"/>
        <v>-2224.1823345641096</v>
      </c>
      <c r="AK5">
        <f>G5*SUM(AB5, AE5:AF5)</f>
        <v>94.917085987443485</v>
      </c>
      <c r="AL5">
        <f t="shared" si="9"/>
        <v>-2667.0006547368116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-438.95534259627118</v>
      </c>
      <c r="AR5">
        <f t="shared" si="14"/>
        <v>-459.82185719383585</v>
      </c>
      <c r="AS5">
        <f t="shared" si="15"/>
        <v>-1901.9161470509675</v>
      </c>
      <c r="AT5">
        <f t="shared" si="16"/>
        <v>81.164361241958446</v>
      </c>
      <c r="AU5">
        <f t="shared" si="17"/>
        <v>-2280.5736430028451</v>
      </c>
      <c r="AW5">
        <v>2</v>
      </c>
      <c r="AX5">
        <f>IF(Z5&gt;0, (R5*SUMPRODUCT(K5:$K$98, X5:$X$98)-K5*$AZ$3)/Z5, 0)</f>
        <v>4650.434905862302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250000</v>
      </c>
      <c r="S6">
        <f t="shared" si="1"/>
        <v>7252.4956451348671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4539.2332123066335</v>
      </c>
      <c r="AC6">
        <f t="shared" si="2"/>
        <v>6988.9678809479883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-665.79101646194533</v>
      </c>
      <c r="AI6">
        <f t="shared" si="7"/>
        <v>-689.88261273072885</v>
      </c>
      <c r="AJ6">
        <f t="shared" si="8"/>
        <v>-2449.7346686413548</v>
      </c>
      <c r="AK6">
        <f>G6*SUM(AB6, AE6:AF6)</f>
        <v>265.54514291993809</v>
      </c>
      <c r="AL6">
        <f t="shared" si="9"/>
        <v>-2874.0721384521457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-513.59786763268437</v>
      </c>
      <c r="AR6">
        <f t="shared" si="14"/>
        <v>-532.18236662047138</v>
      </c>
      <c r="AS6">
        <f t="shared" si="15"/>
        <v>-1889.7498929410294</v>
      </c>
      <c r="AT6">
        <f t="shared" si="16"/>
        <v>204.84418652664698</v>
      </c>
      <c r="AU6">
        <f t="shared" si="17"/>
        <v>-2217.088073034854</v>
      </c>
      <c r="AW6">
        <v>3</v>
      </c>
      <c r="AX6">
        <f>IF(Z6&gt;0, (R6*SUMPRODUCT(K6:$K$98, X6:$X$98)-K6*$AZ$3)/Z6, 0)</f>
        <v>7252.4956451348671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250000</v>
      </c>
      <c r="S7">
        <f t="shared" si="1"/>
        <v>9336.3633864633248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6988.9678809479883</v>
      </c>
      <c r="AC7">
        <f t="shared" si="2"/>
        <v>8875.9028339569813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-836.56502089593209</v>
      </c>
      <c r="AI7">
        <f t="shared" si="7"/>
        <v>-860.33204469993814</v>
      </c>
      <c r="AJ7">
        <f t="shared" si="8"/>
        <v>-1886.934953008993</v>
      </c>
      <c r="AK7">
        <f>G7*SUM(AB7, AE7:AF7)</f>
        <v>343.15832295454624</v>
      </c>
      <c r="AL7">
        <f t="shared" si="9"/>
        <v>-2404.108674754385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-587.14825532395912</v>
      </c>
      <c r="AR7">
        <f t="shared" si="14"/>
        <v>-603.82928574263485</v>
      </c>
      <c r="AS7">
        <f t="shared" si="15"/>
        <v>-1324.3567898434162</v>
      </c>
      <c r="AT7">
        <f t="shared" si="16"/>
        <v>240.84775909812043</v>
      </c>
      <c r="AU7">
        <f t="shared" si="17"/>
        <v>-1687.3383164879308</v>
      </c>
      <c r="AW7">
        <v>4</v>
      </c>
      <c r="AX7">
        <f>IF(Z7&gt;0, (R7*SUMPRODUCT(K7:$K$98, X7:$X$98)-K7*$AZ$3)/Z7, 0)</f>
        <v>9336.3633864633248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250000</v>
      </c>
      <c r="S8">
        <f t="shared" si="1"/>
        <v>10565.219919353312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8875.9028339569813</v>
      </c>
      <c r="AC8">
        <f t="shared" si="2"/>
        <v>9900.9304558597178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-1012.3154996506953</v>
      </c>
      <c r="AI8">
        <f t="shared" si="7"/>
        <v>-1035.7436216666963</v>
      </c>
      <c r="AJ8">
        <f t="shared" si="8"/>
        <v>-1025.0276219027364</v>
      </c>
      <c r="AK8">
        <f t="shared" ref="AK8:AK39" si="30">G8*SUM(AB8:AB8, AE8:AF8)</f>
        <v>189.05673036328369</v>
      </c>
      <c r="AL8">
        <f t="shared" si="9"/>
        <v>-1871.7145132061491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-663.21273155154847</v>
      </c>
      <c r="AR8">
        <f t="shared" si="14"/>
        <v>-678.56153219988039</v>
      </c>
      <c r="AS8">
        <f t="shared" si="15"/>
        <v>-671.54100601292191</v>
      </c>
      <c r="AT8">
        <f t="shared" si="16"/>
        <v>123.85943967636832</v>
      </c>
      <c r="AU8">
        <f t="shared" si="17"/>
        <v>-1226.243098536434</v>
      </c>
      <c r="AW8">
        <v>5</v>
      </c>
      <c r="AX8">
        <f>IF(Z8&gt;0, (R8*SUMPRODUCT(K8:$K$98, X8:$X$98)-K8*$AZ$3)/Z8, 0)</f>
        <v>10565.219919353312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250000</v>
      </c>
      <c r="S9">
        <f t="shared" si="1"/>
        <v>11305.855852174573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9900.9304558597178</v>
      </c>
      <c r="AC9">
        <f t="shared" si="2"/>
        <v>10434.766665188603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-1200.310780618508</v>
      </c>
      <c r="AI9">
        <f t="shared" si="7"/>
        <v>-1223.3845903362871</v>
      </c>
      <c r="AJ9">
        <f t="shared" si="8"/>
        <v>-533.83620932888516</v>
      </c>
      <c r="AK9">
        <f t="shared" si="30"/>
        <v>58.415489689572333</v>
      </c>
      <c r="AL9">
        <f t="shared" si="9"/>
        <v>-1698.8053099756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-744.74549550570816</v>
      </c>
      <c r="AR9">
        <f t="shared" si="14"/>
        <v>-759.06188433512193</v>
      </c>
      <c r="AS9">
        <f t="shared" si="15"/>
        <v>-331.22431178254067</v>
      </c>
      <c r="AT9">
        <f t="shared" si="16"/>
        <v>36.244507269735266</v>
      </c>
      <c r="AU9">
        <f t="shared" si="17"/>
        <v>-1054.0416888479274</v>
      </c>
      <c r="AW9">
        <v>6</v>
      </c>
      <c r="AX9">
        <f>IF(Z9&gt;0, (R9*SUMPRODUCT(K9:$K$98, X9:$X$98)-K9*$AZ$3)/Z9, 0)</f>
        <v>11305.855852174573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250000</v>
      </c>
      <c r="S10">
        <f t="shared" si="1"/>
        <v>11880.420088443539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10434.766665188603</v>
      </c>
      <c r="AC10">
        <f t="shared" si="2"/>
        <v>10789.066361506975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-1396.1020848791632</v>
      </c>
      <c r="AI10">
        <f t="shared" si="7"/>
        <v>-1418.8055462912766</v>
      </c>
      <c r="AJ10">
        <f t="shared" si="8"/>
        <v>-354.2996963183723</v>
      </c>
      <c r="AK10">
        <f t="shared" si="30"/>
        <v>42.782543327273274</v>
      </c>
      <c r="AL10">
        <f t="shared" si="9"/>
        <v>-1730.3226992823757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-821.76859614970749</v>
      </c>
      <c r="AR10">
        <f t="shared" si="14"/>
        <v>-835.13222608367926</v>
      </c>
      <c r="AS10">
        <f t="shared" si="15"/>
        <v>-208.54661504571609</v>
      </c>
      <c r="AT10">
        <f t="shared" si="16"/>
        <v>25.182507031934104</v>
      </c>
      <c r="AU10">
        <f t="shared" si="17"/>
        <v>-1018.4963340974612</v>
      </c>
      <c r="AW10">
        <v>7</v>
      </c>
      <c r="AX10">
        <f>IF(Z10&gt;0, (R10*SUMPRODUCT(K10:$K$98, X10:$X$98)-K10*$AZ$3)/Z10, 0)</f>
        <v>11880.420088443539</v>
      </c>
    </row>
    <row r="11" spans="1:52" x14ac:dyDescent="0.25">
      <c r="A11" t="s">
        <v>33</v>
      </c>
      <c r="C11" s="25">
        <f>AU81</f>
        <v>34045.578758757343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250000</v>
      </c>
      <c r="S11">
        <f t="shared" si="1"/>
        <v>12299.902156697113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10789.066361506975</v>
      </c>
      <c r="AC11">
        <f t="shared" si="2"/>
        <v>10978.804393839648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-1616.0621248486793</v>
      </c>
      <c r="AI11">
        <f t="shared" si="7"/>
        <v>-1638.3769454341866</v>
      </c>
      <c r="AJ11">
        <f t="shared" si="8"/>
        <v>-189.73803233267245</v>
      </c>
      <c r="AK11">
        <f t="shared" si="30"/>
        <v>25.893759267616737</v>
      </c>
      <c r="AL11">
        <f t="shared" si="9"/>
        <v>-1802.2212184992422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-903.87750385339962</v>
      </c>
      <c r="AR11">
        <f t="shared" si="14"/>
        <v>-916.3583757330332</v>
      </c>
      <c r="AS11">
        <f t="shared" si="15"/>
        <v>-106.12212019198833</v>
      </c>
      <c r="AT11">
        <f t="shared" si="16"/>
        <v>14.482603194716766</v>
      </c>
      <c r="AU11">
        <f t="shared" si="17"/>
        <v>-1007.9978927303048</v>
      </c>
      <c r="AW11">
        <v>8</v>
      </c>
      <c r="AX11">
        <f>IF(Z11&gt;0, (R11*SUMPRODUCT(K11:$K$98, X11:$X$98)-K11*$AZ$3)/Z11, 0)</f>
        <v>12299.902156697113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250000</v>
      </c>
      <c r="S12">
        <f t="shared" si="1"/>
        <v>12592.975091499058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10978.804393839648</v>
      </c>
      <c r="AC12">
        <f t="shared" si="2"/>
        <v>11034.326559587276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-1859.5415299581762</v>
      </c>
      <c r="AI12">
        <f t="shared" si="7"/>
        <v>-1881.4472481848327</v>
      </c>
      <c r="AJ12">
        <f t="shared" si="8"/>
        <v>-55.522165747628605</v>
      </c>
      <c r="AK12">
        <f t="shared" si="30"/>
        <v>25.25125010583119</v>
      </c>
      <c r="AL12">
        <f t="shared" si="9"/>
        <v>-1911.7181638266302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-988.36609140641849</v>
      </c>
      <c r="AR12">
        <f t="shared" si="14"/>
        <v>-1000.00921351707</v>
      </c>
      <c r="AS12">
        <f t="shared" si="15"/>
        <v>-29.510621334516394</v>
      </c>
      <c r="AT12">
        <f t="shared" si="16"/>
        <v>13.421307869788535</v>
      </c>
      <c r="AU12">
        <f t="shared" si="17"/>
        <v>-1016.0985269817979</v>
      </c>
      <c r="AW12">
        <v>9</v>
      </c>
      <c r="AX12">
        <f>IF(Z12&gt;0, (R12*SUMPRODUCT(K12:$K$98, X12:$X$98)-K12*$AZ$3)/Z12, 0)</f>
        <v>12592.975091499058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250000</v>
      </c>
      <c r="S13">
        <f t="shared" si="1"/>
        <v>12750.74332856137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11034.326559587276</v>
      </c>
      <c r="AC13">
        <f t="shared" si="2"/>
        <v>10952.706115536577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-2120.18677848876</v>
      </c>
      <c r="AI13">
        <f t="shared" si="7"/>
        <v>-2141.661420855301</v>
      </c>
      <c r="AJ13">
        <f t="shared" si="8"/>
        <v>81.620444050699007</v>
      </c>
      <c r="AK13">
        <f t="shared" si="30"/>
        <v>22.068653119174552</v>
      </c>
      <c r="AL13">
        <f t="shared" si="9"/>
        <v>-2037.9723236854275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-1071.1994409150559</v>
      </c>
      <c r="AR13">
        <f t="shared" si="14"/>
        <v>-1082.0492514743341</v>
      </c>
      <c r="AS13">
        <f t="shared" si="15"/>
        <v>41.237769672664193</v>
      </c>
      <c r="AT13">
        <f t="shared" si="16"/>
        <v>11.149927507735098</v>
      </c>
      <c r="AU13">
        <f t="shared" si="17"/>
        <v>-1029.6615542939348</v>
      </c>
      <c r="AW13">
        <v>10</v>
      </c>
      <c r="AX13">
        <f>IF(Z13&gt;0, (R13*SUMPRODUCT(K13:$K$98, X13:$X$98)-K13*$AZ$3)/Z13, 0)</f>
        <v>12750.74332856137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250000</v>
      </c>
      <c r="S14">
        <f t="shared" si="1"/>
        <v>12774.337609941469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10952.706115536577</v>
      </c>
      <c r="AC14">
        <f t="shared" si="2"/>
        <v>10740.280361726171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-2406.4490678338593</v>
      </c>
      <c r="AI14">
        <f t="shared" si="7"/>
        <v>-2427.4683188699514</v>
      </c>
      <c r="AJ14">
        <f t="shared" si="8"/>
        <v>212.4257538104066</v>
      </c>
      <c r="AK14">
        <f t="shared" si="30"/>
        <v>19.71487100796584</v>
      </c>
      <c r="AL14">
        <f t="shared" si="9"/>
        <v>-2195.3276940515789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-1155.9517938458259</v>
      </c>
      <c r="AR14">
        <f t="shared" si="14"/>
        <v>-1166.0485132259446</v>
      </c>
      <c r="AS14">
        <f t="shared" si="15"/>
        <v>102.03994526974311</v>
      </c>
      <c r="AT14">
        <f t="shared" si="16"/>
        <v>9.4701528537276971</v>
      </c>
      <c r="AU14">
        <f t="shared" si="17"/>
        <v>-1054.5384151024737</v>
      </c>
      <c r="AW14">
        <v>11</v>
      </c>
      <c r="AX14">
        <f>IF(Z14&gt;0, (R14*SUMPRODUCT(K14:$K$98, X14:$X$98)-K14*$AZ$3)/Z14, 0)</f>
        <v>12774.337609941469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250000</v>
      </c>
      <c r="S15">
        <f t="shared" si="1"/>
        <v>12702.854844369913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10740.280361726171</v>
      </c>
      <c r="AC15">
        <f t="shared" si="2"/>
        <v>10435.200937772664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-2719.4095330290988</v>
      </c>
      <c r="AI15">
        <f t="shared" si="7"/>
        <v>-2739.9466506015274</v>
      </c>
      <c r="AJ15">
        <f t="shared" si="8"/>
        <v>305.07942395350619</v>
      </c>
      <c r="AK15">
        <f t="shared" si="30"/>
        <v>44.035149483077305</v>
      </c>
      <c r="AL15">
        <f t="shared" si="9"/>
        <v>-2390.8320771649437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-1239.2412218445625</v>
      </c>
      <c r="AR15">
        <f t="shared" si="14"/>
        <v>-1248.6000338824365</v>
      </c>
      <c r="AS15">
        <f t="shared" si="15"/>
        <v>139.02540000242502</v>
      </c>
      <c r="AT15">
        <f t="shared" si="16"/>
        <v>20.066919596597867</v>
      </c>
      <c r="AU15">
        <f t="shared" si="17"/>
        <v>-1089.5077142834134</v>
      </c>
      <c r="AW15">
        <v>12</v>
      </c>
      <c r="AX15">
        <f>IF(Z15&gt;0, (R15*SUMPRODUCT(K15:$K$98, X15:$X$98)-K15*$AZ$3)/Z15, 0)</f>
        <v>12702.854844369913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250000</v>
      </c>
      <c r="S16">
        <f t="shared" si="1"/>
        <v>12538.721465373756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10435.200937772664</v>
      </c>
      <c r="AC16">
        <f t="shared" si="2"/>
        <v>10045.506287309472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-3027.7790288560905</v>
      </c>
      <c r="AI16">
        <f t="shared" si="7"/>
        <v>-3047.8079973499089</v>
      </c>
      <c r="AJ16">
        <f t="shared" si="8"/>
        <v>389.69465046319237</v>
      </c>
      <c r="AK16">
        <f t="shared" si="30"/>
        <v>74.089926658185917</v>
      </c>
      <c r="AL16">
        <f t="shared" si="9"/>
        <v>-2584.0234202285305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-1305.2368888647482</v>
      </c>
      <c r="AR16">
        <f t="shared" si="14"/>
        <v>-1313.871121506857</v>
      </c>
      <c r="AS16">
        <f t="shared" si="15"/>
        <v>167.99238924974679</v>
      </c>
      <c r="AT16">
        <f t="shared" si="16"/>
        <v>31.939221602999059</v>
      </c>
      <c r="AU16">
        <f t="shared" si="17"/>
        <v>-1113.939510654111</v>
      </c>
      <c r="AW16">
        <v>13</v>
      </c>
      <c r="AX16">
        <f>IF(Z16&gt;0, (R16*SUMPRODUCT(K16:$K$98, X16:$X$98)-K16*$AZ$3)/Z16, 0)</f>
        <v>12538.721465373756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250000</v>
      </c>
      <c r="S17">
        <f t="shared" si="1"/>
        <v>12352.798916592528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10045.506287309472</v>
      </c>
      <c r="AC17">
        <f t="shared" si="2"/>
        <v>9632.5712126482922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-3339.6494344690523</v>
      </c>
      <c r="AI17">
        <f t="shared" si="7"/>
        <v>-3359.1441483344856</v>
      </c>
      <c r="AJ17">
        <f t="shared" si="8"/>
        <v>412.9350746611799</v>
      </c>
      <c r="AK17">
        <f t="shared" si="30"/>
        <v>138.62798676487071</v>
      </c>
      <c r="AL17">
        <f t="shared" si="9"/>
        <v>-2807.5810869084348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-1353.3373186769668</v>
      </c>
      <c r="AR17">
        <f t="shared" si="14"/>
        <v>-1361.2372268286181</v>
      </c>
      <c r="AS17">
        <f t="shared" si="15"/>
        <v>167.33506246546517</v>
      </c>
      <c r="AT17">
        <f t="shared" si="16"/>
        <v>56.176683087032771</v>
      </c>
      <c r="AU17">
        <f t="shared" si="17"/>
        <v>-1137.7254812761203</v>
      </c>
      <c r="AW17">
        <v>14</v>
      </c>
      <c r="AX17">
        <f>IF(Z17&gt;0, (R17*SUMPRODUCT(K17:$K$98, X17:$X$98)-K17*$AZ$3)/Z17, 0)</f>
        <v>12352.798916592528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250000</v>
      </c>
      <c r="S18">
        <f t="shared" si="1"/>
        <v>12166.078446905698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9632.5712126482922</v>
      </c>
      <c r="AC18">
        <f t="shared" si="2"/>
        <v>9213.716914365863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-3665.5633656237569</v>
      </c>
      <c r="AI18">
        <f t="shared" si="7"/>
        <v>-3684.4965760139735</v>
      </c>
      <c r="AJ18">
        <f t="shared" si="8"/>
        <v>418.85429828242923</v>
      </c>
      <c r="AK18">
        <f t="shared" si="30"/>
        <v>208.06353819320313</v>
      </c>
      <c r="AL18">
        <f t="shared" si="9"/>
        <v>-3057.5787395383413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-1386.1594922409984</v>
      </c>
      <c r="AR18">
        <f t="shared" si="14"/>
        <v>-1393.3192236883169</v>
      </c>
      <c r="AS18">
        <f t="shared" si="15"/>
        <v>158.39280446631514</v>
      </c>
      <c r="AT18">
        <f t="shared" si="16"/>
        <v>78.680742818553995</v>
      </c>
      <c r="AU18">
        <f t="shared" si="17"/>
        <v>-1156.2456764034478</v>
      </c>
      <c r="AW18">
        <v>15</v>
      </c>
      <c r="AX18">
        <f>IF(Z18&gt;0, (R18*SUMPRODUCT(K18:$K$98, X18:$X$98)-K18*$AZ$3)/Z18, 0)</f>
        <v>12166.078446905698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250000</v>
      </c>
      <c r="S19">
        <f t="shared" si="1"/>
        <v>11869.830655955624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9213.716914365863</v>
      </c>
      <c r="AC19">
        <f t="shared" si="2"/>
        <v>8707.552784968444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-4042.0471102331835</v>
      </c>
      <c r="AI19">
        <f t="shared" si="7"/>
        <v>-4060.3867838084748</v>
      </c>
      <c r="AJ19">
        <f t="shared" si="8"/>
        <v>506.16412939741895</v>
      </c>
      <c r="AK19">
        <f t="shared" si="30"/>
        <v>205.46588719035876</v>
      </c>
      <c r="AL19">
        <f t="shared" si="9"/>
        <v>-3348.7567672206969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-1425.4682114561292</v>
      </c>
      <c r="AR19">
        <f t="shared" si="14"/>
        <v>-1431.9358801836597</v>
      </c>
      <c r="AS19">
        <f t="shared" si="15"/>
        <v>178.50382654094386</v>
      </c>
      <c r="AT19">
        <f t="shared" si="16"/>
        <v>72.459593552731036</v>
      </c>
      <c r="AU19">
        <f t="shared" si="17"/>
        <v>-1180.9724600899847</v>
      </c>
      <c r="AW19">
        <v>16</v>
      </c>
      <c r="AX19">
        <f>IF(Z19&gt;0, (R19*SUMPRODUCT(K19:$K$98, X19:$X$98)-K19*$AZ$3)/Z19, 0)</f>
        <v>11869.830655955624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250000</v>
      </c>
      <c r="S20">
        <f t="shared" si="1"/>
        <v>11161.405407670945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8707.552784968444</v>
      </c>
      <c r="AC20">
        <f t="shared" si="2"/>
        <v>7908.9548954253314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-4413.1486443231579</v>
      </c>
      <c r="AI20">
        <f t="shared" si="7"/>
        <v>-4430.8636062982641</v>
      </c>
      <c r="AJ20">
        <f t="shared" si="8"/>
        <v>798.59788954311261</v>
      </c>
      <c r="AK20">
        <f t="shared" si="30"/>
        <v>37.442476975364308</v>
      </c>
      <c r="AL20">
        <f t="shared" si="9"/>
        <v>-3594.8232397797874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-1476.1840721115111</v>
      </c>
      <c r="AR20">
        <f t="shared" si="14"/>
        <v>-1482.1096700945639</v>
      </c>
      <c r="AS20">
        <f t="shared" si="15"/>
        <v>267.12843359170705</v>
      </c>
      <c r="AT20">
        <f t="shared" si="16"/>
        <v>12.524388500381413</v>
      </c>
      <c r="AU20">
        <f t="shared" si="17"/>
        <v>-1202.4568480024752</v>
      </c>
      <c r="AW20">
        <v>17</v>
      </c>
      <c r="AX20">
        <f>IF(Z20&gt;0, (R20*SUMPRODUCT(K20:$K$98, X20:$X$98)-K20*$AZ$3)/Z20, 0)</f>
        <v>11161.405407670945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250000</v>
      </c>
      <c r="S21">
        <f t="shared" si="1"/>
        <v>10254.624845419474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7908.9548954253314</v>
      </c>
      <c r="AC21">
        <f t="shared" si="2"/>
        <v>6999.2409397217543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-4741.921712187821</v>
      </c>
      <c r="AI21">
        <f t="shared" si="7"/>
        <v>-4758.9853323719572</v>
      </c>
      <c r="AJ21">
        <f t="shared" si="8"/>
        <v>909.71395570357708</v>
      </c>
      <c r="AK21">
        <f t="shared" si="30"/>
        <v>12.654327832680531</v>
      </c>
      <c r="AL21">
        <f t="shared" si="9"/>
        <v>-3836.6170488356997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-1508.327890073901</v>
      </c>
      <c r="AR21">
        <f t="shared" si="14"/>
        <v>-1513.7555491099431</v>
      </c>
      <c r="AS21">
        <f t="shared" si="15"/>
        <v>289.36515924554976</v>
      </c>
      <c r="AT21">
        <f t="shared" si="16"/>
        <v>4.0251351158145106</v>
      </c>
      <c r="AU21">
        <f t="shared" si="17"/>
        <v>-1220.365254748579</v>
      </c>
      <c r="AW21">
        <v>18</v>
      </c>
      <c r="AX21">
        <f>IF(Z21&gt;0, (R21*SUMPRODUCT(K21:$K$98, X21:$X$98)-K21*$AZ$3)/Z21, 0)</f>
        <v>10254.624845419474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250000</v>
      </c>
      <c r="S22">
        <f t="shared" si="1"/>
        <v>9488.1131351204476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6999.2409397217543</v>
      </c>
      <c r="AC22">
        <f t="shared" si="2"/>
        <v>6218.6864532075715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-5075.1733406055791</v>
      </c>
      <c r="AI22">
        <f t="shared" si="7"/>
        <v>-5091.558807253813</v>
      </c>
      <c r="AJ22">
        <f t="shared" si="8"/>
        <v>780.55448651418283</v>
      </c>
      <c r="AK22">
        <f t="shared" si="30"/>
        <v>146.98405973415686</v>
      </c>
      <c r="AL22">
        <f t="shared" si="9"/>
        <v>-4164.020261005473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-1507.3107311980871</v>
      </c>
      <c r="AR22">
        <f t="shared" si="14"/>
        <v>-1512.1771639397959</v>
      </c>
      <c r="AS22">
        <f t="shared" si="15"/>
        <v>231.82226001905454</v>
      </c>
      <c r="AT22">
        <f t="shared" si="16"/>
        <v>43.653809571343515</v>
      </c>
      <c r="AU22">
        <f t="shared" si="17"/>
        <v>-1236.7010943493979</v>
      </c>
      <c r="AW22">
        <v>19</v>
      </c>
      <c r="AX22">
        <f>IF(Z22&gt;0, (R22*SUMPRODUCT(K22:$K$98, X22:$X$98)-K22*$AZ$3)/Z22, 0)</f>
        <v>9488.1131351204476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250000</v>
      </c>
      <c r="S23">
        <f t="shared" si="1"/>
        <v>9261.3680157748349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6218.6864532075715</v>
      </c>
      <c r="AC23">
        <f t="shared" si="2"/>
        <v>5809.6253249668262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-5391.9520738517886</v>
      </c>
      <c r="AI23">
        <f t="shared" si="7"/>
        <v>-5407.6344906261556</v>
      </c>
      <c r="AJ23">
        <f t="shared" si="8"/>
        <v>409.06112824074535</v>
      </c>
      <c r="AK23">
        <f t="shared" si="30"/>
        <v>435.30805172453006</v>
      </c>
      <c r="AL23">
        <f t="shared" si="9"/>
        <v>-4563.2653106608805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-1429.8152069994144</v>
      </c>
      <c r="AR23">
        <f t="shared" si="14"/>
        <v>-1433.9738044200467</v>
      </c>
      <c r="AS23">
        <f t="shared" si="15"/>
        <v>108.47311210115038</v>
      </c>
      <c r="AT23">
        <f t="shared" si="16"/>
        <v>115.43316104447432</v>
      </c>
      <c r="AU23">
        <f t="shared" si="17"/>
        <v>-1210.067531274422</v>
      </c>
      <c r="AW23">
        <v>20</v>
      </c>
      <c r="AX23">
        <f>IF(Z23&gt;0, (R23*SUMPRODUCT(K23:$K$98, X23:$X$98)-K23*$AZ$3)/Z23, 0)</f>
        <v>9261.3680157748349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250000</v>
      </c>
      <c r="S24">
        <f t="shared" si="1"/>
        <v>8961.2909819873275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5809.6253249668262</v>
      </c>
      <c r="AC24">
        <f t="shared" si="2"/>
        <v>5360.3901206078863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-5713.0161388953547</v>
      </c>
      <c r="AI24">
        <f t="shared" si="7"/>
        <v>-5727.9704298880879</v>
      </c>
      <c r="AJ24">
        <f t="shared" si="8"/>
        <v>449.23520435893988</v>
      </c>
      <c r="AK24">
        <f t="shared" si="30"/>
        <v>406.67377274767784</v>
      </c>
      <c r="AL24">
        <f t="shared" si="9"/>
        <v>-4872.0614527814705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-1352.6371673507276</v>
      </c>
      <c r="AR24">
        <f t="shared" si="14"/>
        <v>-1356.1778067111584</v>
      </c>
      <c r="AS24">
        <f t="shared" si="15"/>
        <v>106.36277222486454</v>
      </c>
      <c r="AT24">
        <f t="shared" si="16"/>
        <v>96.285752854815868</v>
      </c>
      <c r="AU24">
        <f t="shared" si="17"/>
        <v>-1153.5292816314782</v>
      </c>
      <c r="AW24">
        <v>21</v>
      </c>
      <c r="AX24">
        <f>IF(Z24&gt;0, (R24*SUMPRODUCT(K24:$K$98, X24:$X$98)-K24*$AZ$3)/Z24, 0)</f>
        <v>8961.2909819873275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250000</v>
      </c>
      <c r="S25">
        <f t="shared" si="1"/>
        <v>8597.7892360073911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5360.3901206078863</v>
      </c>
      <c r="AC25">
        <f t="shared" si="2"/>
        <v>4883.2708127575797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-6055.4326772846252</v>
      </c>
      <c r="AI25">
        <f t="shared" si="7"/>
        <v>-6069.631882099703</v>
      </c>
      <c r="AJ25">
        <f t="shared" si="8"/>
        <v>477.11930785030654</v>
      </c>
      <c r="AK25">
        <f t="shared" si="30"/>
        <v>375.2273084425521</v>
      </c>
      <c r="AL25">
        <f t="shared" si="9"/>
        <v>-5217.2852658068441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-1280.0974227332333</v>
      </c>
      <c r="AR25">
        <f t="shared" si="14"/>
        <v>-1283.0990852827692</v>
      </c>
      <c r="AS25">
        <f t="shared" si="15"/>
        <v>100.86136348382588</v>
      </c>
      <c r="AT25">
        <f t="shared" si="16"/>
        <v>79.321748927745844</v>
      </c>
      <c r="AU25">
        <f t="shared" si="17"/>
        <v>-1102.9159728711975</v>
      </c>
      <c r="AW25">
        <v>22</v>
      </c>
      <c r="AX25">
        <f>IF(Z25&gt;0, (R25*SUMPRODUCT(K25:$K$98, X25:$X$98)-K25*$AZ$3)/Z25, 0)</f>
        <v>8597.7892360073911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250000</v>
      </c>
      <c r="S26">
        <f t="shared" si="1"/>
        <v>8168.2232937755998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4883.2708127575797</v>
      </c>
      <c r="AC26">
        <f t="shared" si="2"/>
        <v>4384.8857645782937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-6366.5113781571135</v>
      </c>
      <c r="AI26">
        <f t="shared" si="7"/>
        <v>-6379.9319397862246</v>
      </c>
      <c r="AJ26">
        <f t="shared" si="8"/>
        <v>498.38504817928606</v>
      </c>
      <c r="AK26">
        <f t="shared" si="30"/>
        <v>341.82895689303064</v>
      </c>
      <c r="AL26">
        <f t="shared" si="9"/>
        <v>-5539.7179347139081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-1201.6592669328513</v>
      </c>
      <c r="AR26">
        <f t="shared" si="14"/>
        <v>-1204.1923562954801</v>
      </c>
      <c r="AS26">
        <f t="shared" si="15"/>
        <v>94.068631322979357</v>
      </c>
      <c r="AT26">
        <f t="shared" si="16"/>
        <v>64.519154896319677</v>
      </c>
      <c r="AU26">
        <f t="shared" si="17"/>
        <v>-1045.6045700761811</v>
      </c>
      <c r="AW26">
        <v>23</v>
      </c>
      <c r="AX26">
        <f>IF(Z26&gt;0, (R26*SUMPRODUCT(K26:$K$98, X26:$X$98)-K26*$AZ$3)/Z26, 0)</f>
        <v>8168.2232937755998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250000</v>
      </c>
      <c r="S27">
        <f t="shared" si="1"/>
        <v>7686.9200053420573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4384.8857645782937</v>
      </c>
      <c r="AC27">
        <f t="shared" si="2"/>
        <v>3881.1839749257524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-6636.6717181322638</v>
      </c>
      <c r="AI27">
        <f t="shared" si="7"/>
        <v>-6649.2944069732703</v>
      </c>
      <c r="AJ27">
        <f t="shared" si="8"/>
        <v>503.70178965254127</v>
      </c>
      <c r="AK27">
        <f t="shared" si="30"/>
        <v>306.94200352048057</v>
      </c>
      <c r="AL27">
        <f t="shared" si="9"/>
        <v>-5838.6506138002487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-1118.4385649805795</v>
      </c>
      <c r="AR27">
        <f t="shared" si="14"/>
        <v>-1120.5657911856908</v>
      </c>
      <c r="AS27">
        <f t="shared" si="15"/>
        <v>84.885848015951339</v>
      </c>
      <c r="AT27">
        <f t="shared" si="16"/>
        <v>51.727098842599204</v>
      </c>
      <c r="AU27">
        <f t="shared" si="17"/>
        <v>-983.95284432714027</v>
      </c>
      <c r="AW27">
        <v>24</v>
      </c>
      <c r="AX27">
        <f>IF(Z27&gt;0, (R27*SUMPRODUCT(K27:$K$98, X27:$X$98)-K27*$AZ$3)/Z27, 0)</f>
        <v>7686.9200053420573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250000</v>
      </c>
      <c r="S28">
        <f t="shared" si="1"/>
        <v>7169.5318883553846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3881.1839749257524</v>
      </c>
      <c r="AC28">
        <f t="shared" si="2"/>
        <v>3385.9217289454464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-6898.2735750981419</v>
      </c>
      <c r="AI28">
        <f t="shared" si="7"/>
        <v>-6910.0802096932293</v>
      </c>
      <c r="AJ28">
        <f t="shared" si="8"/>
        <v>495.26224598030603</v>
      </c>
      <c r="AK28">
        <f t="shared" si="30"/>
        <v>271.68287824480268</v>
      </c>
      <c r="AL28">
        <f t="shared" si="9"/>
        <v>-6143.1350854681205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-1037.9685359639429</v>
      </c>
      <c r="AR28">
        <f t="shared" si="14"/>
        <v>-1039.7450551309362</v>
      </c>
      <c r="AS28">
        <f t="shared" si="15"/>
        <v>74.52105556296074</v>
      </c>
      <c r="AT28">
        <f t="shared" si="16"/>
        <v>40.879544179895184</v>
      </c>
      <c r="AU28">
        <f t="shared" si="17"/>
        <v>-924.34445538808018</v>
      </c>
      <c r="AW28">
        <v>25</v>
      </c>
      <c r="AX28">
        <f>IF(Z28&gt;0, (R28*SUMPRODUCT(K28:$K$98, X28:$X$98)-K28*$AZ$3)/Z28, 0)</f>
        <v>7169.5318883553846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250000</v>
      </c>
      <c r="S29">
        <f t="shared" si="1"/>
        <v>6616.3750724336569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3385.9217289454464</v>
      </c>
      <c r="AC29">
        <f t="shared" si="2"/>
        <v>2904.3606206603208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-7144.2988460706229</v>
      </c>
      <c r="AI29">
        <f t="shared" si="7"/>
        <v>-7155.2729844351516</v>
      </c>
      <c r="AJ29">
        <f t="shared" si="8"/>
        <v>481.56110828512556</v>
      </c>
      <c r="AK29">
        <f t="shared" si="30"/>
        <v>237.01452102618126</v>
      </c>
      <c r="AL29">
        <f t="shared" si="9"/>
        <v>-6436.6973551238443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-959.81020947478123</v>
      </c>
      <c r="AR29">
        <f t="shared" si="14"/>
        <v>-961.28454450322943</v>
      </c>
      <c r="AS29">
        <f t="shared" si="15"/>
        <v>64.695959418364623</v>
      </c>
      <c r="AT29">
        <f t="shared" si="16"/>
        <v>31.842027045078513</v>
      </c>
      <c r="AU29">
        <f t="shared" si="17"/>
        <v>-864.74655803978624</v>
      </c>
      <c r="AW29">
        <v>26</v>
      </c>
      <c r="AX29">
        <f>IF(Z29&gt;0, (R29*SUMPRODUCT(K29:$K$98, X29:$X$98)-K29*$AZ$3)/Z29, 0)</f>
        <v>6616.3750724336569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250000</v>
      </c>
      <c r="S30">
        <f t="shared" si="1"/>
        <v>6026.9783486178721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2904.3606206603208</v>
      </c>
      <c r="AC30">
        <f t="shared" si="2"/>
        <v>2441.342757327342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-7376.6922398384586</v>
      </c>
      <c r="AI30">
        <f t="shared" si="7"/>
        <v>-7386.8189675953581</v>
      </c>
      <c r="AJ30">
        <f t="shared" si="8"/>
        <v>463.01786333297878</v>
      </c>
      <c r="AK30">
        <f t="shared" si="30"/>
        <v>203.30524344622248</v>
      </c>
      <c r="AL30">
        <f t="shared" si="9"/>
        <v>-6720.4958608161569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-884.84946884861711</v>
      </c>
      <c r="AR30">
        <f t="shared" si="14"/>
        <v>-886.06419075723556</v>
      </c>
      <c r="AS30">
        <f t="shared" si="15"/>
        <v>55.53994895232065</v>
      </c>
      <c r="AT30">
        <f t="shared" si="16"/>
        <v>24.386883826600883</v>
      </c>
      <c r="AU30">
        <f t="shared" si="17"/>
        <v>-806.13735797831396</v>
      </c>
      <c r="AW30">
        <v>27</v>
      </c>
      <c r="AX30">
        <f>IF(Z30&gt;0, (R30*SUMPRODUCT(K30:$K$98, X30:$X$98)-K30*$AZ$3)/Z30, 0)</f>
        <v>6026.9783486178721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250000</v>
      </c>
      <c r="S31">
        <f t="shared" si="1"/>
        <v>5396.0156243345464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2441.342757327342</v>
      </c>
      <c r="AC31">
        <f t="shared" si="2"/>
        <v>2000.0578832481913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-7590.9607969650961</v>
      </c>
      <c r="AI31">
        <f t="shared" si="7"/>
        <v>-7600.2271613647308</v>
      </c>
      <c r="AJ31">
        <f t="shared" si="8"/>
        <v>441.28487407915077</v>
      </c>
      <c r="AK31">
        <f t="shared" si="30"/>
        <v>170.89399301291397</v>
      </c>
      <c r="AL31">
        <f t="shared" si="9"/>
        <v>-6988.0482942726667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-812.99234356528325</v>
      </c>
      <c r="AR31">
        <f t="shared" si="14"/>
        <v>-813.9847717322948</v>
      </c>
      <c r="AS31">
        <f t="shared" si="15"/>
        <v>47.261635720863453</v>
      </c>
      <c r="AT31">
        <f t="shared" si="16"/>
        <v>18.30275660708789</v>
      </c>
      <c r="AU31">
        <f t="shared" si="17"/>
        <v>-748.42037940434352</v>
      </c>
      <c r="AW31">
        <v>28</v>
      </c>
      <c r="AX31">
        <f>IF(Z31&gt;0, (R31*SUMPRODUCT(K31:$K$98, X31:$X$98)-K31*$AZ$3)/Z31, 0)</f>
        <v>5396.0156243345464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250000</v>
      </c>
      <c r="S32">
        <f t="shared" si="1"/>
        <v>4713.639998948649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2000.0578832481913</v>
      </c>
      <c r="AC32">
        <f t="shared" si="2"/>
        <v>1583.1053564413596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-7772.950225185481</v>
      </c>
      <c r="AI32">
        <f t="shared" si="7"/>
        <v>-7781.3466309186006</v>
      </c>
      <c r="AJ32">
        <f t="shared" si="8"/>
        <v>416.95252680683166</v>
      </c>
      <c r="AK32">
        <f t="shared" si="30"/>
        <v>140.00405182737342</v>
      </c>
      <c r="AL32">
        <f t="shared" si="9"/>
        <v>-7224.3900522843951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-743.28876957986972</v>
      </c>
      <c r="AR32">
        <f t="shared" si="14"/>
        <v>-744.09167631482376</v>
      </c>
      <c r="AS32">
        <f t="shared" si="15"/>
        <v>39.871107062964917</v>
      </c>
      <c r="AT32">
        <f t="shared" si="16"/>
        <v>13.38789473806022</v>
      </c>
      <c r="AU32">
        <f t="shared" si="17"/>
        <v>-690.83267451379857</v>
      </c>
      <c r="AW32">
        <v>29</v>
      </c>
      <c r="AX32">
        <f>IF(Z32&gt;0, (R32*SUMPRODUCT(K32:$K$98, X32:$X$98)-K32*$AZ$3)/Z32, 0)</f>
        <v>4713.639998948649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250000</v>
      </c>
      <c r="S33">
        <f t="shared" si="1"/>
        <v>3968.0990734548814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1583.1053564413596</v>
      </c>
      <c r="AC33">
        <f t="shared" si="2"/>
        <v>1193.4235661101075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-7935.7972187650939</v>
      </c>
      <c r="AI33">
        <f t="shared" si="7"/>
        <v>-7943.3160807190061</v>
      </c>
      <c r="AJ33">
        <f t="shared" si="8"/>
        <v>389.68179033125216</v>
      </c>
      <c r="AK33">
        <f t="shared" si="30"/>
        <v>110.81737495089519</v>
      </c>
      <c r="AL33">
        <f t="shared" si="9"/>
        <v>-7442.8169154368588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-677.55448375993194</v>
      </c>
      <c r="AR33">
        <f t="shared" si="14"/>
        <v>-678.19644051477428</v>
      </c>
      <c r="AS33">
        <f t="shared" si="15"/>
        <v>33.27084059736395</v>
      </c>
      <c r="AT33">
        <f t="shared" si="16"/>
        <v>9.4615332532613152</v>
      </c>
      <c r="AU33">
        <f t="shared" si="17"/>
        <v>-635.46406666414896</v>
      </c>
      <c r="AW33">
        <v>30</v>
      </c>
      <c r="AX33">
        <f>IF(Z33&gt;0, (R33*SUMPRODUCT(K33:$K$98, X33:$X$98)-K33*$AZ$3)/Z33, 0)</f>
        <v>3968.0990734548814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250000</v>
      </c>
      <c r="S34">
        <f t="shared" si="1"/>
        <v>3130.5861174350894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1193.4235661101075</v>
      </c>
      <c r="AC34">
        <f t="shared" si="2"/>
        <v>831.58959953644262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-8028.2743250554167</v>
      </c>
      <c r="AI34">
        <f t="shared" si="7"/>
        <v>-8034.9151709572843</v>
      </c>
      <c r="AJ34">
        <f t="shared" si="8"/>
        <v>361.83396657366484</v>
      </c>
      <c r="AK34">
        <f t="shared" si="30"/>
        <v>83.539649627707533</v>
      </c>
      <c r="AL34">
        <f t="shared" si="9"/>
        <v>-7589.5415547559123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-612.00904807889981</v>
      </c>
      <c r="AR34">
        <f t="shared" si="14"/>
        <v>-612.51529109131866</v>
      </c>
      <c r="AS34">
        <f t="shared" si="15"/>
        <v>27.583220562637226</v>
      </c>
      <c r="AT34">
        <f t="shared" si="16"/>
        <v>6.3683700102194996</v>
      </c>
      <c r="AU34">
        <f t="shared" si="17"/>
        <v>-578.56370051846193</v>
      </c>
      <c r="AW34">
        <v>31</v>
      </c>
      <c r="AX34">
        <f>IF(Z34&gt;0, (R34*SUMPRODUCT(K34:$K$98, X34:$X$98)-K34*$AZ$3)/Z34, 0)</f>
        <v>3130.5861174350894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2172.0638600428201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831.58959953644262</v>
      </c>
      <c r="AC35">
        <f t="shared" ref="AC35:AC66" si="33">S35*Z35</f>
        <v>501.47387037385124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-8025.7824939958618</v>
      </c>
      <c r="AI35">
        <f t="shared" ref="AI35:AI66" si="38">SUM(AE35:AH35)</f>
        <v>-8031.5543531893109</v>
      </c>
      <c r="AJ35">
        <f t="shared" ref="AJ35:AJ66" si="39">AB35-AC35</f>
        <v>330.11572916259138</v>
      </c>
      <c r="AK35">
        <f t="shared" si="30"/>
        <v>58.211271967550992</v>
      </c>
      <c r="AL35">
        <f t="shared" ref="AL35:AL66" si="40">SUM(AI35:AK35)</f>
        <v>-7643.2273520591689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-546.26704602335053</v>
      </c>
      <c r="AR35">
        <f t="shared" ref="AR35:AR66" si="45">AI35*$K35</f>
        <v>-546.65990198151121</v>
      </c>
      <c r="AS35">
        <f t="shared" ref="AS35:AS66" si="46">AJ35*$K35</f>
        <v>22.469004654736185</v>
      </c>
      <c r="AT35">
        <f t="shared" ref="AT35:AT66" si="47">AK35*$K35</f>
        <v>3.9620933668168687</v>
      </c>
      <c r="AU35">
        <f t="shared" ref="AU35:AU66" si="48">AL35*$K35</f>
        <v>-520.22880395995821</v>
      </c>
      <c r="AW35">
        <v>32</v>
      </c>
      <c r="AX35">
        <f>IF(Z35&gt;0, (R35*SUMPRODUCT(K35:$K$98, X35:$X$98)-K35*$AZ$3)/Z35, 0)</f>
        <v>2172.0638600428201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250000</v>
      </c>
      <c r="S36">
        <f t="shared" si="32"/>
        <v>1050.7285323032454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501.47387037385124</v>
      </c>
      <c r="AC36">
        <f t="shared" si="33"/>
        <v>206.89728766863436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-7914.3027939378044</v>
      </c>
      <c r="AI36">
        <f t="shared" si="38"/>
        <v>-7919.2255042599254</v>
      </c>
      <c r="AJ36">
        <f t="shared" si="39"/>
        <v>294.57658270521688</v>
      </c>
      <c r="AK36">
        <f t="shared" si="30"/>
        <v>35.103170926169589</v>
      </c>
      <c r="AL36">
        <f t="shared" si="40"/>
        <v>-7589.5457506285384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-480.96365100904694</v>
      </c>
      <c r="AR36">
        <f t="shared" si="45"/>
        <v>-481.26281124982023</v>
      </c>
      <c r="AS36">
        <f t="shared" si="46"/>
        <v>17.901845861671362</v>
      </c>
      <c r="AT36">
        <f t="shared" si="47"/>
        <v>2.1332705723083349</v>
      </c>
      <c r="AU36">
        <f t="shared" si="48"/>
        <v>-461.22769481584049</v>
      </c>
      <c r="AW36">
        <v>33</v>
      </c>
      <c r="AX36">
        <f>IF(Z36&gt;0, (R36*SUMPRODUCT(K36:$K$98, X36:$X$98)-K36*$AZ$3)/Z36, 0)</f>
        <v>1050.7285323032454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250000</v>
      </c>
      <c r="S37">
        <f t="shared" si="32"/>
        <v>-300.21359329100721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206.89728766863436</v>
      </c>
      <c r="AC37">
        <f t="shared" si="33"/>
        <v>-49.342735377793815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-7645.1409820707022</v>
      </c>
      <c r="AI37">
        <f t="shared" si="38"/>
        <v>-7649.2499511913948</v>
      </c>
      <c r="AJ37">
        <f t="shared" si="39"/>
        <v>256.24002304642818</v>
      </c>
      <c r="AK37">
        <f t="shared" si="30"/>
        <v>14.482810136804407</v>
      </c>
      <c r="AL37">
        <f t="shared" si="40"/>
        <v>-7378.5271180081618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-414.82705143295277</v>
      </c>
      <c r="AR37">
        <f t="shared" si="45"/>
        <v>-415.05000501206445</v>
      </c>
      <c r="AS37">
        <f t="shared" si="46"/>
        <v>13.903640687430642</v>
      </c>
      <c r="AT37">
        <f t="shared" si="47"/>
        <v>0.78584050177798159</v>
      </c>
      <c r="AU37">
        <f t="shared" si="48"/>
        <v>-400.36052382285584</v>
      </c>
      <c r="AW37">
        <v>34</v>
      </c>
      <c r="AX37">
        <f>IF(Z37&gt;0, (R37*SUMPRODUCT(K37:$K$98, X37:$X$98)-K37*$AZ$3)/Z37, 0)</f>
        <v>-300.21359329100721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250000</v>
      </c>
      <c r="S38">
        <f t="shared" si="32"/>
        <v>-1968.6062480504575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-49.342735377793815</v>
      </c>
      <c r="AC38">
        <f t="shared" si="33"/>
        <v>-263.52369041555175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-7213.0249622969977</v>
      </c>
      <c r="AI38">
        <f t="shared" si="38"/>
        <v>-7216.3715392302538</v>
      </c>
      <c r="AJ38">
        <f t="shared" si="39"/>
        <v>214.18095503775794</v>
      </c>
      <c r="AK38">
        <f t="shared" si="30"/>
        <v>-3.4539914764455673</v>
      </c>
      <c r="AL38">
        <f t="shared" si="40"/>
        <v>-7005.6445756689418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-349.44673215584203</v>
      </c>
      <c r="AR38">
        <f t="shared" si="45"/>
        <v>-349.60886252130547</v>
      </c>
      <c r="AS38">
        <f t="shared" si="46"/>
        <v>10.376344906496399</v>
      </c>
      <c r="AT38">
        <f t="shared" si="47"/>
        <v>-0.16733423780550305</v>
      </c>
      <c r="AU38">
        <f t="shared" si="48"/>
        <v>-339.39985185261463</v>
      </c>
      <c r="AW38">
        <v>35</v>
      </c>
      <c r="AX38">
        <f>IF(Z38&gt;0, (R38*SUMPRODUCT(K38:$K$98, X38:$X$98)-K38*$AZ$3)/Z38, 0)</f>
        <v>-1968.6062480504575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250000</v>
      </c>
      <c r="S39">
        <f t="shared" si="32"/>
        <v>-4090.0150457767418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-263.52369041555175</v>
      </c>
      <c r="AC39">
        <f t="shared" si="33"/>
        <v>-433.82212221854093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-6613.9645527867797</v>
      </c>
      <c r="AI39">
        <f t="shared" si="38"/>
        <v>-6616.6162674954239</v>
      </c>
      <c r="AJ39">
        <f t="shared" si="39"/>
        <v>170.29843180298917</v>
      </c>
      <c r="AK39">
        <f t="shared" si="30"/>
        <v>-18.446658329088624</v>
      </c>
      <c r="AL39">
        <f t="shared" si="40"/>
        <v>-6464.7644940215232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-286.09310335505069</v>
      </c>
      <c r="AR39">
        <f t="shared" si="45"/>
        <v>-286.20780570704449</v>
      </c>
      <c r="AS39">
        <f t="shared" si="46"/>
        <v>7.3664148729806929</v>
      </c>
      <c r="AT39">
        <f t="shared" si="47"/>
        <v>-0.7979271261252241</v>
      </c>
      <c r="AU39">
        <f t="shared" si="48"/>
        <v>-279.63931796018903</v>
      </c>
      <c r="AW39">
        <v>36</v>
      </c>
      <c r="AX39">
        <f>IF(Z39&gt;0, (R39*SUMPRODUCT(K39:$K$98, X39:$X$98)-K39*$AZ$3)/Z39, 0)</f>
        <v>-4090.0150457767418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250000</v>
      </c>
      <c r="S40">
        <f t="shared" si="32"/>
        <v>-6873.2604391605473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-433.82212221854093</v>
      </c>
      <c r="AC40">
        <f t="shared" si="33"/>
        <v>-559.96138597283039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-5884.5898992458206</v>
      </c>
      <c r="AI40">
        <f t="shared" si="38"/>
        <v>-5886.6266378174541</v>
      </c>
      <c r="AJ40">
        <f t="shared" si="39"/>
        <v>126.13926375428946</v>
      </c>
      <c r="AK40">
        <f t="shared" ref="AK40:AK71" si="61">G40*SUM(AB40:AB40, AE40:AF40)</f>
        <v>-30.367548555297869</v>
      </c>
      <c r="AL40">
        <f t="shared" si="40"/>
        <v>-5790.8549226184623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-227.27083366166534</v>
      </c>
      <c r="AR40">
        <f t="shared" si="45"/>
        <v>-227.34949526443657</v>
      </c>
      <c r="AS40">
        <f t="shared" si="46"/>
        <v>4.8716692448831758</v>
      </c>
      <c r="AT40">
        <f t="shared" si="47"/>
        <v>-1.172835863601672</v>
      </c>
      <c r="AU40">
        <f t="shared" si="48"/>
        <v>-223.65066188315507</v>
      </c>
      <c r="AW40">
        <v>37</v>
      </c>
      <c r="AX40">
        <f>IF(Z40&gt;0, (R40*SUMPRODUCT(K40:$K$98, X40:$X$98)-K40*$AZ$3)/Z40, 0)</f>
        <v>-6873.2604391605473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250000</v>
      </c>
      <c r="S41">
        <f t="shared" si="32"/>
        <v>-10677.985157732628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-559.96138597283039</v>
      </c>
      <c r="AC41">
        <f t="shared" si="33"/>
        <v>-644.41629141953013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-5076.2145012811852</v>
      </c>
      <c r="AI41">
        <f t="shared" si="38"/>
        <v>-5077.7232510169742</v>
      </c>
      <c r="AJ41">
        <f t="shared" si="39"/>
        <v>84.45490544669974</v>
      </c>
      <c r="AK41">
        <f t="shared" si="61"/>
        <v>-39.197297018098133</v>
      </c>
      <c r="AL41">
        <f t="shared" si="40"/>
        <v>-5032.4656425883722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-175.04489348215526</v>
      </c>
      <c r="AR41">
        <f t="shared" si="45"/>
        <v>-175.09692023097091</v>
      </c>
      <c r="AS41">
        <f t="shared" si="46"/>
        <v>2.9122882660360134</v>
      </c>
      <c r="AT41">
        <f t="shared" si="47"/>
        <v>-1.3516542060209769</v>
      </c>
      <c r="AU41">
        <f t="shared" si="48"/>
        <v>-173.53628617095583</v>
      </c>
      <c r="AW41">
        <v>38</v>
      </c>
      <c r="AX41">
        <f>IF(Z41&gt;0, (R41*SUMPRODUCT(K41:$K$98, X41:$X$98)-K41*$AZ$3)/Z41, 0)</f>
        <v>-10677.985157732628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250000</v>
      </c>
      <c r="S42">
        <f t="shared" si="32"/>
        <v>-16147.125035285264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-644.41629141953013</v>
      </c>
      <c r="AC42">
        <f t="shared" si="33"/>
        <v>-691.94696328118039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-4223.4619645909261</v>
      </c>
      <c r="AI42">
        <f t="shared" si="38"/>
        <v>-4224.5332806328979</v>
      </c>
      <c r="AJ42">
        <f t="shared" si="39"/>
        <v>47.530671861650262</v>
      </c>
      <c r="AK42">
        <f t="shared" si="61"/>
        <v>-45.109140399367114</v>
      </c>
      <c r="AL42">
        <f t="shared" si="40"/>
        <v>-4222.1117491706145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-130.03493504769753</v>
      </c>
      <c r="AR42">
        <f t="shared" si="45"/>
        <v>-130.06791948394945</v>
      </c>
      <c r="AS42">
        <f t="shared" si="46"/>
        <v>1.463407953030248</v>
      </c>
      <c r="AT42">
        <f t="shared" si="47"/>
        <v>-1.3888521291459801</v>
      </c>
      <c r="AU42">
        <f t="shared" si="48"/>
        <v>-129.99336366006517</v>
      </c>
      <c r="AW42">
        <v>39</v>
      </c>
      <c r="AX42">
        <f>IF(Z42&gt;0, (R42*SUMPRODUCT(K42:$K$98, X42:$X$98)-K42*$AZ$3)/Z42, 0)</f>
        <v>-16147.125035285264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250000</v>
      </c>
      <c r="S43">
        <f t="shared" si="32"/>
        <v>-24464.908662989572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-691.94696328118039</v>
      </c>
      <c r="AC43">
        <f t="shared" si="33"/>
        <v>-708.12991473914133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-3369.8489824630192</v>
      </c>
      <c r="AI43">
        <f t="shared" si="38"/>
        <v>-3370.5726004463254</v>
      </c>
      <c r="AJ43">
        <f t="shared" si="39"/>
        <v>16.182951457960939</v>
      </c>
      <c r="AK43">
        <f t="shared" si="61"/>
        <v>-48.436287429682629</v>
      </c>
      <c r="AL43">
        <f t="shared" si="40"/>
        <v>-3402.8259364180471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-92.63687020204388</v>
      </c>
      <c r="AR43">
        <f t="shared" si="45"/>
        <v>-92.656762400639209</v>
      </c>
      <c r="AS43">
        <f t="shared" si="46"/>
        <v>0.44486799898118462</v>
      </c>
      <c r="AT43">
        <f t="shared" si="47"/>
        <v>-1.3315095409447297</v>
      </c>
      <c r="AU43">
        <f t="shared" si="48"/>
        <v>-93.543403942602751</v>
      </c>
      <c r="AW43">
        <v>40</v>
      </c>
      <c r="AX43">
        <f>IF(Z43&gt;0, (R43*SUMPRODUCT(K43:$K$98, X43:$X$98)-K43*$AZ$3)/Z43, 0)</f>
        <v>-24464.908662989572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250000</v>
      </c>
      <c r="S44">
        <f t="shared" si="32"/>
        <v>-37855.124920106718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-708.12991473914133</v>
      </c>
      <c r="AC44">
        <f t="shared" si="33"/>
        <v>-699.11322816463485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-2546.7864594798043</v>
      </c>
      <c r="AI44">
        <f t="shared" si="38"/>
        <v>-2547.2481626373292</v>
      </c>
      <c r="AJ44">
        <f t="shared" si="39"/>
        <v>-9.0166865745064797</v>
      </c>
      <c r="AK44">
        <f t="shared" si="61"/>
        <v>-49.569094031739901</v>
      </c>
      <c r="AL44">
        <f t="shared" si="40"/>
        <v>-2605.8339432435755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-62.509776271804071</v>
      </c>
      <c r="AR44">
        <f t="shared" si="45"/>
        <v>-62.521108576863817</v>
      </c>
      <c r="AS44">
        <f t="shared" si="46"/>
        <v>-0.22131068680194896</v>
      </c>
      <c r="AT44">
        <f t="shared" si="47"/>
        <v>-1.2166520543512613</v>
      </c>
      <c r="AU44">
        <f t="shared" si="48"/>
        <v>-63.959071318017024</v>
      </c>
      <c r="AW44">
        <v>41</v>
      </c>
      <c r="AX44">
        <f>IF(Z44&gt;0, (R44*SUMPRODUCT(K44:$K$98, X44:$X$98)-K44*$AZ$3)/Z44, 0)</f>
        <v>-37855.124920106718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250000</v>
      </c>
      <c r="S45">
        <f t="shared" si="32"/>
        <v>-60646.359523309366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-699.11322816463485</v>
      </c>
      <c r="AC45">
        <f t="shared" si="33"/>
        <v>-670.86090017166146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-1805.3988910850062</v>
      </c>
      <c r="AI45">
        <f t="shared" si="38"/>
        <v>-1805.6754373218475</v>
      </c>
      <c r="AJ45">
        <f t="shared" si="39"/>
        <v>-28.252327992973392</v>
      </c>
      <c r="AK45">
        <f t="shared" si="61"/>
        <v>-48.937925971524443</v>
      </c>
      <c r="AL45">
        <f t="shared" si="40"/>
        <v>-1882.8656912863455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-39.564944517422703</v>
      </c>
      <c r="AR45">
        <f t="shared" si="45"/>
        <v>-39.571004971193425</v>
      </c>
      <c r="AS45">
        <f t="shared" si="46"/>
        <v>-0.61914394378421578</v>
      </c>
      <c r="AT45">
        <f t="shared" si="47"/>
        <v>-1.0724645591742186</v>
      </c>
      <c r="AU45">
        <f t="shared" si="48"/>
        <v>-41.262613474151863</v>
      </c>
      <c r="AW45">
        <v>42</v>
      </c>
      <c r="AX45">
        <f>IF(Z45&gt;0, (R45*SUMPRODUCT(K45:$K$98, X45:$X$98)-K45*$AZ$3)/Z45, 0)</f>
        <v>-60646.359523309366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250000</v>
      </c>
      <c r="S46">
        <f t="shared" si="32"/>
        <v>-96115.214358964484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-670.86090017166146</v>
      </c>
      <c r="AC46">
        <f t="shared" si="33"/>
        <v>-629.38825159553301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-1100.7405650074552</v>
      </c>
      <c r="AI46">
        <f t="shared" si="38"/>
        <v>-1100.9042717254272</v>
      </c>
      <c r="AJ46">
        <f t="shared" si="39"/>
        <v>-41.472648576128449</v>
      </c>
      <c r="AK46">
        <f t="shared" si="61"/>
        <v>-46.960263012016306</v>
      </c>
      <c r="AL46">
        <f t="shared" si="40"/>
        <v>-1189.337183313572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-21.537948719516677</v>
      </c>
      <c r="AR46">
        <f t="shared" si="45"/>
        <v>-21.541151932888486</v>
      </c>
      <c r="AS46">
        <f t="shared" si="46"/>
        <v>-0.81148620001039129</v>
      </c>
      <c r="AT46">
        <f t="shared" si="47"/>
        <v>-0.91886114563332433</v>
      </c>
      <c r="AU46">
        <f t="shared" si="48"/>
        <v>-23.2714992785322</v>
      </c>
      <c r="AW46">
        <v>43</v>
      </c>
      <c r="AX46">
        <f>IF(Z46&gt;0, (R46*SUMPRODUCT(K46:$K$98, X46:$X$98)-K46*$AZ$3)/Z46, 0)</f>
        <v>-96115.214358964484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250000</v>
      </c>
      <c r="S47">
        <f t="shared" si="32"/>
        <v>-151187.35347934783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-629.38825159553301</v>
      </c>
      <c r="AC47">
        <f t="shared" si="33"/>
        <v>-578.57120648152204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-663.98420169124961</v>
      </c>
      <c r="AI47">
        <f t="shared" si="38"/>
        <v>-664.07987292187283</v>
      </c>
      <c r="AJ47">
        <f t="shared" si="39"/>
        <v>-50.817045114010966</v>
      </c>
      <c r="AK47">
        <f t="shared" si="61"/>
        <v>-44.057177611687315</v>
      </c>
      <c r="AL47">
        <f t="shared" si="40"/>
        <v>-758.95409564757108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-11.600029416898664</v>
      </c>
      <c r="AR47">
        <f t="shared" si="45"/>
        <v>-11.601700825776696</v>
      </c>
      <c r="AS47">
        <f t="shared" si="46"/>
        <v>-0.88779102981805513</v>
      </c>
      <c r="AT47">
        <f t="shared" si="47"/>
        <v>-0.76969384967196153</v>
      </c>
      <c r="AU47">
        <f t="shared" si="48"/>
        <v>-13.259185705266713</v>
      </c>
      <c r="AW47">
        <v>44</v>
      </c>
      <c r="AX47">
        <f>IF(Z47&gt;0, (R47*SUMPRODUCT(K47:$K$98, X47:$X$98)-K47*$AZ$3)/Z47, 0)</f>
        <v>-151187.35347934783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250000</v>
      </c>
      <c r="S48">
        <f t="shared" si="32"/>
        <v>-238402.24747151803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-578.57120648152204</v>
      </c>
      <c r="AC48">
        <f t="shared" si="33"/>
        <v>-525.56856283277091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-396.00884908865964</v>
      </c>
      <c r="AI48">
        <f t="shared" si="38"/>
        <v>-396.0639627220678</v>
      </c>
      <c r="AJ48">
        <f t="shared" si="39"/>
        <v>-53.002643648751132</v>
      </c>
      <c r="AK48">
        <f t="shared" si="61"/>
        <v>-40.499984453706546</v>
      </c>
      <c r="AL48">
        <f t="shared" si="40"/>
        <v>-489.56659082452546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-6.1771509223625767</v>
      </c>
      <c r="AR48">
        <f t="shared" si="45"/>
        <v>-6.1780106133321731</v>
      </c>
      <c r="AS48">
        <f t="shared" si="46"/>
        <v>-0.82676265910724012</v>
      </c>
      <c r="AT48">
        <f t="shared" si="47"/>
        <v>-0.63173971212919433</v>
      </c>
      <c r="AU48">
        <f t="shared" si="48"/>
        <v>-7.6365129845686077</v>
      </c>
      <c r="AW48">
        <v>45</v>
      </c>
      <c r="AX48">
        <f>IF(Z48&gt;0, (R48*SUMPRODUCT(K48:$K$98, X48:$X$98)-K48*$AZ$3)/Z48, 0)</f>
        <v>-238402.24747151803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250000</v>
      </c>
      <c r="S49">
        <f t="shared" si="32"/>
        <v>-379353.88544933213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-525.56856283277091</v>
      </c>
      <c r="AC49">
        <f t="shared" si="33"/>
        <v>-474.06475566080326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-233.20906184627236</v>
      </c>
      <c r="AI49">
        <f t="shared" si="38"/>
        <v>-233.24030343716177</v>
      </c>
      <c r="AJ49">
        <f t="shared" si="39"/>
        <v>-51.503807171967651</v>
      </c>
      <c r="AK49">
        <f t="shared" si="61"/>
        <v>-36.789799398293965</v>
      </c>
      <c r="AL49">
        <f t="shared" si="40"/>
        <v>-321.53391000742334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-3.2479603648518061</v>
      </c>
      <c r="AR49">
        <f t="shared" si="45"/>
        <v>-3.248395474225946</v>
      </c>
      <c r="AS49">
        <f t="shared" si="46"/>
        <v>-0.71730627879199182</v>
      </c>
      <c r="AT49">
        <f t="shared" si="47"/>
        <v>-0.5123806482068638</v>
      </c>
      <c r="AU49">
        <f t="shared" si="48"/>
        <v>-4.4780824012248006</v>
      </c>
      <c r="AW49">
        <v>46</v>
      </c>
      <c r="AX49">
        <f>IF(Z49&gt;0, (R49*SUMPRODUCT(K49:$K$98, X49:$X$98)-K49*$AZ$3)/Z49, 0)</f>
        <v>-379353.88544933213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250000</v>
      </c>
      <c r="S50">
        <f t="shared" si="32"/>
        <v>-610970.13365038275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-474.06475566080326</v>
      </c>
      <c r="AC50">
        <f t="shared" si="33"/>
        <v>-425.81186058428898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-135.05579409651992</v>
      </c>
      <c r="AI50">
        <f t="shared" si="38"/>
        <v>-135.07321769209079</v>
      </c>
      <c r="AJ50">
        <f t="shared" si="39"/>
        <v>-48.252895076514278</v>
      </c>
      <c r="AK50">
        <f t="shared" si="61"/>
        <v>-33.184532896256229</v>
      </c>
      <c r="AL50">
        <f t="shared" si="40"/>
        <v>-216.5106456648613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-1.6794245487455051</v>
      </c>
      <c r="AR50">
        <f t="shared" si="45"/>
        <v>-1.6796412118981294</v>
      </c>
      <c r="AS50">
        <f t="shared" si="46"/>
        <v>-0.60002680434150535</v>
      </c>
      <c r="AT50">
        <f t="shared" si="47"/>
        <v>-0.4126510791887717</v>
      </c>
      <c r="AU50">
        <f t="shared" si="48"/>
        <v>-2.6923190954284064</v>
      </c>
      <c r="AW50">
        <v>47</v>
      </c>
      <c r="AX50">
        <f>IF(Z50&gt;0, (R50*SUMPRODUCT(K50:$K$98, X50:$X$98)-K50*$AZ$3)/Z50, 0)</f>
        <v>-610970.13365038275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250000</v>
      </c>
      <c r="S51">
        <f t="shared" si="32"/>
        <v>-999235.85583361611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-425.81186058428898</v>
      </c>
      <c r="AC51">
        <f t="shared" si="33"/>
        <v>-381.50837848895742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-77.043563944122639</v>
      </c>
      <c r="AI51">
        <f t="shared" si="38"/>
        <v>-77.053108947343389</v>
      </c>
      <c r="AJ51">
        <f t="shared" si="39"/>
        <v>-44.30348209533156</v>
      </c>
      <c r="AK51">
        <f t="shared" si="61"/>
        <v>-29.806830240900233</v>
      </c>
      <c r="AL51">
        <f t="shared" si="40"/>
        <v>-151.16342128357519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-0.8553928547256926</v>
      </c>
      <c r="AR51">
        <f t="shared" si="45"/>
        <v>-0.85549883019120043</v>
      </c>
      <c r="AS51">
        <f t="shared" si="46"/>
        <v>-0.49188900517763862</v>
      </c>
      <c r="AT51">
        <f t="shared" si="47"/>
        <v>-0.33093678829005924</v>
      </c>
      <c r="AU51">
        <f t="shared" si="48"/>
        <v>-1.6783246236588982</v>
      </c>
      <c r="AW51">
        <v>48</v>
      </c>
      <c r="AX51">
        <f>IF(Z51&gt;0, (R51*SUMPRODUCT(K51:$K$98, X51:$X$98)-K51*$AZ$3)/Z51, 0)</f>
        <v>-999235.85583361611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250000</v>
      </c>
      <c r="S52">
        <f t="shared" si="32"/>
        <v>-1663263.603030683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-381.50837848895742</v>
      </c>
      <c r="AC52">
        <f t="shared" si="33"/>
        <v>-341.30760469718581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-43.194643067340358</v>
      </c>
      <c r="AI52">
        <f t="shared" si="38"/>
        <v>-43.199773156222172</v>
      </c>
      <c r="AJ52">
        <f t="shared" si="39"/>
        <v>-40.20077379177161</v>
      </c>
      <c r="AK52">
        <f t="shared" si="61"/>
        <v>-26.70558649422702</v>
      </c>
      <c r="AL52">
        <f t="shared" si="40"/>
        <v>-110.10613344222079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-0.42819453546237396</v>
      </c>
      <c r="AR52">
        <f t="shared" si="45"/>
        <v>-0.42824539075066059</v>
      </c>
      <c r="AS52">
        <f t="shared" si="46"/>
        <v>-0.39851589078209115</v>
      </c>
      <c r="AT52">
        <f t="shared" si="47"/>
        <v>-0.26473621243537898</v>
      </c>
      <c r="AU52">
        <f t="shared" si="48"/>
        <v>-1.0914974939681308</v>
      </c>
      <c r="AW52">
        <v>49</v>
      </c>
      <c r="AX52">
        <f>IF(Z52&gt;0, (R52*SUMPRODUCT(K52:$K$98, X52:$X$98)-K52*$AZ$3)/Z52, 0)</f>
        <v>-1663263.603030683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250000</v>
      </c>
      <c r="S53">
        <f t="shared" si="32"/>
        <v>-2822359.3657862642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-341.30760469718581</v>
      </c>
      <c r="AC53">
        <f t="shared" si="33"/>
        <v>-305.0785075839899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-23.764522160344296</v>
      </c>
      <c r="AI53">
        <f t="shared" si="38"/>
        <v>-23.767224496121255</v>
      </c>
      <c r="AJ53">
        <f t="shared" si="39"/>
        <v>-36.229097113195905</v>
      </c>
      <c r="AK53">
        <f t="shared" si="61"/>
        <v>-23.891532328803009</v>
      </c>
      <c r="AL53">
        <f t="shared" si="40"/>
        <v>-83.887853938120173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-0.21034020582527949</v>
      </c>
      <c r="AR53">
        <f t="shared" si="45"/>
        <v>-0.21036412424702178</v>
      </c>
      <c r="AS53">
        <f t="shared" si="46"/>
        <v>-0.32066437912098389</v>
      </c>
      <c r="AT53">
        <f t="shared" si="47"/>
        <v>-0.21146437507199337</v>
      </c>
      <c r="AU53">
        <f t="shared" si="48"/>
        <v>-0.742492878439999</v>
      </c>
      <c r="AW53">
        <v>50</v>
      </c>
      <c r="AX53">
        <f>IF(Z53&gt;0, (R53*SUMPRODUCT(K53:$K$98, X53:$X$98)-K53*$AZ$3)/Z53, 0)</f>
        <v>-2822359.3657862642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250000</v>
      </c>
      <c r="S54">
        <f t="shared" si="32"/>
        <v>-4893486.4796838304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-305.0785075839899</v>
      </c>
      <c r="AC54">
        <f t="shared" si="33"/>
        <v>-272.55912310351317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-12.828536669527601</v>
      </c>
      <c r="AI54">
        <f t="shared" si="38"/>
        <v>-12.829929128279838</v>
      </c>
      <c r="AJ54">
        <f t="shared" si="39"/>
        <v>-32.519384480476731</v>
      </c>
      <c r="AK54">
        <f t="shared" si="61"/>
        <v>-21.355495530879296</v>
      </c>
      <c r="AL54">
        <f t="shared" si="40"/>
        <v>-66.70480913963587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-0.10138000436184388</v>
      </c>
      <c r="AR54">
        <f t="shared" si="45"/>
        <v>-0.10139100853776917</v>
      </c>
      <c r="AS54">
        <f t="shared" si="46"/>
        <v>-0.25699075626500206</v>
      </c>
      <c r="AT54">
        <f t="shared" si="47"/>
        <v>-0.16876595404778974</v>
      </c>
      <c r="AU54">
        <f t="shared" si="48"/>
        <v>-0.527147718850561</v>
      </c>
      <c r="AW54">
        <v>51</v>
      </c>
      <c r="AX54">
        <f>IF(Z54&gt;0, (R54*SUMPRODUCT(K54:$K$98, X54:$X$98)-K54*$AZ$3)/Z54, 0)</f>
        <v>-4893486.4796838304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250000</v>
      </c>
      <c r="S55">
        <f t="shared" si="32"/>
        <v>-8681016.6303684674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-272.55912310351317</v>
      </c>
      <c r="AC55">
        <f t="shared" si="33"/>
        <v>-243.43753463796247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-6.7747130248473599</v>
      </c>
      <c r="AI55">
        <f t="shared" si="38"/>
        <v>-6.7754140877095894</v>
      </c>
      <c r="AJ55">
        <f t="shared" si="39"/>
        <v>-29.121588465550701</v>
      </c>
      <c r="AK55">
        <f t="shared" si="61"/>
        <v>-19.079138617245924</v>
      </c>
      <c r="AL55">
        <f t="shared" si="40"/>
        <v>-54.976141170506217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-4.7802219999711938E-2</v>
      </c>
      <c r="AR55">
        <f t="shared" si="45"/>
        <v>-4.7807166683217349E-2</v>
      </c>
      <c r="AS55">
        <f t="shared" si="46"/>
        <v>-0.20548126148896068</v>
      </c>
      <c r="AT55">
        <f t="shared" si="47"/>
        <v>-0.13462196527610676</v>
      </c>
      <c r="AU55">
        <f t="shared" si="48"/>
        <v>-0.38791039344828482</v>
      </c>
      <c r="AW55">
        <v>52</v>
      </c>
      <c r="AX55">
        <f>IF(Z55&gt;0, (R55*SUMPRODUCT(K55:$K$98, X55:$X$98)-K55*$AZ$3)/Z55, 0)</f>
        <v>-8681016.6303684674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250000</v>
      </c>
      <c r="S56">
        <f t="shared" si="32"/>
        <v>-15789909.462393744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-243.43753463796247</v>
      </c>
      <c r="AC56">
        <f t="shared" si="33"/>
        <v>-217.3934007241117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-3.4985551537744932</v>
      </c>
      <c r="AI56">
        <f t="shared" si="38"/>
        <v>-3.498899350492723</v>
      </c>
      <c r="AJ56">
        <f t="shared" si="39"/>
        <v>-26.044133913850771</v>
      </c>
      <c r="AK56">
        <f t="shared" si="61"/>
        <v>-17.040627424657373</v>
      </c>
      <c r="AL56">
        <f t="shared" si="40"/>
        <v>-46.583660689000865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-2.2040825953027619E-2</v>
      </c>
      <c r="AR56">
        <f t="shared" si="45"/>
        <v>-2.2042994385316567E-2</v>
      </c>
      <c r="AS56">
        <f t="shared" si="46"/>
        <v>-0.16407751127582465</v>
      </c>
      <c r="AT56">
        <f t="shared" si="47"/>
        <v>-0.1073556044391781</v>
      </c>
      <c r="AU56">
        <f t="shared" si="48"/>
        <v>-0.29347611010031932</v>
      </c>
      <c r="AW56">
        <v>53</v>
      </c>
      <c r="AX56">
        <f>IF(Z56&gt;0, (R56*SUMPRODUCT(K56:$K$98, X56:$X$98)-K56*$AZ$3)/Z56, 0)</f>
        <v>-15789909.462393744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250000</v>
      </c>
      <c r="S57">
        <f t="shared" si="32"/>
        <v>-29513755.830883514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-217.3934007241117</v>
      </c>
      <c r="AC57">
        <f t="shared" si="33"/>
        <v>-194.11907000198397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-1.7632373867973106</v>
      </c>
      <c r="AI57">
        <f t="shared" si="38"/>
        <v>-1.7634018178096784</v>
      </c>
      <c r="AJ57">
        <f t="shared" si="39"/>
        <v>-23.274330722127729</v>
      </c>
      <c r="AK57">
        <f t="shared" si="61"/>
        <v>-15.217538050687821</v>
      </c>
      <c r="AL57">
        <f t="shared" si="40"/>
        <v>-40.25527059062523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-9.9181781192746524E-3</v>
      </c>
      <c r="AR57">
        <f t="shared" si="45"/>
        <v>-9.919103040718134E-3</v>
      </c>
      <c r="AS57">
        <f t="shared" si="46"/>
        <v>-0.13091768552404492</v>
      </c>
      <c r="AT57">
        <f t="shared" si="47"/>
        <v>-8.559837379452713E-2</v>
      </c>
      <c r="AU57">
        <f t="shared" si="48"/>
        <v>-0.2264351623592902</v>
      </c>
      <c r="AW57">
        <v>54</v>
      </c>
      <c r="AX57">
        <f>IF(Z57&gt;0, (R57*SUMPRODUCT(K57:$K$98, X57:$X$98)-K57*$AZ$3)/Z57, 0)</f>
        <v>-29513755.830883514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250000</v>
      </c>
      <c r="S58">
        <f t="shared" si="32"/>
        <v>-56765527.455944784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-194.11907000198397</v>
      </c>
      <c r="AC58">
        <f t="shared" si="33"/>
        <v>-173.32865644074542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-0.86451352160763573</v>
      </c>
      <c r="AI58">
        <f t="shared" si="38"/>
        <v>-0.86458985695771917</v>
      </c>
      <c r="AJ58">
        <f t="shared" si="39"/>
        <v>-20.790413561238552</v>
      </c>
      <c r="AK58">
        <f t="shared" si="61"/>
        <v>-13.588334900138879</v>
      </c>
      <c r="AL58">
        <f t="shared" si="40"/>
        <v>-35.243338318335148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-4.3418506968797271E-3</v>
      </c>
      <c r="AR58">
        <f t="shared" si="45"/>
        <v>-4.3422340763002599E-3</v>
      </c>
      <c r="AS58">
        <f t="shared" si="46"/>
        <v>-0.1044158007400726</v>
      </c>
      <c r="AT58">
        <f t="shared" si="47"/>
        <v>-6.82447641141464E-2</v>
      </c>
      <c r="AU58">
        <f t="shared" si="48"/>
        <v>-0.17700279893051926</v>
      </c>
      <c r="AW58">
        <v>55</v>
      </c>
      <c r="AX58">
        <f>IF(Z58&gt;0, (R58*SUMPRODUCT(K58:$K$98, X58:$X$98)-K58*$AZ$3)/Z58, 0)</f>
        <v>-56765527.455944784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250000</v>
      </c>
      <c r="S59">
        <f t="shared" si="32"/>
        <v>-112595733.37203401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-173.32865644074542</v>
      </c>
      <c r="AC59">
        <f t="shared" si="33"/>
        <v>-154.76127352415853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-0.41209843397599299</v>
      </c>
      <c r="AI59">
        <f t="shared" si="38"/>
        <v>-0.41213279612917797</v>
      </c>
      <c r="AJ59">
        <f t="shared" si="39"/>
        <v>-18.567382916586894</v>
      </c>
      <c r="AK59">
        <f t="shared" si="61"/>
        <v>-12.13300595085218</v>
      </c>
      <c r="AL59">
        <f t="shared" si="40"/>
        <v>-31.112521663568252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-1.8479322144154835E-3</v>
      </c>
      <c r="AR59">
        <f t="shared" si="45"/>
        <v>-1.8480863012175482E-3</v>
      </c>
      <c r="AS59">
        <f t="shared" si="46"/>
        <v>-8.325987725288822E-2</v>
      </c>
      <c r="AT59">
        <f t="shared" si="47"/>
        <v>-5.4406837555661891E-2</v>
      </c>
      <c r="AU59">
        <f t="shared" si="48"/>
        <v>-0.13951480110976766</v>
      </c>
      <c r="AW59">
        <v>56</v>
      </c>
      <c r="AX59">
        <f>IF(Z59&gt;0, (R59*SUMPRODUCT(K59:$K$98, X59:$X$98)-K59*$AZ$3)/Z59, 0)</f>
        <v>-112595733.37203401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250000</v>
      </c>
      <c r="S60">
        <f t="shared" si="32"/>
        <v>-230601360.50684708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-154.76127352415853</v>
      </c>
      <c r="AC60">
        <f t="shared" si="33"/>
        <v>-138.18122434272672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-0.19038001612121649</v>
      </c>
      <c r="AI60">
        <f t="shared" si="38"/>
        <v>-0.1903949966512575</v>
      </c>
      <c r="AJ60">
        <f t="shared" si="39"/>
        <v>-16.580049181431804</v>
      </c>
      <c r="AK60">
        <f t="shared" si="61"/>
        <v>-10.833289146691097</v>
      </c>
      <c r="AL60">
        <f t="shared" si="40"/>
        <v>-27.603733324774158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-7.622341614586663E-4</v>
      </c>
      <c r="AR60">
        <f t="shared" si="45"/>
        <v>-7.6229413976934535E-4</v>
      </c>
      <c r="AS60">
        <f t="shared" si="46"/>
        <v>-6.6382386881958647E-2</v>
      </c>
      <c r="AT60">
        <f t="shared" si="47"/>
        <v>-4.3373791203535461E-2</v>
      </c>
      <c r="AU60">
        <f t="shared" si="48"/>
        <v>-0.11051847222526345</v>
      </c>
      <c r="AW60">
        <v>57</v>
      </c>
      <c r="AX60">
        <f>IF(Z60&gt;0, (R60*SUMPRODUCT(K60:$K$98, X60:$X$98)-K60*$AZ$3)/Z60, 0)</f>
        <v>-230601360.50684708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250000</v>
      </c>
      <c r="S61">
        <f t="shared" si="32"/>
        <v>-487897015.68652618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-138.18122434272672</v>
      </c>
      <c r="AC61">
        <f t="shared" si="33"/>
        <v>-123.3767212968469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-8.5088618612253641E-2</v>
      </c>
      <c r="AI61">
        <f t="shared" si="38"/>
        <v>-8.509494047513301E-2</v>
      </c>
      <c r="AJ61">
        <f t="shared" si="39"/>
        <v>-14.804503045879827</v>
      </c>
      <c r="AK61">
        <f t="shared" si="61"/>
        <v>-9.6726857039908722</v>
      </c>
      <c r="AL61">
        <f t="shared" si="40"/>
        <v>-24.562283690345829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-3.0417288714635585E-4</v>
      </c>
      <c r="AR61">
        <f t="shared" si="45"/>
        <v>-3.0419548640011647E-4</v>
      </c>
      <c r="AS61">
        <f t="shared" si="46"/>
        <v>-5.2922805748591491E-2</v>
      </c>
      <c r="AT61">
        <f t="shared" si="47"/>
        <v>-3.4577700108748534E-2</v>
      </c>
      <c r="AU61">
        <f t="shared" si="48"/>
        <v>-8.7804701343740132E-2</v>
      </c>
      <c r="AW61">
        <v>58</v>
      </c>
      <c r="AX61">
        <f>IF(Z61&gt;0, (R61*SUMPRODUCT(K61:$K$98, X61:$X$98)-K61*$AZ$3)/Z61, 0)</f>
        <v>-487897015.68652618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250000</v>
      </c>
      <c r="S62">
        <f t="shared" si="32"/>
        <v>-1068446144.8148084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-123.3767212968469</v>
      </c>
      <c r="AC62">
        <f t="shared" si="33"/>
        <v>-110.15803861255432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-3.6811152111529431E-2</v>
      </c>
      <c r="AI62">
        <f t="shared" si="38"/>
        <v>-3.6813729640568851E-2</v>
      </c>
      <c r="AJ62">
        <f t="shared" si="39"/>
        <v>-13.218682684292574</v>
      </c>
      <c r="AK62">
        <f t="shared" si="61"/>
        <v>-8.6363704907792833</v>
      </c>
      <c r="AL62">
        <f t="shared" si="40"/>
        <v>-21.891866904712426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-1.1749257294885464E-4</v>
      </c>
      <c r="AR62">
        <f t="shared" si="45"/>
        <v>-1.1750079981765175E-4</v>
      </c>
      <c r="AS62">
        <f t="shared" si="46"/>
        <v>-4.2190938084917189E-2</v>
      </c>
      <c r="AT62">
        <f t="shared" si="47"/>
        <v>-2.7565271166381359E-2</v>
      </c>
      <c r="AU62">
        <f t="shared" si="48"/>
        <v>-6.98737100511162E-2</v>
      </c>
      <c r="AW62">
        <v>59</v>
      </c>
      <c r="AX62">
        <f>IF(Z62&gt;0, (R62*SUMPRODUCT(K62:$K$98, X62:$X$98)-K62*$AZ$3)/Z62, 0)</f>
        <v>-1068446144.8148084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250000</v>
      </c>
      <c r="S63">
        <f t="shared" si="32"/>
        <v>-2426307712.8175602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-110.15803861255432</v>
      </c>
      <c r="AC63">
        <f t="shared" si="33"/>
        <v>-98.355489268359676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-1.5383261368868714E-2</v>
      </c>
      <c r="AI63">
        <f t="shared" si="38"/>
        <v>-1.538427479648085E-2</v>
      </c>
      <c r="AJ63">
        <f t="shared" si="39"/>
        <v>-11.802549344194645</v>
      </c>
      <c r="AK63">
        <f t="shared" si="61"/>
        <v>-7.7110627028788032</v>
      </c>
      <c r="AL63">
        <f t="shared" si="40"/>
        <v>-19.528996321869929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-4.3839076875618228E-5</v>
      </c>
      <c r="AR63">
        <f t="shared" si="45"/>
        <v>-4.384196493231381E-5</v>
      </c>
      <c r="AS63">
        <f t="shared" si="46"/>
        <v>-3.3634796654727656E-2</v>
      </c>
      <c r="AT63">
        <f t="shared" si="47"/>
        <v>-2.1974915625390317E-2</v>
      </c>
      <c r="AU63">
        <f t="shared" si="48"/>
        <v>-5.565355424505028E-2</v>
      </c>
      <c r="AW63">
        <v>60</v>
      </c>
      <c r="AX63">
        <f>IF(Z63&gt;0, (R63*SUMPRODUCT(K63:$K$98, X63:$X$98)-K63*$AZ$3)/Z63, 0)</f>
        <v>-2426307712.8175602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250000</v>
      </c>
      <c r="S64">
        <f t="shared" si="32"/>
        <v>-5723762720.6001205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-98.355489268359676</v>
      </c>
      <c r="AC64">
        <f t="shared" si="33"/>
        <v>-87.817437717465481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-6.1972817964774446E-3</v>
      </c>
      <c r="AI64">
        <f t="shared" si="38"/>
        <v>-6.1976653616338121E-3</v>
      </c>
      <c r="AJ64">
        <f t="shared" si="39"/>
        <v>-10.538051550894195</v>
      </c>
      <c r="AK64">
        <f t="shared" si="61"/>
        <v>-6.8848842487851778</v>
      </c>
      <c r="AL64">
        <f t="shared" si="40"/>
        <v>-17.429133465041009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-1.5768711348297773E-5</v>
      </c>
      <c r="AR64">
        <f t="shared" si="45"/>
        <v>-1.5769687312992078E-5</v>
      </c>
      <c r="AS64">
        <f t="shared" si="46"/>
        <v>-2.681360934304854E-2</v>
      </c>
      <c r="AT64">
        <f t="shared" si="47"/>
        <v>-1.7518285588892304E-2</v>
      </c>
      <c r="AU64">
        <f t="shared" si="48"/>
        <v>-4.4347664619253838E-2</v>
      </c>
      <c r="AW64">
        <v>61</v>
      </c>
      <c r="AX64">
        <f>IF(Z64&gt;0, (R64*SUMPRODUCT(K64:$K$98, X64:$X$98)-K64*$AZ$3)/Z64, 0)</f>
        <v>-5723762720.6001205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250000</v>
      </c>
      <c r="S65">
        <f t="shared" si="32"/>
        <v>-14050470644.323673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-87.817437717465481</v>
      </c>
      <c r="AC65">
        <f t="shared" si="33"/>
        <v>-78.408439745131247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-2.4021738145568795E-3</v>
      </c>
      <c r="AI65">
        <f t="shared" si="38"/>
        <v>-2.4023133266802277E-3</v>
      </c>
      <c r="AJ65">
        <f t="shared" si="39"/>
        <v>-9.4089979723342339</v>
      </c>
      <c r="AK65">
        <f t="shared" si="61"/>
        <v>-6.1472206402225842</v>
      </c>
      <c r="AL65">
        <f t="shared" si="40"/>
        <v>-15.558620925883499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-5.4573444360312522E-6</v>
      </c>
      <c r="AR65">
        <f t="shared" si="45"/>
        <v>-5.457661384665651E-6</v>
      </c>
      <c r="AS65">
        <f t="shared" si="46"/>
        <v>-2.1375698303671489E-2</v>
      </c>
      <c r="AT65">
        <f t="shared" si="47"/>
        <v>-1.3965475834713309E-2</v>
      </c>
      <c r="AU65">
        <f t="shared" si="48"/>
        <v>-3.5346631799769469E-2</v>
      </c>
      <c r="AW65">
        <v>62</v>
      </c>
      <c r="AX65">
        <f>IF(Z65&gt;0, (R65*SUMPRODUCT(K65:$K$98, X65:$X$98)-K65*$AZ$3)/Z65, 0)</f>
        <v>-14050470644.323673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250000</v>
      </c>
      <c r="S66">
        <f t="shared" si="32"/>
        <v>-35957281951.296013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-78.408439745131247</v>
      </c>
      <c r="AC66">
        <f t="shared" si="33"/>
        <v>-70.007540076542114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-8.9442897539977393E-4</v>
      </c>
      <c r="AI66">
        <f t="shared" si="38"/>
        <v>-8.9447764950434849E-4</v>
      </c>
      <c r="AJ66">
        <f t="shared" si="39"/>
        <v>-8.4008996685891333</v>
      </c>
      <c r="AK66">
        <f t="shared" si="61"/>
        <v>-5.4885907821591875</v>
      </c>
      <c r="AL66">
        <f t="shared" si="40"/>
        <v>-13.890384928397825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-1.8142819235017956E-6</v>
      </c>
      <c r="AR66">
        <f t="shared" si="45"/>
        <v>-1.8143806552630657E-6</v>
      </c>
      <c r="AS66">
        <f t="shared" si="46"/>
        <v>-1.7040593304863703E-2</v>
      </c>
      <c r="AT66">
        <f t="shared" si="47"/>
        <v>-1.1133193708443127E-2</v>
      </c>
      <c r="AU66">
        <f t="shared" si="48"/>
        <v>-2.8175601393962094E-2</v>
      </c>
      <c r="AW66">
        <v>63</v>
      </c>
      <c r="AX66">
        <f>IF(Z66&gt;0, (R66*SUMPRODUCT(K66:$K$98, X66:$X$98)-K66*$AZ$3)/Z66, 0)</f>
        <v>-35957281951.296013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-96137505948.119568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-70.007540076542114</v>
      </c>
      <c r="AC67">
        <f t="shared" ref="AC67:AC79" si="64">S67*Z67</f>
        <v>-62.506733742669063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-3.1932850493994762E-4</v>
      </c>
      <c r="AI67">
        <f t="shared" ref="AI67:AI79" si="69">SUM(AE67:AH67)</f>
        <v>-3.1934475945298243E-4</v>
      </c>
      <c r="AJ67">
        <f t="shared" ref="AJ67:AJ79" si="70">AB67-AC67</f>
        <v>-7.5008063338730508</v>
      </c>
      <c r="AK67">
        <f t="shared" si="61"/>
        <v>-4.9005278053579486</v>
      </c>
      <c r="AL67">
        <f t="shared" ref="AL67:AL79" si="71">SUM(AI67:AK67)</f>
        <v>-12.401653483990453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-5.7833380500875838E-7</v>
      </c>
      <c r="AR67">
        <f t="shared" ref="AR67:AR79" si="76">AI67*$K67</f>
        <v>-5.7836324345295162E-7</v>
      </c>
      <c r="AS67">
        <f t="shared" ref="AS67:AS79" si="77">AJ67*$K67</f>
        <v>-1.3584662191426938E-2</v>
      </c>
      <c r="AT67">
        <f t="shared" ref="AT67:AT79" si="78">AK67*$K67</f>
        <v>-8.875314443841667E-3</v>
      </c>
      <c r="AU67">
        <f t="shared" ref="AU67:AU79" si="79">AL67*$K67</f>
        <v>-2.2460554998512058E-2</v>
      </c>
      <c r="AW67">
        <v>64</v>
      </c>
      <c r="AX67">
        <f>IF(Z67&gt;0, (R67*SUMPRODUCT(K67:$K$98, X67:$X$98)-K67*$AZ$3)/Z67, 0)</f>
        <v>-96137505948.119568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250000</v>
      </c>
      <c r="S68">
        <f t="shared" si="63"/>
        <v>-269096143545.07599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-62.506733742669063</v>
      </c>
      <c r="AC68">
        <f t="shared" si="64"/>
        <v>-55.809584188721644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-1.0907056718667097E-4</v>
      </c>
      <c r="AI68">
        <f t="shared" si="69"/>
        <v>-1.0907575209785675E-4</v>
      </c>
      <c r="AJ68">
        <f t="shared" si="70"/>
        <v>-6.6971495539474191</v>
      </c>
      <c r="AK68">
        <f t="shared" si="61"/>
        <v>-4.3754713619868344</v>
      </c>
      <c r="AL68">
        <f t="shared" si="71"/>
        <v>-11.072729991686352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-1.7637232493819169E-7</v>
      </c>
      <c r="AR68">
        <f t="shared" si="76"/>
        <v>-1.7638070918761867E-7</v>
      </c>
      <c r="AS68">
        <f t="shared" si="77"/>
        <v>-1.0829611211857968E-2</v>
      </c>
      <c r="AT68">
        <f t="shared" si="78"/>
        <v>-7.0753465093230175E-3</v>
      </c>
      <c r="AU68">
        <f t="shared" si="79"/>
        <v>-1.7905134101890173E-2</v>
      </c>
      <c r="AW68">
        <v>65</v>
      </c>
      <c r="AX68">
        <f>IF(Z68&gt;0, (R68*SUMPRODUCT(K68:$K$98, X68:$X$98)-K68*$AZ$3)/Z68, 0)</f>
        <v>-269096143545.07599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250000</v>
      </c>
      <c r="S69">
        <f t="shared" si="63"/>
        <v>-790119392266.70874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-55.809584188721644</v>
      </c>
      <c r="AC69">
        <f t="shared" si="64"/>
        <v>-49.829986032700013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-3.5564020615144439E-5</v>
      </c>
      <c r="AI69">
        <f t="shared" si="69"/>
        <v>-3.5565597275156853E-5</v>
      </c>
      <c r="AJ69">
        <f t="shared" si="70"/>
        <v>-5.9795981560216305</v>
      </c>
      <c r="AK69">
        <f t="shared" si="61"/>
        <v>-3.9066708932105154</v>
      </c>
      <c r="AL69">
        <f t="shared" si="71"/>
        <v>-9.8863046148294202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-5.1347073814505092E-8</v>
      </c>
      <c r="AR69">
        <f t="shared" si="76"/>
        <v>-5.1349350184742132E-8</v>
      </c>
      <c r="AS69">
        <f t="shared" si="77"/>
        <v>-8.6333002452364648E-3</v>
      </c>
      <c r="AT69">
        <f t="shared" si="78"/>
        <v>-5.6404229682972861E-3</v>
      </c>
      <c r="AU69">
        <f t="shared" si="79"/>
        <v>-1.4273774562883935E-2</v>
      </c>
      <c r="AW69">
        <v>66</v>
      </c>
      <c r="AX69">
        <f>IF(Z69&gt;0, (R69*SUMPRODUCT(K69:$K$98, X69:$X$98)-K69*$AZ$3)/Z69, 0)</f>
        <v>-790119392266.70874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250000</v>
      </c>
      <c r="S70">
        <f t="shared" si="63"/>
        <v>-2459850436299.606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-49.829986032700013</v>
      </c>
      <c r="AC70">
        <f t="shared" si="64"/>
        <v>-44.4910590015525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-1.1087210124430517E-5</v>
      </c>
      <c r="AI70">
        <f t="shared" si="69"/>
        <v>-1.1087662296830362E-5</v>
      </c>
      <c r="AJ70">
        <f t="shared" si="70"/>
        <v>-5.338927031147513</v>
      </c>
      <c r="AK70">
        <f t="shared" si="61"/>
        <v>-3.4880990222890014</v>
      </c>
      <c r="AL70">
        <f t="shared" si="71"/>
        <v>-8.8270371410988115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-1.429252963109745E-8</v>
      </c>
      <c r="AR70">
        <f t="shared" si="76"/>
        <v>-1.4293112526826005E-8</v>
      </c>
      <c r="AS70">
        <f t="shared" si="77"/>
        <v>-6.8824142353721626E-3</v>
      </c>
      <c r="AT70">
        <f t="shared" si="78"/>
        <v>-4.4965106706524403E-3</v>
      </c>
      <c r="AU70">
        <f t="shared" si="79"/>
        <v>-1.1378939199137132E-2</v>
      </c>
      <c r="AW70">
        <v>67</v>
      </c>
      <c r="AX70">
        <f>IF(Z70&gt;0, (R70*SUMPRODUCT(K70:$K$98, X70:$X$98)-K70*$AZ$3)/Z70, 0)</f>
        <v>-2459850436299.606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250000</v>
      </c>
      <c r="S71">
        <f t="shared" si="63"/>
        <v>-8146786050532.0439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-44.4910590015525</v>
      </c>
      <c r="AC71">
        <f t="shared" si="64"/>
        <v>-39.724159835046287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-3.2574935307649116E-6</v>
      </c>
      <c r="AI71">
        <f t="shared" si="69"/>
        <v>-3.2576154320876806E-6</v>
      </c>
      <c r="AJ71">
        <f t="shared" si="70"/>
        <v>-4.7668991665062137</v>
      </c>
      <c r="AK71">
        <f t="shared" si="61"/>
        <v>-3.1143741301086751</v>
      </c>
      <c r="AL71">
        <f t="shared" si="71"/>
        <v>-7.8812765542303218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-3.7493187363325883E-9</v>
      </c>
      <c r="AR71">
        <f t="shared" si="76"/>
        <v>-3.7494590426475895E-9</v>
      </c>
      <c r="AS71">
        <f t="shared" si="77"/>
        <v>-5.4866185275257223E-3</v>
      </c>
      <c r="AT71">
        <f t="shared" si="78"/>
        <v>-3.5845907805146324E-3</v>
      </c>
      <c r="AU71">
        <f t="shared" si="79"/>
        <v>-9.0712130574993975E-3</v>
      </c>
      <c r="AW71">
        <v>68</v>
      </c>
      <c r="AX71">
        <f>IF(Z71&gt;0, (R71*SUMPRODUCT(K71:$K$98, X71:$X$98)-K71*$AZ$3)/Z71, 0)</f>
        <v>-8146786050532.0439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250000</v>
      </c>
      <c r="S72">
        <f t="shared" si="63"/>
        <v>-28807053741539.922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-39.724159835046287</v>
      </c>
      <c r="AC72">
        <f t="shared" si="64"/>
        <v>-35.467999855939574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-8.9901654068760224E-7</v>
      </c>
      <c r="AI72">
        <f t="shared" si="69"/>
        <v>-8.9904732134307483E-7</v>
      </c>
      <c r="AJ72">
        <f t="shared" si="70"/>
        <v>-4.2561599791067124</v>
      </c>
      <c r="AK72">
        <f t="shared" ref="AK72:AK79" si="92">G72*SUM(AB72:AB72, AE72:AF72)</f>
        <v>-2.7806911884532401</v>
      </c>
      <c r="AL72">
        <f t="shared" si="71"/>
        <v>-7.036852066607274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-9.2388615676189226E-10</v>
      </c>
      <c r="AR72">
        <f t="shared" si="76"/>
        <v>-9.2391778890679741E-10</v>
      </c>
      <c r="AS72">
        <f t="shared" si="77"/>
        <v>-4.3738987078626758E-3</v>
      </c>
      <c r="AT72">
        <f t="shared" si="78"/>
        <v>-2.8576138246319926E-3</v>
      </c>
      <c r="AU72">
        <f t="shared" si="79"/>
        <v>-7.2315134564124575E-3</v>
      </c>
      <c r="AW72">
        <v>69</v>
      </c>
      <c r="AX72">
        <f>IF(Z72&gt;0, (R72*SUMPRODUCT(K72:$K$98, X72:$X$98)-K72*$AZ$3)/Z72, 0)</f>
        <v>-28807053741539.922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250000</v>
      </c>
      <c r="S73">
        <f t="shared" si="63"/>
        <v>-109191132899922.25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-35.467999855939574</v>
      </c>
      <c r="AC73">
        <f t="shared" si="64"/>
        <v>-31.667857015027728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-2.3222292903373466E-7</v>
      </c>
      <c r="AI73">
        <f t="shared" si="69"/>
        <v>-2.3223017958974915E-7</v>
      </c>
      <c r="AJ73">
        <f t="shared" si="70"/>
        <v>-3.8001428409118461</v>
      </c>
      <c r="AK73">
        <f t="shared" si="92"/>
        <v>-2.4827599899157704</v>
      </c>
      <c r="AL73">
        <f t="shared" si="71"/>
        <v>-6.2829030630577964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-2.1307762795211969E-10</v>
      </c>
      <c r="AR73">
        <f t="shared" si="76"/>
        <v>-2.1308428074598174E-10</v>
      </c>
      <c r="AS73">
        <f t="shared" si="77"/>
        <v>-3.4868452731603348E-3</v>
      </c>
      <c r="AT73">
        <f t="shared" si="78"/>
        <v>-2.2780722456085764E-3</v>
      </c>
      <c r="AU73">
        <f t="shared" si="79"/>
        <v>-5.7649177318531922E-3</v>
      </c>
      <c r="AW73">
        <v>70</v>
      </c>
      <c r="AX73">
        <f>IF(Z73&gt;0, (R73*SUMPRODUCT(K73:$K$98, X73:$X$98)-K73*$AZ$3)/Z73, 0)</f>
        <v>-109191132899922.25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250000</v>
      </c>
      <c r="S74">
        <f t="shared" si="63"/>
        <v>-445649826540118.31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-31.667857015027728</v>
      </c>
      <c r="AC74">
        <f t="shared" si="64"/>
        <v>-28.274872335030331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-5.5918907247049553E-8</v>
      </c>
      <c r="AI74">
        <f t="shared" si="69"/>
        <v>-5.5920493406779184E-8</v>
      </c>
      <c r="AJ74">
        <f t="shared" si="70"/>
        <v>-3.3929846799973973</v>
      </c>
      <c r="AK74">
        <f t="shared" si="92"/>
        <v>-2.216749991051941</v>
      </c>
      <c r="AL74">
        <f t="shared" si="71"/>
        <v>-5.6097347269698314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-4.5811383558761607E-11</v>
      </c>
      <c r="AR74">
        <f t="shared" si="76"/>
        <v>-4.5812683014980208E-11</v>
      </c>
      <c r="AS74">
        <f t="shared" si="77"/>
        <v>-2.7796917042323659E-3</v>
      </c>
      <c r="AT74">
        <f t="shared" si="78"/>
        <v>-1.8160652468637078E-3</v>
      </c>
      <c r="AU74">
        <f t="shared" si="79"/>
        <v>-4.5957569969087564E-3</v>
      </c>
      <c r="AW74">
        <v>71</v>
      </c>
      <c r="AX74">
        <f>IF(Z74&gt;0, (R74*SUMPRODUCT(K74:$K$98, X74:$X$98)-K74*$AZ$3)/Z74, 0)</f>
        <v>-445649826540118.31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250000</v>
      </c>
      <c r="S75">
        <f t="shared" si="63"/>
        <v>-1969250055490492.8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-28.274872335030331</v>
      </c>
      <c r="AC75">
        <f t="shared" si="64"/>
        <v>-25.245421727745352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-1.2498027531772617E-8</v>
      </c>
      <c r="AI75">
        <f t="shared" si="69"/>
        <v>-1.2498348027151776E-8</v>
      </c>
      <c r="AJ75">
        <f t="shared" si="70"/>
        <v>-3.0294506072849785</v>
      </c>
      <c r="AK75">
        <f t="shared" si="92"/>
        <v>-1.9792410634521234</v>
      </c>
      <c r="AL75">
        <f t="shared" si="71"/>
        <v>-5.0086916832354502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-9.1419362106755978E-12</v>
      </c>
      <c r="AR75">
        <f t="shared" si="76"/>
        <v>-9.1421706435334731E-12</v>
      </c>
      <c r="AS75">
        <f t="shared" si="77"/>
        <v>-2.215953208199061E-3</v>
      </c>
      <c r="AT75">
        <f t="shared" si="78"/>
        <v>-1.4477560960423591E-3</v>
      </c>
      <c r="AU75">
        <f t="shared" si="79"/>
        <v>-3.663709313383591E-3</v>
      </c>
      <c r="AW75">
        <v>72</v>
      </c>
      <c r="AX75">
        <f>IF(Z75&gt;0, (R75*SUMPRODUCT(K75:$K$98, X75:$X$98)-K75*$AZ$3)/Z75, 0)</f>
        <v>-1969250055490492.8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250000</v>
      </c>
      <c r="S76">
        <f t="shared" si="63"/>
        <v>-9486074530514042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-25.245421727745352</v>
      </c>
      <c r="AC76">
        <f t="shared" si="64"/>
        <v>-22.540555114066304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-2.5788609789376066E-9</v>
      </c>
      <c r="AI76">
        <f t="shared" si="69"/>
        <v>-2.5789203832650805E-9</v>
      </c>
      <c r="AJ76">
        <f t="shared" si="70"/>
        <v>-2.704866613679048</v>
      </c>
      <c r="AK76">
        <f t="shared" si="92"/>
        <v>-1.7671795209421748</v>
      </c>
      <c r="AL76">
        <f t="shared" si="71"/>
        <v>-4.4720461372001434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-1.6842502393815903E-12</v>
      </c>
      <c r="AR76">
        <f t="shared" si="76"/>
        <v>-1.6842890362588106E-12</v>
      </c>
      <c r="AS76">
        <f t="shared" si="77"/>
        <v>-1.7665443305365663E-3</v>
      </c>
      <c r="AT76">
        <f t="shared" si="78"/>
        <v>-1.1541422959539505E-3</v>
      </c>
      <c r="AU76">
        <f t="shared" si="79"/>
        <v>-2.920686628174806E-3</v>
      </c>
      <c r="AW76">
        <v>73</v>
      </c>
      <c r="AX76">
        <f>IF(Z76&gt;0, (R76*SUMPRODUCT(K76:$K$98, X76:$X$98)-K76*$AZ$3)/Z76, 0)</f>
        <v>-9486074530514042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250000</v>
      </c>
      <c r="S77">
        <f t="shared" si="63"/>
        <v>-5.022207339441932E+16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-22.540555114066304</v>
      </c>
      <c r="AC77">
        <f t="shared" si="64"/>
        <v>-20.125495637560661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-4.8792032125178978E-10</v>
      </c>
      <c r="AI77">
        <f t="shared" si="69"/>
        <v>-4.8793033950386364E-10</v>
      </c>
      <c r="AJ77">
        <f t="shared" si="70"/>
        <v>-2.4150594765056432</v>
      </c>
      <c r="AK77">
        <f t="shared" si="92"/>
        <v>-1.5778388579846414</v>
      </c>
      <c r="AL77">
        <f t="shared" si="71"/>
        <v>-3.9928983349782148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-2.8451788425865286E-13</v>
      </c>
      <c r="AR77">
        <f t="shared" si="76"/>
        <v>-2.8452372613848422E-13</v>
      </c>
      <c r="AS77">
        <f t="shared" si="77"/>
        <v>-1.4082783247300029E-3</v>
      </c>
      <c r="AT77">
        <f t="shared" si="78"/>
        <v>-9.2007517215749184E-4</v>
      </c>
      <c r="AU77">
        <f t="shared" si="79"/>
        <v>-2.3283534971720184E-3</v>
      </c>
      <c r="AW77">
        <v>74</v>
      </c>
      <c r="AX77">
        <f>IF(Z77&gt;0, (R77*SUMPRODUCT(K77:$K$98, X77:$X$98)-K77*$AZ$3)/Z77, 0)</f>
        <v>-5.022207339441932E+16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250000</v>
      </c>
      <c r="S78">
        <f t="shared" si="63"/>
        <v>-2.9512645478912672E+17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-20.125495637560661</v>
      </c>
      <c r="AC78">
        <f t="shared" si="64"/>
        <v>-17.96919253353655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-8.39590911633923E-11</v>
      </c>
      <c r="AI78">
        <f t="shared" si="69"/>
        <v>-8.3960613323829124E-11</v>
      </c>
      <c r="AJ78">
        <f t="shared" si="70"/>
        <v>-2.1563031040241114</v>
      </c>
      <c r="AK78">
        <f t="shared" si="92"/>
        <v>-1.4087846946292464</v>
      </c>
      <c r="AL78">
        <f t="shared" si="71"/>
        <v>-3.5650877987373182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-4.371297558673168E-14</v>
      </c>
      <c r="AR78">
        <f t="shared" si="76"/>
        <v>-4.3713768093666801E-14</v>
      </c>
      <c r="AS78">
        <f t="shared" si="77"/>
        <v>-1.1226708583631992E-3</v>
      </c>
      <c r="AT78">
        <f t="shared" si="78"/>
        <v>-7.3347829413070685E-4</v>
      </c>
      <c r="AU78">
        <f t="shared" si="79"/>
        <v>-1.8561491525376196E-3</v>
      </c>
      <c r="AW78">
        <v>75</v>
      </c>
      <c r="AX78">
        <f>IF(Z78&gt;0, (R78*SUMPRODUCT(K78:$K$98, X78:$X$98)-K78*$AZ$3)/Z78, 0)</f>
        <v>-2.9512645478912672E+17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-17.96919253353655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-17.96919253353655</v>
      </c>
      <c r="AK79">
        <f t="shared" si="92"/>
        <v>-1.2578434773475586</v>
      </c>
      <c r="AL79">
        <f t="shared" si="71"/>
        <v>-19.227036010899333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-7.0759547778954896E-15</v>
      </c>
      <c r="AR79">
        <f t="shared" si="76"/>
        <v>-7.0759547778954896E-15</v>
      </c>
      <c r="AS79">
        <f t="shared" si="77"/>
        <v>-8.3532057913939129E-3</v>
      </c>
      <c r="AT79">
        <f t="shared" si="78"/>
        <v>-5.8472440539757402E-4</v>
      </c>
      <c r="AU79">
        <f t="shared" si="79"/>
        <v>-8.9379301967985655E-3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82941.948894504458</v>
      </c>
      <c r="AO81" s="6">
        <f t="shared" si="93"/>
        <v>-8294.1948894504458</v>
      </c>
      <c r="AP81" s="6">
        <f t="shared" si="93"/>
        <v>-1746.5736895368327</v>
      </c>
      <c r="AQ81" s="6">
        <f t="shared" si="93"/>
        <v>-34513.255018806813</v>
      </c>
      <c r="AR81" s="6">
        <f t="shared" si="93"/>
        <v>38387.925296710353</v>
      </c>
      <c r="AS81" s="6">
        <f t="shared" si="93"/>
        <v>-5967.9546549630468</v>
      </c>
      <c r="AT81" s="6">
        <f t="shared" si="93"/>
        <v>1625.6081170100331</v>
      </c>
      <c r="AU81" s="6">
        <f t="shared" si="93"/>
        <v>34045.578758757343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142697.76572732467</v>
      </c>
      <c r="K3">
        <v>1</v>
      </c>
      <c r="L3" s="2">
        <v>0</v>
      </c>
      <c r="O3">
        <f>$C$3</f>
        <v>142697.76572732467</v>
      </c>
      <c r="P3" s="2">
        <f>O3*C5</f>
        <v>14269.776572732468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142697.76572732467</v>
      </c>
      <c r="AF3">
        <f t="shared" ref="AF3:AF34" si="4">-$Z3*P3</f>
        <v>-14269.776572732468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126905.5565675922</v>
      </c>
      <c r="AJ3">
        <f t="shared" ref="AJ3:AJ34" si="8">AB3-AC3</f>
        <v>0</v>
      </c>
      <c r="AL3">
        <f t="shared" ref="AL3:AL34" si="9">SUM(AI3:AK3)</f>
        <v>126905.5565675922</v>
      </c>
      <c r="AN3">
        <f t="shared" ref="AN3:AN34" si="10">AE3*$K3</f>
        <v>142697.76572732467</v>
      </c>
      <c r="AO3">
        <f t="shared" ref="AO3:AO34" si="11">AF3*$K3</f>
        <v>-14269.776572732468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126905.5565675922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126905.5565675922</v>
      </c>
      <c r="AW3">
        <v>0</v>
      </c>
      <c r="AX3">
        <f>IF(Z3&gt;0, (R3*SUMPRODUCT(K3:$K$98, X3:$X$98)-K3*$AZ$3)/Z3, 0)</f>
        <v>0</v>
      </c>
      <c r="AZ3">
        <f>C6*ABS(SUMPRODUCT(X4:X69, K4:K69))/1</f>
        <v>70951.226171617076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4862.3165325228583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4759.2062335472292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-4759.2062335472292</v>
      </c>
      <c r="AK4">
        <f>G4*SUM(AB4, AE4:AF4)</f>
        <v>0</v>
      </c>
      <c r="AL4">
        <f t="shared" si="9"/>
        <v>-7560.7069835472294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-2613.5840563485399</v>
      </c>
      <c r="AR4">
        <f t="shared" si="14"/>
        <v>-2613.5840563485399</v>
      </c>
      <c r="AS4">
        <f t="shared" si="15"/>
        <v>-4439.9722301961274</v>
      </c>
      <c r="AT4">
        <f t="shared" si="16"/>
        <v>0</v>
      </c>
      <c r="AU4">
        <f t="shared" si="17"/>
        <v>-7053.5562865446673</v>
      </c>
      <c r="AW4">
        <v>1</v>
      </c>
      <c r="AX4">
        <f>IF(Z4&gt;0, (R4*SUMPRODUCT(K4:$K$98, X4:$X$98)-K4*$AZ$3)/Z4, 0)</f>
        <v>4862.3165325228583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250000</v>
      </c>
      <c r="S5">
        <f t="shared" si="1"/>
        <v>8016.6656901781716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4759.2062335472292</v>
      </c>
      <c r="AC5">
        <f t="shared" si="2"/>
        <v>7666.6797522347188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-3165.8379760332186</v>
      </c>
      <c r="AI5">
        <f t="shared" si="7"/>
        <v>-3189.7465436613652</v>
      </c>
      <c r="AJ5">
        <f t="shared" si="8"/>
        <v>-2907.4735186874896</v>
      </c>
      <c r="AK5">
        <f>G5*SUM(AB5, AE5:AF5)</f>
        <v>195.12745557543641</v>
      </c>
      <c r="AL5">
        <f t="shared" si="9"/>
        <v>-5902.092606773419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-2707.133435957599</v>
      </c>
      <c r="AR5">
        <f t="shared" si="14"/>
        <v>-2727.5778438274888</v>
      </c>
      <c r="AS5">
        <f t="shared" si="15"/>
        <v>-2486.2039169997011</v>
      </c>
      <c r="AT5">
        <f t="shared" si="16"/>
        <v>166.85505173056029</v>
      </c>
      <c r="AU5">
        <f t="shared" si="17"/>
        <v>-5046.9267090966305</v>
      </c>
      <c r="AW5">
        <v>2</v>
      </c>
      <c r="AX5">
        <f>IF(Z5&gt;0, (R5*SUMPRODUCT(K5:$K$98, X5:$X$98)-K5*$AZ$3)/Z5, 0)</f>
        <v>8016.6656901781716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250000</v>
      </c>
      <c r="S6">
        <f t="shared" si="1"/>
        <v>11684.631088015167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7666.6797522347188</v>
      </c>
      <c r="AC6">
        <f t="shared" si="2"/>
        <v>10898.02120702064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-3524.8305619906128</v>
      </c>
      <c r="AI6">
        <f t="shared" si="7"/>
        <v>-3548.1475608862788</v>
      </c>
      <c r="AJ6">
        <f t="shared" si="8"/>
        <v>-3231.3414547859211</v>
      </c>
      <c r="AK6">
        <f>G6*SUM(AB6, AE6:AF6)</f>
        <v>448.50076550573107</v>
      </c>
      <c r="AL6">
        <f t="shared" si="9"/>
        <v>-6330.9882501664688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-2719.0896477173619</v>
      </c>
      <c r="AR6">
        <f t="shared" si="14"/>
        <v>-2737.0766145227217</v>
      </c>
      <c r="AS6">
        <f t="shared" si="15"/>
        <v>-2492.6892068781822</v>
      </c>
      <c r="AT6">
        <f t="shared" si="16"/>
        <v>345.97798873805647</v>
      </c>
      <c r="AU6">
        <f t="shared" si="17"/>
        <v>-4883.787832662847</v>
      </c>
      <c r="AW6">
        <v>3</v>
      </c>
      <c r="AX6">
        <f>IF(Z6&gt;0, (R6*SUMPRODUCT(K6:$K$98, X6:$X$98)-K6*$AZ$3)/Z6, 0)</f>
        <v>11684.631088015167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250000</v>
      </c>
      <c r="S7">
        <f t="shared" si="1"/>
        <v>14445.743816330036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10898.02120702064</v>
      </c>
      <c r="AC7">
        <f t="shared" si="2"/>
        <v>13113.868788403423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-3887.8987801823137</v>
      </c>
      <c r="AI7">
        <f t="shared" si="7"/>
        <v>-3910.5938192110048</v>
      </c>
      <c r="AJ7">
        <f t="shared" si="8"/>
        <v>-2215.8475813827827</v>
      </c>
      <c r="AK7">
        <f>G7*SUM(AB7, AE7:AF7)</f>
        <v>535.09284126471334</v>
      </c>
      <c r="AL7">
        <f t="shared" si="9"/>
        <v>-5591.3485593290734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-2728.7454395540276</v>
      </c>
      <c r="AR7">
        <f t="shared" si="14"/>
        <v>-2744.6740909288292</v>
      </c>
      <c r="AS7">
        <f t="shared" si="15"/>
        <v>-1555.2061214313699</v>
      </c>
      <c r="AT7">
        <f t="shared" si="16"/>
        <v>375.55816982216402</v>
      </c>
      <c r="AU7">
        <f t="shared" si="17"/>
        <v>-3924.3220425380346</v>
      </c>
      <c r="AW7">
        <v>4</v>
      </c>
      <c r="AX7">
        <f>IF(Z7&gt;0, (R7*SUMPRODUCT(K7:$K$98, X7:$X$98)-K7*$AZ$3)/Z7, 0)</f>
        <v>14445.743816330036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250000</v>
      </c>
      <c r="S8">
        <f t="shared" si="1"/>
        <v>15538.269729135236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13113.868788403423</v>
      </c>
      <c r="AC8">
        <f t="shared" si="2"/>
        <v>13699.382036742099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-4267.3159616093963</v>
      </c>
      <c r="AI8">
        <f t="shared" si="7"/>
        <v>-4289.3573186516396</v>
      </c>
      <c r="AJ8">
        <f t="shared" si="8"/>
        <v>-585.51324833867693</v>
      </c>
      <c r="AK8">
        <f t="shared" ref="AK8:AK39" si="30">G8*SUM(AB8:AB8, AE8:AF8)</f>
        <v>279.32540519299289</v>
      </c>
      <c r="AL8">
        <f t="shared" si="9"/>
        <v>-4595.545161797324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-2795.7077376263073</v>
      </c>
      <c r="AR8">
        <f t="shared" si="14"/>
        <v>-2810.1480071036922</v>
      </c>
      <c r="AS8">
        <f t="shared" si="15"/>
        <v>-383.59566846927254</v>
      </c>
      <c r="AT8">
        <f t="shared" si="16"/>
        <v>182.99844765165614</v>
      </c>
      <c r="AU8">
        <f t="shared" si="17"/>
        <v>-3010.7452279213085</v>
      </c>
      <c r="AW8">
        <v>5</v>
      </c>
      <c r="AX8">
        <f>IF(Z8&gt;0, (R8*SUMPRODUCT(K8:$K$98, X8:$X$98)-K8*$AZ$3)/Z8, 0)</f>
        <v>15538.269729135236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250000</v>
      </c>
      <c r="S9">
        <f t="shared" si="1"/>
        <v>15649.050116252645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13699.382036742099</v>
      </c>
      <c r="AC9">
        <f t="shared" si="2"/>
        <v>13364.528544727247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-4705.6046862635667</v>
      </c>
      <c r="AI9">
        <f t="shared" si="7"/>
        <v>-4726.9550692667617</v>
      </c>
      <c r="AJ9">
        <f t="shared" si="8"/>
        <v>334.85349201485224</v>
      </c>
      <c r="AK9">
        <f t="shared" si="30"/>
        <v>80.826354016778382</v>
      </c>
      <c r="AL9">
        <f t="shared" si="9"/>
        <v>-4311.2752232351313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-2919.6421046218716</v>
      </c>
      <c r="AR9">
        <f t="shared" si="14"/>
        <v>-2932.88917515202</v>
      </c>
      <c r="AS9">
        <f t="shared" si="15"/>
        <v>207.76338416615278</v>
      </c>
      <c r="AT9">
        <f t="shared" si="16"/>
        <v>50.149564632859075</v>
      </c>
      <c r="AU9">
        <f t="shared" si="17"/>
        <v>-2674.9762263530083</v>
      </c>
      <c r="AW9">
        <v>6</v>
      </c>
      <c r="AX9">
        <f>IF(Z9&gt;0, (R9*SUMPRODUCT(K9:$K$98, X9:$X$98)-K9*$AZ$3)/Z9, 0)</f>
        <v>15649.050116252645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250000</v>
      </c>
      <c r="S10">
        <f t="shared" si="1"/>
        <v>15400.518908515238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13364.528544727247</v>
      </c>
      <c r="AC10">
        <f t="shared" si="2"/>
        <v>12704.267768683312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-5137.6276365830727</v>
      </c>
      <c r="AI10">
        <f t="shared" si="7"/>
        <v>-5158.250752992577</v>
      </c>
      <c r="AJ10">
        <f t="shared" si="8"/>
        <v>660.26077604393504</v>
      </c>
      <c r="AK10">
        <f t="shared" si="30"/>
        <v>54.794567033381718</v>
      </c>
      <c r="AL10">
        <f t="shared" si="9"/>
        <v>-4443.1954099152599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-3024.0919315153324</v>
      </c>
      <c r="AR10">
        <f t="shared" si="14"/>
        <v>-3036.2310362438648</v>
      </c>
      <c r="AS10">
        <f t="shared" si="15"/>
        <v>388.64032716440141</v>
      </c>
      <c r="AT10">
        <f t="shared" si="16"/>
        <v>32.252981293664128</v>
      </c>
      <c r="AU10">
        <f t="shared" si="17"/>
        <v>-2615.337727785799</v>
      </c>
      <c r="AW10">
        <v>7</v>
      </c>
      <c r="AX10">
        <f>IF(Z10&gt;0, (R10*SUMPRODUCT(K10:$K$98, X10:$X$98)-K10*$AZ$3)/Z10, 0)</f>
        <v>15400.518908515238</v>
      </c>
    </row>
    <row r="11" spans="1:52" x14ac:dyDescent="0.25">
      <c r="A11" t="s">
        <v>33</v>
      </c>
      <c r="C11" s="25">
        <f>AU71</f>
        <v>52482.111524629137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250000</v>
      </c>
      <c r="S11">
        <f t="shared" si="1"/>
        <v>14799.507008777964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12704.267768683312</v>
      </c>
      <c r="AC11">
        <f t="shared" si="2"/>
        <v>11759.598236835467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-5520.3733212992411</v>
      </c>
      <c r="AI11">
        <f t="shared" si="7"/>
        <v>-5540.2381692125209</v>
      </c>
      <c r="AJ11">
        <f t="shared" si="8"/>
        <v>944.66953184784506</v>
      </c>
      <c r="AK11">
        <f t="shared" si="30"/>
        <v>30.490242644839945</v>
      </c>
      <c r="AL11">
        <f t="shared" si="9"/>
        <v>-4565.0783947198361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-3087.5924763486896</v>
      </c>
      <c r="AR11">
        <f t="shared" si="14"/>
        <v>-3098.7030573530951</v>
      </c>
      <c r="AS11">
        <f t="shared" si="15"/>
        <v>528.36182797919469</v>
      </c>
      <c r="AT11">
        <f t="shared" si="16"/>
        <v>17.053456045993869</v>
      </c>
      <c r="AU11">
        <f t="shared" si="17"/>
        <v>-2553.2877733279065</v>
      </c>
      <c r="AW11">
        <v>8</v>
      </c>
      <c r="AX11">
        <f>IF(Z11&gt;0, (R11*SUMPRODUCT(K11:$K$98, X11:$X$98)-K11*$AZ$3)/Z11, 0)</f>
        <v>14799.507008777964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250000</v>
      </c>
      <c r="S12">
        <f t="shared" si="1"/>
        <v>13950.332962660144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11759.598236835467</v>
      </c>
      <c r="AC12">
        <f t="shared" si="2"/>
        <v>10644.308370302737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-5908.3327838244313</v>
      </c>
      <c r="AI12">
        <f t="shared" si="7"/>
        <v>-5927.408149980195</v>
      </c>
      <c r="AJ12">
        <f t="shared" si="8"/>
        <v>1115.2898665327302</v>
      </c>
      <c r="AK12">
        <f t="shared" si="30"/>
        <v>27.047075944721573</v>
      </c>
      <c r="AL12">
        <f t="shared" si="9"/>
        <v>-4785.0712075027432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-3140.3416843335021</v>
      </c>
      <c r="AR12">
        <f t="shared" si="14"/>
        <v>-3150.4804442298423</v>
      </c>
      <c r="AS12">
        <f t="shared" si="15"/>
        <v>592.7884203774322</v>
      </c>
      <c r="AT12">
        <f t="shared" si="16"/>
        <v>14.375808394049836</v>
      </c>
      <c r="AU12">
        <f t="shared" si="17"/>
        <v>-2543.3162154583601</v>
      </c>
      <c r="AW12">
        <v>9</v>
      </c>
      <c r="AX12">
        <f>IF(Z12&gt;0, (R12*SUMPRODUCT(K12:$K$98, X12:$X$98)-K12*$AZ$3)/Z12, 0)</f>
        <v>13950.332962660144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250000</v>
      </c>
      <c r="S13">
        <f t="shared" si="1"/>
        <v>12828.060029102258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10644.308370302737</v>
      </c>
      <c r="AC13">
        <f t="shared" si="2"/>
        <v>9368.0248708784493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-6277.115099077063</v>
      </c>
      <c r="AI13">
        <f t="shared" si="7"/>
        <v>-6295.3720000613621</v>
      </c>
      <c r="AJ13">
        <f t="shared" si="8"/>
        <v>1276.2834994242876</v>
      </c>
      <c r="AK13">
        <f t="shared" si="30"/>
        <v>21.288616740605473</v>
      </c>
      <c r="AL13">
        <f t="shared" si="9"/>
        <v>-4997.7998838964686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-3171.4385981991695</v>
      </c>
      <c r="AR13">
        <f t="shared" si="14"/>
        <v>-3180.6626827589093</v>
      </c>
      <c r="AS13">
        <f t="shared" si="15"/>
        <v>644.82723168705763</v>
      </c>
      <c r="AT13">
        <f t="shared" si="16"/>
        <v>10.755823299042603</v>
      </c>
      <c r="AU13">
        <f t="shared" si="17"/>
        <v>-2525.0796277728086</v>
      </c>
      <c r="AW13">
        <v>10</v>
      </c>
      <c r="AX13">
        <f>IF(Z13&gt;0, (R13*SUMPRODUCT(K13:$K$98, X13:$X$98)-K13*$AZ$3)/Z13, 0)</f>
        <v>12828.060029102258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250000</v>
      </c>
      <c r="S14">
        <f t="shared" si="1"/>
        <v>11433.617623607906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9368.0248708784493</v>
      </c>
      <c r="AC14">
        <f t="shared" si="2"/>
        <v>7962.0252633161426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-6650.8862422275151</v>
      </c>
      <c r="AI14">
        <f t="shared" si="7"/>
        <v>-6668.295485577748</v>
      </c>
      <c r="AJ14">
        <f t="shared" si="8"/>
        <v>1405.9996075623067</v>
      </c>
      <c r="AK14">
        <f t="shared" si="30"/>
        <v>16.862444767581209</v>
      </c>
      <c r="AL14">
        <f t="shared" si="9"/>
        <v>-5245.4334332478602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-3194.7918554070166</v>
      </c>
      <c r="AR14">
        <f t="shared" si="14"/>
        <v>-3203.1544866171234</v>
      </c>
      <c r="AS14">
        <f t="shared" si="15"/>
        <v>675.38008189433413</v>
      </c>
      <c r="AT14">
        <f t="shared" si="16"/>
        <v>8.0999733334299666</v>
      </c>
      <c r="AU14">
        <f t="shared" si="17"/>
        <v>-2519.6744313893596</v>
      </c>
      <c r="AW14">
        <v>11</v>
      </c>
      <c r="AX14">
        <f>IF(Z14&gt;0, (R14*SUMPRODUCT(K14:$K$98, X14:$X$98)-K14*$AZ$3)/Z14, 0)</f>
        <v>11433.617623607906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250000</v>
      </c>
      <c r="S15">
        <f t="shared" si="1"/>
        <v>9855.339566512117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7962.0252633161426</v>
      </c>
      <c r="AC15">
        <f t="shared" si="2"/>
        <v>6516.429127829284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-7049.5151606336012</v>
      </c>
      <c r="AI15">
        <f t="shared" si="7"/>
        <v>-7066.0453600342689</v>
      </c>
      <c r="AJ15">
        <f t="shared" si="8"/>
        <v>1445.5961354868587</v>
      </c>
      <c r="AK15">
        <f t="shared" si="30"/>
        <v>32.64430357959619</v>
      </c>
      <c r="AL15">
        <f t="shared" si="9"/>
        <v>-5587.8049209678138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-3212.4803840576492</v>
      </c>
      <c r="AR15">
        <f t="shared" si="14"/>
        <v>-3220.0132342053794</v>
      </c>
      <c r="AS15">
        <f t="shared" si="15"/>
        <v>658.76150667128786</v>
      </c>
      <c r="AT15">
        <f t="shared" si="16"/>
        <v>14.876084739315626</v>
      </c>
      <c r="AU15">
        <f t="shared" si="17"/>
        <v>-2546.375642794776</v>
      </c>
      <c r="AW15">
        <v>12</v>
      </c>
      <c r="AX15">
        <f>IF(Z15&gt;0, (R15*SUMPRODUCT(K15:$K$98, X15:$X$98)-K15*$AZ$3)/Z15, 0)</f>
        <v>9855.339566512117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250000</v>
      </c>
      <c r="S16">
        <f t="shared" si="1"/>
        <v>8081.3264992967752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6516.429127829284</v>
      </c>
      <c r="AC16">
        <f t="shared" si="2"/>
        <v>5050.4189302711675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-7411.6617048726448</v>
      </c>
      <c r="AI16">
        <f t="shared" si="7"/>
        <v>-7427.2854361088184</v>
      </c>
      <c r="AJ16">
        <f t="shared" si="8"/>
        <v>1466.0101975581165</v>
      </c>
      <c r="AK16">
        <f t="shared" si="30"/>
        <v>46.266646807587918</v>
      </c>
      <c r="AL16">
        <f t="shared" si="9"/>
        <v>-5915.0085917431143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-3195.0727489650526</v>
      </c>
      <c r="AR16">
        <f t="shared" si="14"/>
        <v>-3201.8079400595184</v>
      </c>
      <c r="AS16">
        <f t="shared" si="15"/>
        <v>631.97828212307707</v>
      </c>
      <c r="AT16">
        <f t="shared" si="16"/>
        <v>19.944960831621657</v>
      </c>
      <c r="AU16">
        <f t="shared" si="17"/>
        <v>-2549.8846971048197</v>
      </c>
      <c r="AW16">
        <v>13</v>
      </c>
      <c r="AX16">
        <f>IF(Z16&gt;0, (R16*SUMPRODUCT(K16:$K$98, X16:$X$98)-K16*$AZ$3)/Z16, 0)</f>
        <v>8081.3264992967752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250000</v>
      </c>
      <c r="S17">
        <f t="shared" si="1"/>
        <v>6277.2068252780646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5050.4189302711675</v>
      </c>
      <c r="AC17">
        <f t="shared" si="2"/>
        <v>3689.7112042053668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-7726.172577002556</v>
      </c>
      <c r="AI17">
        <f t="shared" si="7"/>
        <v>-7740.8674536686676</v>
      </c>
      <c r="AJ17">
        <f t="shared" si="8"/>
        <v>1360.7077260658007</v>
      </c>
      <c r="AK17">
        <f t="shared" si="30"/>
        <v>69.695781237742111</v>
      </c>
      <c r="AL17">
        <f t="shared" si="9"/>
        <v>-6310.4639463651247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-3130.902774128595</v>
      </c>
      <c r="AR17">
        <f t="shared" si="14"/>
        <v>-3136.8576281861333</v>
      </c>
      <c r="AS17">
        <f t="shared" si="15"/>
        <v>551.40414634259059</v>
      </c>
      <c r="AT17">
        <f t="shared" si="16"/>
        <v>28.243054714028073</v>
      </c>
      <c r="AU17">
        <f t="shared" si="17"/>
        <v>-2557.2104271295148</v>
      </c>
      <c r="AW17">
        <v>14</v>
      </c>
      <c r="AX17">
        <f>IF(Z17&gt;0, (R17*SUMPRODUCT(K17:$K$98, X17:$X$98)-K17*$AZ$3)/Z17, 0)</f>
        <v>6277.2068252780646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250000</v>
      </c>
      <c r="S18">
        <f t="shared" si="1"/>
        <v>4510.5751221031323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3689.7112042053668</v>
      </c>
      <c r="AC18">
        <f t="shared" si="2"/>
        <v>2479.8882035556562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-8030.7199735327431</v>
      </c>
      <c r="AI18">
        <f t="shared" si="7"/>
        <v>-8044.4648294348399</v>
      </c>
      <c r="AJ18">
        <f t="shared" si="8"/>
        <v>1209.8230006497106</v>
      </c>
      <c r="AK18">
        <f t="shared" si="30"/>
        <v>79.69776201083593</v>
      </c>
      <c r="AL18">
        <f t="shared" si="9"/>
        <v>-6754.9440667742938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-3036.8752659517918</v>
      </c>
      <c r="AR18">
        <f t="shared" si="14"/>
        <v>-3042.0729833495743</v>
      </c>
      <c r="AS18">
        <f t="shared" si="15"/>
        <v>457.5033818837594</v>
      </c>
      <c r="AT18">
        <f t="shared" si="16"/>
        <v>30.138289343931532</v>
      </c>
      <c r="AU18">
        <f t="shared" si="17"/>
        <v>-2554.4313121218834</v>
      </c>
      <c r="AW18">
        <v>15</v>
      </c>
      <c r="AX18">
        <f>IF(Z18&gt;0, (R18*SUMPRODUCT(K18:$K$98, X18:$X$98)-K18*$AZ$3)/Z18, 0)</f>
        <v>4510.5751221031323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250000</v>
      </c>
      <c r="S19">
        <f t="shared" si="1"/>
        <v>2450.1188756996953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2479.8882035556562</v>
      </c>
      <c r="AC19">
        <f t="shared" si="2"/>
        <v>1252.0787584041973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-8317.1336734365468</v>
      </c>
      <c r="AI19">
        <f t="shared" si="7"/>
        <v>-8329.9093674122796</v>
      </c>
      <c r="AJ19">
        <f t="shared" si="8"/>
        <v>1227.8094451514589</v>
      </c>
      <c r="AK19">
        <f t="shared" si="30"/>
        <v>55.301506939291137</v>
      </c>
      <c r="AL19">
        <f t="shared" si="9"/>
        <v>-7046.7984153215293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-2933.1201093376631</v>
      </c>
      <c r="AR19">
        <f t="shared" si="14"/>
        <v>-2937.6255851881533</v>
      </c>
      <c r="AS19">
        <f t="shared" si="15"/>
        <v>432.9992417352168</v>
      </c>
      <c r="AT19">
        <f t="shared" si="16"/>
        <v>19.502627762058015</v>
      </c>
      <c r="AU19">
        <f t="shared" si="17"/>
        <v>-2485.1237156908783</v>
      </c>
      <c r="AW19">
        <v>16</v>
      </c>
      <c r="AX19">
        <f>IF(Z19&gt;0, (R19*SUMPRODUCT(K19:$K$98, X19:$X$98)-K19*$AZ$3)/Z19, 0)</f>
        <v>2450.1188756996953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250000</v>
      </c>
      <c r="S20">
        <f t="shared" si="1"/>
        <v>-831.996174490714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1252.0787584041973</v>
      </c>
      <c r="AC20">
        <f t="shared" si="2"/>
        <v>-392.34174940100638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-8587.6776361731791</v>
      </c>
      <c r="AI20">
        <f t="shared" si="7"/>
        <v>-8599.466805445536</v>
      </c>
      <c r="AJ20">
        <f t="shared" si="8"/>
        <v>1644.4205078052037</v>
      </c>
      <c r="AK20">
        <f t="shared" si="30"/>
        <v>5.383938661138048</v>
      </c>
      <c r="AL20">
        <f t="shared" si="9"/>
        <v>-6949.6623589791943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-2872.5506355318657</v>
      </c>
      <c r="AR20">
        <f t="shared" si="14"/>
        <v>-2876.4940748550948</v>
      </c>
      <c r="AS20">
        <f t="shared" si="15"/>
        <v>550.053387528229</v>
      </c>
      <c r="AT20">
        <f t="shared" si="16"/>
        <v>1.800910220194111</v>
      </c>
      <c r="AU20">
        <f t="shared" si="17"/>
        <v>-2324.6397771066718</v>
      </c>
      <c r="AW20">
        <v>17</v>
      </c>
      <c r="AX20">
        <f>IF(Z20&gt;0, (R20*SUMPRODUCT(K20:$K$98, X20:$X$98)-K20*$AZ$3)/Z20, 0)</f>
        <v>-831.996174490714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250000</v>
      </c>
      <c r="S21">
        <f t="shared" si="1"/>
        <v>-4867.5522987898239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-392.34174940100638</v>
      </c>
      <c r="AC21">
        <f t="shared" si="2"/>
        <v>-2100.3615596942691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-8837.1213212755702</v>
      </c>
      <c r="AI21">
        <f t="shared" si="7"/>
        <v>-8847.9088867230766</v>
      </c>
      <c r="AJ21">
        <f t="shared" si="8"/>
        <v>1708.0198102932627</v>
      </c>
      <c r="AK21">
        <f t="shared" si="30"/>
        <v>-0.62774679904161024</v>
      </c>
      <c r="AL21">
        <f t="shared" si="9"/>
        <v>-7140.5168232288552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-2810.9440361673164</v>
      </c>
      <c r="AR21">
        <f t="shared" si="14"/>
        <v>-2814.3753846412169</v>
      </c>
      <c r="AS21">
        <f t="shared" si="15"/>
        <v>543.29322013952719</v>
      </c>
      <c r="AT21">
        <f t="shared" si="16"/>
        <v>-0.19967600951012365</v>
      </c>
      <c r="AU21">
        <f t="shared" si="17"/>
        <v>-2271.2818405111998</v>
      </c>
      <c r="AW21">
        <v>18</v>
      </c>
      <c r="AX21">
        <f>IF(Z21&gt;0, (R21*SUMPRODUCT(K21:$K$98, X21:$X$98)-K21*$AZ$3)/Z21, 0)</f>
        <v>-4867.5522987898239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250000</v>
      </c>
      <c r="S22">
        <f t="shared" si="1"/>
        <v>-8734.6437503528396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-2100.3615596942691</v>
      </c>
      <c r="AC22">
        <f t="shared" si="2"/>
        <v>-3415.1727237370656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-9048.9868149053236</v>
      </c>
      <c r="AI22">
        <f t="shared" si="7"/>
        <v>-9058.7616060168639</v>
      </c>
      <c r="AJ22">
        <f t="shared" si="8"/>
        <v>1314.8111640427965</v>
      </c>
      <c r="AK22">
        <f t="shared" si="30"/>
        <v>-44.107592753579652</v>
      </c>
      <c r="AL22">
        <f t="shared" si="9"/>
        <v>-7788.0580347276473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-2687.5210002086915</v>
      </c>
      <c r="AR22">
        <f t="shared" si="14"/>
        <v>-2690.4240828324441</v>
      </c>
      <c r="AS22">
        <f t="shared" si="15"/>
        <v>390.49483516247346</v>
      </c>
      <c r="AT22">
        <f t="shared" si="16"/>
        <v>-13.099818158497147</v>
      </c>
      <c r="AU22">
        <f t="shared" si="17"/>
        <v>-2313.0290658284675</v>
      </c>
      <c r="AW22">
        <v>19</v>
      </c>
      <c r="AX22">
        <f>IF(Z22&gt;0, (R22*SUMPRODUCT(K22:$K$98, X22:$X$98)-K22*$AZ$3)/Z22, 0)</f>
        <v>-8734.6437503528396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250000</v>
      </c>
      <c r="S23">
        <f t="shared" si="1"/>
        <v>-10981.566420342333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-3415.1727237370656</v>
      </c>
      <c r="AC23">
        <f t="shared" si="2"/>
        <v>-3844.9479410616727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-9238.567380206543</v>
      </c>
      <c r="AI23">
        <f t="shared" si="7"/>
        <v>-9247.3205666689482</v>
      </c>
      <c r="AJ23">
        <f t="shared" si="8"/>
        <v>429.77521732460718</v>
      </c>
      <c r="AK23">
        <f t="shared" si="30"/>
        <v>-239.06209066159462</v>
      </c>
      <c r="AL23">
        <f t="shared" si="9"/>
        <v>-9056.607440005937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-2449.8444997623606</v>
      </c>
      <c r="AR23">
        <f t="shared" si="14"/>
        <v>-2452.1656329887373</v>
      </c>
      <c r="AS23">
        <f t="shared" si="15"/>
        <v>113.96598725389424</v>
      </c>
      <c r="AT23">
        <f t="shared" si="16"/>
        <v>-63.393481240800874</v>
      </c>
      <c r="AU23">
        <f t="shared" si="17"/>
        <v>-2401.5931269756443</v>
      </c>
      <c r="AW23">
        <v>20</v>
      </c>
      <c r="AX23">
        <f>IF(Z23&gt;0, (R23*SUMPRODUCT(K23:$K$98, X23:$X$98)-K23*$AZ$3)/Z23, 0)</f>
        <v>-10981.566420342333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250000</v>
      </c>
      <c r="S24">
        <f t="shared" si="1"/>
        <v>-13836.923667139443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-3844.9479410616727</v>
      </c>
      <c r="AC24">
        <f t="shared" si="2"/>
        <v>-4278.9479918203906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-9346.2258742478789</v>
      </c>
      <c r="AI24">
        <f t="shared" si="7"/>
        <v>-9353.9569062582359</v>
      </c>
      <c r="AJ24">
        <f t="shared" si="8"/>
        <v>434.00005075871786</v>
      </c>
      <c r="AK24">
        <f t="shared" si="30"/>
        <v>-269.14635587431712</v>
      </c>
      <c r="AL24">
        <f t="shared" si="9"/>
        <v>-9189.1032113738365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-2212.8508277603332</v>
      </c>
      <c r="AR24">
        <f t="shared" si="14"/>
        <v>-2214.6812586544438</v>
      </c>
      <c r="AS24">
        <f t="shared" si="15"/>
        <v>102.75563467983703</v>
      </c>
      <c r="AT24">
        <f t="shared" si="16"/>
        <v>-63.724196739797733</v>
      </c>
      <c r="AU24">
        <f t="shared" si="17"/>
        <v>-2175.649820714405</v>
      </c>
      <c r="AW24">
        <v>21</v>
      </c>
      <c r="AX24">
        <f>IF(Z24&gt;0, (R24*SUMPRODUCT(K24:$K$98, X24:$X$98)-K24*$AZ$3)/Z24, 0)</f>
        <v>-13836.923667139443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250000</v>
      </c>
      <c r="S25">
        <f t="shared" si="1"/>
        <v>-17456.712097622942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-4278.9479918203906</v>
      </c>
      <c r="AC25">
        <f t="shared" si="2"/>
        <v>-4691.937704398897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-9343.3249748789567</v>
      </c>
      <c r="AI25">
        <f t="shared" si="7"/>
        <v>-9350.0443640717222</v>
      </c>
      <c r="AJ25">
        <f t="shared" si="8"/>
        <v>412.98971257850644</v>
      </c>
      <c r="AK25">
        <f t="shared" si="30"/>
        <v>-299.52635942742739</v>
      </c>
      <c r="AL25">
        <f t="shared" si="9"/>
        <v>-9236.5810109206432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-1975.1464275984431</v>
      </c>
      <c r="AR25">
        <f t="shared" si="14"/>
        <v>-1976.5668831210132</v>
      </c>
      <c r="AS25">
        <f t="shared" si="15"/>
        <v>87.304589921417389</v>
      </c>
      <c r="AT25">
        <f t="shared" si="16"/>
        <v>-63.31883139945208</v>
      </c>
      <c r="AU25">
        <f t="shared" si="17"/>
        <v>-1952.5811245990478</v>
      </c>
      <c r="AW25">
        <v>22</v>
      </c>
      <c r="AX25">
        <f>IF(Z25&gt;0, (R25*SUMPRODUCT(K25:$K$98, X25:$X$98)-K25*$AZ$3)/Z25, 0)</f>
        <v>-17456.712097622942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250000</v>
      </c>
      <c r="S26">
        <f t="shared" si="1"/>
        <v>-22073.834353597525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-4691.937704398897</v>
      </c>
      <c r="AC26">
        <f t="shared" si="2"/>
        <v>-5060.0652791564225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-9213.5443501830232</v>
      </c>
      <c r="AI26">
        <f t="shared" si="7"/>
        <v>-9219.2751910488423</v>
      </c>
      <c r="AJ26">
        <f t="shared" si="8"/>
        <v>368.12757475752551</v>
      </c>
      <c r="AK26">
        <f t="shared" si="30"/>
        <v>-328.43563930792283</v>
      </c>
      <c r="AL26">
        <f t="shared" si="9"/>
        <v>-9179.5832555992401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-1739.0279058763069</v>
      </c>
      <c r="AR26">
        <f t="shared" si="14"/>
        <v>-1740.1095843065625</v>
      </c>
      <c r="AS26">
        <f t="shared" si="15"/>
        <v>69.482937411940313</v>
      </c>
      <c r="AT26">
        <f t="shared" si="16"/>
        <v>-61.991207762456511</v>
      </c>
      <c r="AU26">
        <f t="shared" si="17"/>
        <v>-1732.6178546570789</v>
      </c>
      <c r="AW26">
        <v>23</v>
      </c>
      <c r="AX26">
        <f>IF(Z26&gt;0, (R26*SUMPRODUCT(K26:$K$98, X26:$X$98)-K26*$AZ$3)/Z26, 0)</f>
        <v>-22073.834353597525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250000</v>
      </c>
      <c r="S27">
        <f t="shared" si="1"/>
        <v>-28035.123327274156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-5060.0652791564225</v>
      </c>
      <c r="AC27">
        <f t="shared" si="2"/>
        <v>-5364.2549235676288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-8900.1959282711468</v>
      </c>
      <c r="AI27">
        <f t="shared" si="7"/>
        <v>-8904.9794411354796</v>
      </c>
      <c r="AJ27">
        <f t="shared" si="8"/>
        <v>304.18964441120625</v>
      </c>
      <c r="AK27">
        <f t="shared" si="30"/>
        <v>-354.20456954094959</v>
      </c>
      <c r="AL27">
        <f t="shared" si="9"/>
        <v>-8954.9943662652222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-1499.8967531970966</v>
      </c>
      <c r="AR27">
        <f t="shared" si="14"/>
        <v>-1500.7028899913776</v>
      </c>
      <c r="AS27">
        <f t="shared" si="15"/>
        <v>51.263260234449042</v>
      </c>
      <c r="AT27">
        <f t="shared" si="16"/>
        <v>-59.691976233296714</v>
      </c>
      <c r="AU27">
        <f t="shared" si="17"/>
        <v>-1509.1316059902251</v>
      </c>
      <c r="AW27">
        <v>24</v>
      </c>
      <c r="AX27">
        <f>IF(Z27&gt;0, (R27*SUMPRODUCT(K27:$K$98, X27:$X$98)-K27*$AZ$3)/Z27, 0)</f>
        <v>-28035.123327274156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250000</v>
      </c>
      <c r="S28">
        <f t="shared" si="1"/>
        <v>-35825.836491317918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-5364.2549235676288</v>
      </c>
      <c r="AC28">
        <f t="shared" si="2"/>
        <v>-5583.0460861708862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-8397.1421260260286</v>
      </c>
      <c r="AI28">
        <f t="shared" si="7"/>
        <v>-8401.0380895491162</v>
      </c>
      <c r="AJ28">
        <f t="shared" si="8"/>
        <v>218.79116260325736</v>
      </c>
      <c r="AK28">
        <f t="shared" si="30"/>
        <v>-375.49784464973408</v>
      </c>
      <c r="AL28">
        <f t="shared" si="9"/>
        <v>-8557.7447715955932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-1263.5000951971358</v>
      </c>
      <c r="AR28">
        <f t="shared" si="14"/>
        <v>-1264.0863125325609</v>
      </c>
      <c r="AS28">
        <f t="shared" si="15"/>
        <v>32.921040352610412</v>
      </c>
      <c r="AT28">
        <f t="shared" si="16"/>
        <v>-56.500361115810854</v>
      </c>
      <c r="AU28">
        <f t="shared" si="17"/>
        <v>-1287.6656332957614</v>
      </c>
      <c r="AW28">
        <v>25</v>
      </c>
      <c r="AX28">
        <f>IF(Z28&gt;0, (R28*SUMPRODUCT(K28:$K$98, X28:$X$98)-K28*$AZ$3)/Z28, 0)</f>
        <v>-35825.836491317918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250000</v>
      </c>
      <c r="S29">
        <f t="shared" si="1"/>
        <v>-46182.752433089423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-5583.0460861708862</v>
      </c>
      <c r="AC29">
        <f t="shared" si="2"/>
        <v>-5702.7019040520863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-7699.7377184401821</v>
      </c>
      <c r="AI29">
        <f t="shared" si="7"/>
        <v>-7702.8247485561951</v>
      </c>
      <c r="AJ29">
        <f t="shared" si="8"/>
        <v>119.65581788120016</v>
      </c>
      <c r="AK29">
        <f t="shared" si="30"/>
        <v>-390.81322603196207</v>
      </c>
      <c r="AL29">
        <f t="shared" si="9"/>
        <v>-7973.9821567069566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-1034.4313741161061</v>
      </c>
      <c r="AR29">
        <f t="shared" si="14"/>
        <v>-1034.8461052305436</v>
      </c>
      <c r="AS29">
        <f t="shared" si="15"/>
        <v>16.075317970299771</v>
      </c>
      <c r="AT29">
        <f t="shared" si="16"/>
        <v>-52.504316018297835</v>
      </c>
      <c r="AU29">
        <f t="shared" si="17"/>
        <v>-1071.2751032785416</v>
      </c>
      <c r="AW29">
        <v>26</v>
      </c>
      <c r="AX29">
        <f>IF(Z29&gt;0, (R29*SUMPRODUCT(K29:$K$98, X29:$X$98)-K29*$AZ$3)/Z29, 0)</f>
        <v>-46182.752433089423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250000</v>
      </c>
      <c r="S30">
        <f t="shared" si="1"/>
        <v>-60265.810228776631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-5702.7019040520863</v>
      </c>
      <c r="AC30">
        <f t="shared" si="2"/>
        <v>-5715.8437448503973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-6850.6261929819339</v>
      </c>
      <c r="AI30">
        <f t="shared" si="7"/>
        <v>-6852.9972901774881</v>
      </c>
      <c r="AJ30">
        <f t="shared" si="8"/>
        <v>13.141840798311023</v>
      </c>
      <c r="AK30">
        <f t="shared" si="30"/>
        <v>-399.18913328364607</v>
      </c>
      <c r="AL30">
        <f t="shared" si="9"/>
        <v>-7239.0445826628229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-821.74676007267374</v>
      </c>
      <c r="AR30">
        <f t="shared" si="14"/>
        <v>-822.03117807817819</v>
      </c>
      <c r="AS30">
        <f t="shared" si="15"/>
        <v>1.5763909448841595</v>
      </c>
      <c r="AT30">
        <f t="shared" si="16"/>
        <v>-47.883560960909662</v>
      </c>
      <c r="AU30">
        <f t="shared" si="17"/>
        <v>-868.33834809420364</v>
      </c>
      <c r="AW30">
        <v>27</v>
      </c>
      <c r="AX30">
        <f>IF(Z30&gt;0, (R30*SUMPRODUCT(K30:$K$98, X30:$X$98)-K30*$AZ$3)/Z30, 0)</f>
        <v>-60265.810228776631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250000</v>
      </c>
      <c r="S31">
        <f t="shared" si="1"/>
        <v>-80073.206539381223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-5715.8437448503973</v>
      </c>
      <c r="AC31">
        <f t="shared" si="2"/>
        <v>-5625.72485017504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-5909.5448653318153</v>
      </c>
      <c r="AI31">
        <f t="shared" si="7"/>
        <v>-5911.3012970688806</v>
      </c>
      <c r="AJ31">
        <f t="shared" si="8"/>
        <v>-90.118894675357296</v>
      </c>
      <c r="AK31">
        <f t="shared" si="30"/>
        <v>-400.10906213952785</v>
      </c>
      <c r="AL31">
        <f t="shared" si="9"/>
        <v>-6401.5292538837657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-632.91259933671734</v>
      </c>
      <c r="AR31">
        <f t="shared" si="14"/>
        <v>-633.10071327807771</v>
      </c>
      <c r="AS31">
        <f t="shared" si="15"/>
        <v>-9.6517388695939186</v>
      </c>
      <c r="AT31">
        <f t="shared" si="16"/>
        <v>-42.851703863438878</v>
      </c>
      <c r="AU31">
        <f t="shared" si="17"/>
        <v>-685.60415601111049</v>
      </c>
      <c r="AW31">
        <v>28</v>
      </c>
      <c r="AX31">
        <f>IF(Z31&gt;0, (R31*SUMPRODUCT(K31:$K$98, X31:$X$98)-K31*$AZ$3)/Z31, 0)</f>
        <v>-80073.206539381223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250000</v>
      </c>
      <c r="S32">
        <f t="shared" si="1"/>
        <v>-109135.00569241378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-5625.72485017504</v>
      </c>
      <c r="AC32">
        <f t="shared" si="2"/>
        <v>-5444.4716863438725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-4916.8012818357456</v>
      </c>
      <c r="AI32">
        <f t="shared" si="7"/>
        <v>-4918.0484691272568</v>
      </c>
      <c r="AJ32">
        <f t="shared" si="8"/>
        <v>-181.25316383116751</v>
      </c>
      <c r="AK32">
        <f t="shared" si="30"/>
        <v>-393.80073951225285</v>
      </c>
      <c r="AL32">
        <f t="shared" si="9"/>
        <v>-5493.1023724706774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-470.1693783144238</v>
      </c>
      <c r="AR32">
        <f t="shared" si="14"/>
        <v>-470.28864066404481</v>
      </c>
      <c r="AS32">
        <f t="shared" si="15"/>
        <v>-17.332343218923963</v>
      </c>
      <c r="AT32">
        <f t="shared" si="16"/>
        <v>-37.657216198720803</v>
      </c>
      <c r="AU32">
        <f t="shared" si="17"/>
        <v>-525.27820008168965</v>
      </c>
      <c r="AW32">
        <v>29</v>
      </c>
      <c r="AX32">
        <f>IF(Z32&gt;0, (R32*SUMPRODUCT(K32:$K$98, X32:$X$98)-K32*$AZ$3)/Z32, 0)</f>
        <v>-109135.00569241378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250000</v>
      </c>
      <c r="S33">
        <f t="shared" si="1"/>
        <v>-153954.3827833168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-5444.4716863438725</v>
      </c>
      <c r="AC33">
        <f t="shared" si="2"/>
        <v>-5187.707347544113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-3923.0559989598191</v>
      </c>
      <c r="AI33">
        <f t="shared" si="7"/>
        <v>-3923.8984087785193</v>
      </c>
      <c r="AJ33">
        <f t="shared" si="8"/>
        <v>-256.76433879975957</v>
      </c>
      <c r="AK33">
        <f t="shared" si="30"/>
        <v>-381.11301804407111</v>
      </c>
      <c r="AL33">
        <f t="shared" si="9"/>
        <v>-4561.7757656223503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-334.94860174239108</v>
      </c>
      <c r="AR33">
        <f t="shared" si="14"/>
        <v>-335.02052628054258</v>
      </c>
      <c r="AS33">
        <f t="shared" si="15"/>
        <v>-21.922413618641265</v>
      </c>
      <c r="AT33">
        <f t="shared" si="16"/>
        <v>-32.539243011960828</v>
      </c>
      <c r="AU33">
        <f t="shared" si="17"/>
        <v>-389.48218291114472</v>
      </c>
      <c r="AW33">
        <v>30</v>
      </c>
      <c r="AX33">
        <f>IF(Z33&gt;0, (R33*SUMPRODUCT(K33:$K$98, X33:$X$98)-K33*$AZ$3)/Z33, 0)</f>
        <v>-153954.3827833168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250000</v>
      </c>
      <c r="S34">
        <f t="shared" si="1"/>
        <v>-226680.2530201019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-5187.707347544113</v>
      </c>
      <c r="AC34">
        <f t="shared" si="2"/>
        <v>-4873.6079875774121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-2964.8764528994811</v>
      </c>
      <c r="AI34">
        <f t="shared" si="7"/>
        <v>-2965.4139509747042</v>
      </c>
      <c r="AJ34">
        <f t="shared" si="8"/>
        <v>-314.09935996670083</v>
      </c>
      <c r="AK34">
        <f t="shared" si="30"/>
        <v>-363.13951432808796</v>
      </c>
      <c r="AL34">
        <f t="shared" si="9"/>
        <v>-3642.652825269493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-226.01759009997849</v>
      </c>
      <c r="AR34">
        <f t="shared" si="14"/>
        <v>-226.05856449522739</v>
      </c>
      <c r="AS34">
        <f t="shared" si="15"/>
        <v>-23.944330065488309</v>
      </c>
      <c r="AT34">
        <f t="shared" si="16"/>
        <v>-27.682744695228514</v>
      </c>
      <c r="AU34">
        <f t="shared" si="17"/>
        <v>-277.68563925594424</v>
      </c>
      <c r="AW34">
        <v>31</v>
      </c>
      <c r="AX34">
        <f>IF(Z34&gt;0, (R34*SUMPRODUCT(K34:$K$98, X34:$X$98)-K34*$AZ$3)/Z34, 0)</f>
        <v>-226680.2530201019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-351000.71758374327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-4873.6079875774121</v>
      </c>
      <c r="AC35">
        <f t="shared" ref="AC35:AC69" si="33">S35*Z35</f>
        <v>-4520.1184690085583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-2101.7799275413563</v>
      </c>
      <c r="AI35">
        <f t="shared" ref="AI35:AI66" si="38">SUM(AE35:AH35)</f>
        <v>-2102.1018726430734</v>
      </c>
      <c r="AJ35">
        <f t="shared" ref="AJ35:AJ69" si="39">AB35-AC35</f>
        <v>-353.48951856885378</v>
      </c>
      <c r="AK35">
        <f t="shared" si="30"/>
        <v>-341.15255913041887</v>
      </c>
      <c r="AL35">
        <f t="shared" ref="AL35:AL66" si="40">SUM(AI35:AK35)</f>
        <v>-2796.7439503423461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-143.05559778976243</v>
      </c>
      <c r="AR35">
        <f t="shared" ref="AR35:AR69" si="45">AI35*$K35</f>
        <v>-143.077510668641</v>
      </c>
      <c r="AS35">
        <f t="shared" ref="AS35:AS69" si="46">AJ35*$K35</f>
        <v>-24.059918799604041</v>
      </c>
      <c r="AT35">
        <f t="shared" ref="AT35:AT69" si="47">AK35*$K35</f>
        <v>-23.220215705932439</v>
      </c>
      <c r="AU35">
        <f t="shared" ref="AU35:AU69" si="48">AL35*$K35</f>
        <v>-190.35764517417749</v>
      </c>
      <c r="AW35">
        <v>32</v>
      </c>
      <c r="AX35">
        <f>IF(Z35&gt;0, (R35*SUMPRODUCT(K35:$K$98, X35:$X$98)-K35*$AZ$3)/Z35, 0)</f>
        <v>-351000.71758374327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250000</v>
      </c>
      <c r="S36">
        <f t="shared" si="32"/>
        <v>-543830.15024832461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-4520.1184690085583</v>
      </c>
      <c r="AC36">
        <f t="shared" si="33"/>
        <v>-4145.7570054868638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-1281.4422543335161</v>
      </c>
      <c r="AI36">
        <f t="shared" si="38"/>
        <v>-1281.6328357587824</v>
      </c>
      <c r="AJ36">
        <f t="shared" si="39"/>
        <v>-374.36146352169453</v>
      </c>
      <c r="AK36">
        <f t="shared" si="30"/>
        <v>-316.40829283059912</v>
      </c>
      <c r="AL36">
        <f t="shared" si="40"/>
        <v>-1972.402592111076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-77.875102993735055</v>
      </c>
      <c r="AR36">
        <f t="shared" si="45"/>
        <v>-77.886684903158695</v>
      </c>
      <c r="AS36">
        <f t="shared" si="46"/>
        <v>-22.750488701342366</v>
      </c>
      <c r="AT36">
        <f t="shared" si="47"/>
        <v>-19.228590526750136</v>
      </c>
      <c r="AU36">
        <f t="shared" si="48"/>
        <v>-119.8657641312512</v>
      </c>
      <c r="AW36">
        <v>33</v>
      </c>
      <c r="AX36">
        <f>IF(Z36&gt;0, (R36*SUMPRODUCT(K36:$K$98, X36:$X$98)-K36*$AZ$3)/Z36, 0)</f>
        <v>-543830.15024832461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250000</v>
      </c>
      <c r="S37">
        <f t="shared" si="32"/>
        <v>-844351.46845549031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-4145.7570054868638</v>
      </c>
      <c r="AC37">
        <f t="shared" si="33"/>
        <v>-3761.6525894525125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-772.98633238915147</v>
      </c>
      <c r="AI37">
        <f t="shared" si="38"/>
        <v>-773.09770936692632</v>
      </c>
      <c r="AJ37">
        <f t="shared" si="39"/>
        <v>-384.10441603435129</v>
      </c>
      <c r="AK37">
        <f t="shared" si="30"/>
        <v>-290.20299038408052</v>
      </c>
      <c r="AL37">
        <f t="shared" si="40"/>
        <v>-1447.405115785358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-41.94241045586498</v>
      </c>
      <c r="AR37">
        <f t="shared" si="45"/>
        <v>-41.948453795470648</v>
      </c>
      <c r="AS37">
        <f t="shared" si="46"/>
        <v>-20.84159111252248</v>
      </c>
      <c r="AT37">
        <f t="shared" si="47"/>
        <v>-15.746478855050153</v>
      </c>
      <c r="AU37">
        <f t="shared" si="48"/>
        <v>-78.536523763043277</v>
      </c>
      <c r="AW37">
        <v>34</v>
      </c>
      <c r="AX37">
        <f>IF(Z37&gt;0, (R37*SUMPRODUCT(K37:$K$98, X37:$X$98)-K37*$AZ$3)/Z37, 0)</f>
        <v>-844351.46845549031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250000</v>
      </c>
      <c r="S38">
        <f t="shared" si="32"/>
        <v>-1321323.6099412553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-3761.6525894525125</v>
      </c>
      <c r="AC38">
        <f t="shared" si="33"/>
        <v>-3391.113286490443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-461.01914333352136</v>
      </c>
      <c r="AI38">
        <f t="shared" si="38"/>
        <v>-461.0833046271851</v>
      </c>
      <c r="AJ38">
        <f t="shared" si="39"/>
        <v>-370.53930296206954</v>
      </c>
      <c r="AK38">
        <f t="shared" si="30"/>
        <v>-263.31568126167588</v>
      </c>
      <c r="AL38">
        <f t="shared" si="40"/>
        <v>-1094.9382888509303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-22.334822621753652</v>
      </c>
      <c r="AR38">
        <f t="shared" si="45"/>
        <v>-22.337931020035771</v>
      </c>
      <c r="AS38">
        <f t="shared" si="46"/>
        <v>-17.951379515836923</v>
      </c>
      <c r="AT38">
        <f t="shared" si="47"/>
        <v>-12.756756676047836</v>
      </c>
      <c r="AU38">
        <f t="shared" si="48"/>
        <v>-53.046067211920523</v>
      </c>
      <c r="AW38">
        <v>35</v>
      </c>
      <c r="AX38">
        <f>IF(Z38&gt;0, (R38*SUMPRODUCT(K38:$K$98, X38:$X$98)-K38*$AZ$3)/Z38, 0)</f>
        <v>-1321323.6099412553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250000</v>
      </c>
      <c r="S39">
        <f t="shared" si="32"/>
        <v>-2093162.9492136794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-3391.113286490443</v>
      </c>
      <c r="AC39">
        <f t="shared" si="33"/>
        <v>-3045.1608649890409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-271.49353393846047</v>
      </c>
      <c r="AI39">
        <f t="shared" si="38"/>
        <v>-271.52990426579373</v>
      </c>
      <c r="AJ39">
        <f t="shared" si="39"/>
        <v>-345.95242150140211</v>
      </c>
      <c r="AK39">
        <f t="shared" si="30"/>
        <v>-237.37793005433105</v>
      </c>
      <c r="AL39">
        <f t="shared" si="40"/>
        <v>-854.86025582152683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-11.743701836526599</v>
      </c>
      <c r="AR39">
        <f t="shared" si="45"/>
        <v>-11.745275068395891</v>
      </c>
      <c r="AS39">
        <f t="shared" si="46"/>
        <v>-14.9644893150853</v>
      </c>
      <c r="AT39">
        <f t="shared" si="47"/>
        <v>-10.268000098160046</v>
      </c>
      <c r="AU39">
        <f t="shared" si="48"/>
        <v>-36.977764481641238</v>
      </c>
      <c r="AW39">
        <v>36</v>
      </c>
      <c r="AX39">
        <f>IF(Z39&gt;0, (R39*SUMPRODUCT(K39:$K$98, X39:$X$98)-K39*$AZ$3)/Z39, 0)</f>
        <v>-2093162.9492136794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250000</v>
      </c>
      <c r="S40">
        <f t="shared" si="32"/>
        <v>-3362364.0197922015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-3045.1608649890409</v>
      </c>
      <c r="AC40">
        <f t="shared" si="33"/>
        <v>-2728.0766702870351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-157.22705853642771</v>
      </c>
      <c r="AI40">
        <f t="shared" si="38"/>
        <v>-157.24734245463398</v>
      </c>
      <c r="AJ40">
        <f t="shared" si="39"/>
        <v>-317.08419470200579</v>
      </c>
      <c r="AK40">
        <f t="shared" ref="AK40:AK69" si="61">G40*SUM(AB40:AB40, AE40:AF40)</f>
        <v>-213.16126054923288</v>
      </c>
      <c r="AL40">
        <f t="shared" si="40"/>
        <v>-687.4927977058727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-6.0723219934706076</v>
      </c>
      <c r="AR40">
        <f t="shared" si="45"/>
        <v>-6.0731053858700088</v>
      </c>
      <c r="AS40">
        <f t="shared" si="46"/>
        <v>-12.246221147899961</v>
      </c>
      <c r="AT40">
        <f t="shared" si="47"/>
        <v>-8.2325766483072087</v>
      </c>
      <c r="AU40">
        <f t="shared" si="48"/>
        <v>-26.551903182077179</v>
      </c>
      <c r="AW40">
        <v>37</v>
      </c>
      <c r="AX40">
        <f>IF(Z40&gt;0, (R40*SUMPRODUCT(K40:$K$98, X40:$X$98)-K40*$AZ$3)/Z40, 0)</f>
        <v>-3362364.0197922015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250000</v>
      </c>
      <c r="S41">
        <f t="shared" si="32"/>
        <v>-5490830.5690450966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-2728.0766702870351</v>
      </c>
      <c r="AC41">
        <f t="shared" si="33"/>
        <v>-2440.5526560853878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-89.691323642439087</v>
      </c>
      <c r="AI41">
        <f t="shared" si="38"/>
        <v>-89.702435589099053</v>
      </c>
      <c r="AJ41">
        <f t="shared" si="39"/>
        <v>-287.52401420164733</v>
      </c>
      <c r="AK41">
        <f t="shared" si="61"/>
        <v>-190.96536692009246</v>
      </c>
      <c r="AL41">
        <f t="shared" si="40"/>
        <v>-568.19181671083891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-3.0928575199692094</v>
      </c>
      <c r="AR41">
        <f t="shared" si="45"/>
        <v>-3.0932406971416837</v>
      </c>
      <c r="AS41">
        <f t="shared" si="46"/>
        <v>-9.9147919038461385</v>
      </c>
      <c r="AT41">
        <f t="shared" si="47"/>
        <v>-6.5851260428162588</v>
      </c>
      <c r="AU41">
        <f t="shared" si="48"/>
        <v>-19.593158643804081</v>
      </c>
      <c r="AW41">
        <v>38</v>
      </c>
      <c r="AX41">
        <f>IF(Z41&gt;0, (R41*SUMPRODUCT(K41:$K$98, X41:$X$98)-K41*$AZ$3)/Z41, 0)</f>
        <v>-5490830.5690450966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250000</v>
      </c>
      <c r="S42">
        <f t="shared" si="32"/>
        <v>-9131822.2154594436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-2440.5526560853878</v>
      </c>
      <c r="AC42">
        <f t="shared" si="33"/>
        <v>-2181.5059277168589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-50.285637276363417</v>
      </c>
      <c r="AI42">
        <f t="shared" si="38"/>
        <v>-50.291609539829146</v>
      </c>
      <c r="AJ42">
        <f t="shared" si="39"/>
        <v>-259.04672836852887</v>
      </c>
      <c r="AK42">
        <f t="shared" si="61"/>
        <v>-170.83868592597716</v>
      </c>
      <c r="AL42">
        <f t="shared" si="40"/>
        <v>-480.17702383433516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-1.5482297773450733</v>
      </c>
      <c r="AR42">
        <f t="shared" si="45"/>
        <v>-1.5484136556180079</v>
      </c>
      <c r="AS42">
        <f t="shared" si="46"/>
        <v>-7.9757139474991954</v>
      </c>
      <c r="AT42">
        <f t="shared" si="47"/>
        <v>-5.2599023299527046</v>
      </c>
      <c r="AU42">
        <f t="shared" si="48"/>
        <v>-14.784029933069908</v>
      </c>
      <c r="AW42">
        <v>39</v>
      </c>
      <c r="AX42">
        <f>IF(Z42&gt;0, (R42*SUMPRODUCT(K42:$K$98, X42:$X$98)-K42*$AZ$3)/Z42, 0)</f>
        <v>-9131822.2154594436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250000</v>
      </c>
      <c r="S43">
        <f t="shared" si="32"/>
        <v>-15488119.150434598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-2181.5059277168589</v>
      </c>
      <c r="AC43">
        <f t="shared" si="33"/>
        <v>-1949.0009558080453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-27.66579502782669</v>
      </c>
      <c r="AI43">
        <f t="shared" si="38"/>
        <v>-27.668940989154979</v>
      </c>
      <c r="AJ43">
        <f t="shared" si="39"/>
        <v>-232.50497190881356</v>
      </c>
      <c r="AK43">
        <f t="shared" si="61"/>
        <v>-152.70541494018013</v>
      </c>
      <c r="AL43">
        <f t="shared" si="40"/>
        <v>-412.8793278381487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-0.7605304203145421</v>
      </c>
      <c r="AR43">
        <f t="shared" si="45"/>
        <v>-0.76061690253162251</v>
      </c>
      <c r="AS43">
        <f t="shared" si="46"/>
        <v>-6.3915424744951421</v>
      </c>
      <c r="AT43">
        <f t="shared" si="47"/>
        <v>-4.1978592443105009</v>
      </c>
      <c r="AU43">
        <f t="shared" si="48"/>
        <v>-11.350018621337266</v>
      </c>
      <c r="AW43">
        <v>40</v>
      </c>
      <c r="AX43">
        <f>IF(Z43&gt;0, (R43*SUMPRODUCT(K43:$K$98, X43:$X$98)-K43*$AZ$3)/Z43, 0)</f>
        <v>-15488119.150434598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250000</v>
      </c>
      <c r="S44">
        <f t="shared" si="32"/>
        <v>-26846572.027600668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-1949.0009558080453</v>
      </c>
      <c r="AC44">
        <f t="shared" si="33"/>
        <v>-1740.7854132942891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-14.934517244295696</v>
      </c>
      <c r="AI44">
        <f t="shared" si="38"/>
        <v>-14.936138294286273</v>
      </c>
      <c r="AJ44">
        <f t="shared" si="39"/>
        <v>-208.21554251375619</v>
      </c>
      <c r="AK44">
        <f t="shared" si="61"/>
        <v>-136.43006690656318</v>
      </c>
      <c r="AL44">
        <f t="shared" si="40"/>
        <v>-359.58174771460563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-0.36656129067805998</v>
      </c>
      <c r="AR44">
        <f t="shared" si="45"/>
        <v>-0.36660107865158997</v>
      </c>
      <c r="AS44">
        <f t="shared" si="46"/>
        <v>-5.1105607737154761</v>
      </c>
      <c r="AT44">
        <f t="shared" si="47"/>
        <v>-3.3486172063355721</v>
      </c>
      <c r="AU44">
        <f t="shared" si="48"/>
        <v>-8.8257790587026381</v>
      </c>
      <c r="AW44">
        <v>41</v>
      </c>
      <c r="AX44">
        <f>IF(Z44&gt;0, (R44*SUMPRODUCT(K44:$K$98, X44:$X$98)-K44*$AZ$3)/Z44, 0)</f>
        <v>-26846572.027600668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250000</v>
      </c>
      <c r="S45">
        <f t="shared" si="32"/>
        <v>-47618772.688120097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-1740.7854132942891</v>
      </c>
      <c r="AC45">
        <f t="shared" si="33"/>
        <v>-1554.5661951795473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-7.8868752610786519</v>
      </c>
      <c r="AI45">
        <f t="shared" si="38"/>
        <v>-7.887691413043215</v>
      </c>
      <c r="AJ45">
        <f t="shared" si="39"/>
        <v>-186.21921811474181</v>
      </c>
      <c r="AK45">
        <f t="shared" si="61"/>
        <v>-121.85497893060025</v>
      </c>
      <c r="AL45">
        <f t="shared" si="40"/>
        <v>-315.96188845838526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-0.1728392454771471</v>
      </c>
      <c r="AR45">
        <f t="shared" si="45"/>
        <v>-0.1728571312792018</v>
      </c>
      <c r="AS45">
        <f t="shared" si="46"/>
        <v>-4.0809557761275315</v>
      </c>
      <c r="AT45">
        <f t="shared" si="47"/>
        <v>-2.6704267430138291</v>
      </c>
      <c r="AU45">
        <f t="shared" si="48"/>
        <v>-6.9242396504205619</v>
      </c>
      <c r="AW45">
        <v>42</v>
      </c>
      <c r="AX45">
        <f>IF(Z45&gt;0, (R45*SUMPRODUCT(K45:$K$98, X45:$X$98)-K45*$AZ$3)/Z45, 0)</f>
        <v>-47618772.688120097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250000</v>
      </c>
      <c r="S46">
        <f t="shared" si="32"/>
        <v>-86607184.24329865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-1554.5661951795473</v>
      </c>
      <c r="AC46">
        <f t="shared" si="33"/>
        <v>-1388.1445885273279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-4.072891056879115</v>
      </c>
      <c r="AI46">
        <f t="shared" si="38"/>
        <v>-4.0732917582183443</v>
      </c>
      <c r="AJ46">
        <f t="shared" si="39"/>
        <v>-166.42160665221945</v>
      </c>
      <c r="AK46">
        <f t="shared" si="61"/>
        <v>-108.81963366256832</v>
      </c>
      <c r="AL46">
        <f t="shared" si="40"/>
        <v>-279.31453207300615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-7.9693364187633384E-2</v>
      </c>
      <c r="AR46">
        <f t="shared" si="45"/>
        <v>-7.9701204622673688E-2</v>
      </c>
      <c r="AS46">
        <f t="shared" si="46"/>
        <v>-3.2563350019455326</v>
      </c>
      <c r="AT46">
        <f t="shared" si="47"/>
        <v>-2.1292498559686619</v>
      </c>
      <c r="AU46">
        <f t="shared" si="48"/>
        <v>-5.4652860625368689</v>
      </c>
      <c r="AW46">
        <v>43</v>
      </c>
      <c r="AX46">
        <f>IF(Z46&gt;0, (R46*SUMPRODUCT(K46:$K$98, X46:$X$98)-K46*$AZ$3)/Z46, 0)</f>
        <v>-86607184.24329865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250000</v>
      </c>
      <c r="S47">
        <f t="shared" si="32"/>
        <v>-161875628.18003798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-1388.1445885273279</v>
      </c>
      <c r="AC47">
        <f t="shared" si="33"/>
        <v>-1239.4792409114293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-2.0526970329719618</v>
      </c>
      <c r="AI47">
        <f t="shared" si="38"/>
        <v>-2.0528884575945017</v>
      </c>
      <c r="AJ47">
        <f t="shared" si="39"/>
        <v>-148.66534761589855</v>
      </c>
      <c r="AK47">
        <f t="shared" si="61"/>
        <v>-97.170121196912959</v>
      </c>
      <c r="AL47">
        <f t="shared" si="40"/>
        <v>-247.888357270406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-3.5861314027961708E-2</v>
      </c>
      <c r="AR47">
        <f t="shared" si="45"/>
        <v>-3.5864658281103461E-2</v>
      </c>
      <c r="AS47">
        <f t="shared" si="46"/>
        <v>-2.5972340926565991</v>
      </c>
      <c r="AT47">
        <f t="shared" si="47"/>
        <v>-1.6975950052075663</v>
      </c>
      <c r="AU47">
        <f t="shared" si="48"/>
        <v>-4.3306937561452683</v>
      </c>
      <c r="AW47">
        <v>44</v>
      </c>
      <c r="AX47">
        <f>IF(Z47&gt;0, (R47*SUMPRODUCT(K47:$K$98, X47:$X$98)-K47*$AZ$3)/Z47, 0)</f>
        <v>-161875628.18003798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250000</v>
      </c>
      <c r="S48">
        <f t="shared" si="32"/>
        <v>-311338556.07055891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-1239.4792409114293</v>
      </c>
      <c r="AC48">
        <f t="shared" si="33"/>
        <v>-1106.707029921809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-1.0064352956985763</v>
      </c>
      <c r="AI48">
        <f t="shared" si="38"/>
        <v>-1.006524162545321</v>
      </c>
      <c r="AJ48">
        <f t="shared" si="39"/>
        <v>-132.77221098962036</v>
      </c>
      <c r="AK48">
        <f t="shared" si="61"/>
        <v>-86.763546863800059</v>
      </c>
      <c r="AL48">
        <f t="shared" si="40"/>
        <v>-220.54228201596575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-1.5698898470147202E-2</v>
      </c>
      <c r="AR48">
        <f t="shared" si="45"/>
        <v>-1.5700284661202275E-2</v>
      </c>
      <c r="AS48">
        <f t="shared" si="46"/>
        <v>-2.0710496431230845</v>
      </c>
      <c r="AT48">
        <f t="shared" si="47"/>
        <v>-1.3533826952871468</v>
      </c>
      <c r="AU48">
        <f t="shared" si="48"/>
        <v>-3.4401326230714337</v>
      </c>
      <c r="AW48">
        <v>45</v>
      </c>
      <c r="AX48">
        <f>IF(Z48&gt;0, (R48*SUMPRODUCT(K48:$K$98, X48:$X$98)-K48*$AZ$3)/Z48, 0)</f>
        <v>-311338556.07055891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250000</v>
      </c>
      <c r="S49">
        <f t="shared" si="32"/>
        <v>-617541074.50752783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-1106.707029921809</v>
      </c>
      <c r="AC49">
        <f t="shared" si="33"/>
        <v>-988.14409283487907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-0.47975005467153992</v>
      </c>
      <c r="AI49">
        <f t="shared" si="38"/>
        <v>-0.47979005784435003</v>
      </c>
      <c r="AJ49">
        <f t="shared" si="39"/>
        <v>-118.56293708692988</v>
      </c>
      <c r="AK49">
        <f t="shared" si="61"/>
        <v>-77.469492094526629</v>
      </c>
      <c r="AL49">
        <f t="shared" si="40"/>
        <v>-196.51221923930086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-6.68159783446063E-3</v>
      </c>
      <c r="AR49">
        <f t="shared" si="45"/>
        <v>-6.6821549685562222E-3</v>
      </c>
      <c r="AS49">
        <f t="shared" si="46"/>
        <v>-1.6512553901212041</v>
      </c>
      <c r="AT49">
        <f t="shared" si="47"/>
        <v>-1.0789368038111882</v>
      </c>
      <c r="AU49">
        <f t="shared" si="48"/>
        <v>-2.7368743489009484</v>
      </c>
      <c r="AW49">
        <v>46</v>
      </c>
      <c r="AX49">
        <f>IF(Z49&gt;0, (R49*SUMPRODUCT(K49:$K$98, X49:$X$98)-K49*$AZ$3)/Z49, 0)</f>
        <v>-617541074.50752783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250000</v>
      </c>
      <c r="S50">
        <f t="shared" si="32"/>
        <v>-1264747163.5568385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-988.14409283487907</v>
      </c>
      <c r="AC50">
        <f t="shared" si="33"/>
        <v>-882.27699230289181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-0.22163351183189162</v>
      </c>
      <c r="AI50">
        <f t="shared" si="38"/>
        <v>-0.22165095162179044</v>
      </c>
      <c r="AJ50">
        <f t="shared" si="39"/>
        <v>-105.86710053198726</v>
      </c>
      <c r="AK50">
        <f t="shared" si="61"/>
        <v>-69.170086498441549</v>
      </c>
      <c r="AL50">
        <f t="shared" si="40"/>
        <v>-175.25883798205061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-2.7560221542893976E-3</v>
      </c>
      <c r="AR50">
        <f t="shared" si="45"/>
        <v>-2.7562390188191795E-3</v>
      </c>
      <c r="AS50">
        <f t="shared" si="46"/>
        <v>-1.3164619017445702</v>
      </c>
      <c r="AT50">
        <f t="shared" si="47"/>
        <v>-0.86013297009169987</v>
      </c>
      <c r="AU50">
        <f t="shared" si="48"/>
        <v>-2.1793511108550896</v>
      </c>
      <c r="AW50">
        <v>47</v>
      </c>
      <c r="AX50">
        <f>IF(Z50&gt;0, (R50*SUMPRODUCT(K50:$K$98, X50:$X$98)-K50*$AZ$3)/Z50, 0)</f>
        <v>-1264747163.5568385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250000</v>
      </c>
      <c r="S51">
        <f t="shared" si="32"/>
        <v>-2675894898.4347668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-882.27699230289181</v>
      </c>
      <c r="AC51">
        <f t="shared" si="33"/>
        <v>-787.74958570913395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-9.9057084583661775E-2</v>
      </c>
      <c r="AI51">
        <f t="shared" si="38"/>
        <v>-9.9064444267203247E-2</v>
      </c>
      <c r="AJ51">
        <f t="shared" si="39"/>
        <v>-94.52740659375786</v>
      </c>
      <c r="AK51">
        <f t="shared" si="61"/>
        <v>-61.759389461202431</v>
      </c>
      <c r="AL51">
        <f t="shared" si="40"/>
        <v>-156.38586049922748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-1.0998027352976157E-3</v>
      </c>
      <c r="AR51">
        <f t="shared" si="45"/>
        <v>-1.0998844477780895E-3</v>
      </c>
      <c r="AS51">
        <f t="shared" si="46"/>
        <v>-1.0495110043805178</v>
      </c>
      <c r="AT51">
        <f t="shared" si="47"/>
        <v>-0.6856969972942677</v>
      </c>
      <c r="AU51">
        <f t="shared" si="48"/>
        <v>-1.7363078861225634</v>
      </c>
      <c r="AW51">
        <v>48</v>
      </c>
      <c r="AX51">
        <f>IF(Z51&gt;0, (R51*SUMPRODUCT(K51:$K$98, X51:$X$98)-K51*$AZ$3)/Z51, 0)</f>
        <v>-2675894898.4347668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250000</v>
      </c>
      <c r="S52">
        <f t="shared" si="32"/>
        <v>-5859939008.6807899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-787.74958570913395</v>
      </c>
      <c r="AC52">
        <f t="shared" si="33"/>
        <v>-703.34875460480464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-4.2854208562844026E-2</v>
      </c>
      <c r="AI52">
        <f t="shared" si="38"/>
        <v>-4.28572092286938E-2</v>
      </c>
      <c r="AJ52">
        <f t="shared" si="39"/>
        <v>-84.400831104329313</v>
      </c>
      <c r="AK52">
        <f t="shared" si="61"/>
        <v>-55.142470999639379</v>
      </c>
      <c r="AL52">
        <f t="shared" si="40"/>
        <v>-139.58615931319738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-4.2481976062557506E-4</v>
      </c>
      <c r="AR52">
        <f t="shared" si="45"/>
        <v>-4.2484950664564561E-4</v>
      </c>
      <c r="AS52">
        <f t="shared" si="46"/>
        <v>-0.83667723821711937</v>
      </c>
      <c r="AT52">
        <f t="shared" si="47"/>
        <v>-0.54663502409609943</v>
      </c>
      <c r="AU52">
        <f t="shared" si="48"/>
        <v>-1.3837371118198645</v>
      </c>
      <c r="AW52">
        <v>49</v>
      </c>
      <c r="AX52">
        <f>IF(Z52&gt;0, (R52*SUMPRODUCT(K52:$K$98, X52:$X$98)-K52*$AZ$3)/Z52, 0)</f>
        <v>-5859939008.6807899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250000</v>
      </c>
      <c r="S53">
        <f t="shared" si="32"/>
        <v>-13307183670.561768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-703.34875460480464</v>
      </c>
      <c r="AC53">
        <f t="shared" si="33"/>
        <v>-627.9903125432578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-1.7908635108211269E-2</v>
      </c>
      <c r="AI53">
        <f t="shared" si="38"/>
        <v>-1.7909814903891725E-2</v>
      </c>
      <c r="AJ53">
        <f t="shared" si="39"/>
        <v>-75.358442061546839</v>
      </c>
      <c r="AK53">
        <f t="shared" si="61"/>
        <v>-49.234412822336331</v>
      </c>
      <c r="AL53">
        <f t="shared" si="40"/>
        <v>-124.61076469878705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-1.5850964598803491E-4</v>
      </c>
      <c r="AR53">
        <f t="shared" si="45"/>
        <v>-1.5852008838046277E-4</v>
      </c>
      <c r="AS53">
        <f t="shared" si="46"/>
        <v>-0.66699890311064081</v>
      </c>
      <c r="AT53">
        <f t="shared" si="47"/>
        <v>-0.4357746584115188</v>
      </c>
      <c r="AU53">
        <f t="shared" si="48"/>
        <v>-1.1029320816105399</v>
      </c>
      <c r="AW53">
        <v>50</v>
      </c>
      <c r="AX53">
        <f>IF(Z53&gt;0, (R53*SUMPRODUCT(K53:$K$98, X53:$X$98)-K53*$AZ$3)/Z53, 0)</f>
        <v>-13307183670.561768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250000</v>
      </c>
      <c r="S54">
        <f t="shared" si="32"/>
        <v>-31392204560.518032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-627.9903125432578</v>
      </c>
      <c r="AC54">
        <f t="shared" si="33"/>
        <v>-560.70576848030782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-7.2146507619298391E-3</v>
      </c>
      <c r="AI54">
        <f t="shared" si="38"/>
        <v>-7.2150972945772985E-3</v>
      </c>
      <c r="AJ54">
        <f t="shared" si="39"/>
        <v>-67.284544062949976</v>
      </c>
      <c r="AK54">
        <f t="shared" si="61"/>
        <v>-43.959321878028049</v>
      </c>
      <c r="AL54">
        <f t="shared" si="40"/>
        <v>-111.2510810382726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-5.7015179872464852E-5</v>
      </c>
      <c r="AR54">
        <f t="shared" si="45"/>
        <v>-5.7018708683498673E-5</v>
      </c>
      <c r="AS54">
        <f t="shared" si="46"/>
        <v>-0.53172918675826919</v>
      </c>
      <c r="AT54">
        <f t="shared" si="47"/>
        <v>-0.347397084994441</v>
      </c>
      <c r="AU54">
        <f t="shared" si="48"/>
        <v>-0.87918329046139365</v>
      </c>
      <c r="AW54">
        <v>51</v>
      </c>
      <c r="AX54">
        <f>IF(Z54&gt;0, (R54*SUMPRODUCT(K54:$K$98, X54:$X$98)-K54*$AZ$3)/Z54, 0)</f>
        <v>-31392204560.518032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250000</v>
      </c>
      <c r="S55">
        <f t="shared" si="32"/>
        <v>-77060360104.958267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-560.70576848030782</v>
      </c>
      <c r="AC55">
        <f t="shared" si="33"/>
        <v>-500.63019819852695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-2.7965236551501667E-3</v>
      </c>
      <c r="AI55">
        <f t="shared" si="38"/>
        <v>-2.7966860701056371E-3</v>
      </c>
      <c r="AJ55">
        <f t="shared" si="39"/>
        <v>-60.07557028178087</v>
      </c>
      <c r="AK55">
        <f t="shared" si="61"/>
        <v>-39.249403793621553</v>
      </c>
      <c r="AL55">
        <f t="shared" si="40"/>
        <v>-99.327770761472522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-1.9732206885751999E-5</v>
      </c>
      <c r="AR55">
        <f t="shared" si="45"/>
        <v>-1.973335288195939E-5</v>
      </c>
      <c r="AS55">
        <f t="shared" si="46"/>
        <v>-0.42389184850860134</v>
      </c>
      <c r="AT55">
        <f t="shared" si="47"/>
        <v>-0.27694289457264476</v>
      </c>
      <c r="AU55">
        <f t="shared" si="48"/>
        <v>-0.70085447643412802</v>
      </c>
      <c r="AW55">
        <v>52</v>
      </c>
      <c r="AX55">
        <f>IF(Z55&gt;0, (R55*SUMPRODUCT(K55:$K$98, X55:$X$98)-K55*$AZ$3)/Z55, 0)</f>
        <v>-77060360104.958267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250000</v>
      </c>
      <c r="S56">
        <f t="shared" si="32"/>
        <v>-197209124656.09531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-500.63019819852695</v>
      </c>
      <c r="AC56">
        <f t="shared" si="33"/>
        <v>-446.99126498701884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-1.0412617823072053E-3</v>
      </c>
      <c r="AI56">
        <f t="shared" si="38"/>
        <v>-1.04131844693489E-3</v>
      </c>
      <c r="AJ56">
        <f t="shared" si="39"/>
        <v>-53.638933211508117</v>
      </c>
      <c r="AK56">
        <f t="shared" si="61"/>
        <v>-35.04411387389689</v>
      </c>
      <c r="AL56">
        <f t="shared" si="40"/>
        <v>-88.684088403851945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-6.559927943571803E-6</v>
      </c>
      <c r="AR56">
        <f t="shared" si="45"/>
        <v>-6.5602849295679063E-6</v>
      </c>
      <c r="AS56">
        <f t="shared" si="46"/>
        <v>-0.33792418277168806</v>
      </c>
      <c r="AT56">
        <f t="shared" si="47"/>
        <v>-0.2207772010509309</v>
      </c>
      <c r="AU56">
        <f t="shared" si="48"/>
        <v>-0.55870794410754854</v>
      </c>
      <c r="AW56">
        <v>53</v>
      </c>
      <c r="AX56">
        <f>IF(Z56&gt;0, (R56*SUMPRODUCT(K56:$K$98, X56:$X$98)-K56*$AZ$3)/Z56, 0)</f>
        <v>-197209124656.09531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250000</v>
      </c>
      <c r="S57">
        <f t="shared" si="32"/>
        <v>-527269920425.68573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-446.99126498701884</v>
      </c>
      <c r="AC57">
        <f t="shared" si="33"/>
        <v>-399.09934927577279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-3.7175066700701289E-4</v>
      </c>
      <c r="AI57">
        <f t="shared" si="38"/>
        <v>-3.7176958992172013E-4</v>
      </c>
      <c r="AJ57">
        <f t="shared" si="39"/>
        <v>-47.891915711246043</v>
      </c>
      <c r="AK57">
        <f t="shared" si="61"/>
        <v>-31.289388549091321</v>
      </c>
      <c r="AL57">
        <f t="shared" si="40"/>
        <v>-79.181676029927274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-2.0910907169634301E-6</v>
      </c>
      <c r="AR57">
        <f t="shared" si="45"/>
        <v>-2.0911971580132896E-6</v>
      </c>
      <c r="AS57">
        <f t="shared" si="46"/>
        <v>-0.26939115178370998</v>
      </c>
      <c r="AT57">
        <f t="shared" si="47"/>
        <v>-0.17600223951510063</v>
      </c>
      <c r="AU57">
        <f t="shared" si="48"/>
        <v>-0.44539548249596861</v>
      </c>
      <c r="AW57">
        <v>54</v>
      </c>
      <c r="AX57">
        <f>IF(Z57&gt;0, (R57*SUMPRODUCT(K57:$K$98, X57:$X$98)-K57*$AZ$3)/Z57, 0)</f>
        <v>-527269920425.68573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250000</v>
      </c>
      <c r="S58">
        <f t="shared" si="32"/>
        <v>-1475868343518.8203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-399.09934927577279</v>
      </c>
      <c r="AC58">
        <f t="shared" si="33"/>
        <v>-356.33870648188673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-1.2697599955914795E-4</v>
      </c>
      <c r="AI58">
        <f t="shared" si="38"/>
        <v>-1.2698203564475216E-4</v>
      </c>
      <c r="AJ58">
        <f t="shared" si="39"/>
        <v>-42.760642793886063</v>
      </c>
      <c r="AK58">
        <f t="shared" si="61"/>
        <v>-27.9369544493041</v>
      </c>
      <c r="AL58">
        <f t="shared" si="40"/>
        <v>-70.697724225225812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-6.3771221431872748E-7</v>
      </c>
      <c r="AR58">
        <f t="shared" si="45"/>
        <v>-6.3774252938243914E-7</v>
      </c>
      <c r="AS58">
        <f t="shared" si="46"/>
        <v>-0.21475699578233118</v>
      </c>
      <c r="AT58">
        <f t="shared" si="47"/>
        <v>-0.14030790972342944</v>
      </c>
      <c r="AU58">
        <f t="shared" si="48"/>
        <v>-0.35506554324828998</v>
      </c>
      <c r="AW58">
        <v>55</v>
      </c>
      <c r="AX58">
        <f>IF(Z58&gt;0, (R58*SUMPRODUCT(K58:$K$98, X58:$X$98)-K58*$AZ$3)/Z58, 0)</f>
        <v>-1475868343518.8203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250000</v>
      </c>
      <c r="S59">
        <f t="shared" si="32"/>
        <v>-4333440761219.5308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-356.33870648188673</v>
      </c>
      <c r="AC59">
        <f t="shared" si="33"/>
        <v>-318.15955990086962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-4.1402343294149124E-5</v>
      </c>
      <c r="AI59">
        <f t="shared" si="38"/>
        <v>-4.1404178784567892E-5</v>
      </c>
      <c r="AJ59">
        <f t="shared" si="39"/>
        <v>-38.179146581017108</v>
      </c>
      <c r="AK59">
        <f t="shared" si="61"/>
        <v>-24.943709453732072</v>
      </c>
      <c r="AL59">
        <f t="shared" si="40"/>
        <v>-63.122897438927964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-1.85656429672344E-7</v>
      </c>
      <c r="AR59">
        <f t="shared" si="45"/>
        <v>-1.8566466038033616E-7</v>
      </c>
      <c r="AS59">
        <f t="shared" si="46"/>
        <v>-0.17120296771150154</v>
      </c>
      <c r="AT59">
        <f t="shared" si="47"/>
        <v>-0.11185260715952342</v>
      </c>
      <c r="AU59">
        <f t="shared" si="48"/>
        <v>-0.28305576053568532</v>
      </c>
      <c r="AW59">
        <v>56</v>
      </c>
      <c r="AX59">
        <f>IF(Z59&gt;0, (R59*SUMPRODUCT(K59:$K$98, X59:$X$98)-K59*$AZ$3)/Z59, 0)</f>
        <v>-4333440761219.5308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250000</v>
      </c>
      <c r="S60">
        <f t="shared" si="32"/>
        <v>-13491146081143.637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-318.15955990086962</v>
      </c>
      <c r="AC60">
        <f t="shared" si="33"/>
        <v>-284.07103578408925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-1.2907328018771979E-5</v>
      </c>
      <c r="AI60">
        <f t="shared" si="38"/>
        <v>-1.2907854421484684E-5</v>
      </c>
      <c r="AJ60">
        <f t="shared" si="39"/>
        <v>-34.088524116780377</v>
      </c>
      <c r="AK60">
        <f t="shared" si="61"/>
        <v>-22.271169193060874</v>
      </c>
      <c r="AL60">
        <f t="shared" si="40"/>
        <v>-56.359706217695674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-5.1677726210488475E-8</v>
      </c>
      <c r="AR60">
        <f t="shared" si="45"/>
        <v>-5.1679833795824809E-8</v>
      </c>
      <c r="AS60">
        <f t="shared" si="46"/>
        <v>-0.13648195921453093</v>
      </c>
      <c r="AT60">
        <f t="shared" si="47"/>
        <v>-8.9168213767605628E-2</v>
      </c>
      <c r="AU60">
        <f t="shared" si="48"/>
        <v>-0.22565022466197038</v>
      </c>
      <c r="AW60">
        <v>57</v>
      </c>
      <c r="AX60">
        <f>IF(Z60&gt;0, (R60*SUMPRODUCT(K60:$K$98, X60:$X$98)-K60*$AZ$3)/Z60, 0)</f>
        <v>-13491146081143.637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250000</v>
      </c>
      <c r="S61">
        <f t="shared" si="32"/>
        <v>-44681367233941.227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-284.07103578408925</v>
      </c>
      <c r="AC61">
        <f t="shared" si="33"/>
        <v>-253.63485342287692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-3.7922558559581761E-6</v>
      </c>
      <c r="AI61">
        <f t="shared" si="38"/>
        <v>-3.7923977690581574E-6</v>
      </c>
      <c r="AJ61">
        <f t="shared" si="39"/>
        <v>-30.436182361212332</v>
      </c>
      <c r="AK61">
        <f t="shared" si="61"/>
        <v>-19.88497250488625</v>
      </c>
      <c r="AL61">
        <f t="shared" si="40"/>
        <v>-50.321158658496351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-1.355647125687803E-8</v>
      </c>
      <c r="AR61">
        <f t="shared" si="45"/>
        <v>-1.3556978564647849E-8</v>
      </c>
      <c r="AS61">
        <f t="shared" si="46"/>
        <v>-0.10880258268982777</v>
      </c>
      <c r="AT61">
        <f t="shared" si="47"/>
        <v>-7.1084354127311122E-2</v>
      </c>
      <c r="AU61">
        <f t="shared" si="48"/>
        <v>-0.17988695037411745</v>
      </c>
      <c r="AW61">
        <v>58</v>
      </c>
      <c r="AX61">
        <f>IF(Z61&gt;0, (R61*SUMPRODUCT(K61:$K$98, X61:$X$98)-K61*$AZ$3)/Z61, 0)</f>
        <v>-44681367233941.227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250000</v>
      </c>
      <c r="S62">
        <f t="shared" si="32"/>
        <v>-157993414718297.47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-253.63485342287692</v>
      </c>
      <c r="AC62">
        <f t="shared" si="33"/>
        <v>-226.45969056778148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-1.0466024594760329E-6</v>
      </c>
      <c r="AI62">
        <f t="shared" si="38"/>
        <v>-1.0466382931990669E-6</v>
      </c>
      <c r="AJ62">
        <f t="shared" si="39"/>
        <v>-27.175162855095436</v>
      </c>
      <c r="AK62">
        <f t="shared" si="61"/>
        <v>-17.754439739601384</v>
      </c>
      <c r="AL62">
        <f t="shared" si="40"/>
        <v>-44.929603641335113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-3.3405098391344372E-9</v>
      </c>
      <c r="AR62">
        <f t="shared" si="45"/>
        <v>-3.340624211982775E-9</v>
      </c>
      <c r="AS62">
        <f t="shared" si="46"/>
        <v>-8.6736752886071175E-2</v>
      </c>
      <c r="AT62">
        <f t="shared" si="47"/>
        <v>-5.6668011909842109E-2</v>
      </c>
      <c r="AU62">
        <f t="shared" si="48"/>
        <v>-0.14340476813653749</v>
      </c>
      <c r="AW62">
        <v>59</v>
      </c>
      <c r="AX62">
        <f>IF(Z62&gt;0, (R62*SUMPRODUCT(K62:$K$98, X62:$X$98)-K62*$AZ$3)/Z62, 0)</f>
        <v>-157993414718297.47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250000</v>
      </c>
      <c r="S63">
        <f t="shared" si="32"/>
        <v>-598863045780810.5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-226.45969056778148</v>
      </c>
      <c r="AC63">
        <f t="shared" si="33"/>
        <v>-202.19615229554003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-2.7034551387402144E-7</v>
      </c>
      <c r="AI63">
        <f t="shared" si="38"/>
        <v>-2.7035395470843758E-7</v>
      </c>
      <c r="AJ63">
        <f t="shared" si="39"/>
        <v>-24.263538272241448</v>
      </c>
      <c r="AK63">
        <f t="shared" si="61"/>
        <v>-15.852178339744706</v>
      </c>
      <c r="AL63">
        <f t="shared" si="40"/>
        <v>-40.115716882340109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-7.7042816094161668E-10</v>
      </c>
      <c r="AR63">
        <f t="shared" si="45"/>
        <v>-7.704522155539639E-10</v>
      </c>
      <c r="AS63">
        <f t="shared" si="46"/>
        <v>-6.914600838440553E-2</v>
      </c>
      <c r="AT63">
        <f t="shared" si="47"/>
        <v>-4.5175392149836728E-2</v>
      </c>
      <c r="AU63">
        <f t="shared" si="48"/>
        <v>-0.11432140130469448</v>
      </c>
      <c r="AW63">
        <v>60</v>
      </c>
      <c r="AX63">
        <f>IF(Z63&gt;0, (R63*SUMPRODUCT(K63:$K$98, X63:$X$98)-K63*$AZ$3)/Z63, 0)</f>
        <v>-598863045780810.5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250000</v>
      </c>
      <c r="S64">
        <f t="shared" si="32"/>
        <v>-2444183931284600.5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-202.19615229554003</v>
      </c>
      <c r="AC64">
        <f t="shared" si="33"/>
        <v>-180.53227883596946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-6.5098764268799947E-8</v>
      </c>
      <c r="AI64">
        <f t="shared" si="38"/>
        <v>-6.5100610818445052E-8</v>
      </c>
      <c r="AJ64">
        <f t="shared" si="39"/>
        <v>-21.663873459570567</v>
      </c>
      <c r="AK64">
        <f t="shared" si="61"/>
        <v>-14.153730660687804</v>
      </c>
      <c r="AL64">
        <f t="shared" si="40"/>
        <v>-35.817604185358981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-1.6564094656290548E-10</v>
      </c>
      <c r="AR64">
        <f t="shared" si="45"/>
        <v>-1.6564564502737754E-10</v>
      </c>
      <c r="AS64">
        <f t="shared" si="46"/>
        <v>-5.512277454676829E-2</v>
      </c>
      <c r="AT64">
        <f t="shared" si="47"/>
        <v>-3.6013546038328875E-2</v>
      </c>
      <c r="AU64">
        <f t="shared" si="48"/>
        <v>-9.1136320750742808E-2</v>
      </c>
      <c r="AW64">
        <v>61</v>
      </c>
      <c r="AX64">
        <f>IF(Z64&gt;0, (R64*SUMPRODUCT(K64:$K$98, X64:$X$98)-K64*$AZ$3)/Z64, 0)</f>
        <v>-2444183931284600.5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250000</v>
      </c>
      <c r="S65">
        <f t="shared" si="32"/>
        <v>-1.0800429071578674E+16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-180.53227883596946</v>
      </c>
      <c r="AC65">
        <f t="shared" si="33"/>
        <v>-161.18953467511628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-1.4549750489960905E-8</v>
      </c>
      <c r="AI65">
        <f t="shared" si="38"/>
        <v>-1.4550123599060569E-8</v>
      </c>
      <c r="AJ65">
        <f t="shared" si="39"/>
        <v>-19.342744160853186</v>
      </c>
      <c r="AK65">
        <f t="shared" si="61"/>
        <v>-12.637259518517864</v>
      </c>
      <c r="AL65">
        <f t="shared" si="40"/>
        <v>-31.980003693921176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-3.3054643840032999E-11</v>
      </c>
      <c r="AR65">
        <f t="shared" si="45"/>
        <v>-3.3055491482637684E-11</v>
      </c>
      <c r="AS65">
        <f t="shared" si="46"/>
        <v>-4.3943538383495538E-2</v>
      </c>
      <c r="AT65">
        <f t="shared" si="47"/>
        <v>-2.8709778410763474E-2</v>
      </c>
      <c r="AU65">
        <f t="shared" si="48"/>
        <v>-7.2653316827314504E-2</v>
      </c>
      <c r="AW65">
        <v>62</v>
      </c>
      <c r="AX65">
        <f>IF(Z65&gt;0, (R65*SUMPRODUCT(K65:$K$98, X65:$X$98)-K65*$AZ$3)/Z65, 0)</f>
        <v>-1.0800429071578674E+16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250000</v>
      </c>
      <c r="S66">
        <f t="shared" si="32"/>
        <v>-5.2026747364489168E+16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-161.18953467511628</v>
      </c>
      <c r="AC66">
        <f t="shared" si="33"/>
        <v>-143.91922738852537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-3.0022164454711143E-9</v>
      </c>
      <c r="AI66">
        <f t="shared" si="38"/>
        <v>-3.002285601835234E-9</v>
      </c>
      <c r="AJ66">
        <f t="shared" si="39"/>
        <v>-17.270307286590906</v>
      </c>
      <c r="AK66">
        <f t="shared" si="61"/>
        <v>-11.28326742725814</v>
      </c>
      <c r="AL66">
        <f t="shared" si="40"/>
        <v>-28.55357471685133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-6.0897703196875141E-12</v>
      </c>
      <c r="AR66">
        <f t="shared" si="45"/>
        <v>-6.0899105981721879E-12</v>
      </c>
      <c r="AS66">
        <f t="shared" si="46"/>
        <v>-3.5031519757483857E-2</v>
      </c>
      <c r="AT66">
        <f t="shared" si="47"/>
        <v>-2.2887259574927484E-2</v>
      </c>
      <c r="AU66">
        <f t="shared" si="48"/>
        <v>-5.7918779338501251E-2</v>
      </c>
      <c r="AW66">
        <v>63</v>
      </c>
      <c r="AX66">
        <f>IF(Z66&gt;0, (R66*SUMPRODUCT(K66:$K$98, X66:$X$98)-K66*$AZ$3)/Z66, 0)</f>
        <v>-5.2026747364489168E+16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250000</v>
      </c>
      <c r="S67">
        <f t="shared" si="32"/>
        <v>-2.7544492890154573E+17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-143.91922738852537</v>
      </c>
      <c r="AC67">
        <f t="shared" si="33"/>
        <v>-128.4993101683315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-5.6801914663315137E-10</v>
      </c>
      <c r="AI67">
        <f t="shared" ref="AI67:AI69" si="62">SUM(AE67:AH67)</f>
        <v>-5.6803080951896681E-10</v>
      </c>
      <c r="AJ67">
        <f t="shared" si="39"/>
        <v>-15.419917220193867</v>
      </c>
      <c r="AK67">
        <f t="shared" si="61"/>
        <v>-10.074345917196776</v>
      </c>
      <c r="AL67">
        <f t="shared" ref="AL67:AL69" si="63">SUM(AI67:AK67)</f>
        <v>-25.494263137958676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-1.0287358294304366E-12</v>
      </c>
      <c r="AR67">
        <f t="shared" si="45"/>
        <v>-1.0287569520080538E-12</v>
      </c>
      <c r="AS67">
        <f t="shared" si="46"/>
        <v>-2.7926913072016141E-2</v>
      </c>
      <c r="AT67">
        <f t="shared" si="47"/>
        <v>-1.8245583207056795E-2</v>
      </c>
      <c r="AU67">
        <f t="shared" si="48"/>
        <v>-4.6172496280101699E-2</v>
      </c>
      <c r="AW67">
        <v>64</v>
      </c>
      <c r="AX67">
        <f>IF(Z67&gt;0, (R67*SUMPRODUCT(K67:$K$98, X67:$X$98)-K67*$AZ$3)/Z67, 0)</f>
        <v>-2.7544492890154573E+17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250000</v>
      </c>
      <c r="S68">
        <f t="shared" si="32"/>
        <v>-1.618632602400458E+18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-128.4993101683315</v>
      </c>
      <c r="AC68">
        <f t="shared" si="33"/>
        <v>-114.73152693601118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-9.7742129682921294E-11</v>
      </c>
      <c r="AI68">
        <f t="shared" si="62"/>
        <v>-9.7743901726910244E-11</v>
      </c>
      <c r="AJ68">
        <f t="shared" si="39"/>
        <v>-13.767783232320326</v>
      </c>
      <c r="AK68">
        <f t="shared" si="61"/>
        <v>-8.994951711783207</v>
      </c>
      <c r="AL68">
        <f t="shared" si="63"/>
        <v>-22.762734944201277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-1.5805369955657266E-13</v>
      </c>
      <c r="AR68">
        <f t="shared" si="45"/>
        <v>-1.5805656503647513E-13</v>
      </c>
      <c r="AS68">
        <f t="shared" si="46"/>
        <v>-2.22631641199179E-2</v>
      </c>
      <c r="AT68">
        <f t="shared" si="47"/>
        <v>-1.4545267225013987E-2</v>
      </c>
      <c r="AU68">
        <f t="shared" si="48"/>
        <v>-3.6808431345089945E-2</v>
      </c>
      <c r="AW68">
        <v>65</v>
      </c>
      <c r="AX68">
        <f>IF(Z68&gt;0, (R68*SUMPRODUCT(K68:$K$98, X68:$X$98)-K68*$AZ$3)/Z68, 0)</f>
        <v>-1.618632602400458E+18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-114.73152693601118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-114.73152693601118</v>
      </c>
      <c r="AK69">
        <f t="shared" si="61"/>
        <v>-8.031206885520783</v>
      </c>
      <c r="AL69">
        <f t="shared" si="63"/>
        <v>-122.76273382154969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-2.5584641986276831E-14</v>
      </c>
      <c r="AR69">
        <f t="shared" si="45"/>
        <v>-2.5584641986276831E-14</v>
      </c>
      <c r="AS69">
        <f t="shared" si="46"/>
        <v>-0.16564854255892514</v>
      </c>
      <c r="AT69">
        <f t="shared" si="47"/>
        <v>-1.1595397979124761E-2</v>
      </c>
      <c r="AU69">
        <f t="shared" si="48"/>
        <v>-0.17724394053807549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142697.76572732467</v>
      </c>
      <c r="AO71" s="6">
        <f t="shared" si="70"/>
        <v>-14269.776572732468</v>
      </c>
      <c r="AP71" s="6">
        <f t="shared" si="70"/>
        <v>-1704.8702778067968</v>
      </c>
      <c r="AQ71" s="6">
        <f t="shared" si="70"/>
        <v>-70951.226171617018</v>
      </c>
      <c r="AR71" s="6">
        <f t="shared" si="70"/>
        <v>55771.892705168349</v>
      </c>
      <c r="AS71" s="6">
        <f t="shared" si="70"/>
        <v>-3863.3567128554359</v>
      </c>
      <c r="AT71" s="6">
        <f t="shared" si="70"/>
        <v>573.57553231619602</v>
      </c>
      <c r="AU71" s="6">
        <f t="shared" si="70"/>
        <v>52482.111524629137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33693.161002502558</v>
      </c>
      <c r="K3">
        <v>1</v>
      </c>
      <c r="L3" s="2">
        <v>0</v>
      </c>
      <c r="O3">
        <f>$C$3</f>
        <v>33693.161002502558</v>
      </c>
      <c r="P3">
        <f>O3*C5</f>
        <v>3369.3161002502561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33693.161002502558</v>
      </c>
      <c r="AF3">
        <f t="shared" ref="AF3:AF34" si="4">-$Z3*P3</f>
        <v>-3369.3161002502561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28801.412315252303</v>
      </c>
      <c r="AJ3">
        <f t="shared" ref="AJ3:AJ34" si="8">AB3-AC3</f>
        <v>0</v>
      </c>
      <c r="AL3">
        <f t="shared" ref="AL3:AL34" si="9">SUM(AI3:AK3)</f>
        <v>28801.412315252303</v>
      </c>
      <c r="AN3">
        <f t="shared" ref="AN3:AN34" si="10">AE3*$K3</f>
        <v>33693.161002502558</v>
      </c>
      <c r="AO3">
        <f t="shared" ref="AO3:AO34" si="11">AF3*$K3</f>
        <v>-3369.3161002502561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28801.412315252303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28801.412315252303</v>
      </c>
      <c r="AW3">
        <v>0</v>
      </c>
      <c r="AX3">
        <f>IF(Z3&gt;0, (R3*SUMPRODUCT(K3:$K$98, X3:$X$98)-K3*$AZ$3)/Z3, 0)</f>
        <v>0</v>
      </c>
      <c r="AZ3">
        <f>C6*SUMPRODUCT(X4:X98, K4:K98)/1</f>
        <v>14538.045328623422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986.16878820816362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975.17068675065275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-975.17068675065275</v>
      </c>
      <c r="AK4">
        <f>G4*SUM(AB4, AE4:AF4)</f>
        <v>0</v>
      </c>
      <c r="AL4">
        <f t="shared" si="9"/>
        <v>-1551.3466867506527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-537.5277544547065</v>
      </c>
      <c r="AR4">
        <f t="shared" si="14"/>
        <v>-537.5277544547065</v>
      </c>
      <c r="AS4">
        <f t="shared" si="15"/>
        <v>-909.75901366792868</v>
      </c>
      <c r="AT4">
        <f t="shared" si="16"/>
        <v>0</v>
      </c>
      <c r="AU4">
        <f t="shared" si="17"/>
        <v>-1447.2867681226351</v>
      </c>
      <c r="AW4">
        <v>1</v>
      </c>
      <c r="AX4">
        <f>IF(Z4&gt;0, (R4*SUMPRODUCT(K4:$K$98, X4:$X$98)-K4*$AZ$3)/Z4, 0)</f>
        <v>986.16878820816362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500000</v>
      </c>
      <c r="S5">
        <f t="shared" si="1"/>
        <v>1604.5193849514828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975.17068675065275</v>
      </c>
      <c r="AC5">
        <f t="shared" si="2"/>
        <v>1568.9184523788281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-573.54102989265596</v>
      </c>
      <c r="AI5">
        <f t="shared" si="7"/>
        <v>-597.98633212916127</v>
      </c>
      <c r="AJ5">
        <f t="shared" si="8"/>
        <v>-593.74776562817533</v>
      </c>
      <c r="AK5">
        <f>G5*SUM(AB5, AE5:AF5)</f>
        <v>39.981998156776761</v>
      </c>
      <c r="AL5">
        <f t="shared" si="9"/>
        <v>-1151.7520996005599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-490.43953312526503</v>
      </c>
      <c r="AR5">
        <f t="shared" si="14"/>
        <v>-511.34290706212448</v>
      </c>
      <c r="AS5">
        <f t="shared" si="15"/>
        <v>-507.71847486369398</v>
      </c>
      <c r="AT5">
        <f t="shared" si="16"/>
        <v>34.188927186420784</v>
      </c>
      <c r="AU5">
        <f t="shared" si="17"/>
        <v>-984.87245473939765</v>
      </c>
      <c r="AW5">
        <v>2</v>
      </c>
      <c r="AX5">
        <f>IF(Z5&gt;0, (R5*SUMPRODUCT(K5:$K$98, X5:$X$98)-K5*$AZ$3)/Z5, 0)</f>
        <v>1604.5193849514828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500000</v>
      </c>
      <c r="S6">
        <f t="shared" si="1"/>
        <v>2373.8822920619414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1568.9184523788281</v>
      </c>
      <c r="AC6">
        <f t="shared" si="2"/>
        <v>2295.2840655902382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-571.7702413453685</v>
      </c>
      <c r="AI6">
        <f t="shared" si="7"/>
        <v>-595.94250204744151</v>
      </c>
      <c r="AJ6">
        <f t="shared" si="8"/>
        <v>-726.36561321141016</v>
      </c>
      <c r="AK6">
        <f>G6*SUM(AB6, AE6:AF6)</f>
        <v>91.781729464161444</v>
      </c>
      <c r="AL6">
        <f t="shared" si="9"/>
        <v>-1230.5263857946902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-441.0692987288021</v>
      </c>
      <c r="AR6">
        <f t="shared" si="14"/>
        <v>-459.71602306945056</v>
      </c>
      <c r="AS6">
        <f t="shared" si="15"/>
        <v>-560.32571909658748</v>
      </c>
      <c r="AT6">
        <f t="shared" si="16"/>
        <v>70.801346631158026</v>
      </c>
      <c r="AU6">
        <f t="shared" si="17"/>
        <v>-949.24039553488001</v>
      </c>
      <c r="AW6">
        <v>3</v>
      </c>
      <c r="AX6">
        <f>IF(Z6&gt;0, (R6*SUMPRODUCT(K6:$K$98, X6:$X$98)-K6*$AZ$3)/Z6, 0)</f>
        <v>2373.8822920619414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500000</v>
      </c>
      <c r="S7">
        <f t="shared" si="1"/>
        <v>2997.0186540531295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2295.2840655902382</v>
      </c>
      <c r="AC7">
        <f t="shared" si="2"/>
        <v>2865.3930790872673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-570.18060333785343</v>
      </c>
      <c r="AI7">
        <f t="shared" si="7"/>
        <v>-594.0826324027388</v>
      </c>
      <c r="AJ7">
        <f t="shared" si="8"/>
        <v>-570.10901349702908</v>
      </c>
      <c r="AK7">
        <f>G7*SUM(AB7, AE7:AF7)</f>
        <v>112.69844762048069</v>
      </c>
      <c r="AL7">
        <f t="shared" si="9"/>
        <v>-1051.4931982792873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-400.18472934816793</v>
      </c>
      <c r="AR7">
        <f t="shared" si="14"/>
        <v>-416.96051403149119</v>
      </c>
      <c r="AS7">
        <f t="shared" si="15"/>
        <v>-400.13448358234098</v>
      </c>
      <c r="AT7">
        <f t="shared" si="16"/>
        <v>79.098091893941856</v>
      </c>
      <c r="AU7">
        <f t="shared" si="17"/>
        <v>-737.99690571989038</v>
      </c>
      <c r="AW7">
        <v>4</v>
      </c>
      <c r="AX7">
        <f>IF(Z7&gt;0, (R7*SUMPRODUCT(K7:$K$98, X7:$X$98)-K7*$AZ$3)/Z7, 0)</f>
        <v>2997.0186540531295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500000</v>
      </c>
      <c r="S8">
        <f t="shared" si="1"/>
        <v>3325.9686478337048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2865.3930790872673</v>
      </c>
      <c r="AC8">
        <f t="shared" si="2"/>
        <v>3144.3064518469255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-569.84301648953897</v>
      </c>
      <c r="AI8">
        <f t="shared" si="7"/>
        <v>-593.47753311295105</v>
      </c>
      <c r="AJ8">
        <f t="shared" si="8"/>
        <v>-278.91337275965816</v>
      </c>
      <c r="AK8">
        <f t="shared" ref="AK8:AK39" si="30">G8*SUM(AB8:AB8, AE8:AF8)</f>
        <v>61.032872584558795</v>
      </c>
      <c r="AL8">
        <f t="shared" si="9"/>
        <v>-811.35803328805036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-373.32940536029224</v>
      </c>
      <c r="AR8">
        <f t="shared" si="14"/>
        <v>-388.81342425965937</v>
      </c>
      <c r="AS8">
        <f t="shared" si="15"/>
        <v>-182.72850695066515</v>
      </c>
      <c r="AT8">
        <f t="shared" si="16"/>
        <v>39.985338716249942</v>
      </c>
      <c r="AU8">
        <f t="shared" si="17"/>
        <v>-531.55659249407449</v>
      </c>
      <c r="AW8">
        <v>5</v>
      </c>
      <c r="AX8">
        <f>IF(Z8&gt;0, (R8*SUMPRODUCT(K8:$K$98, X8:$X$98)-K8*$AZ$3)/Z8, 0)</f>
        <v>3325.9686478337048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500000</v>
      </c>
      <c r="S9">
        <f t="shared" si="1"/>
        <v>3503.7193900440261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3144.3064518469255</v>
      </c>
      <c r="AC9">
        <f t="shared" si="2"/>
        <v>3275.2109054378434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-572.8449054922778</v>
      </c>
      <c r="AI9">
        <f t="shared" si="7"/>
        <v>-596.21443470418114</v>
      </c>
      <c r="AJ9">
        <f t="shared" si="8"/>
        <v>-130.90445359091791</v>
      </c>
      <c r="AK9">
        <f t="shared" si="30"/>
        <v>18.551408065896862</v>
      </c>
      <c r="AL9">
        <f t="shared" si="9"/>
        <v>-708.56748022920215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-355.42766913159949</v>
      </c>
      <c r="AR9">
        <f t="shared" si="14"/>
        <v>-369.92754024305094</v>
      </c>
      <c r="AS9">
        <f t="shared" si="15"/>
        <v>-81.221050187715761</v>
      </c>
      <c r="AT9">
        <f t="shared" si="16"/>
        <v>11.510416981546781</v>
      </c>
      <c r="AU9">
        <f t="shared" si="17"/>
        <v>-439.63817344921989</v>
      </c>
      <c r="AW9">
        <v>6</v>
      </c>
      <c r="AX9">
        <f>IF(Z9&gt;0, (R9*SUMPRODUCT(K9:$K$98, X9:$X$98)-K9*$AZ$3)/Z9, 0)</f>
        <v>3503.7193900440261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500000</v>
      </c>
      <c r="S10">
        <f t="shared" si="1"/>
        <v>3659.8650378829811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3275.2109054378434</v>
      </c>
      <c r="AC10">
        <f t="shared" si="2"/>
        <v>3382.7348996088785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-577.38301259856428</v>
      </c>
      <c r="AI10">
        <f t="shared" si="7"/>
        <v>-600.48997736771867</v>
      </c>
      <c r="AJ10">
        <f t="shared" si="8"/>
        <v>-107.52399417103516</v>
      </c>
      <c r="AK10">
        <f t="shared" si="30"/>
        <v>13.42836471229516</v>
      </c>
      <c r="AL10">
        <f t="shared" si="9"/>
        <v>-694.58560682645862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-339.85711563841573</v>
      </c>
      <c r="AR10">
        <f t="shared" si="14"/>
        <v>-353.45825426952968</v>
      </c>
      <c r="AS10">
        <f t="shared" si="15"/>
        <v>-63.290387357303246</v>
      </c>
      <c r="AT10">
        <f t="shared" si="16"/>
        <v>7.9041558190668963</v>
      </c>
      <c r="AU10">
        <f t="shared" si="17"/>
        <v>-408.84448580776603</v>
      </c>
      <c r="AW10">
        <v>7</v>
      </c>
      <c r="AX10">
        <f>IF(Z10&gt;0, (R10*SUMPRODUCT(K10:$K$98, X10:$X$98)-K10*$AZ$3)/Z10, 0)</f>
        <v>3659.8650378829811</v>
      </c>
    </row>
    <row r="11" spans="1:52" x14ac:dyDescent="0.25">
      <c r="A11" t="s">
        <v>33</v>
      </c>
      <c r="C11" s="25">
        <f>AU100</f>
        <v>12077.643090849169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500000</v>
      </c>
      <c r="S11">
        <f t="shared" si="1"/>
        <v>3795.8845977050973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3382.7348996088785</v>
      </c>
      <c r="AC11">
        <f t="shared" si="2"/>
        <v>3468.9555099649142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-581.52558811658253</v>
      </c>
      <c r="AI11">
        <f t="shared" si="7"/>
        <v>-604.37240695863954</v>
      </c>
      <c r="AJ11">
        <f t="shared" si="8"/>
        <v>-86.22061035603565</v>
      </c>
      <c r="AK11">
        <f t="shared" si="30"/>
        <v>8.118563759061308</v>
      </c>
      <c r="AL11">
        <f t="shared" si="9"/>
        <v>-682.47445355561388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-325.25228388909505</v>
      </c>
      <c r="AR11">
        <f t="shared" si="14"/>
        <v>-338.03070698832022</v>
      </c>
      <c r="AS11">
        <f t="shared" si="15"/>
        <v>-48.223932032704099</v>
      </c>
      <c r="AT11">
        <f t="shared" si="16"/>
        <v>4.540782827951074</v>
      </c>
      <c r="AU11">
        <f t="shared" si="17"/>
        <v>-381.71385619307324</v>
      </c>
      <c r="AW11">
        <v>8</v>
      </c>
      <c r="AX11">
        <f>IF(Z11&gt;0, (R11*SUMPRODUCT(K11:$K$98, X11:$X$98)-K11*$AZ$3)/Z11, 0)</f>
        <v>3795.8845977050973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500000</v>
      </c>
      <c r="S12">
        <f t="shared" si="1"/>
        <v>3926.5157580647037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3468.9555099649142</v>
      </c>
      <c r="AC12">
        <f t="shared" si="2"/>
        <v>3547.8318971422141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-588.37321176674072</v>
      </c>
      <c r="AI12">
        <f t="shared" si="7"/>
        <v>-610.96214375978889</v>
      </c>
      <c r="AJ12">
        <f t="shared" si="8"/>
        <v>-78.876387177299875</v>
      </c>
      <c r="AK12">
        <f t="shared" si="30"/>
        <v>7.9785976729193022</v>
      </c>
      <c r="AL12">
        <f t="shared" si="9"/>
        <v>-681.85993326416951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-312.72661687486692</v>
      </c>
      <c r="AR12">
        <f t="shared" si="14"/>
        <v>-324.73287436539823</v>
      </c>
      <c r="AS12">
        <f t="shared" si="15"/>
        <v>-41.923638296177565</v>
      </c>
      <c r="AT12">
        <f t="shared" si="16"/>
        <v>4.240709481258512</v>
      </c>
      <c r="AU12">
        <f t="shared" si="17"/>
        <v>-362.41580318031731</v>
      </c>
      <c r="AW12">
        <v>9</v>
      </c>
      <c r="AX12">
        <f>IF(Z12&gt;0, (R12*SUMPRODUCT(K12:$K$98, X12:$X$98)-K12*$AZ$3)/Z12, 0)</f>
        <v>3926.5157580647037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500000</v>
      </c>
      <c r="S13">
        <f t="shared" si="1"/>
        <v>4048.9523973709383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3547.8318971422141</v>
      </c>
      <c r="AC13">
        <f t="shared" si="2"/>
        <v>3617.0544564782358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-595.38280544172721</v>
      </c>
      <c r="AI13">
        <f t="shared" si="7"/>
        <v>-617.71607897457272</v>
      </c>
      <c r="AJ13">
        <f t="shared" si="8"/>
        <v>-69.222559336021732</v>
      </c>
      <c r="AK13">
        <f t="shared" si="30"/>
        <v>7.0956637942844285</v>
      </c>
      <c r="AL13">
        <f t="shared" si="9"/>
        <v>-679.84297451631005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-300.81016200573237</v>
      </c>
      <c r="AR13">
        <f t="shared" si="14"/>
        <v>-312.09378586609785</v>
      </c>
      <c r="AS13">
        <f t="shared" si="15"/>
        <v>-34.97388419350002</v>
      </c>
      <c r="AT13">
        <f t="shared" si="16"/>
        <v>3.5850007020496943</v>
      </c>
      <c r="AU13">
        <f t="shared" si="17"/>
        <v>-343.48266935754816</v>
      </c>
      <c r="AW13">
        <v>10</v>
      </c>
      <c r="AX13">
        <f>IF(Z13&gt;0, (R13*SUMPRODUCT(K13:$K$98, X13:$X$98)-K13*$AZ$3)/Z13, 0)</f>
        <v>4048.9523973709383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500000</v>
      </c>
      <c r="S14">
        <f t="shared" si="1"/>
        <v>4164.4407048007733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3617.0544564782358</v>
      </c>
      <c r="AC14">
        <f t="shared" si="2"/>
        <v>3677.9862044532679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-604.5581412103636</v>
      </c>
      <c r="AI14">
        <f t="shared" si="7"/>
        <v>-626.63785410082016</v>
      </c>
      <c r="AJ14">
        <f t="shared" si="8"/>
        <v>-60.931747975032067</v>
      </c>
      <c r="AK14">
        <f t="shared" si="30"/>
        <v>6.5106980216608239</v>
      </c>
      <c r="AL14">
        <f t="shared" si="9"/>
        <v>-681.05890405419143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-290.40301627712063</v>
      </c>
      <c r="AR14">
        <f t="shared" si="14"/>
        <v>-301.00913467143113</v>
      </c>
      <c r="AS14">
        <f t="shared" si="15"/>
        <v>-29.26891922017726</v>
      </c>
      <c r="AT14">
        <f t="shared" si="16"/>
        <v>3.1274516290102912</v>
      </c>
      <c r="AU14">
        <f t="shared" si="17"/>
        <v>-327.15060226259811</v>
      </c>
      <c r="AW14">
        <v>11</v>
      </c>
      <c r="AX14">
        <f>IF(Z14&gt;0, (R14*SUMPRODUCT(K14:$K$98, X14:$X$98)-K14*$AZ$3)/Z14, 0)</f>
        <v>4164.4407048007733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500000</v>
      </c>
      <c r="S15">
        <f t="shared" si="1"/>
        <v>4290.3680401631991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3677.9862044532679</v>
      </c>
      <c r="AC15">
        <f t="shared" si="2"/>
        <v>3745.9968201452916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-619.40174412172041</v>
      </c>
      <c r="AI15">
        <f t="shared" si="7"/>
        <v>-641.22968979606628</v>
      </c>
      <c r="AJ15">
        <f t="shared" si="8"/>
        <v>-68.010615692023748</v>
      </c>
      <c r="AK15">
        <f t="shared" si="30"/>
        <v>15.079743438258399</v>
      </c>
      <c r="AL15">
        <f t="shared" si="9"/>
        <v>-694.16056204983158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-282.26280921470919</v>
      </c>
      <c r="AR15">
        <f t="shared" si="14"/>
        <v>-292.20985460794293</v>
      </c>
      <c r="AS15">
        <f t="shared" si="15"/>
        <v>-30.992595070704503</v>
      </c>
      <c r="AT15">
        <f t="shared" si="16"/>
        <v>6.8718740066761024</v>
      </c>
      <c r="AU15">
        <f t="shared" si="17"/>
        <v>-316.3305756719713</v>
      </c>
      <c r="AW15">
        <v>12</v>
      </c>
      <c r="AX15">
        <f>IF(Z15&gt;0, (R15*SUMPRODUCT(K15:$K$98, X15:$X$98)-K15*$AZ$3)/Z15, 0)</f>
        <v>4290.3680401631991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500000</v>
      </c>
      <c r="S16">
        <f t="shared" si="1"/>
        <v>4427.6824517195937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3745.9968201452916</v>
      </c>
      <c r="AC16">
        <f t="shared" si="2"/>
        <v>3821.5891757589598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-636.94949563242426</v>
      </c>
      <c r="AI16">
        <f t="shared" si="7"/>
        <v>-658.52731437524506</v>
      </c>
      <c r="AJ16">
        <f t="shared" si="8"/>
        <v>-75.592355613668133</v>
      </c>
      <c r="AK16">
        <f t="shared" si="30"/>
        <v>26.596577423031572</v>
      </c>
      <c r="AL16">
        <f t="shared" si="9"/>
        <v>-707.5230925658816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-274.58079672258367</v>
      </c>
      <c r="AR16">
        <f t="shared" si="14"/>
        <v>-283.88271893551587</v>
      </c>
      <c r="AS16">
        <f t="shared" si="15"/>
        <v>-32.586899546767235</v>
      </c>
      <c r="AT16">
        <f t="shared" si="16"/>
        <v>11.465445014064835</v>
      </c>
      <c r="AU16">
        <f t="shared" si="17"/>
        <v>-305.00417346821826</v>
      </c>
      <c r="AW16">
        <v>13</v>
      </c>
      <c r="AX16">
        <f>IF(Z16&gt;0, (R16*SUMPRODUCT(K16:$K$98, X16:$X$98)-K16*$AZ$3)/Z16, 0)</f>
        <v>4427.6824517195937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500000</v>
      </c>
      <c r="S17">
        <f t="shared" si="1"/>
        <v>4597.9838576432876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3821.5891757589598</v>
      </c>
      <c r="AC17">
        <f t="shared" si="2"/>
        <v>3922.873368143767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-654.56270000709537</v>
      </c>
      <c r="AI17">
        <f t="shared" si="7"/>
        <v>-675.89201242748766</v>
      </c>
      <c r="AJ17">
        <f t="shared" si="8"/>
        <v>-101.28419238480728</v>
      </c>
      <c r="AK17">
        <f t="shared" si="30"/>
        <v>52.737930625473645</v>
      </c>
      <c r="AL17">
        <f t="shared" si="9"/>
        <v>-724.43827418682133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-265.2506338511522</v>
      </c>
      <c r="AR17">
        <f t="shared" si="14"/>
        <v>-273.89398251592792</v>
      </c>
      <c r="AS17">
        <f t="shared" si="15"/>
        <v>-41.043732294676978</v>
      </c>
      <c r="AT17">
        <f t="shared" si="16"/>
        <v>21.371168149748435</v>
      </c>
      <c r="AU17">
        <f t="shared" si="17"/>
        <v>-293.56654666085649</v>
      </c>
      <c r="AW17">
        <v>14</v>
      </c>
      <c r="AX17">
        <f>IF(Z17&gt;0, (R17*SUMPRODUCT(K17:$K$98, X17:$X$98)-K17*$AZ$3)/Z17, 0)</f>
        <v>4597.9838576432876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500000</v>
      </c>
      <c r="S18">
        <f t="shared" si="1"/>
        <v>4804.0801908326011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3922.873368143767</v>
      </c>
      <c r="AC18">
        <f t="shared" si="2"/>
        <v>4051.2557457811481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-672.99611624816635</v>
      </c>
      <c r="AI18">
        <f t="shared" si="7"/>
        <v>-694.07848573854233</v>
      </c>
      <c r="AJ18">
        <f t="shared" si="8"/>
        <v>-128.38237763738107</v>
      </c>
      <c r="AK18">
        <f t="shared" si="30"/>
        <v>84.734064751905379</v>
      </c>
      <c r="AL18">
        <f t="shared" si="9"/>
        <v>-737.72679862401799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-254.49838448502092</v>
      </c>
      <c r="AR18">
        <f t="shared" si="14"/>
        <v>-262.47083610380338</v>
      </c>
      <c r="AS18">
        <f t="shared" si="15"/>
        <v>-48.548731435786173</v>
      </c>
      <c r="AT18">
        <f t="shared" si="16"/>
        <v>32.042803917544646</v>
      </c>
      <c r="AU18">
        <f t="shared" si="17"/>
        <v>-278.97676362204487</v>
      </c>
      <c r="AW18">
        <v>15</v>
      </c>
      <c r="AX18">
        <f>IF(Z18&gt;0, (R18*SUMPRODUCT(K18:$K$98, X18:$X$98)-K18*$AZ$3)/Z18, 0)</f>
        <v>4804.0801908326011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500000</v>
      </c>
      <c r="S19">
        <f t="shared" si="1"/>
        <v>5000.0958962214045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4051.2557457811481</v>
      </c>
      <c r="AC19">
        <f t="shared" si="2"/>
        <v>4167.4384942992892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-695.05915831213724</v>
      </c>
      <c r="AI19">
        <f t="shared" si="7"/>
        <v>-715.89595114969381</v>
      </c>
      <c r="AJ19">
        <f t="shared" si="8"/>
        <v>-116.18274851814112</v>
      </c>
      <c r="AK19">
        <f t="shared" si="30"/>
        <v>90.343003130919598</v>
      </c>
      <c r="AL19">
        <f t="shared" si="9"/>
        <v>-741.73569653691538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-245.11954171613974</v>
      </c>
      <c r="AR19">
        <f t="shared" si="14"/>
        <v>-252.46784444705969</v>
      </c>
      <c r="AS19">
        <f t="shared" si="15"/>
        <v>-40.973004573085653</v>
      </c>
      <c r="AT19">
        <f t="shared" si="16"/>
        <v>31.86036074754659</v>
      </c>
      <c r="AU19">
        <f t="shared" si="17"/>
        <v>-261.58048827259876</v>
      </c>
      <c r="AW19">
        <v>16</v>
      </c>
      <c r="AX19">
        <f>IF(Z19&gt;0, (R19*SUMPRODUCT(K19:$K$98, X19:$X$98)-K19*$AZ$3)/Z19, 0)</f>
        <v>5000.0958962214045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500000</v>
      </c>
      <c r="S20">
        <f t="shared" si="1"/>
        <v>5082.3718316531194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4167.4384942992892</v>
      </c>
      <c r="AC20">
        <f t="shared" si="2"/>
        <v>4186.37602718171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-715.90594421834487</v>
      </c>
      <c r="AI20">
        <f t="shared" si="7"/>
        <v>-736.49857383031497</v>
      </c>
      <c r="AJ20">
        <f t="shared" si="8"/>
        <v>-18.937532882420783</v>
      </c>
      <c r="AK20">
        <f t="shared" si="30"/>
        <v>17.919985525486943</v>
      </c>
      <c r="AL20">
        <f t="shared" si="9"/>
        <v>-737.51612118724881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-239.4682430070639</v>
      </c>
      <c r="AR20">
        <f t="shared" si="14"/>
        <v>-246.35641158828429</v>
      </c>
      <c r="AS20">
        <f t="shared" si="15"/>
        <v>-6.3345440317487967</v>
      </c>
      <c r="AT20">
        <f t="shared" si="16"/>
        <v>5.9941777033095525</v>
      </c>
      <c r="AU20">
        <f t="shared" si="17"/>
        <v>-246.69677791672353</v>
      </c>
      <c r="AW20">
        <v>17</v>
      </c>
      <c r="AX20">
        <f>IF(Z20&gt;0, (R20*SUMPRODUCT(K20:$K$98, X20:$X$98)-K20*$AZ$3)/Z20, 0)</f>
        <v>5082.3718316531194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500000</v>
      </c>
      <c r="S21">
        <f t="shared" si="1"/>
        <v>5142.0017305870497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4186.37602718171</v>
      </c>
      <c r="AC21">
        <f t="shared" si="2"/>
        <v>4185.5224331018926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-740.57891652416436</v>
      </c>
      <c r="AI21">
        <f t="shared" si="7"/>
        <v>-760.92859089418857</v>
      </c>
      <c r="AJ21">
        <f t="shared" si="8"/>
        <v>0.85359407981741242</v>
      </c>
      <c r="AK21">
        <f t="shared" si="30"/>
        <v>6.6982016434907363</v>
      </c>
      <c r="AL21">
        <f t="shared" si="9"/>
        <v>-753.37679517088043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-235.56606422309156</v>
      </c>
      <c r="AR21">
        <f t="shared" si="14"/>
        <v>-242.0389634545021</v>
      </c>
      <c r="AS21">
        <f t="shared" si="15"/>
        <v>0.27151434282042292</v>
      </c>
      <c r="AT21">
        <f t="shared" si="16"/>
        <v>2.1305886021375438</v>
      </c>
      <c r="AU21">
        <f t="shared" si="17"/>
        <v>-239.63686050954414</v>
      </c>
      <c r="AW21">
        <v>18</v>
      </c>
      <c r="AX21">
        <f>IF(Z21&gt;0, (R21*SUMPRODUCT(K21:$K$98, X21:$X$98)-K21*$AZ$3)/Z21, 0)</f>
        <v>5142.0017305870497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500000</v>
      </c>
      <c r="S22">
        <f t="shared" si="1"/>
        <v>5292.1130241795499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4185.5224331018926</v>
      </c>
      <c r="AC22">
        <f t="shared" si="2"/>
        <v>4256.5169272541962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-766.89904928919384</v>
      </c>
      <c r="AI22">
        <f t="shared" si="7"/>
        <v>-787.00688196305327</v>
      </c>
      <c r="AJ22">
        <f t="shared" si="8"/>
        <v>-70.99449415230356</v>
      </c>
      <c r="AK22">
        <f t="shared" si="30"/>
        <v>87.895971095139757</v>
      </c>
      <c r="AL22">
        <f t="shared" si="9"/>
        <v>-770.10540502021706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-227.76663754331625</v>
      </c>
      <c r="AR22">
        <f t="shared" si="14"/>
        <v>-233.7386014421547</v>
      </c>
      <c r="AS22">
        <f t="shared" si="15"/>
        <v>-21.085144429565091</v>
      </c>
      <c r="AT22">
        <f t="shared" si="16"/>
        <v>26.104830627316559</v>
      </c>
      <c r="AU22">
        <f t="shared" si="17"/>
        <v>-228.71891524440323</v>
      </c>
      <c r="AW22">
        <v>19</v>
      </c>
      <c r="AX22">
        <f>IF(Z22&gt;0, (R22*SUMPRODUCT(K22:$K$98, X22:$X$98)-K22*$AZ$3)/Z22, 0)</f>
        <v>5292.1130241795499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500000</v>
      </c>
      <c r="S23">
        <f t="shared" si="1"/>
        <v>5651.801543700717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4256.5169272541962</v>
      </c>
      <c r="AC23">
        <f t="shared" si="2"/>
        <v>4491.3668264946755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-795.69066614717508</v>
      </c>
      <c r="AI23">
        <f t="shared" si="7"/>
        <v>-815.55763596098859</v>
      </c>
      <c r="AJ23">
        <f t="shared" si="8"/>
        <v>-234.84989924047932</v>
      </c>
      <c r="AK23">
        <f t="shared" si="30"/>
        <v>297.95618490779378</v>
      </c>
      <c r="AL23">
        <f t="shared" si="9"/>
        <v>-752.45135029367407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-210.99790928074881</v>
      </c>
      <c r="AR23">
        <f t="shared" si="14"/>
        <v>-216.26614890300806</v>
      </c>
      <c r="AS23">
        <f t="shared" si="15"/>
        <v>-62.276510009192577</v>
      </c>
      <c r="AT23">
        <f t="shared" si="16"/>
        <v>79.01076982243282</v>
      </c>
      <c r="AU23">
        <f t="shared" si="17"/>
        <v>-199.53188908976779</v>
      </c>
      <c r="AW23">
        <v>20</v>
      </c>
      <c r="AX23">
        <f>IF(Z23&gt;0, (R23*SUMPRODUCT(K23:$K$98, X23:$X$98)-K23*$AZ$3)/Z23, 0)</f>
        <v>5651.801543700717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500000</v>
      </c>
      <c r="S24">
        <f t="shared" si="1"/>
        <v>5978.2652936399181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4491.3668264946755</v>
      </c>
      <c r="AC24">
        <f t="shared" si="2"/>
        <v>4693.4193964851675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-825.7614615050453</v>
      </c>
      <c r="AI24">
        <f t="shared" si="7"/>
        <v>-845.3884735476455</v>
      </c>
      <c r="AJ24">
        <f t="shared" si="8"/>
        <v>-202.05256999049197</v>
      </c>
      <c r="AK24">
        <f t="shared" si="30"/>
        <v>314.39567785462731</v>
      </c>
      <c r="AL24">
        <f t="shared" si="9"/>
        <v>-733.04536568351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-195.5106754544459</v>
      </c>
      <c r="AR24">
        <f t="shared" si="14"/>
        <v>-200.15764744392021</v>
      </c>
      <c r="AS24">
        <f t="shared" si="15"/>
        <v>-47.838796405136463</v>
      </c>
      <c r="AT24">
        <f t="shared" si="16"/>
        <v>74.437612074175263</v>
      </c>
      <c r="AU24">
        <f t="shared" si="17"/>
        <v>-173.55883177488138</v>
      </c>
      <c r="AW24">
        <v>21</v>
      </c>
      <c r="AX24">
        <f>IF(Z24&gt;0, (R24*SUMPRODUCT(K24:$K$98, X24:$X$98)-K24*$AZ$3)/Z24, 0)</f>
        <v>5978.2652936399181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500000</v>
      </c>
      <c r="S25">
        <f t="shared" si="1"/>
        <v>6278.9076020905968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4693.4193964851675</v>
      </c>
      <c r="AC25">
        <f t="shared" si="2"/>
        <v>4866.7037918086189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-1071.0091483820502</v>
      </c>
      <c r="AI25">
        <f t="shared" si="7"/>
        <v>-1090.3863398468052</v>
      </c>
      <c r="AJ25">
        <f t="shared" si="8"/>
        <v>-173.28439532345146</v>
      </c>
      <c r="AK25">
        <f t="shared" si="30"/>
        <v>328.53935775396178</v>
      </c>
      <c r="AL25">
        <f t="shared" si="9"/>
        <v>-935.13137741629487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-226.40761174845707</v>
      </c>
      <c r="AR25">
        <f t="shared" si="14"/>
        <v>-230.50388267999423</v>
      </c>
      <c r="AS25">
        <f t="shared" si="15"/>
        <v>-36.631718933238275</v>
      </c>
      <c r="AT25">
        <f t="shared" si="16"/>
        <v>69.452078412977514</v>
      </c>
      <c r="AU25">
        <f t="shared" si="17"/>
        <v>-197.683523200255</v>
      </c>
      <c r="AW25">
        <v>22</v>
      </c>
      <c r="AX25">
        <f>IF(Z25&gt;0, (R25*SUMPRODUCT(K25:$K$98, X25:$X$98)-K25*$AZ$3)/Z25, 0)</f>
        <v>6278.9076020905968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500000</v>
      </c>
      <c r="S26">
        <f t="shared" si="1"/>
        <v>6499.1928023344526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4866.7037918086189</v>
      </c>
      <c r="AC26">
        <f t="shared" si="2"/>
        <v>4969.5774932547147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-1345.7207568783335</v>
      </c>
      <c r="AI26">
        <f t="shared" si="7"/>
        <v>-1364.8368903905971</v>
      </c>
      <c r="AJ26">
        <f t="shared" si="8"/>
        <v>-102.87370144609577</v>
      </c>
      <c r="AK26">
        <f t="shared" si="30"/>
        <v>340.66926542660337</v>
      </c>
      <c r="AL26">
        <f t="shared" si="9"/>
        <v>-1127.0413264100894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-254.00061700271939</v>
      </c>
      <c r="AR26">
        <f t="shared" si="14"/>
        <v>-257.60872788456732</v>
      </c>
      <c r="AS26">
        <f t="shared" si="15"/>
        <v>-19.417091924238097</v>
      </c>
      <c r="AT26">
        <f t="shared" si="16"/>
        <v>64.300266730628749</v>
      </c>
      <c r="AU26">
        <f t="shared" si="17"/>
        <v>-212.72555307817663</v>
      </c>
      <c r="AW26">
        <v>23</v>
      </c>
      <c r="AX26">
        <f>IF(Z26&gt;0, (R26*SUMPRODUCT(K26:$K$98, X26:$X$98)-K26*$AZ$3)/Z26, 0)</f>
        <v>6499.1928023344526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500000</v>
      </c>
      <c r="S27">
        <f t="shared" si="1"/>
        <v>6646.2768035682593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4969.5774932547147</v>
      </c>
      <c r="AC27">
        <f t="shared" si="2"/>
        <v>5009.5780487471311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-1628.4376544104521</v>
      </c>
      <c r="AI27">
        <f t="shared" si="7"/>
        <v>-1647.2812047048724</v>
      </c>
      <c r="AJ27">
        <f t="shared" si="8"/>
        <v>-40.000555492416424</v>
      </c>
      <c r="AK27">
        <f t="shared" si="30"/>
        <v>347.87042452783004</v>
      </c>
      <c r="AL27">
        <f t="shared" si="9"/>
        <v>-1339.4113356694588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-274.43085189570462</v>
      </c>
      <c r="AR27">
        <f t="shared" si="14"/>
        <v>-277.60644265045755</v>
      </c>
      <c r="AS27">
        <f t="shared" si="15"/>
        <v>-6.7410542186580802</v>
      </c>
      <c r="AT27">
        <f t="shared" si="16"/>
        <v>58.624520683326246</v>
      </c>
      <c r="AU27">
        <f t="shared" si="17"/>
        <v>-225.72297618578938</v>
      </c>
      <c r="AW27">
        <v>24</v>
      </c>
      <c r="AX27">
        <f>IF(Z27&gt;0, (R27*SUMPRODUCT(K27:$K$98, X27:$X$98)-K27*$AZ$3)/Z27, 0)</f>
        <v>6646.2768035682593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500000</v>
      </c>
      <c r="S28">
        <f t="shared" si="1"/>
        <v>6732.2639241371116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5009.5780487471311</v>
      </c>
      <c r="AC28">
        <f t="shared" si="2"/>
        <v>4997.6482437220811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-1930.8518666645302</v>
      </c>
      <c r="AI28">
        <f t="shared" si="7"/>
        <v>-1949.4104388626731</v>
      </c>
      <c r="AJ28">
        <f t="shared" si="8"/>
        <v>11.929805025049973</v>
      </c>
      <c r="AK28">
        <f t="shared" si="30"/>
        <v>350.67046341229923</v>
      </c>
      <c r="AL28">
        <f t="shared" si="9"/>
        <v>-1586.810170425324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-290.53116890576723</v>
      </c>
      <c r="AR28">
        <f t="shared" si="14"/>
        <v>-293.32363774661241</v>
      </c>
      <c r="AS28">
        <f t="shared" si="15"/>
        <v>1.7950523593158945</v>
      </c>
      <c r="AT28">
        <f t="shared" si="16"/>
        <v>52.764637927350286</v>
      </c>
      <c r="AU28">
        <f t="shared" si="17"/>
        <v>-238.76394745994628</v>
      </c>
      <c r="AW28">
        <v>25</v>
      </c>
      <c r="AX28">
        <f>IF(Z28&gt;0, (R28*SUMPRODUCT(K28:$K$98, X28:$X$98)-K28*$AZ$3)/Z28, 0)</f>
        <v>6732.2639241371116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500000</v>
      </c>
      <c r="S29">
        <f t="shared" si="1"/>
        <v>6765.2034935700567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4997.6482437220811</v>
      </c>
      <c r="AC29">
        <f t="shared" si="2"/>
        <v>4941.4930095222571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-2245.8069694701276</v>
      </c>
      <c r="AI29">
        <f t="shared" si="7"/>
        <v>-2264.0676655978154</v>
      </c>
      <c r="AJ29">
        <f t="shared" si="8"/>
        <v>56.155234199824008</v>
      </c>
      <c r="AK29">
        <f t="shared" si="30"/>
        <v>349.83537706054574</v>
      </c>
      <c r="AL29">
        <f t="shared" si="9"/>
        <v>-1858.0770543374456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-301.7158862262043</v>
      </c>
      <c r="AR29">
        <f t="shared" si="14"/>
        <v>-304.16914342514013</v>
      </c>
      <c r="AS29">
        <f t="shared" si="15"/>
        <v>7.5442486746033417</v>
      </c>
      <c r="AT29">
        <f t="shared" si="16"/>
        <v>46.999093091248369</v>
      </c>
      <c r="AU29">
        <f t="shared" si="17"/>
        <v>-249.62580165928838</v>
      </c>
      <c r="AW29">
        <v>26</v>
      </c>
      <c r="AX29">
        <f>IF(Z29&gt;0, (R29*SUMPRODUCT(K29:$K$98, X29:$X$98)-K29*$AZ$3)/Z29, 0)</f>
        <v>6765.2034935700567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500000</v>
      </c>
      <c r="S30">
        <f t="shared" si="1"/>
        <v>6754.2517340382437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4941.4930095222571</v>
      </c>
      <c r="AC30">
        <f t="shared" si="2"/>
        <v>4849.0413507120711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-2599.6405437615258</v>
      </c>
      <c r="AI30">
        <f t="shared" si="7"/>
        <v>-2617.5886509007487</v>
      </c>
      <c r="AJ30">
        <f t="shared" si="8"/>
        <v>92.451658810186018</v>
      </c>
      <c r="AK30">
        <f t="shared" si="30"/>
        <v>345.90451066655805</v>
      </c>
      <c r="AL30">
        <f t="shared" si="9"/>
        <v>-2179.2324814240046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-311.83225211996779</v>
      </c>
      <c r="AR30">
        <f t="shared" si="14"/>
        <v>-313.98516463856396</v>
      </c>
      <c r="AS30">
        <f t="shared" si="15"/>
        <v>11.089767409648383</v>
      </c>
      <c r="AT30">
        <f t="shared" si="16"/>
        <v>41.491960432166188</v>
      </c>
      <c r="AU30">
        <f t="shared" si="17"/>
        <v>-261.40343679674942</v>
      </c>
      <c r="AW30">
        <v>27</v>
      </c>
      <c r="AX30">
        <f>IF(Z30&gt;0, (R30*SUMPRODUCT(K30:$K$98, X30:$X$98)-K30*$AZ$3)/Z30, 0)</f>
        <v>6754.2517340382437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500000</v>
      </c>
      <c r="S31">
        <f t="shared" si="1"/>
        <v>6703.0420176428097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4849.0413507120711</v>
      </c>
      <c r="AC31">
        <f t="shared" si="2"/>
        <v>4724.0521587849798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-2991.3079947593346</v>
      </c>
      <c r="AI31">
        <f t="shared" si="7"/>
        <v>-3008.9270554274276</v>
      </c>
      <c r="AJ31">
        <f t="shared" si="8"/>
        <v>124.98919192709127</v>
      </c>
      <c r="AK31">
        <f t="shared" si="30"/>
        <v>339.432894549845</v>
      </c>
      <c r="AL31">
        <f t="shared" si="9"/>
        <v>-2544.5049689504913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-320.36926049693858</v>
      </c>
      <c r="AR31">
        <f t="shared" si="14"/>
        <v>-322.2562629208872</v>
      </c>
      <c r="AS31">
        <f t="shared" si="15"/>
        <v>13.386349736618742</v>
      </c>
      <c r="AT31">
        <f t="shared" si="16"/>
        <v>36.353282779902493</v>
      </c>
      <c r="AU31">
        <f t="shared" si="17"/>
        <v>-272.51663040436591</v>
      </c>
      <c r="AW31">
        <v>28</v>
      </c>
      <c r="AX31">
        <f>IF(Z31&gt;0, (R31*SUMPRODUCT(K31:$K$98, X31:$X$98)-K31*$AZ$3)/Z31, 0)</f>
        <v>6703.0420176428097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500000</v>
      </c>
      <c r="S32">
        <f t="shared" si="1"/>
        <v>6615.355672387921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4724.0521587849798</v>
      </c>
      <c r="AC32">
        <f t="shared" si="2"/>
        <v>4570.507059174538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-3410.588878334494</v>
      </c>
      <c r="AI32">
        <f t="shared" si="7"/>
        <v>-3427.861218951989</v>
      </c>
      <c r="AJ32">
        <f t="shared" si="8"/>
        <v>153.54509961044187</v>
      </c>
      <c r="AK32">
        <f t="shared" si="30"/>
        <v>330.68365111494865</v>
      </c>
      <c r="AL32">
        <f t="shared" si="9"/>
        <v>-2943.6324682265986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-326.13773888659398</v>
      </c>
      <c r="AR32">
        <f t="shared" si="14"/>
        <v>-327.78940735653276</v>
      </c>
      <c r="AS32">
        <f t="shared" si="15"/>
        <v>14.682758136630227</v>
      </c>
      <c r="AT32">
        <f t="shared" si="16"/>
        <v>31.621641337802842</v>
      </c>
      <c r="AU32">
        <f t="shared" si="17"/>
        <v>-281.48500788209969</v>
      </c>
      <c r="AW32">
        <v>29</v>
      </c>
      <c r="AX32">
        <f>IF(Z32&gt;0, (R32*SUMPRODUCT(K32:$K$98, X32:$X$98)-K32*$AZ$3)/Z32, 0)</f>
        <v>6615.355672387921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500000</v>
      </c>
      <c r="S33">
        <f t="shared" si="1"/>
        <v>6496.6624447642216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4570.507059174538</v>
      </c>
      <c r="AC33">
        <f t="shared" si="2"/>
        <v>4393.3194639366002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-3871.0780155334714</v>
      </c>
      <c r="AI33">
        <f t="shared" si="7"/>
        <v>-3887.9840788440151</v>
      </c>
      <c r="AJ33">
        <f t="shared" si="8"/>
        <v>177.18759523793778</v>
      </c>
      <c r="AK33">
        <f t="shared" si="30"/>
        <v>319.93549414221769</v>
      </c>
      <c r="AL33">
        <f t="shared" si="9"/>
        <v>-3390.8609894638598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-330.51074694891872</v>
      </c>
      <c r="AR33">
        <f t="shared" si="14"/>
        <v>-331.95417836267791</v>
      </c>
      <c r="AS33">
        <f t="shared" si="15"/>
        <v>15.128190188154354</v>
      </c>
      <c r="AT33">
        <f t="shared" si="16"/>
        <v>27.315935953784571</v>
      </c>
      <c r="AU33">
        <f t="shared" si="17"/>
        <v>-289.510052220739</v>
      </c>
      <c r="AW33">
        <v>30</v>
      </c>
      <c r="AX33">
        <f>IF(Z33&gt;0, (R33*SUMPRODUCT(K33:$K$98, X33:$X$98)-K33*$AZ$3)/Z33, 0)</f>
        <v>6496.6624447642216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500000</v>
      </c>
      <c r="S34">
        <f t="shared" si="1"/>
        <v>6350.2384803463428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4393.3194639366002</v>
      </c>
      <c r="AC34">
        <f t="shared" si="2"/>
        <v>4195.7999166739819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-4374.5145489477991</v>
      </c>
      <c r="AI34">
        <f t="shared" si="7"/>
        <v>-4391.0328258977897</v>
      </c>
      <c r="AJ34">
        <f t="shared" si="8"/>
        <v>197.51954726261829</v>
      </c>
      <c r="AK34">
        <f t="shared" si="30"/>
        <v>307.53236247556202</v>
      </c>
      <c r="AL34">
        <f t="shared" si="9"/>
        <v>-3885.9809161596095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-333.47670701204646</v>
      </c>
      <c r="AR34">
        <f t="shared" si="14"/>
        <v>-334.73592344421513</v>
      </c>
      <c r="AS34">
        <f t="shared" si="15"/>
        <v>15.057252057257754</v>
      </c>
      <c r="AT34">
        <f t="shared" si="16"/>
        <v>23.443716643405146</v>
      </c>
      <c r="AU34">
        <f t="shared" si="17"/>
        <v>-296.23495474355224</v>
      </c>
      <c r="AW34">
        <v>31</v>
      </c>
      <c r="AX34">
        <f>IF(Z34&gt;0, (R34*SUMPRODUCT(K34:$K$98, X34:$X$98)-K34*$AZ$3)/Z34, 0)</f>
        <v>6350.2384803463428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6178.1077480125368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4195.7999166739819</v>
      </c>
      <c r="AC35">
        <f t="shared" ref="AC35:AC66" si="33">S35*Z35</f>
        <v>3981.0653522389894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-4870.5659268527252</v>
      </c>
      <c r="AI35">
        <f t="shared" ref="AI35:AI66" si="38">SUM(AE35:AH35)</f>
        <v>-4886.6754927368738</v>
      </c>
      <c r="AJ35">
        <f t="shared" ref="AJ35:AJ66" si="39">AB35-AC35</f>
        <v>214.73456443499254</v>
      </c>
      <c r="AK35">
        <f t="shared" si="30"/>
        <v>293.70599416717874</v>
      </c>
      <c r="AL35">
        <f t="shared" ref="AL35:AL66" si="40">SUM(AI35:AK35)</f>
        <v>-4378.2349341347026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-331.51031233580704</v>
      </c>
      <c r="AR35">
        <f t="shared" ref="AR35:AR66" si="45">AI35*$K35</f>
        <v>-332.60679420219645</v>
      </c>
      <c r="AS35">
        <f t="shared" ref="AS35:AS66" si="46">AJ35*$K35</f>
        <v>14.615698379661904</v>
      </c>
      <c r="AT35">
        <f t="shared" ref="AT35:AT66" si="47">AK35*$K35</f>
        <v>19.990811606604556</v>
      </c>
      <c r="AU35">
        <f t="shared" ref="AU35:AU66" si="48">AL35*$K35</f>
        <v>-298.00028421593004</v>
      </c>
      <c r="AW35">
        <v>32</v>
      </c>
      <c r="AX35">
        <f>IF(Z35&gt;0, (R35*SUMPRODUCT(K35:$K$98, X35:$X$98)-K35*$AZ$3)/Z35, 0)</f>
        <v>6178.1077480125368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500000</v>
      </c>
      <c r="S36">
        <f t="shared" si="32"/>
        <v>5987.8968027273322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3981.0653522389894</v>
      </c>
      <c r="AC36">
        <f t="shared" si="33"/>
        <v>3755.5748100612668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-5372.248961412256</v>
      </c>
      <c r="AI36">
        <f t="shared" si="38"/>
        <v>-5387.9288191894921</v>
      </c>
      <c r="AJ36">
        <f t="shared" si="39"/>
        <v>225.49054217772255</v>
      </c>
      <c r="AK36">
        <f t="shared" si="30"/>
        <v>278.67457465672931</v>
      </c>
      <c r="AL36">
        <f t="shared" si="40"/>
        <v>-4883.7637023550406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-326.47935540065271</v>
      </c>
      <c r="AR36">
        <f t="shared" si="45"/>
        <v>-327.43224308263763</v>
      </c>
      <c r="AS36">
        <f t="shared" si="46"/>
        <v>13.703387052221396</v>
      </c>
      <c r="AT36">
        <f t="shared" si="47"/>
        <v>16.935457785739487</v>
      </c>
      <c r="AU36">
        <f t="shared" si="48"/>
        <v>-296.79339824467678</v>
      </c>
      <c r="AW36">
        <v>33</v>
      </c>
      <c r="AX36">
        <f>IF(Z36&gt;0, (R36*SUMPRODUCT(K36:$K$98, X36:$X$98)-K36*$AZ$3)/Z36, 0)</f>
        <v>5987.8968027273322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500000</v>
      </c>
      <c r="S37">
        <f t="shared" si="32"/>
        <v>5784.9061506283433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3755.5748100612668</v>
      </c>
      <c r="AC37">
        <f t="shared" si="33"/>
        <v>3523.755963730332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-5896.5227849113408</v>
      </c>
      <c r="AI37">
        <f t="shared" si="38"/>
        <v>-5911.7510179715591</v>
      </c>
      <c r="AJ37">
        <f t="shared" si="39"/>
        <v>231.81884633093478</v>
      </c>
      <c r="AK37">
        <f t="shared" si="30"/>
        <v>262.89023670428872</v>
      </c>
      <c r="AL37">
        <f t="shared" si="40"/>
        <v>-5417.0419349363365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-319.94663882699001</v>
      </c>
      <c r="AR37">
        <f t="shared" si="45"/>
        <v>-320.77292614251752</v>
      </c>
      <c r="AS37">
        <f t="shared" si="46"/>
        <v>12.578542202893955</v>
      </c>
      <c r="AT37">
        <f t="shared" si="47"/>
        <v>14.264482760789274</v>
      </c>
      <c r="AU37">
        <f t="shared" si="48"/>
        <v>-293.92990117883431</v>
      </c>
      <c r="AW37">
        <v>34</v>
      </c>
      <c r="AX37">
        <f>IF(Z37&gt;0, (R37*SUMPRODUCT(K37:$K$98, X37:$X$98)-K37*$AZ$3)/Z37, 0)</f>
        <v>5784.9061506283433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500000</v>
      </c>
      <c r="S38">
        <f t="shared" si="32"/>
        <v>5573.1179646947894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3523.755963730332</v>
      </c>
      <c r="AC38">
        <f t="shared" si="33"/>
        <v>3288.3276365727324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-6502.1445561940927</v>
      </c>
      <c r="AI38">
        <f t="shared" si="38"/>
        <v>-6516.895399695899</v>
      </c>
      <c r="AJ38">
        <f t="shared" si="39"/>
        <v>235.4283271575996</v>
      </c>
      <c r="AK38">
        <f t="shared" si="30"/>
        <v>246.66291746112327</v>
      </c>
      <c r="AL38">
        <f t="shared" si="40"/>
        <v>-6034.8041550771759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-315.0069740564648</v>
      </c>
      <c r="AR38">
        <f t="shared" si="45"/>
        <v>-315.72160267416569</v>
      </c>
      <c r="AS38">
        <f t="shared" si="46"/>
        <v>11.405708424990777</v>
      </c>
      <c r="AT38">
        <f t="shared" si="47"/>
        <v>11.949986434452407</v>
      </c>
      <c r="AU38">
        <f t="shared" si="48"/>
        <v>-292.3659078147225</v>
      </c>
      <c r="AW38">
        <v>35</v>
      </c>
      <c r="AX38">
        <f>IF(Z38&gt;0, (R38*SUMPRODUCT(K38:$K$98, X38:$X$98)-K38*$AZ$3)/Z38, 0)</f>
        <v>5573.1179646947894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500000</v>
      </c>
      <c r="S39">
        <f t="shared" si="32"/>
        <v>5349.3511471951797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3288.3276365727324</v>
      </c>
      <c r="AC39">
        <f t="shared" si="33"/>
        <v>3048.7834407925106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-7099.108360393594</v>
      </c>
      <c r="AI39">
        <f t="shared" si="38"/>
        <v>-7113.3567400423626</v>
      </c>
      <c r="AJ39">
        <f t="shared" si="39"/>
        <v>239.5441957802218</v>
      </c>
      <c r="AK39">
        <f t="shared" si="30"/>
        <v>230.1829345600913</v>
      </c>
      <c r="AL39">
        <f t="shared" si="40"/>
        <v>-6643.6296097020495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-307.07844374869364</v>
      </c>
      <c r="AR39">
        <f t="shared" si="45"/>
        <v>-307.69477047965256</v>
      </c>
      <c r="AS39">
        <f t="shared" si="46"/>
        <v>10.361703909129314</v>
      </c>
      <c r="AT39">
        <f t="shared" si="47"/>
        <v>9.9567739684848675</v>
      </c>
      <c r="AU39">
        <f t="shared" si="48"/>
        <v>-287.37629260203835</v>
      </c>
      <c r="AW39">
        <v>36</v>
      </c>
      <c r="AX39">
        <f>IF(Z39&gt;0, (R39*SUMPRODUCT(K39:$K$98, X39:$X$98)-K39*$AZ$3)/Z39, 0)</f>
        <v>5349.3511471951797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500000</v>
      </c>
      <c r="S40">
        <f t="shared" si="32"/>
        <v>5116.9134338735676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3048.7834407925106</v>
      </c>
      <c r="AC40">
        <f t="shared" si="33"/>
        <v>2809.0824776476038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-7627.9814672971224</v>
      </c>
      <c r="AI40">
        <f t="shared" si="38"/>
        <v>-7641.7059640760381</v>
      </c>
      <c r="AJ40">
        <f t="shared" si="39"/>
        <v>239.70096314490684</v>
      </c>
      <c r="AK40">
        <f t="shared" ref="AK40:AK71" si="61">G40*SUM(AB40:AB40, AE40:AF40)</f>
        <v>213.41484085547577</v>
      </c>
      <c r="AL40">
        <f t="shared" si="40"/>
        <v>-7188.5901600756551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-294.60297776239833</v>
      </c>
      <c r="AR40">
        <f t="shared" si="45"/>
        <v>-295.13303642033992</v>
      </c>
      <c r="AS40">
        <f t="shared" si="46"/>
        <v>9.2575759154310777</v>
      </c>
      <c r="AT40">
        <f t="shared" si="47"/>
        <v>8.2423702632551912</v>
      </c>
      <c r="AU40">
        <f t="shared" si="48"/>
        <v>-277.63309024165363</v>
      </c>
      <c r="AW40">
        <v>37</v>
      </c>
      <c r="AX40">
        <f>IF(Z40&gt;0, (R40*SUMPRODUCT(K40:$K$98, X40:$X$98)-K40*$AZ$3)/Z40, 0)</f>
        <v>5116.9134338735676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500000</v>
      </c>
      <c r="S41">
        <f t="shared" si="32"/>
        <v>4883.9601228451047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2809.0824776476038</v>
      </c>
      <c r="AC41">
        <f t="shared" si="33"/>
        <v>2574.6379647100157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-8164.0589058983614</v>
      </c>
      <c r="AI41">
        <f t="shared" si="38"/>
        <v>-8177.2379547641931</v>
      </c>
      <c r="AJ41">
        <f t="shared" si="39"/>
        <v>234.44451293758812</v>
      </c>
      <c r="AK41">
        <f t="shared" si="61"/>
        <v>196.63577343533228</v>
      </c>
      <c r="AL41">
        <f t="shared" si="40"/>
        <v>-7746.1576683912726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-281.52412022863399</v>
      </c>
      <c r="AR41">
        <f t="shared" si="45"/>
        <v>-281.97857801491023</v>
      </c>
      <c r="AS41">
        <f t="shared" si="46"/>
        <v>8.0844327567872138</v>
      </c>
      <c r="AT41">
        <f t="shared" si="47"/>
        <v>6.780660668906263</v>
      </c>
      <c r="AU41">
        <f t="shared" si="48"/>
        <v>-267.11348458921674</v>
      </c>
      <c r="AW41">
        <v>38</v>
      </c>
      <c r="AX41">
        <f>IF(Z41&gt;0, (R41*SUMPRODUCT(K41:$K$98, X41:$X$98)-K41*$AZ$3)/Z41, 0)</f>
        <v>4883.9601228451047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500000</v>
      </c>
      <c r="S42">
        <f t="shared" si="32"/>
        <v>4651.3904285865156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2574.6379647100157</v>
      </c>
      <c r="AC42">
        <f t="shared" si="33"/>
        <v>2346.826759503534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-8673.6376069185189</v>
      </c>
      <c r="AI42">
        <f t="shared" si="38"/>
        <v>-8686.2511834153465</v>
      </c>
      <c r="AJ42">
        <f t="shared" si="39"/>
        <v>227.81120520648165</v>
      </c>
      <c r="AK42">
        <f t="shared" si="61"/>
        <v>180.22465752970112</v>
      </c>
      <c r="AL42">
        <f t="shared" si="40"/>
        <v>-8278.2153206791645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-267.05009120454093</v>
      </c>
      <c r="AR42">
        <f t="shared" si="45"/>
        <v>-267.43844692177845</v>
      </c>
      <c r="AS42">
        <f t="shared" si="46"/>
        <v>7.0140125613826347</v>
      </c>
      <c r="AT42">
        <f t="shared" si="47"/>
        <v>5.548884264224248</v>
      </c>
      <c r="AU42">
        <f t="shared" si="48"/>
        <v>-254.87555009617159</v>
      </c>
      <c r="AW42">
        <v>39</v>
      </c>
      <c r="AX42">
        <f>IF(Z42&gt;0, (R42*SUMPRODUCT(K42:$K$98, X42:$X$98)-K42*$AZ$3)/Z42, 0)</f>
        <v>4651.3904285865156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500000</v>
      </c>
      <c r="S43">
        <f t="shared" si="32"/>
        <v>4422.4852092541651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2346.826759503534</v>
      </c>
      <c r="AC43">
        <f t="shared" si="33"/>
        <v>2127.7346281401997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-9190.1098067173316</v>
      </c>
      <c r="AI43">
        <f t="shared" si="38"/>
        <v>-9202.1377419588553</v>
      </c>
      <c r="AJ43">
        <f t="shared" si="39"/>
        <v>219.09213136333437</v>
      </c>
      <c r="AK43">
        <f t="shared" si="61"/>
        <v>164.2778731652474</v>
      </c>
      <c r="AL43">
        <f t="shared" si="40"/>
        <v>-8818.767737430273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-252.63535954811789</v>
      </c>
      <c r="AR43">
        <f t="shared" si="45"/>
        <v>-252.96600649448436</v>
      </c>
      <c r="AS43">
        <f t="shared" si="46"/>
        <v>6.0228245957063695</v>
      </c>
      <c r="AT43">
        <f t="shared" si="47"/>
        <v>4.5159851651138068</v>
      </c>
      <c r="AU43">
        <f t="shared" si="48"/>
        <v>-242.42719673366418</v>
      </c>
      <c r="AW43">
        <v>40</v>
      </c>
      <c r="AX43">
        <f>IF(Z43&gt;0, (R43*SUMPRODUCT(K43:$K$98, X43:$X$98)-K43*$AZ$3)/Z43, 0)</f>
        <v>4422.4852092541651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500000</v>
      </c>
      <c r="S44">
        <f t="shared" si="32"/>
        <v>4198.3724589915137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2127.7346281401997</v>
      </c>
      <c r="AC44">
        <f t="shared" si="33"/>
        <v>1917.9188755931607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-9740.9301634128242</v>
      </c>
      <c r="AI44">
        <f t="shared" si="38"/>
        <v>-9752.3507727937613</v>
      </c>
      <c r="AJ44">
        <f t="shared" si="39"/>
        <v>209.81575254703898</v>
      </c>
      <c r="AK44">
        <f t="shared" si="61"/>
        <v>148.941423969814</v>
      </c>
      <c r="AL44">
        <f t="shared" si="40"/>
        <v>-9393.5935962769072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-239.08693362480633</v>
      </c>
      <c r="AR44">
        <f t="shared" si="45"/>
        <v>-239.36724756107401</v>
      </c>
      <c r="AS44">
        <f t="shared" si="46"/>
        <v>5.1498372394733618</v>
      </c>
      <c r="AT44">
        <f t="shared" si="47"/>
        <v>3.655703074477108</v>
      </c>
      <c r="AU44">
        <f t="shared" si="48"/>
        <v>-230.56170724712354</v>
      </c>
      <c r="AW44">
        <v>41</v>
      </c>
      <c r="AX44">
        <f>IF(Z44&gt;0, (R44*SUMPRODUCT(K44:$K$98, X44:$X$98)-K44*$AZ$3)/Z44, 0)</f>
        <v>4198.3724589915137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500000</v>
      </c>
      <c r="S45">
        <f t="shared" si="32"/>
        <v>3976.7700519092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1917.9188755931607</v>
      </c>
      <c r="AC45">
        <f t="shared" si="33"/>
        <v>1717.0637339336017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-10241.339640656472</v>
      </c>
      <c r="AI45">
        <f t="shared" si="38"/>
        <v>-10252.133976961568</v>
      </c>
      <c r="AJ45">
        <f t="shared" si="39"/>
        <v>200.85514165955897</v>
      </c>
      <c r="AK45">
        <f t="shared" si="61"/>
        <v>134.25432129152125</v>
      </c>
      <c r="AL45">
        <f t="shared" si="40"/>
        <v>-9917.0245140104889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-224.43684698573162</v>
      </c>
      <c r="AR45">
        <f t="shared" si="45"/>
        <v>-224.67340264061897</v>
      </c>
      <c r="AS45">
        <f t="shared" si="46"/>
        <v>4.4016990234350137</v>
      </c>
      <c r="AT45">
        <f t="shared" si="47"/>
        <v>2.9421557747446174</v>
      </c>
      <c r="AU45">
        <f t="shared" si="48"/>
        <v>-217.32954784243938</v>
      </c>
      <c r="AW45">
        <v>42</v>
      </c>
      <c r="AX45">
        <f>IF(Z45&gt;0, (R45*SUMPRODUCT(K45:$K$98, X45:$X$98)-K45*$AZ$3)/Z45, 0)</f>
        <v>3976.7700519092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500000</v>
      </c>
      <c r="S46">
        <f t="shared" si="32"/>
        <v>3759.5367839978071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1717.0637339336017</v>
      </c>
      <c r="AC46">
        <f t="shared" si="33"/>
        <v>1526.7624154882687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-10675.926753563137</v>
      </c>
      <c r="AI46">
        <f t="shared" si="38"/>
        <v>-10686.079350167503</v>
      </c>
      <c r="AJ46">
        <f t="shared" si="39"/>
        <v>190.30131844533298</v>
      </c>
      <c r="AK46">
        <f t="shared" si="61"/>
        <v>120.19446137535213</v>
      </c>
      <c r="AL46">
        <f t="shared" si="40"/>
        <v>-10375.583570346818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-208.89351247812121</v>
      </c>
      <c r="AR46">
        <f t="shared" si="45"/>
        <v>-209.0921661045852</v>
      </c>
      <c r="AS46">
        <f t="shared" si="46"/>
        <v>3.7235840744219644</v>
      </c>
      <c r="AT46">
        <f t="shared" si="47"/>
        <v>2.3518186099144343</v>
      </c>
      <c r="AU46">
        <f t="shared" si="48"/>
        <v>-203.01676342024882</v>
      </c>
      <c r="AW46">
        <v>43</v>
      </c>
      <c r="AX46">
        <f>IF(Z46&gt;0, (R46*SUMPRODUCT(K46:$K$98, X46:$X$98)-K46*$AZ$3)/Z46, 0)</f>
        <v>3759.5367839978071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500000</v>
      </c>
      <c r="S47">
        <f t="shared" si="32"/>
        <v>3549.6891471110575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1526.7624154882687</v>
      </c>
      <c r="AC47">
        <f t="shared" si="33"/>
        <v>1348.3470534926473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-11096.7464629264</v>
      </c>
      <c r="AI47">
        <f t="shared" si="38"/>
        <v>-11106.242696241576</v>
      </c>
      <c r="AJ47">
        <f t="shared" si="39"/>
        <v>178.41536199562142</v>
      </c>
      <c r="AK47">
        <f t="shared" si="61"/>
        <v>106.87336908417882</v>
      </c>
      <c r="AL47">
        <f t="shared" si="40"/>
        <v>-10820.953965161776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-193.86392789759174</v>
      </c>
      <c r="AR47">
        <f t="shared" si="45"/>
        <v>-194.02983031744631</v>
      </c>
      <c r="AS47">
        <f t="shared" si="46"/>
        <v>3.1169769435842696</v>
      </c>
      <c r="AT47">
        <f t="shared" si="47"/>
        <v>1.8671140399150863</v>
      </c>
      <c r="AU47">
        <f t="shared" si="48"/>
        <v>-189.04573933394695</v>
      </c>
      <c r="AW47">
        <v>44</v>
      </c>
      <c r="AX47">
        <f>IF(Z47&gt;0, (R47*SUMPRODUCT(K47:$K$98, X47:$X$98)-K47*$AZ$3)/Z47, 0)</f>
        <v>3549.6891471110575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500000</v>
      </c>
      <c r="S48">
        <f t="shared" si="32"/>
        <v>3346.9559795324581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1348.3470534926473</v>
      </c>
      <c r="AC48">
        <f t="shared" si="33"/>
        <v>1181.6957599544307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-11492.509261506846</v>
      </c>
      <c r="AI48">
        <f t="shared" si="38"/>
        <v>-11501.335907025796</v>
      </c>
      <c r="AJ48">
        <f t="shared" si="39"/>
        <v>166.65129353821658</v>
      </c>
      <c r="AK48">
        <f t="shared" si="61"/>
        <v>94.384293744485319</v>
      </c>
      <c r="AL48">
        <f t="shared" si="40"/>
        <v>-11240.300319743093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-179.26610566493628</v>
      </c>
      <c r="AR48">
        <f t="shared" si="45"/>
        <v>-179.40378824863163</v>
      </c>
      <c r="AS48">
        <f t="shared" si="46"/>
        <v>2.5995131016934399</v>
      </c>
      <c r="AT48">
        <f t="shared" si="47"/>
        <v>1.4722550480930243</v>
      </c>
      <c r="AU48">
        <f t="shared" si="48"/>
        <v>-175.33202009884516</v>
      </c>
      <c r="AW48">
        <v>45</v>
      </c>
      <c r="AX48">
        <f>IF(Z48&gt;0, (R48*SUMPRODUCT(K48:$K$98, X48:$X$98)-K48*$AZ$3)/Z48, 0)</f>
        <v>3346.9559795324581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500000</v>
      </c>
      <c r="S49">
        <f t="shared" si="32"/>
        <v>3151.3776783439471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1181.6957599544307</v>
      </c>
      <c r="AC49">
        <f t="shared" si="33"/>
        <v>1026.7266492532224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-11866.343459618363</v>
      </c>
      <c r="AI49">
        <f t="shared" si="38"/>
        <v>-11874.488521509142</v>
      </c>
      <c r="AJ49">
        <f t="shared" si="39"/>
        <v>154.96911070120836</v>
      </c>
      <c r="AK49">
        <f t="shared" si="61"/>
        <v>82.718703196810154</v>
      </c>
      <c r="AL49">
        <f t="shared" si="40"/>
        <v>-11636.800707611124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-165.26550438235017</v>
      </c>
      <c r="AR49">
        <f t="shared" si="45"/>
        <v>-165.37894267664748</v>
      </c>
      <c r="AS49">
        <f t="shared" si="46"/>
        <v>2.1582931870188045</v>
      </c>
      <c r="AT49">
        <f t="shared" si="47"/>
        <v>1.152043866941503</v>
      </c>
      <c r="AU49">
        <f t="shared" si="48"/>
        <v>-162.06860562268719</v>
      </c>
      <c r="AW49">
        <v>46</v>
      </c>
      <c r="AX49">
        <f>IF(Z49&gt;0, (R49*SUMPRODUCT(K49:$K$98, X49:$X$98)-K49*$AZ$3)/Z49, 0)</f>
        <v>3151.3776783439471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500000</v>
      </c>
      <c r="S50">
        <f t="shared" si="32"/>
        <v>2962.390170681259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1026.7266492532224</v>
      </c>
      <c r="AC50">
        <f t="shared" si="33"/>
        <v>883.15489037420048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-12211.021563136102</v>
      </c>
      <c r="AI50">
        <f t="shared" si="38"/>
        <v>-12218.474623329817</v>
      </c>
      <c r="AJ50">
        <f t="shared" si="39"/>
        <v>143.5717588790219</v>
      </c>
      <c r="AK50">
        <f t="shared" si="61"/>
        <v>71.870865447725578</v>
      </c>
      <c r="AL50">
        <f t="shared" si="40"/>
        <v>-12003.031999003071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-151.84457294542619</v>
      </c>
      <c r="AR50">
        <f t="shared" si="45"/>
        <v>-151.93725206620243</v>
      </c>
      <c r="AS50">
        <f t="shared" si="46"/>
        <v>1.7853209333298263</v>
      </c>
      <c r="AT50">
        <f t="shared" si="47"/>
        <v>0.8937172712948096</v>
      </c>
      <c r="AU50">
        <f t="shared" si="48"/>
        <v>-149.25821386157781</v>
      </c>
      <c r="AW50">
        <v>47</v>
      </c>
      <c r="AX50">
        <f>IF(Z50&gt;0, (R50*SUMPRODUCT(K50:$K$98, X50:$X$98)-K50*$AZ$3)/Z50, 0)</f>
        <v>2962.390170681259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500000</v>
      </c>
      <c r="S51">
        <f t="shared" si="32"/>
        <v>2778.919902111119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883.15489037420048</v>
      </c>
      <c r="AC51">
        <f t="shared" si="33"/>
        <v>750.67973305674673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-12503.774600821453</v>
      </c>
      <c r="AI51">
        <f t="shared" si="38"/>
        <v>-12510.527941683189</v>
      </c>
      <c r="AJ51">
        <f t="shared" si="39"/>
        <v>132.47515731745375</v>
      </c>
      <c r="AK51">
        <f t="shared" si="61"/>
        <v>61.82084232619404</v>
      </c>
      <c r="AL51">
        <f t="shared" si="40"/>
        <v>-12316.23194203954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-138.82586556354653</v>
      </c>
      <c r="AR51">
        <f t="shared" si="45"/>
        <v>-138.90084599309733</v>
      </c>
      <c r="AS51">
        <f t="shared" si="46"/>
        <v>1.4708341254851387</v>
      </c>
      <c r="AT51">
        <f t="shared" si="47"/>
        <v>0.68637929103725148</v>
      </c>
      <c r="AU51">
        <f t="shared" si="48"/>
        <v>-136.74363257657492</v>
      </c>
      <c r="AW51">
        <v>48</v>
      </c>
      <c r="AX51">
        <f>IF(Z51&gt;0, (R51*SUMPRODUCT(K51:$K$98, X51:$X$98)-K51*$AZ$3)/Z51, 0)</f>
        <v>2778.919902111119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500000</v>
      </c>
      <c r="S52">
        <f t="shared" si="32"/>
        <v>2600.8509000625031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750.67973305674673</v>
      </c>
      <c r="AC52">
        <f t="shared" si="33"/>
        <v>629.14798858960341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-12765.734608688648</v>
      </c>
      <c r="AI52">
        <f t="shared" si="38"/>
        <v>-12771.782129411333</v>
      </c>
      <c r="AJ52">
        <f t="shared" si="39"/>
        <v>121.53174446714331</v>
      </c>
      <c r="AK52">
        <f t="shared" si="61"/>
        <v>52.547581313972273</v>
      </c>
      <c r="AL52">
        <f t="shared" si="40"/>
        <v>-12597.702803630216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-126.548511862491</v>
      </c>
      <c r="AR52">
        <f t="shared" si="45"/>
        <v>-126.60846178087583</v>
      </c>
      <c r="AS52">
        <f t="shared" si="46"/>
        <v>1.2047611733916013</v>
      </c>
      <c r="AT52">
        <f t="shared" si="47"/>
        <v>0.52091151986901041</v>
      </c>
      <c r="AU52">
        <f t="shared" si="48"/>
        <v>-124.88278908761521</v>
      </c>
      <c r="AW52">
        <v>49</v>
      </c>
      <c r="AX52">
        <f>IF(Z52&gt;0, (R52*SUMPRODUCT(K52:$K$98, X52:$X$98)-K52*$AZ$3)/Z52, 0)</f>
        <v>2600.8509000625031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500000</v>
      </c>
      <c r="S53">
        <f t="shared" si="32"/>
        <v>2424.6842804824614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629.14798858960341</v>
      </c>
      <c r="AC53">
        <f t="shared" si="33"/>
        <v>518.04065627747241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-12914.49574304453</v>
      </c>
      <c r="AI53">
        <f t="shared" si="38"/>
        <v>-12919.837063772835</v>
      </c>
      <c r="AJ53">
        <f t="shared" si="39"/>
        <v>111.10733231213101</v>
      </c>
      <c r="AK53">
        <f t="shared" si="61"/>
        <v>44.040359201272246</v>
      </c>
      <c r="AL53">
        <f t="shared" si="40"/>
        <v>-12764.689372259432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-114.30643016481874</v>
      </c>
      <c r="AR53">
        <f t="shared" si="45"/>
        <v>-114.35370628902565</v>
      </c>
      <c r="AS53">
        <f t="shared" si="46"/>
        <v>0.98341296280003887</v>
      </c>
      <c r="AT53">
        <f t="shared" si="47"/>
        <v>0.38980199797464132</v>
      </c>
      <c r="AU53">
        <f t="shared" si="48"/>
        <v>-112.98049132825098</v>
      </c>
      <c r="AW53">
        <v>50</v>
      </c>
      <c r="AX53">
        <f>IF(Z53&gt;0, (R53*SUMPRODUCT(K53:$K$98, X53:$X$98)-K53*$AZ$3)/Z53, 0)</f>
        <v>2424.6842804824614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500000</v>
      </c>
      <c r="S54">
        <f t="shared" si="32"/>
        <v>2248.4195057469788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518.04065627747241</v>
      </c>
      <c r="AC54">
        <f t="shared" si="33"/>
        <v>417.52099356833207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-12910.487317284766</v>
      </c>
      <c r="AI54">
        <f t="shared" si="38"/>
        <v>-12915.129700439924</v>
      </c>
      <c r="AJ54">
        <f t="shared" si="39"/>
        <v>100.51966270914033</v>
      </c>
      <c r="AK54">
        <f t="shared" si="61"/>
        <v>36.262845939423073</v>
      </c>
      <c r="AL54">
        <f t="shared" si="40"/>
        <v>-12778.347191791359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-102.02763528352276</v>
      </c>
      <c r="AR54">
        <f t="shared" si="45"/>
        <v>-102.06432261869148</v>
      </c>
      <c r="AS54">
        <f t="shared" si="46"/>
        <v>0.79437617137660532</v>
      </c>
      <c r="AT54">
        <f t="shared" si="47"/>
        <v>0.28657418801664158</v>
      </c>
      <c r="AU54">
        <f t="shared" si="48"/>
        <v>-100.98337225929822</v>
      </c>
      <c r="AW54">
        <v>51</v>
      </c>
      <c r="AX54">
        <f>IF(Z54&gt;0, (R54*SUMPRODUCT(K54:$K$98, X54:$X$98)-K54*$AZ$3)/Z54, 0)</f>
        <v>2248.4195057469788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500000</v>
      </c>
      <c r="S55">
        <f t="shared" si="32"/>
        <v>2069.77606870198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417.52099356833207</v>
      </c>
      <c r="AC55">
        <f t="shared" si="33"/>
        <v>327.80297208452259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-12731.158104860808</v>
      </c>
      <c r="AI55">
        <f t="shared" si="38"/>
        <v>-12735.117506279172</v>
      </c>
      <c r="AJ55">
        <f t="shared" si="39"/>
        <v>89.71802148380948</v>
      </c>
      <c r="AK55">
        <f t="shared" si="61"/>
        <v>29.226469549783246</v>
      </c>
      <c r="AL55">
        <f t="shared" si="40"/>
        <v>-12616.173015245578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-89.830760114504443</v>
      </c>
      <c r="AR55">
        <f t="shared" si="45"/>
        <v>-89.858697560263934</v>
      </c>
      <c r="AS55">
        <f t="shared" si="46"/>
        <v>0.63304830554126257</v>
      </c>
      <c r="AT55">
        <f t="shared" si="47"/>
        <v>0.2062213000181064</v>
      </c>
      <c r="AU55">
        <f t="shared" si="48"/>
        <v>-89.019427954704568</v>
      </c>
      <c r="AW55">
        <v>52</v>
      </c>
      <c r="AX55">
        <f>IF(Z55&gt;0, (R55*SUMPRODUCT(K55:$K$98, X55:$X$98)-K55*$AZ$3)/Z55, 0)</f>
        <v>2069.77606870198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500000</v>
      </c>
      <c r="S56">
        <f t="shared" si="32"/>
        <v>1883.287303984443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327.80297208452259</v>
      </c>
      <c r="AC56">
        <f t="shared" si="33"/>
        <v>248.96293857690478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-12298.177250843486</v>
      </c>
      <c r="AI56">
        <f t="shared" si="38"/>
        <v>-12301.482149385123</v>
      </c>
      <c r="AJ56">
        <f t="shared" si="39"/>
        <v>78.840033507617818</v>
      </c>
      <c r="AK56">
        <f t="shared" si="61"/>
        <v>22.946208045916585</v>
      </c>
      <c r="AL56">
        <f t="shared" si="40"/>
        <v>-12199.695907831589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-77.478265286995338</v>
      </c>
      <c r="AR56">
        <f t="shared" si="45"/>
        <v>-77.499086080250535</v>
      </c>
      <c r="AS56">
        <f t="shared" si="46"/>
        <v>0.49669059948862448</v>
      </c>
      <c r="AT56">
        <f t="shared" si="47"/>
        <v>0.14456064163412324</v>
      </c>
      <c r="AU56">
        <f t="shared" si="48"/>
        <v>-76.85783483912779</v>
      </c>
      <c r="AW56">
        <v>53</v>
      </c>
      <c r="AX56">
        <f>IF(Z56&gt;0, (R56*SUMPRODUCT(K56:$K$98, X56:$X$98)-K56*$AZ$3)/Z56, 0)</f>
        <v>1883.287303984443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500000</v>
      </c>
      <c r="S57">
        <f t="shared" si="32"/>
        <v>1683.8621243575224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248.96293857690478</v>
      </c>
      <c r="AC57">
        <f t="shared" si="33"/>
        <v>181.29782204605823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-11603.063921139181</v>
      </c>
      <c r="AI57">
        <f t="shared" si="38"/>
        <v>-11605.755617499344</v>
      </c>
      <c r="AJ57">
        <f t="shared" si="39"/>
        <v>67.665116530846547</v>
      </c>
      <c r="AK57">
        <f t="shared" si="61"/>
        <v>17.427405700383336</v>
      </c>
      <c r="AL57">
        <f t="shared" si="40"/>
        <v>-11520.663095268113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-65.267022784843391</v>
      </c>
      <c r="AR57">
        <f t="shared" si="45"/>
        <v>-65.282163527742213</v>
      </c>
      <c r="AS57">
        <f t="shared" si="46"/>
        <v>0.38061504550638164</v>
      </c>
      <c r="AT57">
        <f t="shared" si="47"/>
        <v>9.8028838990999553E-2</v>
      </c>
      <c r="AU57">
        <f t="shared" si="48"/>
        <v>-64.803519643244826</v>
      </c>
      <c r="AW57">
        <v>54</v>
      </c>
      <c r="AX57">
        <f>IF(Z57&gt;0, (R57*SUMPRODUCT(K57:$K$98, X57:$X$98)-K57*$AZ$3)/Z57, 0)</f>
        <v>1683.8621243575224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500000</v>
      </c>
      <c r="S58">
        <f t="shared" si="32"/>
        <v>1462.771798511661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181.29782204605823</v>
      </c>
      <c r="AC58">
        <f t="shared" si="33"/>
        <v>124.79253922206208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-10639.399403061963</v>
      </c>
      <c r="AI58">
        <f t="shared" si="38"/>
        <v>-10641.532212488373</v>
      </c>
      <c r="AJ58">
        <f t="shared" si="39"/>
        <v>56.505282823996154</v>
      </c>
      <c r="AK58">
        <f t="shared" si="61"/>
        <v>12.690847543224077</v>
      </c>
      <c r="AL58">
        <f t="shared" si="40"/>
        <v>-10572.336082121152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-53.434310231103659</v>
      </c>
      <c r="AR58">
        <f t="shared" si="45"/>
        <v>-53.445021850833037</v>
      </c>
      <c r="AS58">
        <f t="shared" si="46"/>
        <v>0.28378677195300317</v>
      </c>
      <c r="AT58">
        <f t="shared" si="47"/>
        <v>6.3737308754957894E-2</v>
      </c>
      <c r="AU58">
        <f t="shared" si="48"/>
        <v>-53.097497770125074</v>
      </c>
      <c r="AW58">
        <v>55</v>
      </c>
      <c r="AX58">
        <f>IF(Z58&gt;0, (R58*SUMPRODUCT(K58:$K$98, X58:$X$98)-K58*$AZ$3)/Z58, 0)</f>
        <v>1462.771798511661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500000</v>
      </c>
      <c r="S59">
        <f t="shared" si="32"/>
        <v>1208.3746525802737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124.79253922206208</v>
      </c>
      <c r="AC59">
        <f t="shared" si="33"/>
        <v>79.181211098857645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-9466.1079238654966</v>
      </c>
      <c r="AI59">
        <f t="shared" si="38"/>
        <v>-9467.7460998014485</v>
      </c>
      <c r="AJ59">
        <f t="shared" si="39"/>
        <v>45.61132812320443</v>
      </c>
      <c r="AK59">
        <f t="shared" si="61"/>
        <v>8.7354777455443458</v>
      </c>
      <c r="AL59">
        <f t="shared" si="40"/>
        <v>-9413.3992939326999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-42.447930725851215</v>
      </c>
      <c r="AR59">
        <f t="shared" si="45"/>
        <v>-42.455276636040004</v>
      </c>
      <c r="AS59">
        <f t="shared" si="46"/>
        <v>0.20453036369959743</v>
      </c>
      <c r="AT59">
        <f t="shared" si="47"/>
        <v>3.9171638141292556E-2</v>
      </c>
      <c r="AU59">
        <f t="shared" si="48"/>
        <v>-42.21157463419911</v>
      </c>
      <c r="AW59">
        <v>56</v>
      </c>
      <c r="AX59">
        <f>IF(Z59&gt;0, (R59*SUMPRODUCT(K59:$K$98, X59:$X$98)-K59*$AZ$3)/Z59, 0)</f>
        <v>1208.3746525802737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500000</v>
      </c>
      <c r="S60">
        <f t="shared" si="32"/>
        <v>900.65545968694437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79.181211098857645</v>
      </c>
      <c r="AC60">
        <f t="shared" si="33"/>
        <v>43.718085826487894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-8165.7337446704969</v>
      </c>
      <c r="AI60">
        <f t="shared" si="38"/>
        <v>-8166.9472521598564</v>
      </c>
      <c r="AJ60">
        <f t="shared" si="39"/>
        <v>35.463125272369751</v>
      </c>
      <c r="AK60">
        <f t="shared" si="61"/>
        <v>5.5426847769200354</v>
      </c>
      <c r="AL60">
        <f t="shared" si="40"/>
        <v>-8125.9414421105666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-32.693563853890275</v>
      </c>
      <c r="AR60">
        <f t="shared" si="45"/>
        <v>-32.698422435596598</v>
      </c>
      <c r="AS60">
        <f t="shared" si="46"/>
        <v>0.14198551983248814</v>
      </c>
      <c r="AT60">
        <f t="shared" si="47"/>
        <v>2.2191529180643512E-2</v>
      </c>
      <c r="AU60">
        <f t="shared" si="48"/>
        <v>-32.534245386583464</v>
      </c>
      <c r="AW60">
        <v>57</v>
      </c>
      <c r="AX60">
        <f>IF(Z60&gt;0, (R60*SUMPRODUCT(K60:$K$98, X60:$X$98)-K60*$AZ$3)/Z60, 0)</f>
        <v>900.65545968694437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500000</v>
      </c>
      <c r="S61">
        <f t="shared" si="32"/>
        <v>500.79729836893915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43.718085826487894</v>
      </c>
      <c r="AC61">
        <f t="shared" si="33"/>
        <v>17.260955413206091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-6793.9733190723409</v>
      </c>
      <c r="AI61">
        <f t="shared" si="38"/>
        <v>-6794.8349928208527</v>
      </c>
      <c r="AJ61">
        <f t="shared" si="39"/>
        <v>26.457130413281803</v>
      </c>
      <c r="AK61">
        <f t="shared" si="61"/>
        <v>3.0602660078541528</v>
      </c>
      <c r="AL61">
        <f t="shared" si="40"/>
        <v>-6765.3175963997173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-24.286943581429117</v>
      </c>
      <c r="AR61">
        <f t="shared" si="45"/>
        <v>-24.290023873436883</v>
      </c>
      <c r="AS61">
        <f t="shared" si="46"/>
        <v>9.4578356949100301E-2</v>
      </c>
      <c r="AT61">
        <f t="shared" si="47"/>
        <v>1.093977035032977E-2</v>
      </c>
      <c r="AU61">
        <f t="shared" si="48"/>
        <v>-24.184505746137454</v>
      </c>
      <c r="AW61">
        <v>58</v>
      </c>
      <c r="AX61">
        <f>IF(Z61&gt;0, (R61*SUMPRODUCT(K61:$K$98, X61:$X$98)-K61*$AZ$3)/Z61, 0)</f>
        <v>500.79729836893915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500000</v>
      </c>
      <c r="S62">
        <f t="shared" si="32"/>
        <v>-62.616195001312796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17.260955413206091</v>
      </c>
      <c r="AC62">
        <f t="shared" si="33"/>
        <v>-1.4577440248226452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-5420.828758043368</v>
      </c>
      <c r="AI62">
        <f t="shared" si="38"/>
        <v>-5421.4107736164924</v>
      </c>
      <c r="AJ62">
        <f t="shared" si="39"/>
        <v>18.718699438028736</v>
      </c>
      <c r="AK62">
        <f t="shared" si="61"/>
        <v>1.2082668789244264</v>
      </c>
      <c r="AL62">
        <f t="shared" si="40"/>
        <v>-5401.483807299539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-17.302015334048104</v>
      </c>
      <c r="AR62">
        <f t="shared" si="45"/>
        <v>-17.303872991395409</v>
      </c>
      <c r="AS62">
        <f t="shared" si="46"/>
        <v>5.974570294803247E-2</v>
      </c>
      <c r="AT62">
        <f t="shared" si="47"/>
        <v>3.8565047891899523E-3</v>
      </c>
      <c r="AU62">
        <f t="shared" si="48"/>
        <v>-17.240270783658186</v>
      </c>
      <c r="AW62">
        <v>59</v>
      </c>
      <c r="AX62">
        <f>IF(Z62&gt;0, (R62*SUMPRODUCT(K62:$K$98, X62:$X$98)-K62*$AZ$3)/Z62, 0)</f>
        <v>-62.616195001312796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500000</v>
      </c>
      <c r="S63">
        <f t="shared" si="32"/>
        <v>-928.2324308531455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-1.4577440248226452</v>
      </c>
      <c r="AC63">
        <f t="shared" si="33"/>
        <v>-13.788112802263257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-4096.8284786616778</v>
      </c>
      <c r="AI63">
        <f t="shared" si="38"/>
        <v>-4097.1998326551384</v>
      </c>
      <c r="AJ63">
        <f t="shared" si="39"/>
        <v>12.330368777440611</v>
      </c>
      <c r="AK63">
        <f t="shared" si="61"/>
        <v>-0.10204208173758518</v>
      </c>
      <c r="AL63">
        <f t="shared" si="40"/>
        <v>-4084.9715059594355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-11.675104148313594</v>
      </c>
      <c r="AR63">
        <f t="shared" si="45"/>
        <v>-11.676162429511384</v>
      </c>
      <c r="AS63">
        <f t="shared" si="46"/>
        <v>3.5138971624889832E-2</v>
      </c>
      <c r="AT63">
        <f t="shared" si="47"/>
        <v>-2.9079858676100045E-4</v>
      </c>
      <c r="AU63">
        <f t="shared" si="48"/>
        <v>-11.641314256473256</v>
      </c>
      <c r="AW63">
        <v>60</v>
      </c>
      <c r="AX63">
        <f>IF(Z63&gt;0, (R63*SUMPRODUCT(K63:$K$98, X63:$X$98)-K63*$AZ$3)/Z63, 0)</f>
        <v>-928.2324308531455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500000</v>
      </c>
      <c r="S64">
        <f t="shared" si="32"/>
        <v>-2363.0202745933707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-13.788112802263257</v>
      </c>
      <c r="AC64">
        <f t="shared" si="33"/>
        <v>-21.024246810748721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-2904.2127049207043</v>
      </c>
      <c r="AI64">
        <f t="shared" si="38"/>
        <v>-2904.4351347389838</v>
      </c>
      <c r="AJ64">
        <f t="shared" si="39"/>
        <v>7.2361340084854646</v>
      </c>
      <c r="AK64">
        <f t="shared" si="61"/>
        <v>-0.96516789615842802</v>
      </c>
      <c r="AL64">
        <f t="shared" si="40"/>
        <v>-2898.1641686266571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-7.3896416754816769</v>
      </c>
      <c r="AR64">
        <f t="shared" si="45"/>
        <v>-7.3902076383852355</v>
      </c>
      <c r="AS64">
        <f t="shared" si="46"/>
        <v>1.8412025175660977E-2</v>
      </c>
      <c r="AT64">
        <f t="shared" si="47"/>
        <v>-2.4558273218779365E-3</v>
      </c>
      <c r="AU64">
        <f t="shared" si="48"/>
        <v>-7.3742514405314532</v>
      </c>
      <c r="AW64">
        <v>61</v>
      </c>
      <c r="AX64">
        <f>IF(Z64&gt;0, (R64*SUMPRODUCT(K64:$K$98, X64:$X$98)-K64*$AZ$3)/Z64, 0)</f>
        <v>-2363.0202745933707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500000</v>
      </c>
      <c r="S65">
        <f t="shared" si="32"/>
        <v>-4642.3341100193638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-21.024246810748721</v>
      </c>
      <c r="AC65">
        <f t="shared" si="33"/>
        <v>-24.450522289955281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-1770.6805678799576</v>
      </c>
      <c r="AI65">
        <f t="shared" si="38"/>
        <v>-1770.8122393716603</v>
      </c>
      <c r="AJ65">
        <f t="shared" si="39"/>
        <v>3.4262754792065593</v>
      </c>
      <c r="AK65">
        <f t="shared" si="61"/>
        <v>-1.4716972767524106</v>
      </c>
      <c r="AL65">
        <f t="shared" si="40"/>
        <v>-1768.857661169206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-4.0226954796320111</v>
      </c>
      <c r="AR65">
        <f t="shared" si="45"/>
        <v>-4.0229946156388534</v>
      </c>
      <c r="AS65">
        <f t="shared" si="46"/>
        <v>7.7839352462542137E-3</v>
      </c>
      <c r="AT65">
        <f t="shared" si="47"/>
        <v>-3.3434545394412547E-3</v>
      </c>
      <c r="AU65">
        <f t="shared" si="48"/>
        <v>-4.0185541349320406</v>
      </c>
      <c r="AW65">
        <v>62</v>
      </c>
      <c r="AX65">
        <f>IF(Z65&gt;0, (R65*SUMPRODUCT(K65:$K$98, X65:$X$98)-K65*$AZ$3)/Z65, 0)</f>
        <v>-4642.3341100193638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500000</v>
      </c>
      <c r="S66">
        <f t="shared" si="32"/>
        <v>-8100.9140176817373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-24.450522289955281</v>
      </c>
      <c r="AC66">
        <f t="shared" si="33"/>
        <v>-24.934497951484502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-1068.102658055506</v>
      </c>
      <c r="AI66">
        <f t="shared" si="38"/>
        <v>-1068.179607699389</v>
      </c>
      <c r="AJ66">
        <f t="shared" si="39"/>
        <v>0.48397566152922167</v>
      </c>
      <c r="AK66">
        <f t="shared" si="61"/>
        <v>-1.7115365602968697</v>
      </c>
      <c r="AL66">
        <f t="shared" si="40"/>
        <v>-1069.4071685981567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-2.1665659300540745</v>
      </c>
      <c r="AR66">
        <f t="shared" si="45"/>
        <v>-2.1667220166207626</v>
      </c>
      <c r="AS66">
        <f t="shared" si="46"/>
        <v>9.8170823875068326E-4</v>
      </c>
      <c r="AT66">
        <f t="shared" si="47"/>
        <v>-3.4717232202491509E-3</v>
      </c>
      <c r="AU66">
        <f t="shared" si="48"/>
        <v>-2.1692120316022612</v>
      </c>
      <c r="AW66">
        <v>63</v>
      </c>
      <c r="AX66">
        <f>IF(Z66&gt;0, (R66*SUMPRODUCT(K66:$K$98, X66:$X$98)-K66*$AZ$3)/Z66, 0)</f>
        <v>-8100.9140176817373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-13502.274542049494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-24.934497951484502</v>
      </c>
      <c r="AC67">
        <f t="shared" ref="AC67:AC98" si="64">S67*Z67</f>
        <v>-23.941492615375381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-637.03037398739571</v>
      </c>
      <c r="AI67">
        <f t="shared" ref="AI67:AI98" si="69">SUM(AE67:AH67)</f>
        <v>-637.07470261614048</v>
      </c>
      <c r="AJ67">
        <f t="shared" ref="AJ67:AJ98" si="70">AB67-AC67</f>
        <v>-0.99300533610912112</v>
      </c>
      <c r="AK67">
        <f t="shared" si="61"/>
        <v>-1.7454148566039154</v>
      </c>
      <c r="AL67">
        <f t="shared" ref="AL67:AL98" si="71">SUM(AI67:AK67)</f>
        <v>-639.81312280885356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-1.1537216201966267</v>
      </c>
      <c r="AR67">
        <f t="shared" ref="AR67:AR98" si="76">AI67*$K67</f>
        <v>-1.153801903491529</v>
      </c>
      <c r="AS67">
        <f t="shared" ref="AS67:AS98" si="77">AJ67*$K67</f>
        <v>-1.7984255885142128E-3</v>
      </c>
      <c r="AT67">
        <f t="shared" ref="AT67:AT98" si="78">AK67*$K67</f>
        <v>-3.1611096401443738E-3</v>
      </c>
      <c r="AU67">
        <f t="shared" ref="AU67:AU98" si="79">AL67*$K67</f>
        <v>-1.1587614387201877</v>
      </c>
      <c r="AW67">
        <v>64</v>
      </c>
      <c r="AX67">
        <f>IF(Z67&gt;0, (R67*SUMPRODUCT(K67:$K$98, X67:$X$98)-K67*$AZ$3)/Z67, 0)</f>
        <v>-13502.274542049494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500000</v>
      </c>
      <c r="S68">
        <f t="shared" si="63"/>
        <v>-22160.681588275103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-23.941492615375381</v>
      </c>
      <c r="AC68">
        <f t="shared" si="64"/>
        <v>-22.274168462212007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-375.14630349060775</v>
      </c>
      <c r="AI68">
        <f t="shared" si="69"/>
        <v>-375.17143151789054</v>
      </c>
      <c r="AJ68">
        <f t="shared" si="70"/>
        <v>-1.6673241531633742</v>
      </c>
      <c r="AK68">
        <f t="shared" si="61"/>
        <v>-1.6759044830762768</v>
      </c>
      <c r="AL68">
        <f t="shared" si="71"/>
        <v>-378.51466015413018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-0.60662951926679565</v>
      </c>
      <c r="AR68">
        <f t="shared" si="76"/>
        <v>-0.6066701524890048</v>
      </c>
      <c r="AS68">
        <f t="shared" si="77"/>
        <v>-2.696142918334094E-3</v>
      </c>
      <c r="AT68">
        <f t="shared" si="78"/>
        <v>-2.710017722275338E-3</v>
      </c>
      <c r="AU68">
        <f t="shared" si="79"/>
        <v>-0.61207631312961419</v>
      </c>
      <c r="AW68">
        <v>65</v>
      </c>
      <c r="AX68">
        <f>IF(Z68&gt;0, (R68*SUMPRODUCT(K68:$K$98, X68:$X$98)-K68*$AZ$3)/Z68, 0)</f>
        <v>-22160.681588275103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500000</v>
      </c>
      <c r="S69">
        <f t="shared" si="63"/>
        <v>-36324.325413081235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-22.274168462212007</v>
      </c>
      <c r="AC69">
        <f t="shared" si="64"/>
        <v>-20.36200711240738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-217.25434474624353</v>
      </c>
      <c r="AI69">
        <f t="shared" si="69"/>
        <v>-217.26835877601619</v>
      </c>
      <c r="AJ69">
        <f t="shared" si="70"/>
        <v>-1.9121613498046273</v>
      </c>
      <c r="AK69">
        <f t="shared" si="61"/>
        <v>-1.5591917923548406</v>
      </c>
      <c r="AL69">
        <f t="shared" si="71"/>
        <v>-220.73971191817566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-0.31367023984506809</v>
      </c>
      <c r="AR69">
        <f t="shared" si="76"/>
        <v>-0.31369047319913573</v>
      </c>
      <c r="AS69">
        <f t="shared" si="77"/>
        <v>-2.76076462321731E-3</v>
      </c>
      <c r="AT69">
        <f t="shared" si="78"/>
        <v>-2.2511497482070992E-3</v>
      </c>
      <c r="AU69">
        <f t="shared" si="79"/>
        <v>-0.31870238757056019</v>
      </c>
      <c r="AW69">
        <v>66</v>
      </c>
      <c r="AX69">
        <f>IF(Z69&gt;0, (R69*SUMPRODUCT(K69:$K$98, X69:$X$98)-K69*$AZ$3)/Z69, 0)</f>
        <v>-36324.325413081235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500000</v>
      </c>
      <c r="S70">
        <f t="shared" si="63"/>
        <v>-60005.019687974396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-20.36200711240738</v>
      </c>
      <c r="AC70">
        <f t="shared" si="64"/>
        <v>-18.426756933438671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-123.93432739089705</v>
      </c>
      <c r="AI70">
        <f t="shared" si="69"/>
        <v>-123.94200456400243</v>
      </c>
      <c r="AJ70">
        <f t="shared" si="70"/>
        <v>-1.9352501789687082</v>
      </c>
      <c r="AK70">
        <f t="shared" si="61"/>
        <v>-1.4253404978685167</v>
      </c>
      <c r="AL70">
        <f t="shared" si="71"/>
        <v>-127.30259524083965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-0.15976382035381612</v>
      </c>
      <c r="AR70">
        <f t="shared" si="76"/>
        <v>-0.15977371700255463</v>
      </c>
      <c r="AS70">
        <f t="shared" si="77"/>
        <v>-2.4947322379639315E-3</v>
      </c>
      <c r="AT70">
        <f t="shared" si="78"/>
        <v>-1.8374073433766853E-3</v>
      </c>
      <c r="AU70">
        <f t="shared" si="79"/>
        <v>-0.16410585658389523</v>
      </c>
      <c r="AW70">
        <v>67</v>
      </c>
      <c r="AX70">
        <f>IF(Z70&gt;0, (R70*SUMPRODUCT(K70:$K$98, X70:$X$98)-K70*$AZ$3)/Z70, 0)</f>
        <v>-60005.019687974396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500000</v>
      </c>
      <c r="S71">
        <f t="shared" si="63"/>
        <v>-100446.90697506728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-18.426756933438671</v>
      </c>
      <c r="AC71">
        <f t="shared" si="64"/>
        <v>-16.578556094137333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-69.48405241641322</v>
      </c>
      <c r="AI71">
        <f t="shared" si="69"/>
        <v>-69.488178615166717</v>
      </c>
      <c r="AJ71">
        <f t="shared" si="70"/>
        <v>-1.848200839301338</v>
      </c>
      <c r="AK71">
        <f t="shared" si="61"/>
        <v>-1.2898729853407072</v>
      </c>
      <c r="AL71">
        <f t="shared" si="71"/>
        <v>-72.626252439808766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-7.9974943047699615E-2</v>
      </c>
      <c r="AR71">
        <f t="shared" si="76"/>
        <v>-7.9979692231128593E-2</v>
      </c>
      <c r="AS71">
        <f t="shared" si="77"/>
        <v>-2.1272472131881612E-3</v>
      </c>
      <c r="AT71">
        <f t="shared" si="78"/>
        <v>-1.4846215059992948E-3</v>
      </c>
      <c r="AU71">
        <f t="shared" si="79"/>
        <v>-8.3591560950316057E-2</v>
      </c>
      <c r="AW71">
        <v>68</v>
      </c>
      <c r="AX71">
        <f>IF(Z71&gt;0, (R71*SUMPRODUCT(K71:$K$98, X71:$X$98)-K71*$AZ$3)/Z71, 0)</f>
        <v>-100446.90697506728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500000</v>
      </c>
      <c r="S72">
        <f t="shared" si="63"/>
        <v>-170986.16315861247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-16.578556094137333</v>
      </c>
      <c r="AC72">
        <f t="shared" si="64"/>
        <v>-14.865705448207219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-38.228242813954331</v>
      </c>
      <c r="AI72">
        <f t="shared" si="69"/>
        <v>-38.230416338579602</v>
      </c>
      <c r="AJ72">
        <f t="shared" si="70"/>
        <v>-1.7128506459301143</v>
      </c>
      <c r="AK72">
        <f t="shared" ref="AK72:AK98" si="92">G72*SUM(AB72:AB72, AE72:AF72)</f>
        <v>-1.1604989265896135</v>
      </c>
      <c r="AL72">
        <f t="shared" si="71"/>
        <v>-41.10376591109933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-3.9285755861768371E-2</v>
      </c>
      <c r="AR72">
        <f t="shared" si="76"/>
        <v>-3.9287989512899114E-2</v>
      </c>
      <c r="AS72">
        <f t="shared" si="77"/>
        <v>-1.7602334648538919E-3</v>
      </c>
      <c r="AT72">
        <f t="shared" si="78"/>
        <v>-1.1926019652465387E-3</v>
      </c>
      <c r="AU72">
        <f t="shared" si="79"/>
        <v>-4.224082494299955E-2</v>
      </c>
      <c r="AW72">
        <v>69</v>
      </c>
      <c r="AX72">
        <f>IF(Z72&gt;0, (R72*SUMPRODUCT(K72:$K$98, X72:$X$98)-K72*$AZ$3)/Z72, 0)</f>
        <v>-170986.16315861247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500000</v>
      </c>
      <c r="S73">
        <f t="shared" si="63"/>
        <v>-296977.08868642867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-14.865705448207219</v>
      </c>
      <c r="AC73">
        <f t="shared" si="64"/>
        <v>-13.30425407105308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-20.636325504106551</v>
      </c>
      <c r="AI73">
        <f t="shared" si="69"/>
        <v>-20.63744547721036</v>
      </c>
      <c r="AJ73">
        <f t="shared" si="70"/>
        <v>-1.561451377154139</v>
      </c>
      <c r="AK73">
        <f t="shared" si="92"/>
        <v>-1.0405993813745054</v>
      </c>
      <c r="AL73">
        <f t="shared" si="71"/>
        <v>-23.239496235739004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-1.8934991933652209E-2</v>
      </c>
      <c r="AR73">
        <f t="shared" si="76"/>
        <v>-1.8936019572108595E-2</v>
      </c>
      <c r="AS73">
        <f t="shared" si="77"/>
        <v>-1.4327196586097759E-3</v>
      </c>
      <c r="AT73">
        <f t="shared" si="78"/>
        <v>-9.5480859170246981E-4</v>
      </c>
      <c r="AU73">
        <f t="shared" si="79"/>
        <v>-2.1323547822420838E-2</v>
      </c>
      <c r="AW73">
        <v>70</v>
      </c>
      <c r="AX73">
        <f>IF(Z73&gt;0, (R73*SUMPRODUCT(K73:$K$98, X73:$X$98)-K73*$AZ$3)/Z73, 0)</f>
        <v>-296977.08868642867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500000</v>
      </c>
      <c r="S74">
        <f t="shared" si="63"/>
        <v>-527332.14739184547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-13.30425407105308</v>
      </c>
      <c r="AC74">
        <f t="shared" si="64"/>
        <v>-11.893959479936816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-10.897983673363786</v>
      </c>
      <c r="AI74">
        <f t="shared" si="69"/>
        <v>-10.898547547552889</v>
      </c>
      <c r="AJ74">
        <f t="shared" si="70"/>
        <v>-1.4102945911162639</v>
      </c>
      <c r="AK74">
        <f t="shared" si="92"/>
        <v>-0.93129778497371574</v>
      </c>
      <c r="AL74">
        <f t="shared" si="71"/>
        <v>-13.240139923642868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-8.9281378098448466E-3</v>
      </c>
      <c r="AR74">
        <f t="shared" si="76"/>
        <v>-8.9285997619470547E-3</v>
      </c>
      <c r="AS74">
        <f t="shared" si="77"/>
        <v>-1.1553792737586609E-3</v>
      </c>
      <c r="AT74">
        <f t="shared" si="78"/>
        <v>-7.6296269249980853E-4</v>
      </c>
      <c r="AU74">
        <f t="shared" si="79"/>
        <v>-1.0846941728205522E-2</v>
      </c>
      <c r="AW74">
        <v>71</v>
      </c>
      <c r="AX74">
        <f>IF(Z74&gt;0, (R74*SUMPRODUCT(K74:$K$98, X74:$X$98)-K74*$AZ$3)/Z74, 0)</f>
        <v>-527332.14739184547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500000</v>
      </c>
      <c r="S75">
        <f t="shared" si="63"/>
        <v>-959643.92591681937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-11.893959479936816</v>
      </c>
      <c r="AC75">
        <f t="shared" si="64"/>
        <v>-10.626789775737803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-5.6278689305893064</v>
      </c>
      <c r="AI75">
        <f t="shared" si="69"/>
        <v>-5.6281457725899884</v>
      </c>
      <c r="AJ75">
        <f t="shared" si="70"/>
        <v>-1.2671697041990129</v>
      </c>
      <c r="AK75">
        <f t="shared" si="92"/>
        <v>-0.83257716359557721</v>
      </c>
      <c r="AL75">
        <f t="shared" si="71"/>
        <v>-7.727892640384578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-4.116619093268499E-3</v>
      </c>
      <c r="AR75">
        <f t="shared" si="76"/>
        <v>-4.1168215949756075E-3</v>
      </c>
      <c r="AS75">
        <f t="shared" si="77"/>
        <v>-9.2689703030643009E-4</v>
      </c>
      <c r="AT75">
        <f t="shared" si="78"/>
        <v>-6.0900548512205551E-4</v>
      </c>
      <c r="AU75">
        <f t="shared" si="79"/>
        <v>-5.6527241104040926E-3</v>
      </c>
      <c r="AW75">
        <v>72</v>
      </c>
      <c r="AX75">
        <f>IF(Z75&gt;0, (R75*SUMPRODUCT(K75:$K$98, X75:$X$98)-K75*$AZ$3)/Z75, 0)</f>
        <v>-959643.92591681937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500000</v>
      </c>
      <c r="S76">
        <f t="shared" si="63"/>
        <v>-1794185.7407446252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-10.626789775737803</v>
      </c>
      <c r="AC76">
        <f t="shared" si="64"/>
        <v>-9.4915333216088804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-2.8363905870410893</v>
      </c>
      <c r="AI76">
        <f t="shared" si="69"/>
        <v>-2.8365228410924126</v>
      </c>
      <c r="AJ76">
        <f t="shared" si="70"/>
        <v>-1.135256454128923</v>
      </c>
      <c r="AK76">
        <f t="shared" si="92"/>
        <v>-0.74387528430164629</v>
      </c>
      <c r="AL76">
        <f t="shared" si="71"/>
        <v>-4.7156545795229814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-1.8524424403721315E-3</v>
      </c>
      <c r="AR76">
        <f t="shared" si="76"/>
        <v>-1.8525288152947891E-3</v>
      </c>
      <c r="AS76">
        <f t="shared" si="77"/>
        <v>-7.4143428833214138E-4</v>
      </c>
      <c r="AT76">
        <f t="shared" si="78"/>
        <v>-4.8582383303625475E-4</v>
      </c>
      <c r="AU76">
        <f t="shared" si="79"/>
        <v>-3.0797869366631851E-3</v>
      </c>
      <c r="AW76">
        <v>73</v>
      </c>
      <c r="AX76">
        <f>IF(Z76&gt;0, (R76*SUMPRODUCT(K76:$K$98, X76:$X$98)-K76*$AZ$3)/Z76, 0)</f>
        <v>-1794185.7407446252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500000</v>
      </c>
      <c r="S77">
        <f t="shared" si="63"/>
        <v>-3451314.4469012311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-9.4915333216088804</v>
      </c>
      <c r="AC77">
        <f t="shared" si="64"/>
        <v>-8.476088377243725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-1.390679458942029</v>
      </c>
      <c r="AI77">
        <f t="shared" si="69"/>
        <v>-1.3907408564798922</v>
      </c>
      <c r="AJ77">
        <f t="shared" si="70"/>
        <v>-1.0154449443651554</v>
      </c>
      <c r="AK77">
        <f t="shared" si="92"/>
        <v>-0.66440733251262174</v>
      </c>
      <c r="AL77">
        <f t="shared" si="71"/>
        <v>-3.0705931333576695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-8.1093809809976798E-4</v>
      </c>
      <c r="AR77">
        <f t="shared" si="76"/>
        <v>-8.1097390045685512E-4</v>
      </c>
      <c r="AS77">
        <f t="shared" si="77"/>
        <v>-5.9212997403079509E-4</v>
      </c>
      <c r="AT77">
        <f t="shared" si="78"/>
        <v>-3.874316364758972E-4</v>
      </c>
      <c r="AU77">
        <f t="shared" si="79"/>
        <v>-1.7905355109635475E-3</v>
      </c>
      <c r="AW77">
        <v>74</v>
      </c>
      <c r="AX77">
        <f>IF(Z77&gt;0, (R77*SUMPRODUCT(K77:$K$98, X77:$X$98)-K77*$AZ$3)/Z77, 0)</f>
        <v>-3451314.4469012311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500000</v>
      </c>
      <c r="S78">
        <f t="shared" si="63"/>
        <v>-6846203.8791717701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-8.476088377243725</v>
      </c>
      <c r="AC78">
        <f t="shared" si="64"/>
        <v>-7.5685980771226031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-0.66291250844390459</v>
      </c>
      <c r="AI78">
        <f t="shared" si="69"/>
        <v>-0.66294014638096688</v>
      </c>
      <c r="AJ78">
        <f t="shared" si="70"/>
        <v>-0.90749030012112186</v>
      </c>
      <c r="AK78">
        <f t="shared" si="92"/>
        <v>-0.59332618640706081</v>
      </c>
      <c r="AL78">
        <f t="shared" si="71"/>
        <v>-2.1637566329091493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-3.4514282963537298E-4</v>
      </c>
      <c r="AR78">
        <f t="shared" si="76"/>
        <v>-3.45157219220245E-4</v>
      </c>
      <c r="AS78">
        <f t="shared" si="77"/>
        <v>-4.7248130946523221E-4</v>
      </c>
      <c r="AT78">
        <f t="shared" si="78"/>
        <v>-3.0891298061941206E-4</v>
      </c>
      <c r="AU78">
        <f t="shared" si="79"/>
        <v>-1.1265515093048892E-3</v>
      </c>
      <c r="AW78">
        <v>75</v>
      </c>
      <c r="AX78">
        <f>IF(Z78&gt;0, (R78*SUMPRODUCT(K78:$K$98, X78:$X$98)-K78*$AZ$3)/Z78, 0)</f>
        <v>-6846203.8791717701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500000</v>
      </c>
      <c r="S79">
        <f t="shared" si="63"/>
        <v>-14021781.328233792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-7.5685980771226031</v>
      </c>
      <c r="AC79">
        <f t="shared" si="64"/>
        <v>-6.7579599715422196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-0.30625036068896766</v>
      </c>
      <c r="AI79">
        <f t="shared" si="69"/>
        <v>-0.30626240972862484</v>
      </c>
      <c r="AJ79">
        <f t="shared" si="70"/>
        <v>-0.81063810558038352</v>
      </c>
      <c r="AK79">
        <f t="shared" si="92"/>
        <v>-0.52980186539858232</v>
      </c>
      <c r="AL79">
        <f t="shared" si="71"/>
        <v>-1.6467023807075907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-1.4236434284674453E-4</v>
      </c>
      <c r="AR79">
        <f t="shared" si="76"/>
        <v>-1.4236994399480154E-4</v>
      </c>
      <c r="AS79">
        <f t="shared" si="77"/>
        <v>-3.7683534781103231E-4</v>
      </c>
      <c r="AT79">
        <f t="shared" si="78"/>
        <v>-2.462850794257552E-4</v>
      </c>
      <c r="AU79">
        <f t="shared" si="79"/>
        <v>-7.6549037123158905E-4</v>
      </c>
      <c r="AW79">
        <v>76</v>
      </c>
      <c r="AX79">
        <f>IF(Z79&gt;0, (R79*SUMPRODUCT(K79:$K$98, X79:$X$98)-K79*$AZ$3)/Z79, 0)</f>
        <v>-14021781.328233792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500000</v>
      </c>
      <c r="S80">
        <f t="shared" si="63"/>
        <v>-29667142.61184283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-6.7579599715422196</v>
      </c>
      <c r="AC80">
        <f t="shared" si="64"/>
        <v>-6.0340101498046916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-0.1368758164404035</v>
      </c>
      <c r="AI80">
        <f t="shared" si="69"/>
        <v>-0.13688090119884211</v>
      </c>
      <c r="AJ80">
        <f t="shared" si="70"/>
        <v>-0.72394982173752798</v>
      </c>
      <c r="AK80">
        <f t="shared" si="92"/>
        <v>-0.47305719800795543</v>
      </c>
      <c r="AL80">
        <f t="shared" si="71"/>
        <v>-1.3338879209443255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-5.6811115769882954E-5</v>
      </c>
      <c r="AR80">
        <f t="shared" si="76"/>
        <v>-5.681322622889485E-5</v>
      </c>
      <c r="AS80">
        <f t="shared" si="77"/>
        <v>-3.004796479312645E-4</v>
      </c>
      <c r="AT80">
        <f t="shared" si="78"/>
        <v>-1.9634518310623474E-4</v>
      </c>
      <c r="AU80">
        <f t="shared" si="79"/>
        <v>-5.5363805726639406E-4</v>
      </c>
      <c r="AW80">
        <v>77</v>
      </c>
      <c r="AX80">
        <f>IF(Z80&gt;0, (R80*SUMPRODUCT(K80:$K$98, X80:$X$98)-K80*$AZ$3)/Z80, 0)</f>
        <v>-29667142.61184283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500000</v>
      </c>
      <c r="S81">
        <f t="shared" si="63"/>
        <v>-64968522.717026077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-6.0340101498046916</v>
      </c>
      <c r="AC81">
        <f t="shared" si="64"/>
        <v>-5.3875560804915565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-5.9215398975249897E-2</v>
      </c>
      <c r="AI81">
        <f t="shared" si="69"/>
        <v>-5.9217472116155363E-2</v>
      </c>
      <c r="AJ81">
        <f t="shared" si="70"/>
        <v>-0.64645406931313509</v>
      </c>
      <c r="AK81">
        <f t="shared" si="92"/>
        <v>-0.42238071048632847</v>
      </c>
      <c r="AL81">
        <f t="shared" si="71"/>
        <v>-1.1280522519156189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-2.1944375866370728E-5</v>
      </c>
      <c r="AR81">
        <f t="shared" si="76"/>
        <v>-2.194514414259686E-5</v>
      </c>
      <c r="AS81">
        <f t="shared" si="77"/>
        <v>-2.3956658779385426E-4</v>
      </c>
      <c r="AT81">
        <f t="shared" si="78"/>
        <v>-1.5652822120629126E-4</v>
      </c>
      <c r="AU81">
        <f t="shared" si="79"/>
        <v>-4.1803995314274235E-4</v>
      </c>
      <c r="AW81">
        <v>78</v>
      </c>
      <c r="AX81">
        <f>IF(Z81&gt;0, (R81*SUMPRODUCT(K81:$K$98, X81:$X$98)-K81*$AZ$3)/Z81, 0)</f>
        <v>-64968522.717026077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500000</v>
      </c>
      <c r="S82">
        <f t="shared" si="63"/>
        <v>-147535811.41023317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-5.3875560804915565</v>
      </c>
      <c r="AC82">
        <f t="shared" si="64"/>
        <v>-4.8103361673416138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-2.4745923646676722E-2</v>
      </c>
      <c r="AI82">
        <f t="shared" si="69"/>
        <v>-2.4746738759990797E-2</v>
      </c>
      <c r="AJ82">
        <f t="shared" si="70"/>
        <v>-0.5772199131499427</v>
      </c>
      <c r="AK82">
        <f t="shared" si="92"/>
        <v>-0.37712892563440897</v>
      </c>
      <c r="AL82">
        <f t="shared" si="71"/>
        <v>-0.9790955775443424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-8.1879318534633044E-6</v>
      </c>
      <c r="AR82">
        <f t="shared" si="76"/>
        <v>-8.1882015581776564E-6</v>
      </c>
      <c r="AS82">
        <f t="shared" si="77"/>
        <v>-1.9099053972747759E-4</v>
      </c>
      <c r="AT82">
        <f t="shared" si="78"/>
        <v>-1.2478442862564414E-4</v>
      </c>
      <c r="AU82">
        <f t="shared" si="79"/>
        <v>-3.2396316991129936E-4</v>
      </c>
      <c r="AW82">
        <v>79</v>
      </c>
      <c r="AX82">
        <f>IF(Z82&gt;0, (R82*SUMPRODUCT(K82:$K$98, X82:$X$98)-K82*$AZ$3)/Z82, 0)</f>
        <v>-147535811.41023317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500000</v>
      </c>
      <c r="S83">
        <f t="shared" si="63"/>
        <v>-348043640.35811239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-4.8103361673416138</v>
      </c>
      <c r="AC83">
        <f t="shared" si="64"/>
        <v>-4.2949498396254233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-9.9691124317059093E-3</v>
      </c>
      <c r="AI83">
        <f t="shared" si="69"/>
        <v>-9.9694209382652603E-3</v>
      </c>
      <c r="AJ83">
        <f t="shared" si="70"/>
        <v>-0.51538632771619053</v>
      </c>
      <c r="AK83">
        <f t="shared" si="92"/>
        <v>-0.336723531713913</v>
      </c>
      <c r="AL83">
        <f t="shared" si="71"/>
        <v>-0.86207928036836878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-2.9451608733258663E-6</v>
      </c>
      <c r="AR83">
        <f t="shared" si="76"/>
        <v>-2.9452520149850652E-6</v>
      </c>
      <c r="AS83">
        <f t="shared" si="77"/>
        <v>-1.5225985838110217E-4</v>
      </c>
      <c r="AT83">
        <f t="shared" si="78"/>
        <v>-9.9477759682786333E-5</v>
      </c>
      <c r="AU83">
        <f t="shared" si="79"/>
        <v>-2.5468287007887359E-4</v>
      </c>
      <c r="AW83">
        <v>80</v>
      </c>
      <c r="AX83">
        <f>IF(Z83&gt;0, (R83*SUMPRODUCT(K83:$K$98, X83:$X$98)-K83*$AZ$3)/Z83, 0)</f>
        <v>-348043640.35811239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500000</v>
      </c>
      <c r="S84">
        <f t="shared" si="63"/>
        <v>-854364430.04684353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-4.2949498396254233</v>
      </c>
      <c r="AC84">
        <f t="shared" si="64"/>
        <v>-3.834779110100544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-3.8642007293309233E-3</v>
      </c>
      <c r="AI84">
        <f t="shared" si="69"/>
        <v>-3.8643129407882133E-3</v>
      </c>
      <c r="AJ84">
        <f t="shared" si="70"/>
        <v>-0.46017072952487936</v>
      </c>
      <c r="AK84">
        <f t="shared" si="92"/>
        <v>-0.30064648877377964</v>
      </c>
      <c r="AL84">
        <f t="shared" si="71"/>
        <v>-0.76468153123944727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-1.0192815982389652E-6</v>
      </c>
      <c r="AR84">
        <f t="shared" si="76"/>
        <v>-1.0193111968756661E-6</v>
      </c>
      <c r="AS84">
        <f t="shared" si="77"/>
        <v>-1.2138177840831869E-4</v>
      </c>
      <c r="AT84">
        <f t="shared" si="78"/>
        <v>-7.9303187139383182E-5</v>
      </c>
      <c r="AU84">
        <f t="shared" si="79"/>
        <v>-2.0170427674457756E-4</v>
      </c>
      <c r="AW84">
        <v>81</v>
      </c>
      <c r="AX84">
        <f>IF(Z84&gt;0, (R84*SUMPRODUCT(K84:$K$98, X84:$X$98)-K84*$AZ$3)/Z84, 0)</f>
        <v>-854364430.04684353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500000</v>
      </c>
      <c r="S85">
        <f t="shared" si="63"/>
        <v>-2186448351.4829311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-3.834779110100544</v>
      </c>
      <c r="AC85">
        <f t="shared" si="64"/>
        <v>-3.4239107769841479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-1.43880225407922E-3</v>
      </c>
      <c r="AI85">
        <f t="shared" si="69"/>
        <v>-1.4388414033092334E-3</v>
      </c>
      <c r="AJ85">
        <f t="shared" si="70"/>
        <v>-0.41086833311639603</v>
      </c>
      <c r="AK85">
        <f t="shared" si="92"/>
        <v>-0.26843453770703812</v>
      </c>
      <c r="AL85">
        <f t="shared" si="71"/>
        <v>-0.6807417122267434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-3.3885788231241195E-7</v>
      </c>
      <c r="AR85">
        <f t="shared" si="76"/>
        <v>-3.3886710249895173E-7</v>
      </c>
      <c r="AS85">
        <f t="shared" si="77"/>
        <v>-9.6765189847545832E-5</v>
      </c>
      <c r="AT85">
        <f t="shared" si="78"/>
        <v>-6.3220055938215073E-5</v>
      </c>
      <c r="AU85">
        <f t="shared" si="79"/>
        <v>-1.6032411288825985E-4</v>
      </c>
      <c r="AW85">
        <v>82</v>
      </c>
      <c r="AX85">
        <f>IF(Z85&gt;0, (R85*SUMPRODUCT(K85:$K$98, X85:$X$98)-K85*$AZ$3)/Z85, 0)</f>
        <v>-2186448351.4829311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500000</v>
      </c>
      <c r="S86">
        <f t="shared" si="63"/>
        <v>-5845817439.6519127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-3.4239107769841479</v>
      </c>
      <c r="AC86">
        <f t="shared" si="64"/>
        <v>-3.0570634797723941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-5.1368033162609451E-4</v>
      </c>
      <c r="AI86">
        <f t="shared" si="69"/>
        <v>-5.1369340534722645E-4</v>
      </c>
      <c r="AJ86">
        <f t="shared" si="70"/>
        <v>-0.3668472972117538</v>
      </c>
      <c r="AK86">
        <f t="shared" si="92"/>
        <v>-0.23967375438889038</v>
      </c>
      <c r="AL86">
        <f t="shared" si="71"/>
        <v>-0.60703474500599142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-1.0801682246643032E-7</v>
      </c>
      <c r="AR86">
        <f t="shared" si="76"/>
        <v>-1.0801957161162342E-7</v>
      </c>
      <c r="AS86">
        <f t="shared" si="77"/>
        <v>-7.7140737021745958E-5</v>
      </c>
      <c r="AT86">
        <f t="shared" si="78"/>
        <v>-5.0398654150791838E-5</v>
      </c>
      <c r="AU86">
        <f t="shared" si="79"/>
        <v>-1.2764741074414943E-4</v>
      </c>
      <c r="AW86">
        <v>83</v>
      </c>
      <c r="AX86">
        <f>IF(Z86&gt;0, (R86*SUMPRODUCT(K86:$K$98, X86:$X$98)-K86*$AZ$3)/Z86, 0)</f>
        <v>-5845817439.6519127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500000</v>
      </c>
      <c r="S87">
        <f t="shared" si="63"/>
        <v>-16362885143.425964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-3.0570634797723941</v>
      </c>
      <c r="AC87">
        <f t="shared" si="64"/>
        <v>-2.7295210555841831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-1.7545381717060243E-4</v>
      </c>
      <c r="AI87">
        <f t="shared" si="69"/>
        <v>-1.7545798746366453E-4</v>
      </c>
      <c r="AJ87">
        <f t="shared" si="70"/>
        <v>-0.327542424188211</v>
      </c>
      <c r="AK87">
        <f t="shared" si="92"/>
        <v>-0.21399444358406761</v>
      </c>
      <c r="AL87">
        <f t="shared" si="71"/>
        <v>-0.54171232575974226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-3.2941491480947939E-8</v>
      </c>
      <c r="AR87">
        <f t="shared" si="76"/>
        <v>-3.2942274454357088E-8</v>
      </c>
      <c r="AS87">
        <f t="shared" si="77"/>
        <v>-6.1496159787470428E-5</v>
      </c>
      <c r="AT87">
        <f t="shared" si="78"/>
        <v>-4.017750228506216E-5</v>
      </c>
      <c r="AU87">
        <f t="shared" si="79"/>
        <v>-1.0170660434698694E-4</v>
      </c>
      <c r="AW87">
        <v>84</v>
      </c>
      <c r="AX87">
        <f>IF(Z87&gt;0, (R87*SUMPRODUCT(K87:$K$98, X87:$X$98)-K87*$AZ$3)/Z87, 0)</f>
        <v>-16362885143.425964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500000</v>
      </c>
      <c r="S88">
        <f t="shared" si="63"/>
        <v>-48044660932.607559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-2.7295210555841831</v>
      </c>
      <c r="AC88">
        <f t="shared" si="64"/>
        <v>-2.4370723990568952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-5.7209230059121161E-5</v>
      </c>
      <c r="AI88">
        <f t="shared" si="69"/>
        <v>-5.7210498187749689E-5</v>
      </c>
      <c r="AJ88">
        <f t="shared" si="70"/>
        <v>-0.29244865652728791</v>
      </c>
      <c r="AK88">
        <f t="shared" si="92"/>
        <v>-0.19106647389089285</v>
      </c>
      <c r="AL88">
        <f t="shared" si="71"/>
        <v>-0.48357234091636847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-9.5902188465502197E-9</v>
      </c>
      <c r="AR88">
        <f t="shared" si="76"/>
        <v>-9.5904314281749086E-9</v>
      </c>
      <c r="AS88">
        <f t="shared" si="77"/>
        <v>-4.9024372720589151E-5</v>
      </c>
      <c r="AT88">
        <f t="shared" si="78"/>
        <v>-3.2029259910660026E-5</v>
      </c>
      <c r="AU88">
        <f t="shared" si="79"/>
        <v>-8.1063223062677344E-5</v>
      </c>
      <c r="AW88">
        <v>85</v>
      </c>
      <c r="AX88">
        <f>IF(Z88&gt;0, (R88*SUMPRODUCT(K88:$K$98, X88:$X$98)-K88*$AZ$3)/Z88, 0)</f>
        <v>-48044660932.607559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500000</v>
      </c>
      <c r="S89">
        <f t="shared" si="63"/>
        <v>-149575724430.39136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-2.4370723990568952</v>
      </c>
      <c r="AC89">
        <f t="shared" si="64"/>
        <v>-2.1759575073357036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-1.7835181280157587E-5</v>
      </c>
      <c r="AI89">
        <f t="shared" si="69"/>
        <v>-1.7835544968435817E-5</v>
      </c>
      <c r="AJ89">
        <f t="shared" si="70"/>
        <v>-0.26111489172119162</v>
      </c>
      <c r="AK89">
        <f t="shared" si="92"/>
        <v>-0.17059506793398269</v>
      </c>
      <c r="AL89">
        <f t="shared" si="71"/>
        <v>-0.43172779520014271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-2.6694507953500463E-9</v>
      </c>
      <c r="AR89">
        <f t="shared" si="76"/>
        <v>-2.6695052297821015E-9</v>
      </c>
      <c r="AS89">
        <f t="shared" si="77"/>
        <v>-3.9081932750431649E-5</v>
      </c>
      <c r="AT89">
        <f t="shared" si="78"/>
        <v>-2.5533530196623914E-5</v>
      </c>
      <c r="AU89">
        <f t="shared" si="79"/>
        <v>-6.4618132452285343E-5</v>
      </c>
      <c r="AW89">
        <v>86</v>
      </c>
      <c r="AX89">
        <f>IF(Z89&gt;0, (R89*SUMPRODUCT(K89:$K$98, X89:$X$98)-K89*$AZ$3)/Z89, 0)</f>
        <v>-149575724430.39136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500000</v>
      </c>
      <c r="S90">
        <f t="shared" si="63"/>
        <v>-495380291567.03882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-2.1759575073357036</v>
      </c>
      <c r="AC90">
        <f t="shared" si="64"/>
        <v>-1.9428192052628239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-5.2400907882240538E-6</v>
      </c>
      <c r="AI90">
        <f t="shared" si="69"/>
        <v>-5.2401888350800926E-6</v>
      </c>
      <c r="AJ90">
        <f t="shared" si="70"/>
        <v>-0.23313830207287967</v>
      </c>
      <c r="AK90">
        <f t="shared" si="92"/>
        <v>-0.15231702551349927</v>
      </c>
      <c r="AL90">
        <f t="shared" si="71"/>
        <v>-0.38546056777521398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-7.0026945131862943E-10</v>
      </c>
      <c r="AR90">
        <f t="shared" si="76"/>
        <v>-7.0028255399582651E-10</v>
      </c>
      <c r="AS90">
        <f t="shared" si="77"/>
        <v>-3.1155878299059677E-5</v>
      </c>
      <c r="AT90">
        <f t="shared" si="78"/>
        <v>-2.0355174021512231E-5</v>
      </c>
      <c r="AU90">
        <f t="shared" si="79"/>
        <v>-5.1511752603125899E-5</v>
      </c>
      <c r="AW90">
        <v>87</v>
      </c>
      <c r="AX90">
        <f>IF(Z90&gt;0, (R90*SUMPRODUCT(K90:$K$98, X90:$X$98)-K90*$AZ$3)/Z90, 0)</f>
        <v>-495380291567.03882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500000</v>
      </c>
      <c r="S91">
        <f t="shared" si="63"/>
        <v>-1751665822179.176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-1.9428192052628239</v>
      </c>
      <c r="AC91">
        <f t="shared" si="64"/>
        <v>-1.7346600053002978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-1.4461819336942653E-6</v>
      </c>
      <c r="AI91">
        <f t="shared" si="69"/>
        <v>-1.4462066909850586E-6</v>
      </c>
      <c r="AJ91">
        <f t="shared" si="70"/>
        <v>-0.20815919996252608</v>
      </c>
      <c r="AK91">
        <f t="shared" si="92"/>
        <v>-0.13599734436839769</v>
      </c>
      <c r="AL91">
        <f t="shared" si="71"/>
        <v>-0.34415799053761476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-1.7255648227692776E-10</v>
      </c>
      <c r="AR91">
        <f t="shared" si="76"/>
        <v>-1.7255943628355062E-10</v>
      </c>
      <c r="AS91">
        <f t="shared" si="77"/>
        <v>-2.483727563056856E-5</v>
      </c>
      <c r="AT91">
        <f t="shared" si="78"/>
        <v>-1.6227020125516117E-5</v>
      </c>
      <c r="AU91">
        <f t="shared" si="79"/>
        <v>-4.1064468315520964E-5</v>
      </c>
      <c r="AW91">
        <v>88</v>
      </c>
      <c r="AX91">
        <f>IF(Z91&gt;0, (R91*SUMPRODUCT(K91:$K$98, X91:$X$98)-K91*$AZ$3)/Z91, 0)</f>
        <v>-1751665822179.176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500000</v>
      </c>
      <c r="S92">
        <f t="shared" si="63"/>
        <v>-6639567423848.083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-1.7346600053002978</v>
      </c>
      <c r="AC92">
        <f t="shared" si="64"/>
        <v>-1.5488035763096444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-3.7355998400351107E-7</v>
      </c>
      <c r="AI92">
        <f t="shared" si="69"/>
        <v>-3.7356581572219632E-7</v>
      </c>
      <c r="AJ92">
        <f t="shared" si="70"/>
        <v>-0.18585642899065347</v>
      </c>
      <c r="AK92">
        <f t="shared" si="92"/>
        <v>-0.12142620037102086</v>
      </c>
      <c r="AL92">
        <f t="shared" si="71"/>
        <v>-0.30728300292749006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-3.9797030902808229E-11</v>
      </c>
      <c r="AR92">
        <f t="shared" si="76"/>
        <v>-3.979765218211723E-11</v>
      </c>
      <c r="AS92">
        <f t="shared" si="77"/>
        <v>-1.9800124115962859E-5</v>
      </c>
      <c r="AT92">
        <f t="shared" si="78"/>
        <v>-1.293608109944314E-5</v>
      </c>
      <c r="AU92">
        <f t="shared" si="79"/>
        <v>-3.2736245013058182E-5</v>
      </c>
      <c r="AW92">
        <v>89</v>
      </c>
      <c r="AX92">
        <f>IF(Z92&gt;0, (R92*SUMPRODUCT(K92:$K$98, X92:$X$98)-K92*$AZ$3)/Z92, 0)</f>
        <v>-6639567423848.083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500000</v>
      </c>
      <c r="S93">
        <f t="shared" si="63"/>
        <v>-27098556377335.152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-1.5488035763096444</v>
      </c>
      <c r="AC93">
        <f t="shared" si="64"/>
        <v>-1.3828603360251468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-8.9952642418299422E-8</v>
      </c>
      <c r="AI93">
        <f t="shared" si="69"/>
        <v>-8.9953918187676924E-8</v>
      </c>
      <c r="AJ93">
        <f t="shared" si="70"/>
        <v>-0.16594324028449758</v>
      </c>
      <c r="AK93">
        <f t="shared" si="92"/>
        <v>-0.10841625034167511</v>
      </c>
      <c r="AL93">
        <f t="shared" si="71"/>
        <v>-0.27435958058009086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-8.5563044075097142E-12</v>
      </c>
      <c r="AR93">
        <f t="shared" si="76"/>
        <v>-8.5564257588214067E-12</v>
      </c>
      <c r="AS93">
        <f t="shared" si="77"/>
        <v>-1.5784537730865396E-5</v>
      </c>
      <c r="AT93">
        <f t="shared" si="78"/>
        <v>-1.0312564652969408E-5</v>
      </c>
      <c r="AU93">
        <f t="shared" si="79"/>
        <v>-2.609711094026056E-5</v>
      </c>
      <c r="AW93">
        <v>90</v>
      </c>
      <c r="AX93">
        <f>IF(Z93&gt;0, (R93*SUMPRODUCT(K93:$K$98, X93:$X$98)-K93*$AZ$3)/Z93, 0)</f>
        <v>-27098556377335.152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500000</v>
      </c>
      <c r="S94">
        <f t="shared" si="63"/>
        <v>-119743867206940.78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-1.3828603360251468</v>
      </c>
      <c r="AC94">
        <f t="shared" si="64"/>
        <v>-1.2346967286012973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-2.0104659708973864E-8</v>
      </c>
      <c r="AI94">
        <f t="shared" si="69"/>
        <v>-2.0104917487672139E-8</v>
      </c>
      <c r="AJ94">
        <f t="shared" si="70"/>
        <v>-0.14816360742384949</v>
      </c>
      <c r="AK94">
        <f t="shared" si="92"/>
        <v>-9.6800223521760279E-2</v>
      </c>
      <c r="AL94">
        <f t="shared" si="71"/>
        <v>-0.24496385105052726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-1.7074618362539321E-12</v>
      </c>
      <c r="AR94">
        <f t="shared" si="76"/>
        <v>-1.7074837290537049E-12</v>
      </c>
      <c r="AS94">
        <f t="shared" si="77"/>
        <v>-1.2583336841310059E-5</v>
      </c>
      <c r="AT94">
        <f t="shared" si="78"/>
        <v>-8.221113403400741E-6</v>
      </c>
      <c r="AU94">
        <f t="shared" si="79"/>
        <v>-2.080445195219453E-5</v>
      </c>
      <c r="AW94">
        <v>91</v>
      </c>
      <c r="AX94">
        <f>IF(Z94&gt;0, (R94*SUMPRODUCT(K94:$K$98, X94:$X$98)-K94*$AZ$3)/Z94, 0)</f>
        <v>-119743867206940.78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500000</v>
      </c>
      <c r="S95">
        <f t="shared" si="63"/>
        <v>-576818188086946.25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-1.2346967286012973</v>
      </c>
      <c r="AC95">
        <f t="shared" si="64"/>
        <v>-1.1024077933954992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-4.1484244042898345E-9</v>
      </c>
      <c r="AI95">
        <f t="shared" si="69"/>
        <v>-4.1484721839809122E-9</v>
      </c>
      <c r="AJ95">
        <f t="shared" si="70"/>
        <v>-0.1322889352057981</v>
      </c>
      <c r="AK95">
        <f t="shared" si="92"/>
        <v>-8.6428771002090815E-2</v>
      </c>
      <c r="AL95">
        <f t="shared" si="71"/>
        <v>-0.21871771035636109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-3.1457154591467989E-13</v>
      </c>
      <c r="AR95">
        <f t="shared" si="76"/>
        <v>-3.1457516900861167E-13</v>
      </c>
      <c r="AS95">
        <f t="shared" si="77"/>
        <v>-1.0031359089504428E-5</v>
      </c>
      <c r="AT95">
        <f t="shared" si="78"/>
        <v>-6.5538212718830679E-6</v>
      </c>
      <c r="AU95">
        <f t="shared" si="79"/>
        <v>-1.6585180675962667E-5</v>
      </c>
      <c r="AW95">
        <v>92</v>
      </c>
      <c r="AX95">
        <f>IF(Z95&gt;0, (R95*SUMPRODUCT(K95:$K$98, X95:$X$98)-K95*$AZ$3)/Z95, 0)</f>
        <v>-576818188086946.25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500000</v>
      </c>
      <c r="S96">
        <f t="shared" si="63"/>
        <v>-3053845432497855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-1.1024077933954992</v>
      </c>
      <c r="AC96">
        <f t="shared" si="64"/>
        <v>-0.9842926726748269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-7.8488161423254177E-10</v>
      </c>
      <c r="AI96">
        <f t="shared" si="69"/>
        <v>-7.8488967204599727E-10</v>
      </c>
      <c r="AJ96">
        <f t="shared" si="70"/>
        <v>-0.11811512072067232</v>
      </c>
      <c r="AK96">
        <f t="shared" si="92"/>
        <v>-7.7168545537684957E-2</v>
      </c>
      <c r="AL96">
        <f t="shared" si="71"/>
        <v>-0.19528366704324696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-5.3140102699038819E-14</v>
      </c>
      <c r="AR96">
        <f t="shared" si="76"/>
        <v>-5.3140648250147154E-14</v>
      </c>
      <c r="AS96">
        <f t="shared" si="77"/>
        <v>-7.9969380497506125E-6</v>
      </c>
      <c r="AT96">
        <f t="shared" si="78"/>
        <v>-5.2246661925158552E-6</v>
      </c>
      <c r="AU96">
        <f t="shared" si="79"/>
        <v>-1.3221604295407116E-5</v>
      </c>
      <c r="AW96">
        <v>93</v>
      </c>
      <c r="AX96">
        <f>IF(Z96&gt;0, (R96*SUMPRODUCT(K96:$K$98, X96:$X$98)-K96*$AZ$3)/Z96, 0)</f>
        <v>-3053845432497855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500000</v>
      </c>
      <c r="S97">
        <f t="shared" si="63"/>
        <v>-1.7945706241336572E+16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-0.9842926726748269</v>
      </c>
      <c r="AC97">
        <f t="shared" si="64"/>
        <v>-0.87883274345971341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-1.3505882852502476E-10</v>
      </c>
      <c r="AI97">
        <f t="shared" si="69"/>
        <v>-1.3506005281891941E-10</v>
      </c>
      <c r="AJ97">
        <f t="shared" si="70"/>
        <v>-0.10545992921511349</v>
      </c>
      <c r="AK97">
        <f t="shared" si="92"/>
        <v>-6.8900487087237894E-2</v>
      </c>
      <c r="AL97">
        <f t="shared" si="71"/>
        <v>-0.17436041643741143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-8.1643796066181805E-15</v>
      </c>
      <c r="AR97">
        <f t="shared" si="76"/>
        <v>-8.1644536158496779E-15</v>
      </c>
      <c r="AS97">
        <f t="shared" si="77"/>
        <v>-6.3751100524297377E-6</v>
      </c>
      <c r="AT97">
        <f t="shared" si="78"/>
        <v>-4.1650719009226004E-6</v>
      </c>
      <c r="AU97">
        <f t="shared" si="79"/>
        <v>-1.0540181961516791E-5</v>
      </c>
      <c r="AW97">
        <v>94</v>
      </c>
      <c r="AX97">
        <f>IF(Z97&gt;0, (R97*SUMPRODUCT(K97:$K$98, X97:$X$98)-K97*$AZ$3)/Z97, 0)</f>
        <v>-1.7945706241336572E+16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-0.87883274345971341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-0.87883274345971341</v>
      </c>
      <c r="AK98">
        <f t="shared" si="92"/>
        <v>-6.1518292042179942E-2</v>
      </c>
      <c r="AL98">
        <f t="shared" si="71"/>
        <v>-0.94035103552637922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-1.3215934195872447E-15</v>
      </c>
      <c r="AR98">
        <f t="shared" si="76"/>
        <v>-1.3215934195872447E-15</v>
      </c>
      <c r="AS98">
        <f t="shared" si="77"/>
        <v>-4.7433854556792318E-5</v>
      </c>
      <c r="AT98">
        <f t="shared" si="78"/>
        <v>-3.3203698189754622E-6</v>
      </c>
      <c r="AU98">
        <f t="shared" si="79"/>
        <v>-5.0754224377089373E-5</v>
      </c>
      <c r="AW98">
        <v>95</v>
      </c>
    </row>
    <row r="100" spans="5:50" x14ac:dyDescent="0.25">
      <c r="AN100" s="6">
        <f t="shared" ref="AN100:AU100" si="93">SUM(AN3:AN98)</f>
        <v>33693.161002502558</v>
      </c>
      <c r="AO100" s="6">
        <f t="shared" si="93"/>
        <v>-3369.3161002502561</v>
      </c>
      <c r="AP100" s="6">
        <f t="shared" si="93"/>
        <v>-1773.4474083977757</v>
      </c>
      <c r="AQ100" s="6">
        <f t="shared" si="93"/>
        <v>-14538.045328623428</v>
      </c>
      <c r="AR100" s="6">
        <f t="shared" si="93"/>
        <v>14012.352165231097</v>
      </c>
      <c r="AS100" s="6">
        <f t="shared" si="93"/>
        <v>-3052.3137469842727</v>
      </c>
      <c r="AT100" s="6">
        <f t="shared" si="93"/>
        <v>1117.6046726023496</v>
      </c>
      <c r="AU100" s="6">
        <f t="shared" si="93"/>
        <v>12077.643090849169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73722.540977761819</v>
      </c>
      <c r="K3">
        <v>1</v>
      </c>
      <c r="L3" s="2">
        <v>0</v>
      </c>
      <c r="O3">
        <f>$C$3</f>
        <v>73722.540977761819</v>
      </c>
      <c r="P3">
        <f>O3*C5</f>
        <v>7372.2540977761819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73722.540977761819</v>
      </c>
      <c r="AF3">
        <f t="shared" ref="AF3:AF34" si="4">-$Z3*P3</f>
        <v>-7372.2540977761819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64827.854292985634</v>
      </c>
      <c r="AJ3">
        <f t="shared" ref="AJ3:AJ34" si="8">AB3-AC3</f>
        <v>0</v>
      </c>
      <c r="AL3">
        <f t="shared" ref="AL3:AL34" si="9">SUM(AI3:AK3)</f>
        <v>64827.854292985634</v>
      </c>
      <c r="AN3">
        <f t="shared" ref="AN3:AN34" si="10">AE3*$K3</f>
        <v>73722.540977761819</v>
      </c>
      <c r="AO3">
        <f t="shared" ref="AO3:AO34" si="11">AF3*$K3</f>
        <v>-7372.2540977761819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64827.854292985634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64827.854292985634</v>
      </c>
      <c r="AW3">
        <v>0</v>
      </c>
      <c r="AX3">
        <f>IF(Z3&gt;0, (R3*SUMPRODUCT(K3:$K$98, X3:$X$98)-K3*$AZ$3)/Z3, 0)</f>
        <v>0</v>
      </c>
      <c r="AZ3">
        <f>C6*SUMPRODUCT(X4:X89, K4:K89)/1</f>
        <v>29320.358489112255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1989.2401132286627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1966.7261641637961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-1966.7261641637961</v>
      </c>
      <c r="AK4">
        <f>G4*SUM(AB4, AE4:AF4)</f>
        <v>0</v>
      </c>
      <c r="AL4">
        <f t="shared" si="9"/>
        <v>-2625.6581641637958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-614.73271760425416</v>
      </c>
      <c r="AR4">
        <f t="shared" si="14"/>
        <v>-614.73271760425416</v>
      </c>
      <c r="AS4">
        <f t="shared" si="15"/>
        <v>-1834.8037728928034</v>
      </c>
      <c r="AT4">
        <f t="shared" si="16"/>
        <v>0</v>
      </c>
      <c r="AU4">
        <f t="shared" si="17"/>
        <v>-2449.5364904970575</v>
      </c>
      <c r="AW4">
        <v>1</v>
      </c>
      <c r="AX4">
        <f>IF(Z4&gt;0, (R4*SUMPRODUCT(K4:$K$98, X4:$X$98)-K4*$AZ$3)/Z4, 0)</f>
        <v>1989.2401132286627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500000</v>
      </c>
      <c r="S5">
        <f t="shared" si="1"/>
        <v>3717.3518847982164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1966.7261641637961</v>
      </c>
      <c r="AC5">
        <f t="shared" si="2"/>
        <v>3633.5521464406665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-669.08668080945597</v>
      </c>
      <c r="AI5">
        <f t="shared" si="7"/>
        <v>-693.52310934141553</v>
      </c>
      <c r="AJ5">
        <f t="shared" si="8"/>
        <v>-1666.8259822768705</v>
      </c>
      <c r="AK5">
        <f>G5*SUM(AB5, AE5:AF5)</f>
        <v>80.635772730715644</v>
      </c>
      <c r="AL5">
        <f t="shared" si="9"/>
        <v>-2279.7133188875705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-572.14138527794387</v>
      </c>
      <c r="AR5">
        <f t="shared" si="14"/>
        <v>-593.03717123889987</v>
      </c>
      <c r="AS5">
        <f t="shared" si="15"/>
        <v>-1425.3162615095364</v>
      </c>
      <c r="AT5">
        <f t="shared" si="16"/>
        <v>68.95229577324011</v>
      </c>
      <c r="AU5">
        <f t="shared" si="17"/>
        <v>-1949.4011369751963</v>
      </c>
      <c r="AW5">
        <v>2</v>
      </c>
      <c r="AX5">
        <f>IF(Z5&gt;0, (R5*SUMPRODUCT(K5:$K$98, X5:$X$98)-K5*$AZ$3)/Z5, 0)</f>
        <v>3717.3518847982164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500000</v>
      </c>
      <c r="S6">
        <f t="shared" si="1"/>
        <v>5707.7511219748776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3633.5521464406665</v>
      </c>
      <c r="AC6">
        <f t="shared" si="2"/>
        <v>5515.4657799446868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-685.5146408784899</v>
      </c>
      <c r="AI6">
        <f t="shared" si="7"/>
        <v>-709.67242939308585</v>
      </c>
      <c r="AJ6">
        <f t="shared" si="8"/>
        <v>-1881.9136335040203</v>
      </c>
      <c r="AK6">
        <f>G6*SUM(AB6, AE6:AF6)</f>
        <v>212.562800566779</v>
      </c>
      <c r="AL6">
        <f t="shared" si="9"/>
        <v>-2379.0232623303268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-528.81286932519254</v>
      </c>
      <c r="AR6">
        <f t="shared" si="14"/>
        <v>-547.44842967527279</v>
      </c>
      <c r="AS6">
        <f t="shared" si="15"/>
        <v>-1451.7270514895672</v>
      </c>
      <c r="AT6">
        <f t="shared" si="16"/>
        <v>163.97307625037502</v>
      </c>
      <c r="AU6">
        <f t="shared" si="17"/>
        <v>-1835.2024049144648</v>
      </c>
      <c r="AW6">
        <v>3</v>
      </c>
      <c r="AX6">
        <f>IF(Z6&gt;0, (R6*SUMPRODUCT(K6:$K$98, X6:$X$98)-K6*$AZ$3)/Z6, 0)</f>
        <v>5707.7511219748776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500000</v>
      </c>
      <c r="S7">
        <f t="shared" si="1"/>
        <v>7355.230054710084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5515.4657799446868</v>
      </c>
      <c r="AC7">
        <f t="shared" si="2"/>
        <v>7025.9993248519386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-704.93538143862827</v>
      </c>
      <c r="AI7">
        <f t="shared" si="7"/>
        <v>-728.81634529900634</v>
      </c>
      <c r="AJ7">
        <f t="shared" si="8"/>
        <v>-1510.5335449072518</v>
      </c>
      <c r="AK7">
        <f>G7*SUM(AB7, AE7:AF7)</f>
        <v>270.80936979528411</v>
      </c>
      <c r="AL7">
        <f t="shared" si="9"/>
        <v>-1968.5405204109743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-494.76319113192898</v>
      </c>
      <c r="AR7">
        <f t="shared" si="14"/>
        <v>-511.52419107316342</v>
      </c>
      <c r="AS7">
        <f t="shared" si="15"/>
        <v>-1060.1771689554523</v>
      </c>
      <c r="AT7">
        <f t="shared" si="16"/>
        <v>190.06920565527929</v>
      </c>
      <c r="AU7">
        <f t="shared" si="17"/>
        <v>-1381.6321543733368</v>
      </c>
      <c r="AW7">
        <v>4</v>
      </c>
      <c r="AX7">
        <f>IF(Z7&gt;0, (R7*SUMPRODUCT(K7:$K$98, X7:$X$98)-K7*$AZ$3)/Z7, 0)</f>
        <v>7355.230054710084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500000</v>
      </c>
      <c r="S8">
        <f t="shared" si="1"/>
        <v>8367.4330880455873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7025.9993248519386</v>
      </c>
      <c r="AC8">
        <f t="shared" si="2"/>
        <v>7900.8425252941488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-724.42856108529281</v>
      </c>
      <c r="AI8">
        <f t="shared" si="7"/>
        <v>-748.03449387901287</v>
      </c>
      <c r="AJ8">
        <f t="shared" si="8"/>
        <v>-874.84320044221022</v>
      </c>
      <c r="AK8">
        <f t="shared" ref="AK8:AK39" si="30">G8*SUM(AB8:AB8, AE8:AF8)</f>
        <v>149.65378561934628</v>
      </c>
      <c r="AL8">
        <f t="shared" si="9"/>
        <v>-1473.2239087018768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-474.60524409348341</v>
      </c>
      <c r="AR8">
        <f t="shared" si="14"/>
        <v>-490.07053645969478</v>
      </c>
      <c r="AS8">
        <f t="shared" si="15"/>
        <v>-573.14853802473692</v>
      </c>
      <c r="AT8">
        <f t="shared" si="16"/>
        <v>98.044824940331353</v>
      </c>
      <c r="AU8">
        <f t="shared" si="17"/>
        <v>-965.17424954410023</v>
      </c>
      <c r="AW8">
        <v>5</v>
      </c>
      <c r="AX8">
        <f>IF(Z8&gt;0, (R8*SUMPRODUCT(K8:$K$98, X8:$X$98)-K8*$AZ$3)/Z8, 0)</f>
        <v>8367.4330880455873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500000</v>
      </c>
      <c r="S9">
        <f t="shared" si="1"/>
        <v>9046.5331189930967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7900.8425252941488</v>
      </c>
      <c r="AC9">
        <f t="shared" si="2"/>
        <v>8443.1771223283868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-744.82949930444363</v>
      </c>
      <c r="AI9">
        <f t="shared" si="7"/>
        <v>-768.16213129526125</v>
      </c>
      <c r="AJ9">
        <f t="shared" si="8"/>
        <v>-542.33459703423796</v>
      </c>
      <c r="AK9">
        <f t="shared" si="30"/>
        <v>46.61497089923548</v>
      </c>
      <c r="AL9">
        <f t="shared" si="9"/>
        <v>-1263.8817574302636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-462.13732600228809</v>
      </c>
      <c r="AR9">
        <f t="shared" si="14"/>
        <v>-476.61430384339326</v>
      </c>
      <c r="AS9">
        <f t="shared" si="15"/>
        <v>-336.49722615173533</v>
      </c>
      <c r="AT9">
        <f t="shared" si="16"/>
        <v>28.922750808291781</v>
      </c>
      <c r="AU9">
        <f t="shared" si="17"/>
        <v>-784.18877918683677</v>
      </c>
      <c r="AW9">
        <v>6</v>
      </c>
      <c r="AX9">
        <f>IF(Z9&gt;0, (R9*SUMPRODUCT(K9:$K$98, X9:$X$98)-K9*$AZ$3)/Z9, 0)</f>
        <v>9046.5331189930967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500000</v>
      </c>
      <c r="S10">
        <f t="shared" si="1"/>
        <v>9664.3491188007392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8443.1771223283868</v>
      </c>
      <c r="AC10">
        <f t="shared" si="2"/>
        <v>8914.721623857542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-769.24747762094933</v>
      </c>
      <c r="AI10">
        <f t="shared" si="7"/>
        <v>-792.30832091797777</v>
      </c>
      <c r="AJ10">
        <f t="shared" si="8"/>
        <v>-471.54450152915524</v>
      </c>
      <c r="AK10">
        <f t="shared" si="30"/>
        <v>34.617026201546388</v>
      </c>
      <c r="AL10">
        <f t="shared" si="9"/>
        <v>-1229.2357962455865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-452.79168810279725</v>
      </c>
      <c r="AR10">
        <f t="shared" si="14"/>
        <v>-466.36567887859906</v>
      </c>
      <c r="AS10">
        <f t="shared" si="15"/>
        <v>-277.55883129224526</v>
      </c>
      <c r="AT10">
        <f t="shared" si="16"/>
        <v>20.376149661709448</v>
      </c>
      <c r="AU10">
        <f t="shared" si="17"/>
        <v>-723.5483605091348</v>
      </c>
      <c r="AW10">
        <v>7</v>
      </c>
      <c r="AX10">
        <f>IF(Z10&gt;0, (R10*SUMPRODUCT(K10:$K$98, X10:$X$98)-K10*$AZ$3)/Z10, 0)</f>
        <v>9664.3491188007392</v>
      </c>
    </row>
    <row r="11" spans="1:52" x14ac:dyDescent="0.25">
      <c r="A11" t="s">
        <v>33</v>
      </c>
      <c r="C11" s="25">
        <f>AU91</f>
        <v>30567.25731997734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500000</v>
      </c>
      <c r="S11">
        <f t="shared" si="1"/>
        <v>10224.869689517342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8914.721623857542</v>
      </c>
      <c r="AC11">
        <f t="shared" si="2"/>
        <v>9321.244333804294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-792.31938061377718</v>
      </c>
      <c r="AI11">
        <f t="shared" si="7"/>
        <v>-815.10999950880466</v>
      </c>
      <c r="AJ11">
        <f t="shared" si="8"/>
        <v>-406.522709946752</v>
      </c>
      <c r="AK11">
        <f t="shared" si="30"/>
        <v>21.395331897258099</v>
      </c>
      <c r="AL11">
        <f t="shared" si="9"/>
        <v>-1200.2373775582987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-443.15107259314709</v>
      </c>
      <c r="AR11">
        <f t="shared" si="14"/>
        <v>-455.89806257661718</v>
      </c>
      <c r="AS11">
        <f t="shared" si="15"/>
        <v>-227.37166268332402</v>
      </c>
      <c r="AT11">
        <f t="shared" si="16"/>
        <v>11.96659391495823</v>
      </c>
      <c r="AU11">
        <f t="shared" si="17"/>
        <v>-671.30313134498306</v>
      </c>
      <c r="AW11">
        <v>8</v>
      </c>
      <c r="AX11">
        <f>IF(Z11&gt;0, (R11*SUMPRODUCT(K11:$K$98, X11:$X$98)-K11*$AZ$3)/Z11, 0)</f>
        <v>10224.869689517342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500000</v>
      </c>
      <c r="S12">
        <f t="shared" si="1"/>
        <v>10759.764185431333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9321.244333804294</v>
      </c>
      <c r="AC12">
        <f t="shared" si="2"/>
        <v>9693.1407619962629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-819.62586450754054</v>
      </c>
      <c r="AI12">
        <f t="shared" si="7"/>
        <v>-842.14759592039229</v>
      </c>
      <c r="AJ12">
        <f t="shared" si="8"/>
        <v>-371.89642819196888</v>
      </c>
      <c r="AK12">
        <f t="shared" si="30"/>
        <v>21.438861967749876</v>
      </c>
      <c r="AL12">
        <f t="shared" si="9"/>
        <v>-1192.6051621446111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-435.63986018486219</v>
      </c>
      <c r="AR12">
        <f t="shared" si="14"/>
        <v>-447.61039985262971</v>
      </c>
      <c r="AS12">
        <f t="shared" si="15"/>
        <v>-197.66690510449166</v>
      </c>
      <c r="AT12">
        <f t="shared" si="16"/>
        <v>11.394983046032451</v>
      </c>
      <c r="AU12">
        <f t="shared" si="17"/>
        <v>-633.88232191108875</v>
      </c>
      <c r="AW12">
        <v>9</v>
      </c>
      <c r="AX12">
        <f>IF(Z12&gt;0, (R12*SUMPRODUCT(K12:$K$98, X12:$X$98)-K12*$AZ$3)/Z12, 0)</f>
        <v>10759.764185431333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500000</v>
      </c>
      <c r="S13">
        <f t="shared" si="1"/>
        <v>11265.1459936315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9693.1407619962629</v>
      </c>
      <c r="AC13">
        <f t="shared" si="2"/>
        <v>10027.816753631954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-848.75532132861747</v>
      </c>
      <c r="AI13">
        <f t="shared" si="7"/>
        <v>-871.00939766127431</v>
      </c>
      <c r="AJ13">
        <f t="shared" si="8"/>
        <v>-334.67599163569139</v>
      </c>
      <c r="AK13">
        <f t="shared" si="30"/>
        <v>19.386281523992526</v>
      </c>
      <c r="AL13">
        <f t="shared" si="9"/>
        <v>-1186.2991077729732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-428.82364653219332</v>
      </c>
      <c r="AR13">
        <f t="shared" si="14"/>
        <v>-440.06725693835517</v>
      </c>
      <c r="AS13">
        <f t="shared" si="15"/>
        <v>-169.09110969146869</v>
      </c>
      <c r="AT13">
        <f t="shared" si="16"/>
        <v>9.7946907982912723</v>
      </c>
      <c r="AU13">
        <f t="shared" si="17"/>
        <v>-599.36367583153265</v>
      </c>
      <c r="AW13">
        <v>10</v>
      </c>
      <c r="AX13">
        <f>IF(Z13&gt;0, (R13*SUMPRODUCT(K13:$K$98, X13:$X$98)-K13*$AZ$3)/Z13, 0)</f>
        <v>11265.1459936315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500000</v>
      </c>
      <c r="S14">
        <f t="shared" si="1"/>
        <v>11743.664308727379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10027.816753631954</v>
      </c>
      <c r="AC14">
        <f t="shared" si="2"/>
        <v>10328.554904536837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-880.62006029330394</v>
      </c>
      <c r="AI14">
        <f t="shared" si="7"/>
        <v>-902.60756485961952</v>
      </c>
      <c r="AJ14">
        <f t="shared" si="8"/>
        <v>-300.73815090488279</v>
      </c>
      <c r="AK14">
        <f t="shared" si="30"/>
        <v>18.050070156537519</v>
      </c>
      <c r="AL14">
        <f t="shared" si="9"/>
        <v>-1185.2956456079648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-423.01096333153038</v>
      </c>
      <c r="AR14">
        <f t="shared" si="14"/>
        <v>-433.57278892150816</v>
      </c>
      <c r="AS14">
        <f t="shared" si="15"/>
        <v>-144.46131840608601</v>
      </c>
      <c r="AT14">
        <f t="shared" si="16"/>
        <v>8.6704560904228831</v>
      </c>
      <c r="AU14">
        <f t="shared" si="17"/>
        <v>-569.36365123717133</v>
      </c>
      <c r="AW14">
        <v>11</v>
      </c>
      <c r="AX14">
        <f>IF(Z14&gt;0, (R14*SUMPRODUCT(K14:$K$98, X14:$X$98)-K14*$AZ$3)/Z14, 0)</f>
        <v>11743.664308727379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500000</v>
      </c>
      <c r="S15">
        <f t="shared" si="1"/>
        <v>12232.328183559443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10328.554904536837</v>
      </c>
      <c r="AC15">
        <f t="shared" si="2"/>
        <v>10628.39326098488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-913.9005130468081</v>
      </c>
      <c r="AI15">
        <f t="shared" si="7"/>
        <v>-935.62244754180824</v>
      </c>
      <c r="AJ15">
        <f t="shared" si="8"/>
        <v>-299.83835644804276</v>
      </c>
      <c r="AK15">
        <f t="shared" si="30"/>
        <v>42.347075108601032</v>
      </c>
      <c r="AL15">
        <f t="shared" si="9"/>
        <v>-1193.1137288812499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-416.46658021786834</v>
      </c>
      <c r="AR15">
        <f t="shared" si="14"/>
        <v>-426.36531607117223</v>
      </c>
      <c r="AS15">
        <f t="shared" si="15"/>
        <v>-136.63703340285451</v>
      </c>
      <c r="AT15">
        <f t="shared" si="16"/>
        <v>19.297660194884912</v>
      </c>
      <c r="AU15">
        <f t="shared" si="17"/>
        <v>-543.7046892791418</v>
      </c>
      <c r="AW15">
        <v>12</v>
      </c>
      <c r="AX15">
        <f>IF(Z15&gt;0, (R15*SUMPRODUCT(K15:$K$98, X15:$X$98)-K15*$AZ$3)/Z15, 0)</f>
        <v>12232.328183559443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500000</v>
      </c>
      <c r="S16">
        <f t="shared" si="1"/>
        <v>12745.885778773662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10628.39326098488</v>
      </c>
      <c r="AC16">
        <f t="shared" si="2"/>
        <v>10933.649682915737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-1185.3251281553059</v>
      </c>
      <c r="AI16">
        <f t="shared" si="7"/>
        <v>-1206.7705770489483</v>
      </c>
      <c r="AJ16">
        <f t="shared" si="8"/>
        <v>-305.25642193085696</v>
      </c>
      <c r="AK16">
        <f t="shared" si="30"/>
        <v>75.461592152992651</v>
      </c>
      <c r="AL16">
        <f t="shared" si="9"/>
        <v>-1436.5654068268127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-510.97853172962681</v>
      </c>
      <c r="AR16">
        <f t="shared" si="14"/>
        <v>-520.22339099031763</v>
      </c>
      <c r="AS16">
        <f t="shared" si="15"/>
        <v>-131.59214680786866</v>
      </c>
      <c r="AT16">
        <f t="shared" si="16"/>
        <v>32.530529088103435</v>
      </c>
      <c r="AU16">
        <f t="shared" si="17"/>
        <v>-619.28500871008282</v>
      </c>
      <c r="AW16">
        <v>13</v>
      </c>
      <c r="AX16">
        <f>IF(Z16&gt;0, (R16*SUMPRODUCT(K16:$K$98, X16:$X$98)-K16*$AZ$3)/Z16, 0)</f>
        <v>12745.885778773662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500000</v>
      </c>
      <c r="S17">
        <f t="shared" si="1"/>
        <v>13211.899900502935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10933.649682915737</v>
      </c>
      <c r="AC17">
        <f t="shared" si="2"/>
        <v>11180.71640245776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-1489.3585465798994</v>
      </c>
      <c r="AI17">
        <f t="shared" si="7"/>
        <v>-1510.5150730572764</v>
      </c>
      <c r="AJ17">
        <f t="shared" si="8"/>
        <v>-247.06671954202284</v>
      </c>
      <c r="AK17">
        <f t="shared" si="30"/>
        <v>150.88436562423718</v>
      </c>
      <c r="AL17">
        <f t="shared" si="9"/>
        <v>-1606.6974269750619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-603.53774895463312</v>
      </c>
      <c r="AR17">
        <f t="shared" si="14"/>
        <v>-612.11107899337821</v>
      </c>
      <c r="AS17">
        <f t="shared" si="15"/>
        <v>-100.11967373230407</v>
      </c>
      <c r="AT17">
        <f t="shared" si="16"/>
        <v>61.143376516297188</v>
      </c>
      <c r="AU17">
        <f t="shared" si="17"/>
        <v>-651.08737620938507</v>
      </c>
      <c r="AW17">
        <v>14</v>
      </c>
      <c r="AX17">
        <f>IF(Z17&gt;0, (R17*SUMPRODUCT(K17:$K$98, X17:$X$98)-K17*$AZ$3)/Z17, 0)</f>
        <v>13211.899900502935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500000</v>
      </c>
      <c r="S18">
        <f t="shared" si="1"/>
        <v>13631.192787266362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11180.71640245776</v>
      </c>
      <c r="AC18">
        <f t="shared" si="2"/>
        <v>11371.058487353223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-1802.2517121566586</v>
      </c>
      <c r="AI18">
        <f t="shared" si="7"/>
        <v>-1823.106560783654</v>
      </c>
      <c r="AJ18">
        <f t="shared" si="8"/>
        <v>-190.3420848954629</v>
      </c>
      <c r="AK18">
        <f t="shared" si="30"/>
        <v>241.50347429308761</v>
      </c>
      <c r="AL18">
        <f t="shared" si="9"/>
        <v>-1771.9451713860294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-681.5346152905563</v>
      </c>
      <c r="AR18">
        <f t="shared" si="14"/>
        <v>-689.42102823724383</v>
      </c>
      <c r="AS18">
        <f t="shared" si="15"/>
        <v>-71.979246144034491</v>
      </c>
      <c r="AT18">
        <f t="shared" si="16"/>
        <v>91.326298282004444</v>
      </c>
      <c r="AU18">
        <f t="shared" si="17"/>
        <v>-670.07397609927398</v>
      </c>
      <c r="AW18">
        <v>15</v>
      </c>
      <c r="AX18">
        <f>IF(Z18&gt;0, (R18*SUMPRODUCT(K18:$K$98, X18:$X$98)-K18*$AZ$3)/Z18, 0)</f>
        <v>13631.192787266362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500000</v>
      </c>
      <c r="S19">
        <f t="shared" si="1"/>
        <v>13920.909142948691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11371.058487353223</v>
      </c>
      <c r="AC19">
        <f t="shared" si="2"/>
        <v>11437.114312120271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-2136.944618783617</v>
      </c>
      <c r="AI19">
        <f t="shared" si="7"/>
        <v>-2157.4840716934032</v>
      </c>
      <c r="AJ19">
        <f t="shared" si="8"/>
        <v>-66.055824767048762</v>
      </c>
      <c r="AK19">
        <f t="shared" si="30"/>
        <v>253.57460426797687</v>
      </c>
      <c r="AL19">
        <f t="shared" si="9"/>
        <v>-1969.9652921924751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-753.61482452948258</v>
      </c>
      <c r="AR19">
        <f t="shared" si="14"/>
        <v>-760.85826737048183</v>
      </c>
      <c r="AS19">
        <f t="shared" si="15"/>
        <v>-23.295245161433169</v>
      </c>
      <c r="AT19">
        <f t="shared" si="16"/>
        <v>89.42561226005013</v>
      </c>
      <c r="AU19">
        <f t="shared" si="17"/>
        <v>-694.72790027186488</v>
      </c>
      <c r="AW19">
        <v>16</v>
      </c>
      <c r="AX19">
        <f>IF(Z19&gt;0, (R19*SUMPRODUCT(K19:$K$98, X19:$X$98)-K19*$AZ$3)/Z19, 0)</f>
        <v>13920.909142948691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500000</v>
      </c>
      <c r="S20">
        <f t="shared" si="1"/>
        <v>13874.531181934686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11437.114312120271</v>
      </c>
      <c r="AC20">
        <f t="shared" si="2"/>
        <v>11216.050316385676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-2485.5169892065819</v>
      </c>
      <c r="AI20">
        <f t="shared" si="7"/>
        <v>-2505.7267717378099</v>
      </c>
      <c r="AJ20">
        <f t="shared" si="8"/>
        <v>221.06399573459566</v>
      </c>
      <c r="AK20">
        <f t="shared" si="30"/>
        <v>49.179591542117166</v>
      </c>
      <c r="AL20">
        <f t="shared" si="9"/>
        <v>-2235.4831844610972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-831.39746383775832</v>
      </c>
      <c r="AR20">
        <f t="shared" si="14"/>
        <v>-838.15757129795281</v>
      </c>
      <c r="AS20">
        <f t="shared" si="15"/>
        <v>73.945197798971122</v>
      </c>
      <c r="AT20">
        <f t="shared" si="16"/>
        <v>16.45041569148362</v>
      </c>
      <c r="AU20">
        <f t="shared" si="17"/>
        <v>-747.76195780749811</v>
      </c>
      <c r="AW20">
        <v>17</v>
      </c>
      <c r="AX20">
        <f>IF(Z20&gt;0, (R20*SUMPRODUCT(K20:$K$98, X20:$X$98)-K20*$AZ$3)/Z20, 0)</f>
        <v>13874.531181934686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500000</v>
      </c>
      <c r="S21">
        <f t="shared" si="1"/>
        <v>13675.474454156392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11216.050316385676</v>
      </c>
      <c r="AC21">
        <f t="shared" si="2"/>
        <v>10865.891347074124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-2877.1175907758507</v>
      </c>
      <c r="AI21">
        <f t="shared" si="7"/>
        <v>-2896.9814196022276</v>
      </c>
      <c r="AJ21">
        <f t="shared" si="8"/>
        <v>350.15896931155112</v>
      </c>
      <c r="AK21">
        <f t="shared" si="30"/>
        <v>17.94568050621708</v>
      </c>
      <c r="AL21">
        <f t="shared" si="9"/>
        <v>-2528.8767697844592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-915.16413989619173</v>
      </c>
      <c r="AR21">
        <f t="shared" si="14"/>
        <v>-921.48249959105374</v>
      </c>
      <c r="AS21">
        <f t="shared" si="15"/>
        <v>111.37985218411895</v>
      </c>
      <c r="AT21">
        <f t="shared" si="16"/>
        <v>5.7082280258469646</v>
      </c>
      <c r="AU21">
        <f t="shared" si="17"/>
        <v>-804.39441938108769</v>
      </c>
      <c r="AW21">
        <v>18</v>
      </c>
      <c r="AX21">
        <f>IF(Z21&gt;0, (R21*SUMPRODUCT(K21:$K$98, X21:$X$98)-K21*$AZ$3)/Z21, 0)</f>
        <v>13675.474454156392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500000</v>
      </c>
      <c r="S22">
        <f t="shared" si="1"/>
        <v>13550.234455636742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10865.891347074124</v>
      </c>
      <c r="AC22">
        <f t="shared" si="2"/>
        <v>10568.999145874666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-3310.5903321147807</v>
      </c>
      <c r="AI22">
        <f t="shared" si="7"/>
        <v>-3330.0899931362883</v>
      </c>
      <c r="AJ22">
        <f t="shared" si="8"/>
        <v>296.89220119945821</v>
      </c>
      <c r="AK22">
        <f t="shared" si="30"/>
        <v>228.18371828855663</v>
      </c>
      <c r="AL22">
        <f t="shared" si="9"/>
        <v>-2805.0140736482736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-983.2350541157715</v>
      </c>
      <c r="AR22">
        <f t="shared" si="14"/>
        <v>-989.02639292134154</v>
      </c>
      <c r="AS22">
        <f t="shared" si="15"/>
        <v>88.176062341856351</v>
      </c>
      <c r="AT22">
        <f t="shared" si="16"/>
        <v>67.769856156279104</v>
      </c>
      <c r="AU22">
        <f t="shared" si="17"/>
        <v>-833.08047442320617</v>
      </c>
      <c r="AW22">
        <v>19</v>
      </c>
      <c r="AX22">
        <f>IF(Z22&gt;0, (R22*SUMPRODUCT(K22:$K$98, X22:$X$98)-K22*$AZ$3)/Z22, 0)</f>
        <v>13550.234455636742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500000</v>
      </c>
      <c r="S23">
        <f t="shared" si="1"/>
        <v>13756.547896061345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10568.999145874666</v>
      </c>
      <c r="AC23">
        <f t="shared" si="2"/>
        <v>10518.770035466236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-3774.6238726382944</v>
      </c>
      <c r="AI23">
        <f t="shared" si="7"/>
        <v>-3793.7398058559547</v>
      </c>
      <c r="AJ23">
        <f t="shared" si="8"/>
        <v>50.229110408430643</v>
      </c>
      <c r="AK23">
        <f t="shared" si="30"/>
        <v>739.8299402112267</v>
      </c>
      <c r="AL23">
        <f t="shared" si="9"/>
        <v>-3003.6807552362975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-1000.9389067039406</v>
      </c>
      <c r="AR23">
        <f t="shared" si="14"/>
        <v>-1006.0079895956717</v>
      </c>
      <c r="AS23">
        <f t="shared" si="15"/>
        <v>13.319544556842219</v>
      </c>
      <c r="AT23">
        <f t="shared" si="16"/>
        <v>196.18499656875036</v>
      </c>
      <c r="AU23">
        <f t="shared" si="17"/>
        <v>-796.50344847007909</v>
      </c>
      <c r="AW23">
        <v>20</v>
      </c>
      <c r="AX23">
        <f>IF(Z23&gt;0, (R23*SUMPRODUCT(K23:$K$98, X23:$X$98)-K23*$AZ$3)/Z23, 0)</f>
        <v>13756.547896061345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500000</v>
      </c>
      <c r="S24">
        <f t="shared" si="1"/>
        <v>13830.253842576927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10518.770035466236</v>
      </c>
      <c r="AC24">
        <f t="shared" si="2"/>
        <v>10350.872149929564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-4284.2640996980508</v>
      </c>
      <c r="AI24">
        <f t="shared" si="7"/>
        <v>-4302.9746603785497</v>
      </c>
      <c r="AJ24">
        <f t="shared" si="8"/>
        <v>167.89788553667131</v>
      </c>
      <c r="AK24">
        <f t="shared" si="30"/>
        <v>736.31390248263654</v>
      </c>
      <c r="AL24">
        <f t="shared" si="9"/>
        <v>-3398.762872359242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-1014.3599659283467</v>
      </c>
      <c r="AR24">
        <f t="shared" si="14"/>
        <v>-1018.7899551289912</v>
      </c>
      <c r="AS24">
        <f t="shared" si="15"/>
        <v>39.752193022933042</v>
      </c>
      <c r="AT24">
        <f t="shared" si="16"/>
        <v>174.33270397301015</v>
      </c>
      <c r="AU24">
        <f t="shared" si="17"/>
        <v>-804.70505813304794</v>
      </c>
      <c r="AW24">
        <v>21</v>
      </c>
      <c r="AX24">
        <f>IF(Z24&gt;0, (R24*SUMPRODUCT(K24:$K$98, X24:$X$98)-K24*$AZ$3)/Z24, 0)</f>
        <v>13830.253842576927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500000</v>
      </c>
      <c r="S25">
        <f t="shared" si="1"/>
        <v>13784.923511032528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10350.872149929564</v>
      </c>
      <c r="AC25">
        <f t="shared" si="2"/>
        <v>10080.298810043423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-4841.4357862227434</v>
      </c>
      <c r="AI25">
        <f t="shared" si="7"/>
        <v>-4859.7171695071265</v>
      </c>
      <c r="AJ25">
        <f t="shared" si="8"/>
        <v>270.57333988614118</v>
      </c>
      <c r="AK25">
        <f t="shared" si="30"/>
        <v>724.56105049506959</v>
      </c>
      <c r="AL25">
        <f t="shared" si="9"/>
        <v>-3864.5827791259157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-1023.4626991264419</v>
      </c>
      <c r="AR25">
        <f t="shared" si="14"/>
        <v>-1027.3273200170552</v>
      </c>
      <c r="AS25">
        <f t="shared" si="15"/>
        <v>57.198263692675908</v>
      </c>
      <c r="AT25">
        <f t="shared" si="16"/>
        <v>153.16968791196862</v>
      </c>
      <c r="AU25">
        <f t="shared" si="17"/>
        <v>-816.95936841241075</v>
      </c>
      <c r="AW25">
        <v>22</v>
      </c>
      <c r="AX25">
        <f>IF(Z25&gt;0, (R25*SUMPRODUCT(K25:$K$98, X25:$X$98)-K25*$AZ$3)/Z25, 0)</f>
        <v>13784.923511032528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500000</v>
      </c>
      <c r="S26">
        <f t="shared" si="1"/>
        <v>13630.749451085814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10080.298810043423</v>
      </c>
      <c r="AC26">
        <f t="shared" si="2"/>
        <v>9720.9313127403839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-5390.434050126486</v>
      </c>
      <c r="AI26">
        <f t="shared" si="7"/>
        <v>-5408.2630978755187</v>
      </c>
      <c r="AJ26">
        <f t="shared" si="8"/>
        <v>359.36749730303927</v>
      </c>
      <c r="AK26">
        <f t="shared" si="30"/>
        <v>705.62091670303971</v>
      </c>
      <c r="AL26">
        <f t="shared" si="9"/>
        <v>-4343.2746838694402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-1017.4277000978011</v>
      </c>
      <c r="AR26">
        <f t="shared" si="14"/>
        <v>-1020.7928775357491</v>
      </c>
      <c r="AS26">
        <f t="shared" si="15"/>
        <v>67.829499975489824</v>
      </c>
      <c r="AT26">
        <f t="shared" si="16"/>
        <v>133.1837584406083</v>
      </c>
      <c r="AU26">
        <f t="shared" si="17"/>
        <v>-819.7796191196511</v>
      </c>
      <c r="AW26">
        <v>23</v>
      </c>
      <c r="AX26">
        <f>IF(Z26&gt;0, (R26*SUMPRODUCT(K26:$K$98, X26:$X$98)-K26*$AZ$3)/Z26, 0)</f>
        <v>13630.749451085814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500000</v>
      </c>
      <c r="S27">
        <f t="shared" si="1"/>
        <v>13392.773325386324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9720.9313127403839</v>
      </c>
      <c r="AC27">
        <f t="shared" si="2"/>
        <v>9296.4457571277599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-5945.6650751190873</v>
      </c>
      <c r="AI27">
        <f t="shared" si="7"/>
        <v>-5963.0185491368738</v>
      </c>
      <c r="AJ27">
        <f t="shared" si="8"/>
        <v>424.48555561262401</v>
      </c>
      <c r="AK27">
        <f t="shared" si="30"/>
        <v>680.46519189182698</v>
      </c>
      <c r="AL27">
        <f t="shared" si="9"/>
        <v>-4858.0678016324227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-1001.9873510246172</v>
      </c>
      <c r="AR27">
        <f t="shared" si="14"/>
        <v>-1004.9118281423949</v>
      </c>
      <c r="AS27">
        <f t="shared" si="15"/>
        <v>71.536010192768373</v>
      </c>
      <c r="AT27">
        <f t="shared" si="16"/>
        <v>114.6747262877893</v>
      </c>
      <c r="AU27">
        <f t="shared" si="17"/>
        <v>-818.70109166183727</v>
      </c>
      <c r="AW27">
        <v>24</v>
      </c>
      <c r="AX27">
        <f>IF(Z27&gt;0, (R27*SUMPRODUCT(K27:$K$98, X27:$X$98)-K27*$AZ$3)/Z27, 0)</f>
        <v>13392.773325386324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500000</v>
      </c>
      <c r="S28">
        <f t="shared" si="1"/>
        <v>13088.965866183033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9296.4457571277599</v>
      </c>
      <c r="AC28">
        <f t="shared" si="2"/>
        <v>8823.8710351077625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-6525.8981552625337</v>
      </c>
      <c r="AI28">
        <f t="shared" si="7"/>
        <v>-6542.7517996323795</v>
      </c>
      <c r="AJ28">
        <f t="shared" si="8"/>
        <v>472.57472201999735</v>
      </c>
      <c r="AK28">
        <f t="shared" si="30"/>
        <v>650.7512029989432</v>
      </c>
      <c r="AL28">
        <f t="shared" si="9"/>
        <v>-5419.4258746134392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-981.93799946115928</v>
      </c>
      <c r="AR28">
        <f t="shared" si="14"/>
        <v>-984.47393144207911</v>
      </c>
      <c r="AS28">
        <f t="shared" si="15"/>
        <v>71.107312142471145</v>
      </c>
      <c r="AT28">
        <f t="shared" si="16"/>
        <v>97.917147834192406</v>
      </c>
      <c r="AU28">
        <f t="shared" si="17"/>
        <v>-815.44947146541563</v>
      </c>
      <c r="AW28">
        <v>25</v>
      </c>
      <c r="AX28">
        <f>IF(Z28&gt;0, (R28*SUMPRODUCT(K28:$K$98, X28:$X$98)-K28*$AZ$3)/Z28, 0)</f>
        <v>13088.965866183033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500000</v>
      </c>
      <c r="S29">
        <f t="shared" si="1"/>
        <v>12732.726154155194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8823.8710351077625</v>
      </c>
      <c r="AC29">
        <f t="shared" si="2"/>
        <v>8314.6228829721585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-7196.1619945059465</v>
      </c>
      <c r="AI29">
        <f t="shared" si="7"/>
        <v>-7212.487294332368</v>
      </c>
      <c r="AJ29">
        <f t="shared" si="8"/>
        <v>509.24815213560396</v>
      </c>
      <c r="AK29">
        <f t="shared" si="30"/>
        <v>617.67097245754348</v>
      </c>
      <c r="AL29">
        <f t="shared" si="9"/>
        <v>-6085.568169739221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-966.7778322515228</v>
      </c>
      <c r="AR29">
        <f t="shared" si="14"/>
        <v>-968.97107609304464</v>
      </c>
      <c r="AS29">
        <f t="shared" si="15"/>
        <v>68.415611679619204</v>
      </c>
      <c r="AT29">
        <f t="shared" si="16"/>
        <v>82.981817843053065</v>
      </c>
      <c r="AU29">
        <f t="shared" si="17"/>
        <v>-817.57364657037249</v>
      </c>
      <c r="AW29">
        <v>26</v>
      </c>
      <c r="AX29">
        <f>IF(Z29&gt;0, (R29*SUMPRODUCT(K29:$K$98, X29:$X$98)-K29*$AZ$3)/Z29, 0)</f>
        <v>12732.726154155194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500000</v>
      </c>
      <c r="S30">
        <f t="shared" si="1"/>
        <v>12318.138000880617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8314.6228829721585</v>
      </c>
      <c r="AC30">
        <f t="shared" si="2"/>
        <v>7769.8895572613092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-7856.8437438502924</v>
      </c>
      <c r="AI30">
        <f t="shared" si="7"/>
        <v>-7872.6129484912572</v>
      </c>
      <c r="AJ30">
        <f t="shared" si="8"/>
        <v>544.73332571084939</v>
      </c>
      <c r="AK30">
        <f t="shared" si="30"/>
        <v>582.02360180805113</v>
      </c>
      <c r="AL30">
        <f t="shared" si="9"/>
        <v>-6745.8560209723564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-942.44463338553965</v>
      </c>
      <c r="AR30">
        <f t="shared" si="14"/>
        <v>-944.3361820495013</v>
      </c>
      <c r="AS30">
        <f t="shared" si="15"/>
        <v>65.341887427032106</v>
      </c>
      <c r="AT30">
        <f t="shared" si="16"/>
        <v>69.814933058464035</v>
      </c>
      <c r="AU30">
        <f t="shared" si="17"/>
        <v>-809.17936156400515</v>
      </c>
      <c r="AW30">
        <v>27</v>
      </c>
      <c r="AX30">
        <f>IF(Z30&gt;0, (R30*SUMPRODUCT(K30:$K$98, X30:$X$98)-K30*$AZ$3)/Z30, 0)</f>
        <v>12318.138000880617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500000</v>
      </c>
      <c r="S31">
        <f t="shared" si="1"/>
        <v>11857.394570287915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7769.8895572613092</v>
      </c>
      <c r="AC31">
        <f t="shared" si="2"/>
        <v>7204.2703761442308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-8442.1670197208514</v>
      </c>
      <c r="AI31">
        <f t="shared" si="7"/>
        <v>-8457.3564239644202</v>
      </c>
      <c r="AJ31">
        <f t="shared" si="8"/>
        <v>565.61918111707837</v>
      </c>
      <c r="AK31">
        <f t="shared" si="30"/>
        <v>543.89226900829169</v>
      </c>
      <c r="AL31">
        <f t="shared" si="9"/>
        <v>-7347.84497383905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-904.15657960931981</v>
      </c>
      <c r="AR31">
        <f t="shared" si="14"/>
        <v>-905.78336568866257</v>
      </c>
      <c r="AS31">
        <f t="shared" si="15"/>
        <v>60.577847247702543</v>
      </c>
      <c r="AT31">
        <f t="shared" si="16"/>
        <v>58.250893695153373</v>
      </c>
      <c r="AU31">
        <f t="shared" si="17"/>
        <v>-786.95462474580665</v>
      </c>
      <c r="AW31">
        <v>28</v>
      </c>
      <c r="AX31">
        <f>IF(Z31&gt;0, (R31*SUMPRODUCT(K31:$K$98, X31:$X$98)-K31*$AZ$3)/Z31, 0)</f>
        <v>11857.394570287915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500000</v>
      </c>
      <c r="S32">
        <f t="shared" si="1"/>
        <v>11375.093839015055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7204.2703761442308</v>
      </c>
      <c r="AC32">
        <f t="shared" si="2"/>
        <v>6636.5650932031785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-9035.4635938641295</v>
      </c>
      <c r="AI32">
        <f t="shared" si="7"/>
        <v>-9050.0493308855694</v>
      </c>
      <c r="AJ32">
        <f t="shared" si="8"/>
        <v>567.70528294105225</v>
      </c>
      <c r="AK32">
        <f t="shared" si="30"/>
        <v>504.29892633009621</v>
      </c>
      <c r="AL32">
        <f t="shared" si="9"/>
        <v>-7978.0451216144202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-864.0166761272061</v>
      </c>
      <c r="AR32">
        <f t="shared" si="14"/>
        <v>-865.41143798853307</v>
      </c>
      <c r="AS32">
        <f t="shared" si="15"/>
        <v>54.286847209442584</v>
      </c>
      <c r="AT32">
        <f t="shared" si="16"/>
        <v>48.223611060548386</v>
      </c>
      <c r="AU32">
        <f t="shared" si="17"/>
        <v>-762.90097971854198</v>
      </c>
      <c r="AW32">
        <v>29</v>
      </c>
      <c r="AX32">
        <f>IF(Z32&gt;0, (R32*SUMPRODUCT(K32:$K$98, X32:$X$98)-K32*$AZ$3)/Z32, 0)</f>
        <v>11375.093839015055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500000</v>
      </c>
      <c r="S33">
        <f t="shared" si="1"/>
        <v>10875.700901690881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6636.5650932031785</v>
      </c>
      <c r="AC33">
        <f t="shared" si="2"/>
        <v>6072.9513605297798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-9599.4330426820106</v>
      </c>
      <c r="AI33">
        <f t="shared" si="7"/>
        <v>-9613.3929506811019</v>
      </c>
      <c r="AJ33">
        <f t="shared" si="8"/>
        <v>563.61373267339877</v>
      </c>
      <c r="AK33">
        <f t="shared" si="30"/>
        <v>464.55955652422256</v>
      </c>
      <c r="AL33">
        <f t="shared" si="9"/>
        <v>-8585.2196614834811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-819.59489643241727</v>
      </c>
      <c r="AR33">
        <f t="shared" si="14"/>
        <v>-820.78678654716146</v>
      </c>
      <c r="AS33">
        <f t="shared" si="15"/>
        <v>48.121064734181552</v>
      </c>
      <c r="AT33">
        <f t="shared" si="16"/>
        <v>39.663867639185177</v>
      </c>
      <c r="AU33">
        <f t="shared" si="17"/>
        <v>-733.00185417379475</v>
      </c>
      <c r="AW33">
        <v>30</v>
      </c>
      <c r="AX33">
        <f>IF(Z33&gt;0, (R33*SUMPRODUCT(K33:$K$98, X33:$X$98)-K33*$AZ$3)/Z33, 0)</f>
        <v>10875.700901690881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500000</v>
      </c>
      <c r="S34">
        <f t="shared" si="1"/>
        <v>10369.730383758302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6072.9513605297798</v>
      </c>
      <c r="AC34">
        <f t="shared" si="2"/>
        <v>5521.5733778954091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-10171.031779574219</v>
      </c>
      <c r="AI34">
        <f t="shared" si="7"/>
        <v>-10184.343536904342</v>
      </c>
      <c r="AJ34">
        <f t="shared" si="8"/>
        <v>551.37798263437071</v>
      </c>
      <c r="AK34">
        <f t="shared" si="30"/>
        <v>425.1065952370846</v>
      </c>
      <c r="AL34">
        <f t="shared" si="9"/>
        <v>-9207.8589590328866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-775.35510439280972</v>
      </c>
      <c r="AR34">
        <f t="shared" si="14"/>
        <v>-776.36988236401578</v>
      </c>
      <c r="AS34">
        <f t="shared" si="15"/>
        <v>42.032484270073333</v>
      </c>
      <c r="AT34">
        <f t="shared" si="16"/>
        <v>32.406600989100411</v>
      </c>
      <c r="AU34">
        <f t="shared" si="17"/>
        <v>-701.9307971048421</v>
      </c>
      <c r="AW34">
        <v>31</v>
      </c>
      <c r="AX34">
        <f>IF(Z34&gt;0, (R34*SUMPRODUCT(K34:$K$98, X34:$X$98)-K34*$AZ$3)/Z34, 0)</f>
        <v>10369.730383758302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9861.2588559584055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5521.5733778954091</v>
      </c>
      <c r="AC35">
        <f t="shared" ref="AC35:AC66" si="33">S35*Z35</f>
        <v>4985.6976608222822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-10780.644882204535</v>
      </c>
      <c r="AI35">
        <f t="shared" ref="AI35:AI66" si="38">SUM(AE35:AH35)</f>
        <v>-10793.284489717245</v>
      </c>
      <c r="AJ35">
        <f t="shared" ref="AJ35:AJ66" si="39">AB35-AC35</f>
        <v>535.87571707312691</v>
      </c>
      <c r="AK35">
        <f t="shared" si="30"/>
        <v>386.51013645267869</v>
      </c>
      <c r="AL35">
        <f t="shared" ref="AL35:AL66" si="40">SUM(AI35:AK35)</f>
        <v>-9870.8986361914394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-733.77406358000655</v>
      </c>
      <c r="AR35">
        <f t="shared" ref="AR35:AR66" si="45">AI35*$K35</f>
        <v>-734.63436611923282</v>
      </c>
      <c r="AS35">
        <f t="shared" ref="AS35:AS66" si="46">AJ35*$K35</f>
        <v>36.473857249455222</v>
      </c>
      <c r="AT35">
        <f t="shared" ref="AT35:AT66" si="47">AK35*$K35</f>
        <v>26.307434901960075</v>
      </c>
      <c r="AU35">
        <f t="shared" ref="AU35:AU66" si="48">AL35*$K35</f>
        <v>-671.85307396781752</v>
      </c>
      <c r="AW35">
        <v>32</v>
      </c>
      <c r="AX35">
        <f>IF(Z35&gt;0, (R35*SUMPRODUCT(K35:$K$98, X35:$X$98)-K35*$AZ$3)/Z35, 0)</f>
        <v>9861.2588559584055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500000</v>
      </c>
      <c r="S36">
        <f t="shared" si="32"/>
        <v>9345.30808363092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4985.6976608222822</v>
      </c>
      <c r="AC36">
        <f t="shared" si="33"/>
        <v>4465.7444787777076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-11334.466414578941</v>
      </c>
      <c r="AI36">
        <f t="shared" si="38"/>
        <v>-11346.412902695796</v>
      </c>
      <c r="AJ36">
        <f t="shared" si="39"/>
        <v>519.95318204457453</v>
      </c>
      <c r="AK36">
        <f t="shared" si="30"/>
        <v>348.99883625755979</v>
      </c>
      <c r="AL36">
        <f t="shared" si="40"/>
        <v>-10477.460884393662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-688.8119510882276</v>
      </c>
      <c r="AR36">
        <f t="shared" si="45"/>
        <v>-689.53795648516791</v>
      </c>
      <c r="AS36">
        <f t="shared" si="46"/>
        <v>31.598308442467648</v>
      </c>
      <c r="AT36">
        <f t="shared" si="47"/>
        <v>21.209165084373396</v>
      </c>
      <c r="AU36">
        <f t="shared" si="48"/>
        <v>-636.73048295832689</v>
      </c>
      <c r="AW36">
        <v>33</v>
      </c>
      <c r="AX36">
        <f>IF(Z36&gt;0, (R36*SUMPRODUCT(K36:$K$98, X36:$X$98)-K36*$AZ$3)/Z36, 0)</f>
        <v>9345.30808363092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500000</v>
      </c>
      <c r="S37">
        <f t="shared" si="32"/>
        <v>8828.2202498738006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4465.7444787777076</v>
      </c>
      <c r="AC37">
        <f t="shared" si="33"/>
        <v>3967.8440290603994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-11815.439920808025</v>
      </c>
      <c r="AI37">
        <f t="shared" si="38"/>
        <v>-11826.67617204767</v>
      </c>
      <c r="AJ37">
        <f t="shared" si="39"/>
        <v>497.90044971730822</v>
      </c>
      <c r="AK37">
        <f t="shared" si="30"/>
        <v>312.60211351443957</v>
      </c>
      <c r="AL37">
        <f t="shared" si="40"/>
        <v>-11016.173608815921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-641.108400123244</v>
      </c>
      <c r="AR37">
        <f t="shared" si="45"/>
        <v>-641.71808161660465</v>
      </c>
      <c r="AS37">
        <f t="shared" si="46"/>
        <v>27.016189230225244</v>
      </c>
      <c r="AT37">
        <f t="shared" si="47"/>
        <v>16.961860261964876</v>
      </c>
      <c r="AU37">
        <f t="shared" si="48"/>
        <v>-597.74003212441448</v>
      </c>
      <c r="AW37">
        <v>34</v>
      </c>
      <c r="AX37">
        <f>IF(Z37&gt;0, (R37*SUMPRODUCT(K37:$K$98, X37:$X$98)-K37*$AZ$3)/Z37, 0)</f>
        <v>8828.2202498738006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500000</v>
      </c>
      <c r="S38">
        <f t="shared" si="32"/>
        <v>8318.8604376111343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3967.8440290603994</v>
      </c>
      <c r="AC38">
        <f t="shared" si="33"/>
        <v>3497.1923265897631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-12281.176536302697</v>
      </c>
      <c r="AI38">
        <f t="shared" si="38"/>
        <v>-12291.686366203132</v>
      </c>
      <c r="AJ38">
        <f t="shared" si="39"/>
        <v>470.65170247063634</v>
      </c>
      <c r="AK38">
        <f t="shared" si="30"/>
        <v>277.74908203422797</v>
      </c>
      <c r="AL38">
        <f t="shared" si="40"/>
        <v>-11543.285581698266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-594.98158263316316</v>
      </c>
      <c r="AR38">
        <f t="shared" si="45"/>
        <v>-595.49074844548431</v>
      </c>
      <c r="AS38">
        <f t="shared" si="46"/>
        <v>22.801487624350678</v>
      </c>
      <c r="AT38">
        <f t="shared" si="47"/>
        <v>13.456006264150989</v>
      </c>
      <c r="AU38">
        <f t="shared" si="48"/>
        <v>-559.23325455698262</v>
      </c>
      <c r="AW38">
        <v>35</v>
      </c>
      <c r="AX38">
        <f>IF(Z38&gt;0, (R38*SUMPRODUCT(K38:$K$98, X38:$X$98)-K38*$AZ$3)/Z38, 0)</f>
        <v>8318.8604376111343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500000</v>
      </c>
      <c r="S39">
        <f t="shared" si="32"/>
        <v>7816.755430720933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3497.1923265897631</v>
      </c>
      <c r="AC39">
        <f t="shared" si="33"/>
        <v>3054.4042240035706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-12719.18174910143</v>
      </c>
      <c r="AI39">
        <f t="shared" si="38"/>
        <v>-12728.950521615405</v>
      </c>
      <c r="AJ39">
        <f t="shared" si="39"/>
        <v>442.78810258619251</v>
      </c>
      <c r="AK39">
        <f t="shared" si="30"/>
        <v>244.80346286128344</v>
      </c>
      <c r="AL39">
        <f t="shared" si="40"/>
        <v>-12041.358956167929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-550.17987316005792</v>
      </c>
      <c r="AR39">
        <f t="shared" si="45"/>
        <v>-550.60243037550515</v>
      </c>
      <c r="AS39">
        <f t="shared" si="46"/>
        <v>19.153205522427935</v>
      </c>
      <c r="AT39">
        <f t="shared" si="47"/>
        <v>10.589198330755751</v>
      </c>
      <c r="AU39">
        <f t="shared" si="48"/>
        <v>-520.8600265223215</v>
      </c>
      <c r="AW39">
        <v>36</v>
      </c>
      <c r="AX39">
        <f>IF(Z39&gt;0, (R39*SUMPRODUCT(K39:$K$98, X39:$X$98)-K39*$AZ$3)/Z39, 0)</f>
        <v>7816.755430720933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500000</v>
      </c>
      <c r="S40">
        <f t="shared" si="32"/>
        <v>7321.8960599291931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3054.4042240035706</v>
      </c>
      <c r="AC40">
        <f t="shared" si="33"/>
        <v>2640.1113865997363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-13132.917775030595</v>
      </c>
      <c r="AI40">
        <f t="shared" si="38"/>
        <v>-13141.932213930679</v>
      </c>
      <c r="AJ40">
        <f t="shared" si="39"/>
        <v>414.29283740383426</v>
      </c>
      <c r="AK40">
        <f t="shared" ref="AK40:AK71" si="61">G40*SUM(AB40:AB40, AE40:AF40)</f>
        <v>213.80829568024996</v>
      </c>
      <c r="AL40">
        <f t="shared" si="40"/>
        <v>-12513.831080846594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-507.21107540966187</v>
      </c>
      <c r="AR40">
        <f t="shared" si="45"/>
        <v>-507.55922525168853</v>
      </c>
      <c r="AS40">
        <f t="shared" si="46"/>
        <v>16.000550615922016</v>
      </c>
      <c r="AT40">
        <f t="shared" si="47"/>
        <v>8.2575660215944584</v>
      </c>
      <c r="AU40">
        <f t="shared" si="48"/>
        <v>-483.30110861417205</v>
      </c>
      <c r="AW40">
        <v>37</v>
      </c>
      <c r="AX40">
        <f>IF(Z40&gt;0, (R40*SUMPRODUCT(K40:$K$98, X40:$X$98)-K40*$AZ$3)/Z40, 0)</f>
        <v>7321.8960599291931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500000</v>
      </c>
      <c r="S41">
        <f t="shared" si="32"/>
        <v>6832.1739198684209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2640.1113865997363</v>
      </c>
      <c r="AC41">
        <f t="shared" si="33"/>
        <v>2254.2280216867025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-13514.385681109354</v>
      </c>
      <c r="AI41">
        <f t="shared" si="38"/>
        <v>-13522.634256336381</v>
      </c>
      <c r="AJ41">
        <f t="shared" si="39"/>
        <v>385.8833649130338</v>
      </c>
      <c r="AK41">
        <f t="shared" si="61"/>
        <v>184.80779706198155</v>
      </c>
      <c r="AL41">
        <f t="shared" si="40"/>
        <v>-12951.943094361366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-466.02132384860636</v>
      </c>
      <c r="AR41">
        <f t="shared" si="45"/>
        <v>-466.30576237491965</v>
      </c>
      <c r="AS41">
        <f t="shared" si="46"/>
        <v>13.306552055806447</v>
      </c>
      <c r="AT41">
        <f t="shared" si="47"/>
        <v>6.3727923914999254</v>
      </c>
      <c r="AU41">
        <f t="shared" si="48"/>
        <v>-446.62641792761332</v>
      </c>
      <c r="AW41">
        <v>38</v>
      </c>
      <c r="AX41">
        <f>IF(Z41&gt;0, (R41*SUMPRODUCT(K41:$K$98, X41:$X$98)-K41*$AZ$3)/Z41, 0)</f>
        <v>6832.1739198684209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500000</v>
      </c>
      <c r="S42">
        <f t="shared" si="32"/>
        <v>6343.6306945071547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2254.2280216867025</v>
      </c>
      <c r="AC42">
        <f t="shared" si="33"/>
        <v>1896.5350107815152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-13838.386211297595</v>
      </c>
      <c r="AI42">
        <f t="shared" si="38"/>
        <v>-13845.860381461787</v>
      </c>
      <c r="AJ42">
        <f t="shared" si="39"/>
        <v>357.69301090518729</v>
      </c>
      <c r="AK42">
        <f t="shared" si="61"/>
        <v>157.79596151806919</v>
      </c>
      <c r="AL42">
        <f t="shared" si="40"/>
        <v>-13330.371409038529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-426.06602527444056</v>
      </c>
      <c r="AR42">
        <f t="shared" si="45"/>
        <v>-426.29614531340025</v>
      </c>
      <c r="AS42">
        <f t="shared" si="46"/>
        <v>11.012905486074738</v>
      </c>
      <c r="AT42">
        <f t="shared" si="47"/>
        <v>4.8583337032084595</v>
      </c>
      <c r="AU42">
        <f t="shared" si="48"/>
        <v>-410.424906124117</v>
      </c>
      <c r="AW42">
        <v>39</v>
      </c>
      <c r="AX42">
        <f>IF(Z42&gt;0, (R42*SUMPRODUCT(K42:$K$98, X42:$X$98)-K42*$AZ$3)/Z42, 0)</f>
        <v>6343.6306945071547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500000</v>
      </c>
      <c r="S43">
        <f t="shared" si="32"/>
        <v>5853.8309530126598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1896.5350107815152</v>
      </c>
      <c r="AC43">
        <f t="shared" si="33"/>
        <v>1567.1906934922695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-14128.306965350748</v>
      </c>
      <c r="AI43">
        <f t="shared" si="38"/>
        <v>-14134.99997846503</v>
      </c>
      <c r="AJ43">
        <f t="shared" si="39"/>
        <v>329.34431728924574</v>
      </c>
      <c r="AK43">
        <f t="shared" si="61"/>
        <v>132.75745075470607</v>
      </c>
      <c r="AL43">
        <f t="shared" si="40"/>
        <v>-13672.898210421077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-388.38599157853884</v>
      </c>
      <c r="AR43">
        <f t="shared" si="45"/>
        <v>-388.56998195625454</v>
      </c>
      <c r="AS43">
        <f t="shared" si="46"/>
        <v>9.053648080753252</v>
      </c>
      <c r="AT43">
        <f t="shared" si="47"/>
        <v>3.6494913564135958</v>
      </c>
      <c r="AU43">
        <f t="shared" si="48"/>
        <v>-375.86684251908764</v>
      </c>
      <c r="AW43">
        <v>40</v>
      </c>
      <c r="AX43">
        <f>IF(Z43&gt;0, (R43*SUMPRODUCT(K43:$K$98, X43:$X$98)-K43*$AZ$3)/Z43, 0)</f>
        <v>5853.8309530126598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500000</v>
      </c>
      <c r="S44">
        <f t="shared" si="32"/>
        <v>5350.4911562611123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1567.1906934922695</v>
      </c>
      <c r="AC44">
        <f t="shared" si="33"/>
        <v>1265.1633697576549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-14292.946371943393</v>
      </c>
      <c r="AI44">
        <f t="shared" si="38"/>
        <v>-14298.857807607936</v>
      </c>
      <c r="AJ44">
        <f t="shared" si="39"/>
        <v>302.02732373461458</v>
      </c>
      <c r="AK44">
        <f t="shared" si="61"/>
        <v>109.70334854445888</v>
      </c>
      <c r="AL44">
        <f t="shared" si="40"/>
        <v>-13887.127135328861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-350.81421006045684</v>
      </c>
      <c r="AR44">
        <f t="shared" si="45"/>
        <v>-350.95930370168469</v>
      </c>
      <c r="AS44">
        <f t="shared" si="46"/>
        <v>7.4131305215431276</v>
      </c>
      <c r="AT44">
        <f t="shared" si="47"/>
        <v>2.6926214203222036</v>
      </c>
      <c r="AU44">
        <f t="shared" si="48"/>
        <v>-340.85355175981931</v>
      </c>
      <c r="AW44">
        <v>41</v>
      </c>
      <c r="AX44">
        <f>IF(Z44&gt;0, (R44*SUMPRODUCT(K44:$K$98, X44:$X$98)-K44*$AZ$3)/Z44, 0)</f>
        <v>5350.4911562611123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500000</v>
      </c>
      <c r="S45">
        <f t="shared" si="32"/>
        <v>4824.2274228816968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1265.1633697576549</v>
      </c>
      <c r="AC45">
        <f t="shared" si="33"/>
        <v>991.45511312927181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-14288.510100054798</v>
      </c>
      <c r="AI45">
        <f t="shared" si="38"/>
        <v>-14293.647995857693</v>
      </c>
      <c r="AJ45">
        <f t="shared" si="39"/>
        <v>273.70825662838308</v>
      </c>
      <c r="AK45">
        <f t="shared" si="61"/>
        <v>88.561435883035855</v>
      </c>
      <c r="AL45">
        <f t="shared" si="40"/>
        <v>-13931.378303346275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-313.12975328435829</v>
      </c>
      <c r="AR45">
        <f t="shared" si="45"/>
        <v>-313.24234921170796</v>
      </c>
      <c r="AS45">
        <f t="shared" si="46"/>
        <v>5.9982600193989937</v>
      </c>
      <c r="AT45">
        <f t="shared" si="47"/>
        <v>1.9408056105483789</v>
      </c>
      <c r="AU45">
        <f t="shared" si="48"/>
        <v>-305.30328358176064</v>
      </c>
      <c r="AW45">
        <v>42</v>
      </c>
      <c r="AX45">
        <f>IF(Z45&gt;0, (R45*SUMPRODUCT(K45:$K$98, X45:$X$98)-K45*$AZ$3)/Z45, 0)</f>
        <v>4824.2274228816968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500000</v>
      </c>
      <c r="S46">
        <f t="shared" si="32"/>
        <v>4262.7078327524196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991.45511312927181</v>
      </c>
      <c r="AC46">
        <f t="shared" si="33"/>
        <v>747.16996112355241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-14090.039879684098</v>
      </c>
      <c r="AI46">
        <f t="shared" si="38"/>
        <v>-14094.42189453498</v>
      </c>
      <c r="AJ46">
        <f t="shared" si="39"/>
        <v>244.2851520057194</v>
      </c>
      <c r="AK46">
        <f t="shared" si="61"/>
        <v>69.401857919049036</v>
      </c>
      <c r="AL46">
        <f t="shared" si="40"/>
        <v>-13780.734884610212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-275.69671367796434</v>
      </c>
      <c r="AR46">
        <f t="shared" si="45"/>
        <v>-275.78245559949136</v>
      </c>
      <c r="AS46">
        <f t="shared" si="46"/>
        <v>4.7798738813653934</v>
      </c>
      <c r="AT46">
        <f t="shared" si="47"/>
        <v>1.3579709010629009</v>
      </c>
      <c r="AU46">
        <f t="shared" si="48"/>
        <v>-269.64461081706304</v>
      </c>
      <c r="AW46">
        <v>43</v>
      </c>
      <c r="AX46">
        <f>IF(Z46&gt;0, (R46*SUMPRODUCT(K46:$K$98, X46:$X$98)-K46*$AZ$3)/Z46, 0)</f>
        <v>4262.7078327524196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500000</v>
      </c>
      <c r="S47">
        <f t="shared" si="32"/>
        <v>3642.6481307004087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747.16996112355241</v>
      </c>
      <c r="AC47">
        <f t="shared" si="33"/>
        <v>532.94164144437252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-13610.844079113962</v>
      </c>
      <c r="AI47">
        <f t="shared" si="38"/>
        <v>-13614.501731612379</v>
      </c>
      <c r="AJ47">
        <f t="shared" si="39"/>
        <v>214.22831967917989</v>
      </c>
      <c r="AK47">
        <f t="shared" si="61"/>
        <v>52.301897278648674</v>
      </c>
      <c r="AL47">
        <f t="shared" si="40"/>
        <v>-13347.971514654551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-237.78606675337662</v>
      </c>
      <c r="AR47">
        <f t="shared" si="45"/>
        <v>-237.84996718424586</v>
      </c>
      <c r="AS47">
        <f t="shared" si="46"/>
        <v>3.7426414723144266</v>
      </c>
      <c r="AT47">
        <f t="shared" si="47"/>
        <v>0.91373190122082437</v>
      </c>
      <c r="AU47">
        <f t="shared" si="48"/>
        <v>-233.19359381071061</v>
      </c>
      <c r="AW47">
        <v>44</v>
      </c>
      <c r="AX47">
        <f>IF(Z47&gt;0, (R47*SUMPRODUCT(K47:$K$98, X47:$X$98)-K47*$AZ$3)/Z47, 0)</f>
        <v>3642.6481307004087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500000</v>
      </c>
      <c r="S48">
        <f t="shared" si="32"/>
        <v>2937.5475852906015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532.94164144437252</v>
      </c>
      <c r="AC48">
        <f t="shared" si="33"/>
        <v>350.03806933276826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-12841.536648025332</v>
      </c>
      <c r="AI48">
        <f t="shared" si="38"/>
        <v>-12844.515647166363</v>
      </c>
      <c r="AJ48">
        <f t="shared" si="39"/>
        <v>182.90357211160426</v>
      </c>
      <c r="AK48">
        <f t="shared" si="61"/>
        <v>37.305914901106078</v>
      </c>
      <c r="AL48">
        <f t="shared" si="40"/>
        <v>-12624.306160153654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-200.30893282423392</v>
      </c>
      <c r="AR48">
        <f t="shared" si="45"/>
        <v>-200.35540079416458</v>
      </c>
      <c r="AS48">
        <f t="shared" si="46"/>
        <v>2.8530245517813118</v>
      </c>
      <c r="AT48">
        <f t="shared" si="47"/>
        <v>0.5819169626417986</v>
      </c>
      <c r="AU48">
        <f t="shared" si="48"/>
        <v>-196.92045927974149</v>
      </c>
      <c r="AW48">
        <v>45</v>
      </c>
      <c r="AX48">
        <f>IF(Z48&gt;0, (R48*SUMPRODUCT(K48:$K$98, X48:$X$98)-K48*$AZ$3)/Z48, 0)</f>
        <v>2937.5475852906015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500000</v>
      </c>
      <c r="S49">
        <f t="shared" si="32"/>
        <v>2104.7962409096372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350.03806933276826</v>
      </c>
      <c r="AC49">
        <f t="shared" si="33"/>
        <v>198.73136386725895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-11775.013761536287</v>
      </c>
      <c r="AI49">
        <f t="shared" si="38"/>
        <v>-11777.374219997831</v>
      </c>
      <c r="AJ49">
        <f t="shared" si="39"/>
        <v>151.30670546550931</v>
      </c>
      <c r="AK49">
        <f t="shared" si="61"/>
        <v>24.50266485329378</v>
      </c>
      <c r="AL49">
        <f t="shared" si="40"/>
        <v>-11601.564849679029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-163.99353305689627</v>
      </c>
      <c r="AR49">
        <f t="shared" si="45"/>
        <v>-164.02640774652144</v>
      </c>
      <c r="AS49">
        <f t="shared" si="46"/>
        <v>2.107285962207714</v>
      </c>
      <c r="AT49">
        <f t="shared" si="47"/>
        <v>0.34125468215813098</v>
      </c>
      <c r="AU49">
        <f t="shared" si="48"/>
        <v>-161.57786710215561</v>
      </c>
      <c r="AW49">
        <v>46</v>
      </c>
      <c r="AX49">
        <f>IF(Z49&gt;0, (R49*SUMPRODUCT(K49:$K$98, X49:$X$98)-K49*$AZ$3)/Z49, 0)</f>
        <v>2104.7962409096372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500000</v>
      </c>
      <c r="S50">
        <f t="shared" si="32"/>
        <v>1082.3020631985771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198.73136386725895</v>
      </c>
      <c r="AC50">
        <f t="shared" si="33"/>
        <v>78.489819523509581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-10476.489024335835</v>
      </c>
      <c r="AI50">
        <f t="shared" si="38"/>
        <v>-10478.302053761547</v>
      </c>
      <c r="AJ50">
        <f t="shared" si="39"/>
        <v>120.24154434374937</v>
      </c>
      <c r="AK50">
        <f t="shared" si="61"/>
        <v>13.911195470708128</v>
      </c>
      <c r="AL50">
        <f t="shared" si="40"/>
        <v>-10344.149313947089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-130.27558698857641</v>
      </c>
      <c r="AR50">
        <f t="shared" si="45"/>
        <v>-130.29813208666351</v>
      </c>
      <c r="AS50">
        <f t="shared" si="46"/>
        <v>1.4952087224458248</v>
      </c>
      <c r="AT50">
        <f t="shared" si="47"/>
        <v>0.17298630786034908</v>
      </c>
      <c r="AU50">
        <f t="shared" si="48"/>
        <v>-128.62993705635736</v>
      </c>
      <c r="AW50">
        <v>47</v>
      </c>
      <c r="AX50">
        <f>IF(Z50&gt;0, (R50*SUMPRODUCT(K50:$K$98, X50:$X$98)-K50*$AZ$3)/Z50, 0)</f>
        <v>1082.3020631985771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500000</v>
      </c>
      <c r="S51">
        <f t="shared" si="32"/>
        <v>-236.80522475556916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78.489819523509581</v>
      </c>
      <c r="AC51">
        <f t="shared" si="33"/>
        <v>-12.721491828328453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-9037.3171993960859</v>
      </c>
      <c r="AI51">
        <f t="shared" si="38"/>
        <v>-9038.6602326675711</v>
      </c>
      <c r="AJ51">
        <f t="shared" si="39"/>
        <v>91.211311351838035</v>
      </c>
      <c r="AK51">
        <f t="shared" si="61"/>
        <v>5.4942873666456711</v>
      </c>
      <c r="AL51">
        <f t="shared" si="40"/>
        <v>-8941.954633949088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-100.33877150153236</v>
      </c>
      <c r="AR51">
        <f t="shared" si="45"/>
        <v>-100.35368281930215</v>
      </c>
      <c r="AS51">
        <f t="shared" si="46"/>
        <v>1.0126933387597352</v>
      </c>
      <c r="AT51">
        <f t="shared" si="47"/>
        <v>6.1001515436733329E-2</v>
      </c>
      <c r="AU51">
        <f t="shared" si="48"/>
        <v>-99.27998796510569</v>
      </c>
      <c r="AW51">
        <v>48</v>
      </c>
      <c r="AX51">
        <f>IF(Z51&gt;0, (R51*SUMPRODUCT(K51:$K$98, X51:$X$98)-K51*$AZ$3)/Z51, 0)</f>
        <v>-236.80522475556916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500000</v>
      </c>
      <c r="S52">
        <f t="shared" si="32"/>
        <v>-2049.5406356269218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-12.721491828328453</v>
      </c>
      <c r="AC52">
        <f t="shared" si="33"/>
        <v>-78.181445797058416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-7519.1395958463436</v>
      </c>
      <c r="AI52">
        <f t="shared" si="38"/>
        <v>-7520.0932418053217</v>
      </c>
      <c r="AJ52">
        <f t="shared" si="39"/>
        <v>65.459953968729963</v>
      </c>
      <c r="AK52">
        <f t="shared" si="61"/>
        <v>-0.89050442798299179</v>
      </c>
      <c r="AL52">
        <f t="shared" si="40"/>
        <v>-7455.5237922645747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-74.538282011052445</v>
      </c>
      <c r="AR52">
        <f t="shared" si="45"/>
        <v>-74.547735636766262</v>
      </c>
      <c r="AS52">
        <f t="shared" si="46"/>
        <v>0.64891367518260612</v>
      </c>
      <c r="AT52">
        <f t="shared" si="47"/>
        <v>-8.8276948896858359E-3</v>
      </c>
      <c r="AU52">
        <f t="shared" si="48"/>
        <v>-73.907649656473339</v>
      </c>
      <c r="AW52">
        <v>49</v>
      </c>
      <c r="AX52">
        <f>IF(Z52&gt;0, (R52*SUMPRODUCT(K52:$K$98, X52:$X$98)-K52*$AZ$3)/Z52, 0)</f>
        <v>-2049.5406356269218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500000</v>
      </c>
      <c r="S53">
        <f t="shared" si="32"/>
        <v>-4718.6289147815132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-78.181445797058416</v>
      </c>
      <c r="AC53">
        <f t="shared" si="33"/>
        <v>-121.57792643953745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-5999.4301188206409</v>
      </c>
      <c r="AI53">
        <f t="shared" si="38"/>
        <v>-6000.0742568140877</v>
      </c>
      <c r="AJ53">
        <f t="shared" si="39"/>
        <v>43.396480642479034</v>
      </c>
      <c r="AK53">
        <f t="shared" si="61"/>
        <v>-5.47270120579409</v>
      </c>
      <c r="AL53">
        <f t="shared" si="40"/>
        <v>-5962.1504773774022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-53.101062058503103</v>
      </c>
      <c r="AR53">
        <f t="shared" si="45"/>
        <v>-53.106763335272198</v>
      </c>
      <c r="AS53">
        <f t="shared" si="46"/>
        <v>0.38410301746624947</v>
      </c>
      <c r="AT53">
        <f t="shared" si="47"/>
        <v>-4.8438975136132378E-2</v>
      </c>
      <c r="AU53">
        <f t="shared" si="48"/>
        <v>-52.771099292942075</v>
      </c>
      <c r="AW53">
        <v>50</v>
      </c>
      <c r="AX53">
        <f>IF(Z53&gt;0, (R53*SUMPRODUCT(K53:$K$98, X53:$X$98)-K53*$AZ$3)/Z53, 0)</f>
        <v>-4718.6289147815132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500000</v>
      </c>
      <c r="S54">
        <f t="shared" si="32"/>
        <v>-8934.1235985534004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-121.57792643953745</v>
      </c>
      <c r="AC54">
        <f t="shared" si="33"/>
        <v>-146.87380870467149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-4534.1104217792335</v>
      </c>
      <c r="AI54">
        <f t="shared" si="38"/>
        <v>-4534.521412871657</v>
      </c>
      <c r="AJ54">
        <f t="shared" si="39"/>
        <v>25.29588226513404</v>
      </c>
      <c r="AK54">
        <f t="shared" si="61"/>
        <v>-8.5104548507676228</v>
      </c>
      <c r="AL54">
        <f t="shared" si="40"/>
        <v>-4517.7359854572906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-35.831688849511423</v>
      </c>
      <c r="AR54">
        <f t="shared" si="45"/>
        <v>-35.834936786498773</v>
      </c>
      <c r="AS54">
        <f t="shared" si="46"/>
        <v>0.19990562606158988</v>
      </c>
      <c r="AT54">
        <f t="shared" si="47"/>
        <v>-6.7255523534615932E-2</v>
      </c>
      <c r="AU54">
        <f t="shared" si="48"/>
        <v>-35.702286683971799</v>
      </c>
      <c r="AW54">
        <v>51</v>
      </c>
      <c r="AX54">
        <f>IF(Z54&gt;0, (R54*SUMPRODUCT(K54:$K$98, X54:$X$98)-K54*$AZ$3)/Z54, 0)</f>
        <v>-8934.1235985534004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500000</v>
      </c>
      <c r="S55">
        <f t="shared" si="32"/>
        <v>-16033.497913988545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-146.87380870467149</v>
      </c>
      <c r="AC55">
        <f t="shared" si="33"/>
        <v>-157.87944416724622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-3214.1987786479785</v>
      </c>
      <c r="AI55">
        <f t="shared" si="38"/>
        <v>-3214.4449498905456</v>
      </c>
      <c r="AJ55">
        <f t="shared" si="39"/>
        <v>11.00563546257473</v>
      </c>
      <c r="AK55">
        <f t="shared" si="61"/>
        <v>-10.281166609327006</v>
      </c>
      <c r="AL55">
        <f t="shared" si="40"/>
        <v>-3213.7204810372978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-22.679312994692914</v>
      </c>
      <c r="AR55">
        <f t="shared" si="45"/>
        <v>-22.681049973344503</v>
      </c>
      <c r="AS55">
        <f t="shared" si="46"/>
        <v>7.7655511855497683E-2</v>
      </c>
      <c r="AT55">
        <f t="shared" si="47"/>
        <v>-7.2543676213327871E-2</v>
      </c>
      <c r="AU55">
        <f t="shared" si="48"/>
        <v>-22.675938137702332</v>
      </c>
      <c r="AW55">
        <v>52</v>
      </c>
      <c r="AX55">
        <f>IF(Z55&gt;0, (R55*SUMPRODUCT(K55:$K$98, X55:$X$98)-K55*$AZ$3)/Z55, 0)</f>
        <v>-16033.497913988545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500000</v>
      </c>
      <c r="S56">
        <f t="shared" si="32"/>
        <v>-27173.084190156504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-157.87944416724622</v>
      </c>
      <c r="AC56">
        <f t="shared" si="33"/>
        <v>-158.39263806645991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-1959.6771644902169</v>
      </c>
      <c r="AI56">
        <f t="shared" si="38"/>
        <v>-1959.8228901621337</v>
      </c>
      <c r="AJ56">
        <f t="shared" si="39"/>
        <v>0.51319389921368952</v>
      </c>
      <c r="AK56">
        <f t="shared" si="61"/>
        <v>-11.051561091707237</v>
      </c>
      <c r="AL56">
        <f t="shared" si="40"/>
        <v>-1970.3612573546272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-12.345926077527157</v>
      </c>
      <c r="AR56">
        <f t="shared" si="45"/>
        <v>-12.346844146281379</v>
      </c>
      <c r="AS56">
        <f t="shared" si="46"/>
        <v>3.2331110745877972E-3</v>
      </c>
      <c r="AT56">
        <f t="shared" si="47"/>
        <v>-6.9624608967154195E-2</v>
      </c>
      <c r="AU56">
        <f t="shared" si="48"/>
        <v>-12.413235644173946</v>
      </c>
      <c r="AW56">
        <v>53</v>
      </c>
      <c r="AX56">
        <f>IF(Z56&gt;0, (R56*SUMPRODUCT(K56:$K$98, X56:$X$98)-K56*$AZ$3)/Z56, 0)</f>
        <v>-27173.084190156504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500000</v>
      </c>
      <c r="S57">
        <f t="shared" si="32"/>
        <v>-44311.319369534758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-158.39263806645991</v>
      </c>
      <c r="AC57">
        <f t="shared" si="33"/>
        <v>-150.94738638016634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-1182.1084086492222</v>
      </c>
      <c r="AI57">
        <f t="shared" si="38"/>
        <v>-1182.1935716439873</v>
      </c>
      <c r="AJ57">
        <f t="shared" si="39"/>
        <v>-7.4452516862935738</v>
      </c>
      <c r="AK57">
        <f t="shared" si="61"/>
        <v>-11.087484664652195</v>
      </c>
      <c r="AL57">
        <f t="shared" si="40"/>
        <v>-1200.7263079949332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-6.6493382235792202</v>
      </c>
      <c r="AR57">
        <f t="shared" si="45"/>
        <v>-6.6498172638704345</v>
      </c>
      <c r="AS57">
        <f t="shared" si="46"/>
        <v>-4.1879404849517375E-2</v>
      </c>
      <c r="AT57">
        <f t="shared" si="47"/>
        <v>-6.2366898877120831E-2</v>
      </c>
      <c r="AU57">
        <f t="shared" si="48"/>
        <v>-6.7540635675970737</v>
      </c>
      <c r="AW57">
        <v>54</v>
      </c>
      <c r="AX57">
        <f>IF(Z57&gt;0, (R57*SUMPRODUCT(K57:$K$98, X57:$X$98)-K57*$AZ$3)/Z57, 0)</f>
        <v>-44311.319369534758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500000</v>
      </c>
      <c r="S58">
        <f t="shared" si="32"/>
        <v>-71303.346598117569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-150.94738638016634</v>
      </c>
      <c r="AC58">
        <f t="shared" si="33"/>
        <v>-139.92603017176282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-705.02489248212896</v>
      </c>
      <c r="AI58">
        <f t="shared" si="38"/>
        <v>-705.07395260232238</v>
      </c>
      <c r="AJ58">
        <f t="shared" si="39"/>
        <v>-11.021356208403517</v>
      </c>
      <c r="AK58">
        <f t="shared" si="61"/>
        <v>-10.566317046611644</v>
      </c>
      <c r="AL58">
        <f t="shared" si="40"/>
        <v>-726.66162585733753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-3.5408501362115068</v>
      </c>
      <c r="AR58">
        <f t="shared" si="45"/>
        <v>-3.5410965311049667</v>
      </c>
      <c r="AS58">
        <f t="shared" si="46"/>
        <v>-5.5352613855049582E-2</v>
      </c>
      <c r="AT58">
        <f t="shared" si="47"/>
        <v>-5.3067268337191623E-2</v>
      </c>
      <c r="AU58">
        <f t="shared" si="48"/>
        <v>-3.6495164132972078</v>
      </c>
      <c r="AW58">
        <v>55</v>
      </c>
      <c r="AX58">
        <f>IF(Z58&gt;0, (R58*SUMPRODUCT(K58:$K$98, X58:$X$98)-K58*$AZ$3)/Z58, 0)</f>
        <v>-71303.346598117569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500000</v>
      </c>
      <c r="S59">
        <f t="shared" si="32"/>
        <v>-114786.9199885749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-139.92603017176282</v>
      </c>
      <c r="AC59">
        <f t="shared" si="33"/>
        <v>-127.68947456513257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-415.18818110353862</v>
      </c>
      <c r="AI59">
        <f t="shared" si="38"/>
        <v>-415.21599121347492</v>
      </c>
      <c r="AJ59">
        <f t="shared" si="39"/>
        <v>-12.236555606630247</v>
      </c>
      <c r="AK59">
        <f t="shared" si="61"/>
        <v>-9.7948221120233985</v>
      </c>
      <c r="AL59">
        <f t="shared" si="40"/>
        <v>-437.24736893212855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-1.8617872616096738</v>
      </c>
      <c r="AR59">
        <f t="shared" si="45"/>
        <v>-1.8619119677327762</v>
      </c>
      <c r="AS59">
        <f t="shared" si="46"/>
        <v>-5.4871175026827999E-2</v>
      </c>
      <c r="AT59">
        <f t="shared" si="47"/>
        <v>-4.3921951220837634E-2</v>
      </c>
      <c r="AU59">
        <f t="shared" si="48"/>
        <v>-1.9607050939804418</v>
      </c>
      <c r="AW59">
        <v>56</v>
      </c>
      <c r="AX59">
        <f>IF(Z59&gt;0, (R59*SUMPRODUCT(K59:$K$98, X59:$X$98)-K59*$AZ$3)/Z59, 0)</f>
        <v>-114786.9199885749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500000</v>
      </c>
      <c r="S60">
        <f t="shared" si="32"/>
        <v>-186114.56456620595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-127.68947456513257</v>
      </c>
      <c r="AC60">
        <f t="shared" si="33"/>
        <v>-115.46429241349065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-240.443356079323</v>
      </c>
      <c r="AI60">
        <f t="shared" si="38"/>
        <v>-240.45886592035595</v>
      </c>
      <c r="AJ60">
        <f t="shared" si="39"/>
        <v>-12.225182151641917</v>
      </c>
      <c r="AK60">
        <f t="shared" si="61"/>
        <v>-8.9382632195592802</v>
      </c>
      <c r="AL60">
        <f t="shared" si="40"/>
        <v>-261.62231129155714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-0.96267530402318147</v>
      </c>
      <c r="AR60">
        <f t="shared" si="45"/>
        <v>-0.96273740156322252</v>
      </c>
      <c r="AS60">
        <f t="shared" si="46"/>
        <v>-4.8946584078988081E-2</v>
      </c>
      <c r="AT60">
        <f t="shared" si="47"/>
        <v>-3.5786579436571132E-2</v>
      </c>
      <c r="AU60">
        <f t="shared" si="48"/>
        <v>-1.0474705650787817</v>
      </c>
      <c r="AW60">
        <v>57</v>
      </c>
      <c r="AX60">
        <f>IF(Z60&gt;0, (R60*SUMPRODUCT(K60:$K$98, X60:$X$98)-K60*$AZ$3)/Z60, 0)</f>
        <v>-186114.56456620595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500000</v>
      </c>
      <c r="S61">
        <f t="shared" si="32"/>
        <v>-305561.05935657374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-115.46429241349065</v>
      </c>
      <c r="AC61">
        <f t="shared" si="33"/>
        <v>-103.8493164556821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-137.16266823619463</v>
      </c>
      <c r="AI61">
        <f t="shared" si="38"/>
        <v>-137.17116484540543</v>
      </c>
      <c r="AJ61">
        <f t="shared" si="39"/>
        <v>-11.614975957808554</v>
      </c>
      <c r="AK61">
        <f t="shared" si="61"/>
        <v>-8.082500468944346</v>
      </c>
      <c r="AL61">
        <f t="shared" si="40"/>
        <v>-156.86864127215833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-0.49032603286490301</v>
      </c>
      <c r="AR61">
        <f t="shared" si="45"/>
        <v>-0.49035640635311745</v>
      </c>
      <c r="AS61">
        <f t="shared" si="46"/>
        <v>-4.1520955785188343E-2</v>
      </c>
      <c r="AT61">
        <f t="shared" si="47"/>
        <v>-2.8893141563430324E-2</v>
      </c>
      <c r="AU61">
        <f t="shared" si="48"/>
        <v>-0.56077050370173609</v>
      </c>
      <c r="AW61">
        <v>58</v>
      </c>
      <c r="AX61">
        <f>IF(Z61&gt;0, (R61*SUMPRODUCT(K61:$K$98, X61:$X$98)-K61*$AZ$3)/Z61, 0)</f>
        <v>-305561.05935657374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500000</v>
      </c>
      <c r="S62">
        <f t="shared" si="32"/>
        <v>-509729.77159738226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-103.8493164556821</v>
      </c>
      <c r="AC62">
        <f t="shared" si="33"/>
        <v>-93.109596719054338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-76.900550718596676</v>
      </c>
      <c r="AI62">
        <f t="shared" si="38"/>
        <v>-76.905117334179437</v>
      </c>
      <c r="AJ62">
        <f t="shared" si="39"/>
        <v>-10.739719736627762</v>
      </c>
      <c r="AK62">
        <f t="shared" si="61"/>
        <v>-7.269452151897748</v>
      </c>
      <c r="AL62">
        <f t="shared" si="40"/>
        <v>-94.914289222704951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-0.24544854064162622</v>
      </c>
      <c r="AR62">
        <f t="shared" si="45"/>
        <v>-0.24546311620864081</v>
      </c>
      <c r="AS62">
        <f t="shared" si="46"/>
        <v>-3.4278669159359933E-2</v>
      </c>
      <c r="AT62">
        <f t="shared" si="47"/>
        <v>-2.3202388087917088E-2</v>
      </c>
      <c r="AU62">
        <f t="shared" si="48"/>
        <v>-0.30294417345591784</v>
      </c>
      <c r="AW62">
        <v>59</v>
      </c>
      <c r="AX62">
        <f>IF(Z62&gt;0, (R62*SUMPRODUCT(K62:$K$98, X62:$X$98)-K62*$AZ$3)/Z62, 0)</f>
        <v>-509729.77159738226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500000</v>
      </c>
      <c r="S63">
        <f t="shared" si="32"/>
        <v>-866010.64601619623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-93.109596719054338</v>
      </c>
      <c r="AC63">
        <f t="shared" si="33"/>
        <v>-83.328218679791817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-42.308599213233329</v>
      </c>
      <c r="AI63">
        <f t="shared" si="38"/>
        <v>-42.311004732699608</v>
      </c>
      <c r="AJ63">
        <f t="shared" si="39"/>
        <v>-9.7813780392625205</v>
      </c>
      <c r="AK63">
        <f t="shared" si="61"/>
        <v>-6.5176717703338038</v>
      </c>
      <c r="AL63">
        <f t="shared" si="40"/>
        <v>-58.610054542295934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-0.12057065721851261</v>
      </c>
      <c r="AR63">
        <f t="shared" si="45"/>
        <v>-0.1205775124457807</v>
      </c>
      <c r="AS63">
        <f t="shared" si="46"/>
        <v>-2.7874881244655599E-2</v>
      </c>
      <c r="AT63">
        <f t="shared" si="47"/>
        <v>-1.857400111318026E-2</v>
      </c>
      <c r="AU63">
        <f t="shared" si="48"/>
        <v>-0.16702639480361656</v>
      </c>
      <c r="AW63">
        <v>60</v>
      </c>
      <c r="AX63">
        <f>IF(Z63&gt;0, (R63*SUMPRODUCT(K63:$K$98, X63:$X$98)-K63*$AZ$3)/Z63, 0)</f>
        <v>-866010.64601619623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500000</v>
      </c>
      <c r="S64">
        <f t="shared" si="32"/>
        <v>-1502528.1158655263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-83.328218679791817</v>
      </c>
      <c r="AC64">
        <f t="shared" si="33"/>
        <v>-74.496265604953081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-22.838978742396357</v>
      </c>
      <c r="AI64">
        <f t="shared" si="38"/>
        <v>-22.84021825773085</v>
      </c>
      <c r="AJ64">
        <f t="shared" si="39"/>
        <v>-8.8319530748387365</v>
      </c>
      <c r="AK64">
        <f t="shared" si="61"/>
        <v>-5.8329753075854276</v>
      </c>
      <c r="AL64">
        <f t="shared" si="40"/>
        <v>-37.505146640155012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-5.8112778328631515E-2</v>
      </c>
      <c r="AR64">
        <f t="shared" si="45"/>
        <v>-5.8115932220960981E-2</v>
      </c>
      <c r="AS64">
        <f t="shared" si="46"/>
        <v>-2.2472516702081176E-2</v>
      </c>
      <c r="AT64">
        <f t="shared" si="47"/>
        <v>-1.4841749487548543E-2</v>
      </c>
      <c r="AU64">
        <f t="shared" si="48"/>
        <v>-9.5430198410590694E-2</v>
      </c>
      <c r="AW64">
        <v>61</v>
      </c>
      <c r="AX64">
        <f>IF(Z64&gt;0, (R64*SUMPRODUCT(K64:$K$98, X64:$X$98)-K64*$AZ$3)/Z64, 0)</f>
        <v>-1502528.1158655263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500000</v>
      </c>
      <c r="S65">
        <f t="shared" si="32"/>
        <v>-2666451.3870673268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-74.496265604953081</v>
      </c>
      <c r="AC65">
        <f t="shared" si="33"/>
        <v>-66.561053622516283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-12.061198462943807</v>
      </c>
      <c r="AI65">
        <f t="shared" si="38"/>
        <v>-12.061822523201808</v>
      </c>
      <c r="AJ65">
        <f t="shared" si="39"/>
        <v>-7.9352119824367975</v>
      </c>
      <c r="AK65">
        <f t="shared" si="61"/>
        <v>-5.2147385923467162</v>
      </c>
      <c r="AL65">
        <f t="shared" si="40"/>
        <v>-25.211773097985322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-2.7401062289806471E-2</v>
      </c>
      <c r="AR65">
        <f t="shared" si="45"/>
        <v>-2.74024800522332E-2</v>
      </c>
      <c r="AS65">
        <f t="shared" si="46"/>
        <v>-1.8027498550960738E-2</v>
      </c>
      <c r="AT65">
        <f t="shared" si="47"/>
        <v>-1.1847029748573983E-2</v>
      </c>
      <c r="AU65">
        <f t="shared" si="48"/>
        <v>-5.7277008351767925E-2</v>
      </c>
      <c r="AW65">
        <v>62</v>
      </c>
      <c r="AX65">
        <f>IF(Z65&gt;0, (R65*SUMPRODUCT(K65:$K$98, X65:$X$98)-K65*$AZ$3)/Z65, 0)</f>
        <v>-2666451.3870673268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500000</v>
      </c>
      <c r="S66">
        <f t="shared" si="32"/>
        <v>-4850951.7619338799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-66.561053622516283</v>
      </c>
      <c r="AC66">
        <f t="shared" si="33"/>
        <v>-59.451557576979823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-6.2285690756886023</v>
      </c>
      <c r="AI66">
        <f t="shared" si="38"/>
        <v>-6.2288754668902397</v>
      </c>
      <c r="AJ66">
        <f t="shared" si="39"/>
        <v>-7.10949604553646</v>
      </c>
      <c r="AK66">
        <f t="shared" si="61"/>
        <v>-4.6592737535761399</v>
      </c>
      <c r="AL66">
        <f t="shared" si="40"/>
        <v>-17.997645266002841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-1.2634184037087239E-2</v>
      </c>
      <c r="AR66">
        <f t="shared" si="45"/>
        <v>-1.263480552860187E-2</v>
      </c>
      <c r="AS66">
        <f t="shared" si="46"/>
        <v>-1.4421078157557592E-2</v>
      </c>
      <c r="AT66">
        <f t="shared" si="47"/>
        <v>-9.4509864732202943E-3</v>
      </c>
      <c r="AU66">
        <f t="shared" si="48"/>
        <v>-3.6506870159379756E-2</v>
      </c>
      <c r="AW66">
        <v>63</v>
      </c>
      <c r="AX66">
        <f>IF(Z66&gt;0, (R66*SUMPRODUCT(K66:$K$98, X66:$X$98)-K66*$AZ$3)/Z66, 0)</f>
        <v>-4850951.7619338799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-9068083.0683262162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-59.451557576979823</v>
      </c>
      <c r="AC67">
        <f t="shared" ref="AC67:AC89" si="64">S67*Z67</f>
        <v>-53.091962200457743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-3.1391375518705371</v>
      </c>
      <c r="AI67">
        <f t="shared" ref="AI67:AI89" si="69">SUM(AE67:AH67)</f>
        <v>-3.1392839222825648</v>
      </c>
      <c r="AJ67">
        <f t="shared" ref="AJ67:AJ89" si="70">AB67-AC67</f>
        <v>-6.3595953765220798</v>
      </c>
      <c r="AK67">
        <f t="shared" si="61"/>
        <v>-4.161609030388588</v>
      </c>
      <c r="AL67">
        <f t="shared" ref="AL67:AL89" si="71">SUM(AI67:AK67)</f>
        <v>-13.660488329193234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-5.6852718649735958E-3</v>
      </c>
      <c r="AR67">
        <f t="shared" ref="AR67:AR89" si="76">AI67*$K67</f>
        <v>-5.6855369554870304E-3</v>
      </c>
      <c r="AS67">
        <f t="shared" ref="AS67:AS89" si="77">AJ67*$K67</f>
        <v>-1.1517822353854049E-2</v>
      </c>
      <c r="AT67">
        <f t="shared" ref="AT67:AT89" si="78">AK67*$K67</f>
        <v>-7.5370633948136263E-3</v>
      </c>
      <c r="AU67">
        <f t="shared" ref="AU67:AU89" si="79">AL67*$K67</f>
        <v>-2.4740422704154705E-2</v>
      </c>
      <c r="AW67">
        <v>64</v>
      </c>
      <c r="AX67">
        <f>IF(Z67&gt;0, (R67*SUMPRODUCT(K67:$K$98, X67:$X$98)-K67*$AZ$3)/Z67, 0)</f>
        <v>-9068083.0683262162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500000</v>
      </c>
      <c r="S68">
        <f t="shared" si="63"/>
        <v>-17442061.473316696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-53.091962200457743</v>
      </c>
      <c r="AC68">
        <f t="shared" si="64"/>
        <v>-47.408156793252026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-1.5391159920376236</v>
      </c>
      <c r="AI68">
        <f t="shared" si="69"/>
        <v>-1.5391839429459291</v>
      </c>
      <c r="AJ68">
        <f t="shared" si="70"/>
        <v>-5.6838054072057176</v>
      </c>
      <c r="AK68">
        <f t="shared" si="61"/>
        <v>-3.7164373540320423</v>
      </c>
      <c r="AL68">
        <f t="shared" si="71"/>
        <v>-10.939426704183688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-2.4888241884782336E-3</v>
      </c>
      <c r="AR68">
        <f t="shared" si="76"/>
        <v>-2.4889340683476487E-3</v>
      </c>
      <c r="AS68">
        <f t="shared" si="77"/>
        <v>-9.1909852494802529E-3</v>
      </c>
      <c r="AT68">
        <f t="shared" si="78"/>
        <v>-6.0096569911105733E-3</v>
      </c>
      <c r="AU68">
        <f t="shared" si="79"/>
        <v>-1.7689576308938474E-2</v>
      </c>
      <c r="AW68">
        <v>65</v>
      </c>
      <c r="AX68">
        <f>IF(Z68&gt;0, (R68*SUMPRODUCT(K68:$K$98, X68:$X$98)-K68*$AZ$3)/Z68, 0)</f>
        <v>-17442061.473316696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500000</v>
      </c>
      <c r="S69">
        <f t="shared" si="63"/>
        <v>-34597599.588544212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-47.408156793252026</v>
      </c>
      <c r="AC69">
        <f t="shared" si="64"/>
        <v>-42.330743225413116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-0.73366960050160723</v>
      </c>
      <c r="AI69">
        <f t="shared" si="69"/>
        <v>-0.73370018842080453</v>
      </c>
      <c r="AJ69">
        <f t="shared" si="70"/>
        <v>-5.0774135678389101</v>
      </c>
      <c r="AK69">
        <f t="shared" si="61"/>
        <v>-3.318570975527642</v>
      </c>
      <c r="AL69">
        <f t="shared" si="71"/>
        <v>-9.1296847317873571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-1.0592668230647827E-3</v>
      </c>
      <c r="AR69">
        <f t="shared" si="76"/>
        <v>-1.0593109856796301E-3</v>
      </c>
      <c r="AS69">
        <f t="shared" si="77"/>
        <v>-7.3307327109009245E-3</v>
      </c>
      <c r="AT69">
        <f t="shared" si="78"/>
        <v>-4.7913285925419245E-3</v>
      </c>
      <c r="AU69">
        <f t="shared" si="79"/>
        <v>-1.318137228912248E-2</v>
      </c>
      <c r="AW69">
        <v>66</v>
      </c>
      <c r="AX69">
        <f>IF(Z69&gt;0, (R69*SUMPRODUCT(K69:$K$98, X69:$X$98)-K69*$AZ$3)/Z69, 0)</f>
        <v>-34597599.588544212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500000</v>
      </c>
      <c r="S70">
        <f t="shared" si="63"/>
        <v>-70858363.738114059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-42.330743225413116</v>
      </c>
      <c r="AC70">
        <f t="shared" si="64"/>
        <v>-37.796175356497443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-0.33893851287791915</v>
      </c>
      <c r="AI70">
        <f t="shared" si="69"/>
        <v>-0.33895184799228062</v>
      </c>
      <c r="AJ70">
        <f t="shared" si="70"/>
        <v>-4.5345678689156728</v>
      </c>
      <c r="AK70">
        <f t="shared" si="61"/>
        <v>-2.9631520257789186</v>
      </c>
      <c r="AL70">
        <f t="shared" si="71"/>
        <v>-7.8366717426868719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-4.3692585276736471E-4</v>
      </c>
      <c r="AR70">
        <f t="shared" si="76"/>
        <v>-4.3694304307177913E-4</v>
      </c>
      <c r="AS70">
        <f t="shared" si="77"/>
        <v>-5.845514327169711E-3</v>
      </c>
      <c r="AT70">
        <f t="shared" si="78"/>
        <v>-3.819801163195411E-3</v>
      </c>
      <c r="AU70">
        <f t="shared" si="79"/>
        <v>-1.0102258533436902E-2</v>
      </c>
      <c r="AW70">
        <v>67</v>
      </c>
      <c r="AX70">
        <f>IF(Z70&gt;0, (R70*SUMPRODUCT(K70:$K$98, X70:$X$98)-K70*$AZ$3)/Z70, 0)</f>
        <v>-70858363.738114059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500000</v>
      </c>
      <c r="S71">
        <f t="shared" si="63"/>
        <v>-149920091.43173155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-37.796175356497443</v>
      </c>
      <c r="AC71">
        <f t="shared" si="64"/>
        <v>-33.746945196869177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-0.15148548909099341</v>
      </c>
      <c r="AI71">
        <f t="shared" si="69"/>
        <v>-0.1514911165797567</v>
      </c>
      <c r="AJ71">
        <f t="shared" si="70"/>
        <v>-4.0492301596282658</v>
      </c>
      <c r="AK71">
        <f t="shared" si="61"/>
        <v>-2.6457322749548213</v>
      </c>
      <c r="AL71">
        <f t="shared" si="71"/>
        <v>-6.8464535511628437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-1.7435717896821106E-4</v>
      </c>
      <c r="AR71">
        <f t="shared" si="76"/>
        <v>-1.7436365611048609E-4</v>
      </c>
      <c r="AS71">
        <f t="shared" si="77"/>
        <v>-4.6605939081181573E-3</v>
      </c>
      <c r="AT71">
        <f t="shared" si="78"/>
        <v>-3.0451921074049382E-3</v>
      </c>
      <c r="AU71">
        <f t="shared" si="79"/>
        <v>-7.8801496716335816E-3</v>
      </c>
      <c r="AW71">
        <v>68</v>
      </c>
      <c r="AX71">
        <f>IF(Z71&gt;0, (R71*SUMPRODUCT(K71:$K$98, X71:$X$98)-K71*$AZ$3)/Z71, 0)</f>
        <v>-149920091.43173155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500000</v>
      </c>
      <c r="S72">
        <f t="shared" si="63"/>
        <v>-328310974.7345081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-33.746945196869177</v>
      </c>
      <c r="AC72">
        <f t="shared" si="64"/>
        <v>-30.131345370582945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-6.5535855118641392E-2</v>
      </c>
      <c r="AI72">
        <f t="shared" si="69"/>
        <v>-6.5538149539761101E-2</v>
      </c>
      <c r="AJ72">
        <f t="shared" si="70"/>
        <v>-3.6155998262862319</v>
      </c>
      <c r="AK72">
        <f t="shared" ref="AK72:AK89" si="92">G72*SUM(AB72:AB72, AE72:AF72)</f>
        <v>-2.3622861637808428</v>
      </c>
      <c r="AL72">
        <f t="shared" si="71"/>
        <v>-6.0434241396068362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-6.7348782336481384E-5</v>
      </c>
      <c r="AR72">
        <f t="shared" si="76"/>
        <v>-6.7351140228482634E-5</v>
      </c>
      <c r="AS72">
        <f t="shared" si="77"/>
        <v>-3.7156186529579134E-3</v>
      </c>
      <c r="AT72">
        <f t="shared" si="78"/>
        <v>-2.4276344052113099E-3</v>
      </c>
      <c r="AU72">
        <f t="shared" si="79"/>
        <v>-6.2106041983977069E-3</v>
      </c>
      <c r="AW72">
        <v>69</v>
      </c>
      <c r="AX72">
        <f>IF(Z72&gt;0, (R72*SUMPRODUCT(K72:$K$98, X72:$X$98)-K72*$AZ$3)/Z72, 0)</f>
        <v>-328310974.7345081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500000</v>
      </c>
      <c r="S73">
        <f t="shared" si="63"/>
        <v>-745554018.40007579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-30.131345370582945</v>
      </c>
      <c r="AC73">
        <f t="shared" si="64"/>
        <v>-26.903042912699931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-2.7387221819841226E-2</v>
      </c>
      <c r="AI73">
        <f t="shared" si="69"/>
        <v>-2.7388123935658749E-2</v>
      </c>
      <c r="AJ73">
        <f t="shared" si="70"/>
        <v>-3.2283024578830144</v>
      </c>
      <c r="AK73">
        <f t="shared" si="92"/>
        <v>-2.1091941759408064</v>
      </c>
      <c r="AL73">
        <f t="shared" si="71"/>
        <v>-5.36488475775948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-2.5129319855932806E-5</v>
      </c>
      <c r="AR73">
        <f t="shared" si="76"/>
        <v>-2.5130147598048263E-5</v>
      </c>
      <c r="AS73">
        <f t="shared" si="77"/>
        <v>-2.9621494867019932E-3</v>
      </c>
      <c r="AT73">
        <f t="shared" si="78"/>
        <v>-1.9353045531287998E-3</v>
      </c>
      <c r="AU73">
        <f t="shared" si="79"/>
        <v>-4.9225841874288422E-3</v>
      </c>
      <c r="AW73">
        <v>70</v>
      </c>
      <c r="AX73">
        <f>IF(Z73&gt;0, (R73*SUMPRODUCT(K73:$K$98, X73:$X$98)-K73*$AZ$3)/Z73, 0)</f>
        <v>-745554018.40007579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500000</v>
      </c>
      <c r="S74">
        <f t="shared" si="63"/>
        <v>-1758794328.5168355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-26.903042912699931</v>
      </c>
      <c r="AC74">
        <f t="shared" si="64"/>
        <v>-24.020595000354291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-1.1033182572303494E-2</v>
      </c>
      <c r="AI74">
        <f t="shared" si="69"/>
        <v>-1.1033524007834227E-2</v>
      </c>
      <c r="AJ74">
        <f t="shared" si="70"/>
        <v>-2.8824479123456399</v>
      </c>
      <c r="AK74">
        <f t="shared" si="92"/>
        <v>-1.8832130038889954</v>
      </c>
      <c r="AL74">
        <f t="shared" si="71"/>
        <v>-4.7766944402424691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-9.0388990696936081E-6</v>
      </c>
      <c r="AR74">
        <f t="shared" si="76"/>
        <v>-9.0391787896457515E-6</v>
      </c>
      <c r="AS74">
        <f t="shared" si="77"/>
        <v>-2.361436111711304E-3</v>
      </c>
      <c r="AT74">
        <f t="shared" si="78"/>
        <v>-1.5428161509461252E-3</v>
      </c>
      <c r="AU74">
        <f t="shared" si="79"/>
        <v>-3.9132914414470744E-3</v>
      </c>
      <c r="AW74">
        <v>71</v>
      </c>
      <c r="AX74">
        <f>IF(Z74&gt;0, (R74*SUMPRODUCT(K74:$K$98, X74:$X$98)-K74*$AZ$3)/Z74, 0)</f>
        <v>-1758794328.5168355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500000</v>
      </c>
      <c r="S75">
        <f t="shared" si="63"/>
        <v>-4317420873.4102402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-24.020595000354291</v>
      </c>
      <c r="AC75">
        <f t="shared" si="64"/>
        <v>-21.446967394909166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-4.2766527546766559E-3</v>
      </c>
      <c r="AI75">
        <f t="shared" si="69"/>
        <v>-4.276776943214349E-3</v>
      </c>
      <c r="AJ75">
        <f t="shared" si="70"/>
        <v>-2.5736276054451253</v>
      </c>
      <c r="AK75">
        <f t="shared" si="92"/>
        <v>-1.6814416500248006</v>
      </c>
      <c r="AL75">
        <f t="shared" si="71"/>
        <v>-4.2593460324131396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-3.1282445633178152E-6</v>
      </c>
      <c r="AR75">
        <f t="shared" si="76"/>
        <v>-3.1283354035473476E-6</v>
      </c>
      <c r="AS75">
        <f t="shared" si="77"/>
        <v>-1.8825322107188631E-3</v>
      </c>
      <c r="AT75">
        <f t="shared" si="78"/>
        <v>-1.2299246635056552E-3</v>
      </c>
      <c r="AU75">
        <f t="shared" si="79"/>
        <v>-3.115585209628065E-3</v>
      </c>
      <c r="AW75">
        <v>72</v>
      </c>
      <c r="AX75">
        <f>IF(Z75&gt;0, (R75*SUMPRODUCT(K75:$K$98, X75:$X$98)-K75*$AZ$3)/Z75, 0)</f>
        <v>-4317420873.4102402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500000</v>
      </c>
      <c r="S76">
        <f t="shared" si="63"/>
        <v>-11048934568.019489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-21.446967394909166</v>
      </c>
      <c r="AC76">
        <f t="shared" si="64"/>
        <v>-19.149080662132128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-1.592375255414928E-3</v>
      </c>
      <c r="AI76">
        <f t="shared" si="69"/>
        <v>-1.592418583304473E-3</v>
      </c>
      <c r="AJ76">
        <f t="shared" si="70"/>
        <v>-2.2978867327770374</v>
      </c>
      <c r="AK76">
        <f t="shared" si="92"/>
        <v>-1.5012877176436417</v>
      </c>
      <c r="AL76">
        <f t="shared" si="71"/>
        <v>-3.8007668690039838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-1.0399778921866425E-6</v>
      </c>
      <c r="AR76">
        <f t="shared" si="76"/>
        <v>-1.0400061895663515E-6</v>
      </c>
      <c r="AS76">
        <f t="shared" si="77"/>
        <v>-1.5007463804217506E-3</v>
      </c>
      <c r="AT76">
        <f t="shared" si="78"/>
        <v>-9.80488757817263E-4</v>
      </c>
      <c r="AU76">
        <f t="shared" si="79"/>
        <v>-2.4822751444285801E-3</v>
      </c>
      <c r="AW76">
        <v>73</v>
      </c>
      <c r="AX76">
        <f>IF(Z76&gt;0, (R76*SUMPRODUCT(K76:$K$98, X76:$X$98)-K76*$AZ$3)/Z76, 0)</f>
        <v>-11048934568.019489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500000</v>
      </c>
      <c r="S77">
        <f t="shared" si="63"/>
        <v>-29541082741.081203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-19.149080662132128</v>
      </c>
      <c r="AC77">
        <f t="shared" si="64"/>
        <v>-17.097394326197879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-5.6850887393014202E-4</v>
      </c>
      <c r="AI77">
        <f t="shared" si="69"/>
        <v>-5.6852334309709504E-4</v>
      </c>
      <c r="AJ77">
        <f t="shared" si="70"/>
        <v>-2.0516863359342494</v>
      </c>
      <c r="AK77">
        <f t="shared" si="92"/>
        <v>-1.3404356463492491</v>
      </c>
      <c r="AL77">
        <f t="shared" si="71"/>
        <v>-3.3926905056265957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-3.3151097617309968E-7</v>
      </c>
      <c r="AR77">
        <f t="shared" si="76"/>
        <v>-3.3151941348671247E-7</v>
      </c>
      <c r="AS77">
        <f t="shared" si="77"/>
        <v>-1.1963868485017708E-3</v>
      </c>
      <c r="AT77">
        <f t="shared" si="78"/>
        <v>-7.8163974213191114E-4</v>
      </c>
      <c r="AU77">
        <f t="shared" si="79"/>
        <v>-1.9783581100471688E-3</v>
      </c>
      <c r="AW77">
        <v>74</v>
      </c>
      <c r="AX77">
        <f>IF(Z77&gt;0, (R77*SUMPRODUCT(K77:$K$98, X77:$X$98)-K77*$AZ$3)/Z77, 0)</f>
        <v>-29541082741.081203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500000</v>
      </c>
      <c r="S78">
        <f t="shared" si="63"/>
        <v>-82687723587.465088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-17.097394326197879</v>
      </c>
      <c r="AC78">
        <f t="shared" si="64"/>
        <v>-15.265530929215872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-1.9418117822546805E-4</v>
      </c>
      <c r="AI78">
        <f t="shared" si="69"/>
        <v>-1.941857936418403E-4</v>
      </c>
      <c r="AJ78">
        <f t="shared" si="70"/>
        <v>-1.8318633969820066</v>
      </c>
      <c r="AK78">
        <f t="shared" si="92"/>
        <v>-1.1968176028338517</v>
      </c>
      <c r="AL78">
        <f t="shared" si="71"/>
        <v>-3.0288751856095004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-1.0109967825466058E-7</v>
      </c>
      <c r="AR78">
        <f t="shared" si="76"/>
        <v>-1.0110208125331632E-7</v>
      </c>
      <c r="AS78">
        <f t="shared" si="77"/>
        <v>-9.5375258165510612E-4</v>
      </c>
      <c r="AT78">
        <f t="shared" si="78"/>
        <v>-6.231184488721315E-4</v>
      </c>
      <c r="AU78">
        <f t="shared" si="79"/>
        <v>-1.5769721326084911E-3</v>
      </c>
      <c r="AW78">
        <v>75</v>
      </c>
      <c r="AX78">
        <f>IF(Z78&gt;0, (R78*SUMPRODUCT(K78:$K$98, X78:$X$98)-K78*$AZ$3)/Z78, 0)</f>
        <v>-82687723587.465088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500000</v>
      </c>
      <c r="S79">
        <f t="shared" si="63"/>
        <v>-242787478346.94843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-15.265530929215872</v>
      </c>
      <c r="AC79">
        <f t="shared" si="64"/>
        <v>-13.62993841558967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-6.3315554357248419E-5</v>
      </c>
      <c r="AI79">
        <f t="shared" si="69"/>
        <v>-6.3316957841739099E-5</v>
      </c>
      <c r="AJ79">
        <f t="shared" si="70"/>
        <v>-1.6355925136262019</v>
      </c>
      <c r="AK79">
        <f t="shared" si="92"/>
        <v>-1.0685871650451111</v>
      </c>
      <c r="AL79">
        <f t="shared" si="71"/>
        <v>-2.7042429956291549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-2.9433034030616635E-8</v>
      </c>
      <c r="AR79">
        <f t="shared" si="76"/>
        <v>-2.9433686458084024E-8</v>
      </c>
      <c r="AS79">
        <f t="shared" si="77"/>
        <v>-7.6032580939205886E-4</v>
      </c>
      <c r="AT79">
        <f t="shared" si="78"/>
        <v>-4.9674622156810171E-4</v>
      </c>
      <c r="AU79">
        <f t="shared" si="79"/>
        <v>-1.2571014646466188E-3</v>
      </c>
      <c r="AW79">
        <v>76</v>
      </c>
      <c r="AX79">
        <f>IF(Z79&gt;0, (R79*SUMPRODUCT(K79:$K$98, X79:$X$98)-K79*$AZ$3)/Z79, 0)</f>
        <v>-242787478346.94843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500000</v>
      </c>
      <c r="S80">
        <f t="shared" si="63"/>
        <v>-755861571085.41797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-13.62993841558967</v>
      </c>
      <c r="AC80">
        <f t="shared" si="64"/>
        <v>-12.16958789616031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-1.9738849634022585E-5</v>
      </c>
      <c r="AI80">
        <f t="shared" si="69"/>
        <v>-1.9739252141186651E-5</v>
      </c>
      <c r="AJ80">
        <f t="shared" si="70"/>
        <v>-1.46035051942936</v>
      </c>
      <c r="AK80">
        <f t="shared" si="92"/>
        <v>-0.95409568909127707</v>
      </c>
      <c r="AL80">
        <f t="shared" si="71"/>
        <v>-2.4144659477727783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-8.1927260847501624E-9</v>
      </c>
      <c r="AR80">
        <f t="shared" si="76"/>
        <v>-8.1928931477251317E-9</v>
      </c>
      <c r="AS80">
        <f t="shared" si="77"/>
        <v>-6.0612710544110716E-4</v>
      </c>
      <c r="AT80">
        <f t="shared" si="78"/>
        <v>-3.9600304902737284E-4</v>
      </c>
      <c r="AU80">
        <f t="shared" si="79"/>
        <v>-1.0021383473616278E-3</v>
      </c>
      <c r="AW80">
        <v>77</v>
      </c>
      <c r="AX80">
        <f>IF(Z80&gt;0, (R80*SUMPRODUCT(K80:$K$98, X80:$X$98)-K80*$AZ$3)/Z80, 0)</f>
        <v>-755861571085.41797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500000</v>
      </c>
      <c r="S81">
        <f t="shared" si="63"/>
        <v>-2503340209087.1328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-12.16958789616031</v>
      </c>
      <c r="AC81">
        <f t="shared" si="64"/>
        <v>-10.865703485725902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-5.79940077494225E-6</v>
      </c>
      <c r="AI81">
        <f t="shared" si="69"/>
        <v>-5.7995092869959279E-6</v>
      </c>
      <c r="AJ81">
        <f t="shared" si="70"/>
        <v>-1.3038844104344083</v>
      </c>
      <c r="AK81">
        <f t="shared" si="92"/>
        <v>-0.85187115273122183</v>
      </c>
      <c r="AL81">
        <f t="shared" si="71"/>
        <v>-2.1557613626749172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-2.1491745830885428E-9</v>
      </c>
      <c r="AR81">
        <f t="shared" si="76"/>
        <v>-2.149214796096192E-9</v>
      </c>
      <c r="AS81">
        <f t="shared" si="77"/>
        <v>-4.8320082417806768E-4</v>
      </c>
      <c r="AT81">
        <f t="shared" si="78"/>
        <v>-3.1569120682722798E-4</v>
      </c>
      <c r="AU81">
        <f t="shared" si="79"/>
        <v>-7.9889418022009175E-4</v>
      </c>
      <c r="AW81">
        <v>78</v>
      </c>
      <c r="AX81">
        <f>IF(Z81&gt;0, (R81*SUMPRODUCT(K81:$K$98, X81:$X$98)-K81*$AZ$3)/Z81, 0)</f>
        <v>-2503340209087.1328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500000</v>
      </c>
      <c r="S82">
        <f t="shared" si="63"/>
        <v>-8851816593243.373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-10.865703485725902</v>
      </c>
      <c r="AC82">
        <f t="shared" si="64"/>
        <v>-9.7015209712437027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-1.6005426176626382E-6</v>
      </c>
      <c r="AI82">
        <f t="shared" si="69"/>
        <v>-1.6005700174648965E-6</v>
      </c>
      <c r="AJ82">
        <f t="shared" si="70"/>
        <v>-1.1641825144821993</v>
      </c>
      <c r="AK82">
        <f t="shared" si="92"/>
        <v>-0.76059924400081325</v>
      </c>
      <c r="AL82">
        <f t="shared" si="71"/>
        <v>-1.9247833590530301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-5.295875825489917E-10</v>
      </c>
      <c r="AR82">
        <f t="shared" si="76"/>
        <v>-5.2959664859626848E-10</v>
      </c>
      <c r="AS82">
        <f t="shared" si="77"/>
        <v>-3.8520474037161053E-4</v>
      </c>
      <c r="AT82">
        <f t="shared" si="78"/>
        <v>-2.5166709744175287E-4</v>
      </c>
      <c r="AU82">
        <f t="shared" si="79"/>
        <v>-6.3687236741001194E-4</v>
      </c>
      <c r="AW82">
        <v>79</v>
      </c>
      <c r="AX82">
        <f>IF(Z82&gt;0, (R82*SUMPRODUCT(K82:$K$98, X82:$X$98)-K82*$AZ$3)/Z82, 0)</f>
        <v>-8851816593243.373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500000</v>
      </c>
      <c r="S83">
        <f t="shared" si="63"/>
        <v>-33552194915075.109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-9.7015209712437027</v>
      </c>
      <c r="AC83">
        <f t="shared" si="64"/>
        <v>-8.6620722962095673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-4.1343254311279014E-7</v>
      </c>
      <c r="AI83">
        <f t="shared" si="69"/>
        <v>-4.1343899728987018E-7</v>
      </c>
      <c r="AJ83">
        <f t="shared" si="70"/>
        <v>-1.0394486750341354</v>
      </c>
      <c r="AK83">
        <f t="shared" si="92"/>
        <v>-0.6791064679870592</v>
      </c>
      <c r="AL83">
        <f t="shared" si="71"/>
        <v>-1.718555556460192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-1.2213979509979701E-10</v>
      </c>
      <c r="AR83">
        <f t="shared" si="76"/>
        <v>-1.2214170184825991E-10</v>
      </c>
      <c r="AS83">
        <f t="shared" si="77"/>
        <v>-3.0708286103832151E-4</v>
      </c>
      <c r="AT83">
        <f t="shared" si="78"/>
        <v>-2.006274692997679E-4</v>
      </c>
      <c r="AU83">
        <f t="shared" si="79"/>
        <v>-5.0771045247979124E-4</v>
      </c>
      <c r="AW83">
        <v>80</v>
      </c>
      <c r="AX83">
        <f>IF(Z83&gt;0, (R83*SUMPRODUCT(K83:$K$98, X83:$X$98)-K83*$AZ$3)/Z83, 0)</f>
        <v>-33552194915075.109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500000</v>
      </c>
      <c r="S84">
        <f t="shared" si="63"/>
        <v>-136939048500895.25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-8.6620722962095673</v>
      </c>
      <c r="AC84">
        <f t="shared" si="64"/>
        <v>-7.7339931217212392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-9.9553890425167808E-8</v>
      </c>
      <c r="AI84">
        <f t="shared" si="69"/>
        <v>-9.9555302365955771E-8</v>
      </c>
      <c r="AJ84">
        <f t="shared" si="70"/>
        <v>-0.92807917448832811</v>
      </c>
      <c r="AK84">
        <f t="shared" si="92"/>
        <v>-0.60634506073466976</v>
      </c>
      <c r="AL84">
        <f t="shared" si="71"/>
        <v>-1.5344243347783002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-2.62598802834556E-11</v>
      </c>
      <c r="AR84">
        <f t="shared" si="76"/>
        <v>-2.6260252718886306E-11</v>
      </c>
      <c r="AS84">
        <f t="shared" si="77"/>
        <v>-2.4480457681310867E-4</v>
      </c>
      <c r="AT84">
        <f t="shared" si="78"/>
        <v>-1.5993899020275482E-4</v>
      </c>
      <c r="AU84">
        <f t="shared" si="79"/>
        <v>-4.0474359327611622E-4</v>
      </c>
      <c r="AW84">
        <v>81</v>
      </c>
      <c r="AX84">
        <f>IF(Z84&gt;0, (R84*SUMPRODUCT(K84:$K$98, X84:$X$98)-K84*$AZ$3)/Z84, 0)</f>
        <v>-136939048500895.25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500000</v>
      </c>
      <c r="S85">
        <f t="shared" si="63"/>
        <v>-605110139845172.75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-7.7339931217212392</v>
      </c>
      <c r="AC85">
        <f t="shared" si="64"/>
        <v>-6.9053510015595805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-2.2250564695977153E-8</v>
      </c>
      <c r="AI85">
        <f t="shared" si="69"/>
        <v>-2.2250849989122436E-8</v>
      </c>
      <c r="AJ85">
        <f t="shared" si="70"/>
        <v>-0.82864212016165872</v>
      </c>
      <c r="AK85">
        <f t="shared" si="92"/>
        <v>-0.54137951852048682</v>
      </c>
      <c r="AL85">
        <f t="shared" si="71"/>
        <v>-1.3700216609329954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-5.2403165283886161E-12</v>
      </c>
      <c r="AR85">
        <f t="shared" si="76"/>
        <v>-5.2403837188804125E-12</v>
      </c>
      <c r="AS85">
        <f t="shared" si="77"/>
        <v>-1.9515670985137791E-4</v>
      </c>
      <c r="AT85">
        <f t="shared" si="78"/>
        <v>-1.2750238377306895E-4</v>
      </c>
      <c r="AU85">
        <f t="shared" si="79"/>
        <v>-3.2265909886483054E-4</v>
      </c>
      <c r="AW85">
        <v>82</v>
      </c>
      <c r="AX85">
        <f>IF(Z85&gt;0, (R85*SUMPRODUCT(K85:$K$98, X85:$X$98)-K85*$AZ$3)/Z85, 0)</f>
        <v>-605110139845172.75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500000</v>
      </c>
      <c r="S86">
        <f t="shared" si="63"/>
        <v>-2914876081754673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-6.9053510015595805</v>
      </c>
      <c r="AC86">
        <f t="shared" si="64"/>
        <v>-6.1654919656827518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-4.591213526127009E-9</v>
      </c>
      <c r="AI86">
        <f t="shared" si="69"/>
        <v>-4.5912664056645329E-9</v>
      </c>
      <c r="AJ86">
        <f t="shared" si="70"/>
        <v>-0.73985903587682866</v>
      </c>
      <c r="AK86">
        <f t="shared" si="92"/>
        <v>-0.48337457010917068</v>
      </c>
      <c r="AL86">
        <f t="shared" si="71"/>
        <v>-1.2232336105772657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-9.6544147366366086E-13</v>
      </c>
      <c r="AR86">
        <f t="shared" si="76"/>
        <v>-9.6545259318540457E-13</v>
      </c>
      <c r="AS86">
        <f t="shared" si="77"/>
        <v>-1.5557773426034749E-4</v>
      </c>
      <c r="AT86">
        <f t="shared" si="78"/>
        <v>-1.0164411971738614E-4</v>
      </c>
      <c r="AU86">
        <f t="shared" si="79"/>
        <v>-2.572218549431862E-4</v>
      </c>
      <c r="AW86">
        <v>83</v>
      </c>
      <c r="AX86">
        <f>IF(Z86&gt;0, (R86*SUMPRODUCT(K86:$K$98, X86:$X$98)-K86*$AZ$3)/Z86, 0)</f>
        <v>-2914876081754673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500000</v>
      </c>
      <c r="S87">
        <f t="shared" si="63"/>
        <v>-1.5432212770691726E+16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-6.1654919656827518</v>
      </c>
      <c r="AC87">
        <f t="shared" si="64"/>
        <v>-5.5049035407890123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-8.6865728587134149E-10</v>
      </c>
      <c r="AI87">
        <f t="shared" si="69"/>
        <v>-8.6866620374919642E-10</v>
      </c>
      <c r="AJ87">
        <f t="shared" si="70"/>
        <v>-0.66058842489373948</v>
      </c>
      <c r="AK87">
        <f t="shared" si="92"/>
        <v>-0.43158443759779269</v>
      </c>
      <c r="AL87">
        <f t="shared" si="71"/>
        <v>-1.0921728633601984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-1.6309059012703329E-13</v>
      </c>
      <c r="AR87">
        <f t="shared" si="76"/>
        <v>-1.6309226446049677E-13</v>
      </c>
      <c r="AS87">
        <f t="shared" si="77"/>
        <v>-1.2402561723630592E-4</v>
      </c>
      <c r="AT87">
        <f t="shared" si="78"/>
        <v>-8.1030069927823055E-5</v>
      </c>
      <c r="AU87">
        <f t="shared" si="79"/>
        <v>-2.0505568732722123E-4</v>
      </c>
      <c r="AW87">
        <v>84</v>
      </c>
      <c r="AX87">
        <f>IF(Z87&gt;0, (R87*SUMPRODUCT(K87:$K$98, X87:$X$98)-K87*$AZ$3)/Z87, 0)</f>
        <v>-1.5432212770691726E+16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500000</v>
      </c>
      <c r="S88">
        <f t="shared" si="63"/>
        <v>-9.0686304581600432E+16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-5.5049035407890123</v>
      </c>
      <c r="AC88">
        <f t="shared" si="64"/>
        <v>-4.9150924471331887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-1.4947456188565E-10</v>
      </c>
      <c r="AI88">
        <f t="shared" si="69"/>
        <v>-1.4947591685663205E-10</v>
      </c>
      <c r="AJ88">
        <f t="shared" si="70"/>
        <v>-0.58981109365582363</v>
      </c>
      <c r="AK88">
        <f t="shared" si="92"/>
        <v>-0.38534324785523089</v>
      </c>
      <c r="AL88">
        <f t="shared" si="71"/>
        <v>-0.97515434166053039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-2.5057036408184425E-14</v>
      </c>
      <c r="AR88">
        <f t="shared" si="76"/>
        <v>-2.5057263547550487E-14</v>
      </c>
      <c r="AS88">
        <f t="shared" si="77"/>
        <v>-9.8872462720386582E-5</v>
      </c>
      <c r="AT88">
        <f t="shared" si="78"/>
        <v>-6.4596675644001456E-5</v>
      </c>
      <c r="AU88">
        <f t="shared" si="79"/>
        <v>-1.6346913838944529E-4</v>
      </c>
      <c r="AW88">
        <v>85</v>
      </c>
      <c r="AX88">
        <f>IF(Z88&gt;0, (R88*SUMPRODUCT(K88:$K$98, X88:$X$98)-K88*$AZ$3)/Z88, 0)</f>
        <v>-9.0686304581600432E+16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-4.9150924471331887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-4.9150924471331887</v>
      </c>
      <c r="AK89">
        <f t="shared" si="92"/>
        <v>-0.34405647129932326</v>
      </c>
      <c r="AL89">
        <f t="shared" si="71"/>
        <v>-5.2591489184596112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-4.0560601082990809E-15</v>
      </c>
      <c r="AR89">
        <f t="shared" si="76"/>
        <v>-4.0560601082990809E-15</v>
      </c>
      <c r="AS89">
        <f t="shared" si="77"/>
        <v>-7.3565820476497931E-4</v>
      </c>
      <c r="AT89">
        <f t="shared" si="78"/>
        <v>-5.1496074333548563E-5</v>
      </c>
      <c r="AU89">
        <f t="shared" si="79"/>
        <v>-7.8715427910258391E-4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73722.540977761819</v>
      </c>
      <c r="AO91" s="6">
        <f t="shared" si="93"/>
        <v>-7372.2540977761819</v>
      </c>
      <c r="AP91" s="6">
        <f t="shared" si="93"/>
        <v>-1766.7036046438047</v>
      </c>
      <c r="AQ91" s="6">
        <f t="shared" si="93"/>
        <v>-29320.358489112266</v>
      </c>
      <c r="AR91" s="6">
        <f t="shared" si="93"/>
        <v>35263.224786229599</v>
      </c>
      <c r="AS91" s="6">
        <f t="shared" si="93"/>
        <v>-7011.7077389397</v>
      </c>
      <c r="AT91" s="6">
        <f t="shared" si="93"/>
        <v>2315.7402726874639</v>
      </c>
      <c r="AU91" s="6">
        <f t="shared" si="93"/>
        <v>30567.25731997734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165297.12965233636</v>
      </c>
      <c r="K3">
        <v>1</v>
      </c>
      <c r="L3" s="2">
        <v>0</v>
      </c>
      <c r="O3">
        <f>$C$3</f>
        <v>165297.12965233636</v>
      </c>
      <c r="P3">
        <f>O3*C5</f>
        <v>16529.712965233637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165297.12965233636</v>
      </c>
      <c r="AF3">
        <f t="shared" ref="AF3:AF34" si="4">-$Z3*P3</f>
        <v>-16529.712965233637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147244.98410010274</v>
      </c>
      <c r="AJ3">
        <f t="shared" ref="AJ3:AJ34" si="8">AB3-AC3</f>
        <v>0</v>
      </c>
      <c r="AL3">
        <f t="shared" ref="AL3:AL34" si="9">SUM(AI3:AK3)</f>
        <v>147244.98410010274</v>
      </c>
      <c r="AN3">
        <f t="shared" ref="AN3:AN34" si="10">AE3*$K3</f>
        <v>165297.12965233636</v>
      </c>
      <c r="AO3">
        <f t="shared" ref="AO3:AO34" si="11">AF3*$K3</f>
        <v>-16529.712965233637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147244.98410010274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147244.98410010274</v>
      </c>
      <c r="AW3">
        <v>0</v>
      </c>
      <c r="AX3">
        <f>IF(Z3&gt;0, (R3*SUMPRODUCT(K3:$K$98, X3:$X$98)-K3*$AZ$3)/Z3, 0)</f>
        <v>0</v>
      </c>
      <c r="AZ3">
        <f>C6*ABS(SUMPRODUCT(X4:X79, K4:K79))/1</f>
        <v>69026.510037613683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4686.2361112313629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4630.1017554850478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-4630.1017554850478</v>
      </c>
      <c r="AK4">
        <f>G4*SUM(AB4, AE4:AF4)</f>
        <v>0</v>
      </c>
      <c r="AL4">
        <f t="shared" si="9"/>
        <v>-5619.3812554850474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-922.921447896259</v>
      </c>
      <c r="AR4">
        <f t="shared" si="14"/>
        <v>-922.921447896259</v>
      </c>
      <c r="AS4">
        <f t="shared" si="15"/>
        <v>-4319.5277129256901</v>
      </c>
      <c r="AT4">
        <f t="shared" si="16"/>
        <v>0</v>
      </c>
      <c r="AU4">
        <f t="shared" si="17"/>
        <v>-5242.4491608219487</v>
      </c>
      <c r="AW4">
        <v>1</v>
      </c>
      <c r="AX4">
        <f>IF(Z4&gt;0, (R4*SUMPRODUCT(K4:$K$98, X4:$X$98)-K4*$AZ$3)/Z4, 0)</f>
        <v>4686.2361112313629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500000</v>
      </c>
      <c r="S5">
        <f t="shared" si="1"/>
        <v>9300.869811724604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4630.1017554850478</v>
      </c>
      <c r="AC5">
        <f t="shared" si="2"/>
        <v>9078.466424613267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-1026.6664176325537</v>
      </c>
      <c r="AI5">
        <f t="shared" si="7"/>
        <v>-1051.0686149764222</v>
      </c>
      <c r="AJ5">
        <f t="shared" si="8"/>
        <v>-4448.3646691282192</v>
      </c>
      <c r="AK5">
        <f>G5*SUM(AB5, AE5:AF5)</f>
        <v>189.83417197488697</v>
      </c>
      <c r="AL5">
        <f t="shared" si="9"/>
        <v>-5309.5991121297548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-877.91068519254236</v>
      </c>
      <c r="AR5">
        <f t="shared" si="14"/>
        <v>-898.77719979010715</v>
      </c>
      <c r="AS5">
        <f t="shared" si="15"/>
        <v>-3803.8322941019351</v>
      </c>
      <c r="AT5">
        <f t="shared" si="16"/>
        <v>162.32872248391689</v>
      </c>
      <c r="AU5">
        <f t="shared" si="17"/>
        <v>-4540.2807714081255</v>
      </c>
      <c r="AW5">
        <v>2</v>
      </c>
      <c r="AX5">
        <f>IF(Z5&gt;0, (R5*SUMPRODUCT(K5:$K$98, X5:$X$98)-K5*$AZ$3)/Z5, 0)</f>
        <v>9300.869811724604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500000</v>
      </c>
      <c r="S6">
        <f t="shared" si="1"/>
        <v>14504.991290269734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9078.466424613267</v>
      </c>
      <c r="AC6">
        <f t="shared" si="2"/>
        <v>13977.935761895977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-1331.5820329238907</v>
      </c>
      <c r="AI6">
        <f t="shared" si="7"/>
        <v>-1355.6736291926741</v>
      </c>
      <c r="AJ6">
        <f t="shared" si="8"/>
        <v>-4899.4693372827096</v>
      </c>
      <c r="AK6">
        <f>G6*SUM(AB6, AE6:AF6)</f>
        <v>531.09028583987617</v>
      </c>
      <c r="AL6">
        <f t="shared" si="9"/>
        <v>-5724.0526806355074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-1027.1957352653687</v>
      </c>
      <c r="AR6">
        <f t="shared" si="14"/>
        <v>-1045.7802342531556</v>
      </c>
      <c r="AS6">
        <f t="shared" si="15"/>
        <v>-3779.4997858820589</v>
      </c>
      <c r="AT6">
        <f t="shared" si="16"/>
        <v>409.68837305329396</v>
      </c>
      <c r="AU6">
        <f t="shared" si="17"/>
        <v>-4415.5916470819211</v>
      </c>
      <c r="AW6">
        <v>3</v>
      </c>
      <c r="AX6">
        <f>IF(Z6&gt;0, (R6*SUMPRODUCT(K6:$K$98, X6:$X$98)-K6*$AZ$3)/Z6, 0)</f>
        <v>14504.991290269734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500000</v>
      </c>
      <c r="S7">
        <f t="shared" si="1"/>
        <v>18672.72677292665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13977.935761895977</v>
      </c>
      <c r="AC7">
        <f t="shared" si="2"/>
        <v>17751.805667913963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-1673.1300417918642</v>
      </c>
      <c r="AI7">
        <f t="shared" si="7"/>
        <v>-1696.8970655958703</v>
      </c>
      <c r="AJ7">
        <f t="shared" si="8"/>
        <v>-3773.8699060179861</v>
      </c>
      <c r="AK7">
        <f>G7*SUM(AB7, AE7:AF7)</f>
        <v>686.31664590909247</v>
      </c>
      <c r="AL7">
        <f t="shared" si="9"/>
        <v>-4784.4503257047636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-1174.2965106479182</v>
      </c>
      <c r="AR7">
        <f t="shared" si="14"/>
        <v>-1190.9775410665941</v>
      </c>
      <c r="AS7">
        <f t="shared" si="15"/>
        <v>-2648.7135796868324</v>
      </c>
      <c r="AT7">
        <f t="shared" si="16"/>
        <v>481.69551819624087</v>
      </c>
      <c r="AU7">
        <f t="shared" si="17"/>
        <v>-3357.9956025571855</v>
      </c>
      <c r="AW7">
        <v>4</v>
      </c>
      <c r="AX7">
        <f>IF(Z7&gt;0, (R7*SUMPRODUCT(K7:$K$98, X7:$X$98)-K7*$AZ$3)/Z7, 0)</f>
        <v>18672.72677292665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500000</v>
      </c>
      <c r="S8">
        <f t="shared" si="1"/>
        <v>21130.439838706625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17751.805667913963</v>
      </c>
      <c r="AC8">
        <f t="shared" si="2"/>
        <v>19801.860911719436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-2024.6309993013906</v>
      </c>
      <c r="AI8">
        <f t="shared" si="7"/>
        <v>-2048.0591213173916</v>
      </c>
      <c r="AJ8">
        <f t="shared" si="8"/>
        <v>-2050.0552438054729</v>
      </c>
      <c r="AK8">
        <f t="shared" ref="AK8:AK39" si="30">G8*SUM(AB8:AB8, AE8:AF8)</f>
        <v>378.11346072656738</v>
      </c>
      <c r="AL8">
        <f t="shared" si="9"/>
        <v>-3720.0009043962973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-1326.4254631030969</v>
      </c>
      <c r="AR8">
        <f t="shared" si="14"/>
        <v>-1341.7742637514289</v>
      </c>
      <c r="AS8">
        <f t="shared" si="15"/>
        <v>-1343.0820120258438</v>
      </c>
      <c r="AT8">
        <f t="shared" si="16"/>
        <v>247.71887935273665</v>
      </c>
      <c r="AU8">
        <f t="shared" si="17"/>
        <v>-2437.1373964245363</v>
      </c>
      <c r="AW8">
        <v>5</v>
      </c>
      <c r="AX8">
        <f>IF(Z8&gt;0, (R8*SUMPRODUCT(K8:$K$98, X8:$X$98)-K8*$AZ$3)/Z8, 0)</f>
        <v>21130.439838706625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500000</v>
      </c>
      <c r="S9">
        <f t="shared" si="1"/>
        <v>22611.711704349145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19801.860911719436</v>
      </c>
      <c r="AC9">
        <f t="shared" si="2"/>
        <v>20869.533330377206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-2400.6215612370161</v>
      </c>
      <c r="AI9">
        <f t="shared" si="7"/>
        <v>-2423.6953709547952</v>
      </c>
      <c r="AJ9">
        <f t="shared" si="8"/>
        <v>-1067.6724186577703</v>
      </c>
      <c r="AK9">
        <f t="shared" si="30"/>
        <v>116.83097937914467</v>
      </c>
      <c r="AL9">
        <f t="shared" si="9"/>
        <v>-3374.536810233421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-1489.4909910114163</v>
      </c>
      <c r="AR9">
        <f t="shared" si="14"/>
        <v>-1503.80737984083</v>
      </c>
      <c r="AS9">
        <f t="shared" si="15"/>
        <v>-662.44862356508133</v>
      </c>
      <c r="AT9">
        <f t="shared" si="16"/>
        <v>72.489014539470531</v>
      </c>
      <c r="AU9">
        <f t="shared" si="17"/>
        <v>-2093.7669888664409</v>
      </c>
      <c r="AW9">
        <v>6</v>
      </c>
      <c r="AX9">
        <f>IF(Z9&gt;0, (R9*SUMPRODUCT(K9:$K$98, X9:$X$98)-K9*$AZ$3)/Z9, 0)</f>
        <v>22611.711704349145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500000</v>
      </c>
      <c r="S10">
        <f t="shared" si="1"/>
        <v>23760.840176887079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20869.533330377206</v>
      </c>
      <c r="AC10">
        <f t="shared" si="2"/>
        <v>21578.13272301395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-2792.2041697583263</v>
      </c>
      <c r="AI10">
        <f t="shared" si="7"/>
        <v>-2814.9076311704398</v>
      </c>
      <c r="AJ10">
        <f t="shared" si="8"/>
        <v>-708.5993926367446</v>
      </c>
      <c r="AK10">
        <f t="shared" si="30"/>
        <v>85.565086654546548</v>
      </c>
      <c r="AL10">
        <f t="shared" si="9"/>
        <v>-3437.9419371526378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-1643.537192299415</v>
      </c>
      <c r="AR10">
        <f t="shared" si="14"/>
        <v>-1656.9008222333866</v>
      </c>
      <c r="AS10">
        <f t="shared" si="15"/>
        <v>-417.09323009143219</v>
      </c>
      <c r="AT10">
        <f t="shared" si="16"/>
        <v>50.365014063868209</v>
      </c>
      <c r="AU10">
        <f t="shared" si="17"/>
        <v>-2023.6290382609507</v>
      </c>
      <c r="AW10">
        <v>7</v>
      </c>
      <c r="AX10">
        <f>IF(Z10&gt;0, (R10*SUMPRODUCT(K10:$K$98, X10:$X$98)-K10*$AZ$3)/Z10, 0)</f>
        <v>23760.840176887079</v>
      </c>
    </row>
    <row r="11" spans="1:52" x14ac:dyDescent="0.25">
      <c r="A11" t="s">
        <v>33</v>
      </c>
      <c r="C11" s="25">
        <f>AU81</f>
        <v>69309.639884046221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500000</v>
      </c>
      <c r="S11">
        <f t="shared" si="1"/>
        <v>24599.804313394226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21578.13272301395</v>
      </c>
      <c r="AC11">
        <f t="shared" si="2"/>
        <v>21957.608787679295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-3232.1242496973587</v>
      </c>
      <c r="AI11">
        <f t="shared" si="7"/>
        <v>-3254.4390702828659</v>
      </c>
      <c r="AJ11">
        <f t="shared" si="8"/>
        <v>-379.47606466534489</v>
      </c>
      <c r="AK11">
        <f t="shared" si="30"/>
        <v>51.787518535233474</v>
      </c>
      <c r="AL11">
        <f t="shared" si="9"/>
        <v>-3582.1276164129772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-1807.7550077067992</v>
      </c>
      <c r="AR11">
        <f t="shared" si="14"/>
        <v>-1820.2358795864329</v>
      </c>
      <c r="AS11">
        <f t="shared" si="15"/>
        <v>-212.24424038397666</v>
      </c>
      <c r="AT11">
        <f t="shared" si="16"/>
        <v>28.965206389433533</v>
      </c>
      <c r="AU11">
        <f t="shared" si="17"/>
        <v>-2003.5149135809759</v>
      </c>
      <c r="AW11">
        <v>8</v>
      </c>
      <c r="AX11">
        <f>IF(Z11&gt;0, (R11*SUMPRODUCT(K11:$K$98, X11:$X$98)-K11*$AZ$3)/Z11, 0)</f>
        <v>24599.804313394226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500000</v>
      </c>
      <c r="S12">
        <f t="shared" si="1"/>
        <v>25185.950182998116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21957.608787679295</v>
      </c>
      <c r="AC12">
        <f t="shared" si="2"/>
        <v>22068.653119174553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-3719.0830599163523</v>
      </c>
      <c r="AI12">
        <f t="shared" si="7"/>
        <v>-3740.9887781430089</v>
      </c>
      <c r="AJ12">
        <f t="shared" si="8"/>
        <v>-111.04433149525721</v>
      </c>
      <c r="AK12">
        <f t="shared" si="30"/>
        <v>50.50250021166238</v>
      </c>
      <c r="AL12">
        <f t="shared" si="9"/>
        <v>-3801.5306094266039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-1976.732182812837</v>
      </c>
      <c r="AR12">
        <f t="shared" si="14"/>
        <v>-1988.3753049234886</v>
      </c>
      <c r="AS12">
        <f t="shared" si="15"/>
        <v>-59.021242669032787</v>
      </c>
      <c r="AT12">
        <f t="shared" si="16"/>
        <v>26.84261573957707</v>
      </c>
      <c r="AU12">
        <f t="shared" si="17"/>
        <v>-2020.5539318529443</v>
      </c>
      <c r="AW12">
        <v>9</v>
      </c>
      <c r="AX12">
        <f>IF(Z12&gt;0, (R12*SUMPRODUCT(K12:$K$98, X12:$X$98)-K12*$AZ$3)/Z12, 0)</f>
        <v>25185.950182998116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500000</v>
      </c>
      <c r="S13">
        <f t="shared" si="1"/>
        <v>25501.486657122739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22068.653119174553</v>
      </c>
      <c r="AC13">
        <f t="shared" si="2"/>
        <v>21905.412231073155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-4240.3735569775199</v>
      </c>
      <c r="AI13">
        <f t="shared" si="7"/>
        <v>-4261.848199344061</v>
      </c>
      <c r="AJ13">
        <f t="shared" si="8"/>
        <v>163.24088810139801</v>
      </c>
      <c r="AK13">
        <f t="shared" si="30"/>
        <v>44.137306238349105</v>
      </c>
      <c r="AL13">
        <f t="shared" si="9"/>
        <v>-4054.4700050043139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-2142.3988818301118</v>
      </c>
      <c r="AR13">
        <f t="shared" si="14"/>
        <v>-2153.2486923893903</v>
      </c>
      <c r="AS13">
        <f t="shared" si="15"/>
        <v>82.475539345328386</v>
      </c>
      <c r="AT13">
        <f t="shared" si="16"/>
        <v>22.299855015470197</v>
      </c>
      <c r="AU13">
        <f t="shared" si="17"/>
        <v>-2048.4732980285917</v>
      </c>
      <c r="AW13">
        <v>10</v>
      </c>
      <c r="AX13">
        <f>IF(Z13&gt;0, (R13*SUMPRODUCT(K13:$K$98, X13:$X$98)-K13*$AZ$3)/Z13, 0)</f>
        <v>25501.486657122739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500000</v>
      </c>
      <c r="S14">
        <f t="shared" si="1"/>
        <v>25548.675219882938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21905.412231073155</v>
      </c>
      <c r="AC14">
        <f t="shared" si="2"/>
        <v>21480.560723452341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-4812.8981356677186</v>
      </c>
      <c r="AI14">
        <f t="shared" si="7"/>
        <v>-4833.9173867038107</v>
      </c>
      <c r="AJ14">
        <f t="shared" si="8"/>
        <v>424.85150762081321</v>
      </c>
      <c r="AK14">
        <f t="shared" si="30"/>
        <v>39.42974201593168</v>
      </c>
      <c r="AL14">
        <f t="shared" si="9"/>
        <v>-4369.6361370670656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-2311.9035876916519</v>
      </c>
      <c r="AR14">
        <f t="shared" si="14"/>
        <v>-2322.0003070717707</v>
      </c>
      <c r="AS14">
        <f t="shared" si="15"/>
        <v>204.07989053948623</v>
      </c>
      <c r="AT14">
        <f t="shared" si="16"/>
        <v>18.940305707455394</v>
      </c>
      <c r="AU14">
        <f t="shared" si="17"/>
        <v>-2098.9801108248289</v>
      </c>
      <c r="AW14">
        <v>11</v>
      </c>
      <c r="AX14">
        <f>IF(Z14&gt;0, (R14*SUMPRODUCT(K14:$K$98, X14:$X$98)-K14*$AZ$3)/Z14, 0)</f>
        <v>25548.675219882938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500000</v>
      </c>
      <c r="S15">
        <f t="shared" si="1"/>
        <v>25405.709688739826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21480.560723452341</v>
      </c>
      <c r="AC15">
        <f t="shared" si="2"/>
        <v>20870.401875545329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-5438.8190660581977</v>
      </c>
      <c r="AI15">
        <f t="shared" si="7"/>
        <v>-5459.3561836306262</v>
      </c>
      <c r="AJ15">
        <f t="shared" si="8"/>
        <v>610.15884790701239</v>
      </c>
      <c r="AK15">
        <f t="shared" si="30"/>
        <v>88.07029896615461</v>
      </c>
      <c r="AL15">
        <f t="shared" si="9"/>
        <v>-4761.1270367574589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-2478.4824436891249</v>
      </c>
      <c r="AR15">
        <f t="shared" si="14"/>
        <v>-2487.841255726999</v>
      </c>
      <c r="AS15">
        <f t="shared" si="15"/>
        <v>278.05080000485003</v>
      </c>
      <c r="AT15">
        <f t="shared" si="16"/>
        <v>40.133839193195733</v>
      </c>
      <c r="AU15">
        <f t="shared" si="17"/>
        <v>-2169.6566165289532</v>
      </c>
      <c r="AW15">
        <v>12</v>
      </c>
      <c r="AX15">
        <f>IF(Z15&gt;0, (R15*SUMPRODUCT(K15:$K$98, X15:$X$98)-K15*$AZ$3)/Z15, 0)</f>
        <v>25405.709688739826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500000</v>
      </c>
      <c r="S16">
        <f t="shared" si="1"/>
        <v>25077.442930747511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20870.401875545329</v>
      </c>
      <c r="AC16">
        <f t="shared" si="2"/>
        <v>20091.012574618944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-6055.5580577121809</v>
      </c>
      <c r="AI16">
        <f t="shared" si="7"/>
        <v>-6075.5870262059998</v>
      </c>
      <c r="AJ16">
        <f t="shared" si="8"/>
        <v>779.38930092638475</v>
      </c>
      <c r="AK16">
        <f t="shared" si="30"/>
        <v>148.17985331637183</v>
      </c>
      <c r="AL16">
        <f t="shared" si="9"/>
        <v>-5148.0178719632431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-2610.4737777294963</v>
      </c>
      <c r="AR16">
        <f t="shared" si="14"/>
        <v>-2619.1080103716054</v>
      </c>
      <c r="AS16">
        <f t="shared" si="15"/>
        <v>335.98477849949359</v>
      </c>
      <c r="AT16">
        <f t="shared" si="16"/>
        <v>63.878443205998117</v>
      </c>
      <c r="AU16">
        <f t="shared" si="17"/>
        <v>-2219.2447886661134</v>
      </c>
      <c r="AW16">
        <v>13</v>
      </c>
      <c r="AX16">
        <f>IF(Z16&gt;0, (R16*SUMPRODUCT(K16:$K$98, X16:$X$98)-K16*$AZ$3)/Z16, 0)</f>
        <v>25077.442930747511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500000</v>
      </c>
      <c r="S17">
        <f t="shared" si="1"/>
        <v>24705.597833185057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20091.012574618944</v>
      </c>
      <c r="AC17">
        <f t="shared" si="2"/>
        <v>19265.142425296584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-6679.2988689381045</v>
      </c>
      <c r="AI17">
        <f t="shared" si="7"/>
        <v>-6698.7935828035379</v>
      </c>
      <c r="AJ17">
        <f t="shared" si="8"/>
        <v>825.87014932235979</v>
      </c>
      <c r="AK17">
        <f t="shared" si="30"/>
        <v>277.25597352974142</v>
      </c>
      <c r="AL17">
        <f t="shared" si="9"/>
        <v>-5595.6674599514363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-2706.6746373539336</v>
      </c>
      <c r="AR17">
        <f t="shared" si="14"/>
        <v>-2714.5745455055849</v>
      </c>
      <c r="AS17">
        <f t="shared" si="15"/>
        <v>334.67012493093034</v>
      </c>
      <c r="AT17">
        <f t="shared" si="16"/>
        <v>112.35336617406554</v>
      </c>
      <c r="AU17">
        <f t="shared" si="17"/>
        <v>-2267.5510544005888</v>
      </c>
      <c r="AW17">
        <v>14</v>
      </c>
      <c r="AX17">
        <f>IF(Z17&gt;0, (R17*SUMPRODUCT(K17:$K$98, X17:$X$98)-K17*$AZ$3)/Z17, 0)</f>
        <v>24705.597833185057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500000</v>
      </c>
      <c r="S18">
        <f t="shared" si="1"/>
        <v>24332.156893811396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19265.142425296584</v>
      </c>
      <c r="AC18">
        <f t="shared" si="2"/>
        <v>18427.433828731726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-7331.1267312475138</v>
      </c>
      <c r="AI18">
        <f t="shared" si="7"/>
        <v>-7350.0599416377308</v>
      </c>
      <c r="AJ18">
        <f t="shared" si="8"/>
        <v>837.70859656485845</v>
      </c>
      <c r="AK18">
        <f t="shared" si="30"/>
        <v>416.12707638640626</v>
      </c>
      <c r="AL18">
        <f t="shared" si="9"/>
        <v>-6096.2242686864665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-2772.3189844819967</v>
      </c>
      <c r="AR18">
        <f t="shared" si="14"/>
        <v>-2779.4787159293155</v>
      </c>
      <c r="AS18">
        <f t="shared" si="15"/>
        <v>316.78560893263028</v>
      </c>
      <c r="AT18">
        <f t="shared" si="16"/>
        <v>157.36148563710799</v>
      </c>
      <c r="AU18">
        <f t="shared" si="17"/>
        <v>-2305.3316213595772</v>
      </c>
      <c r="AW18">
        <v>15</v>
      </c>
      <c r="AX18">
        <f>IF(Z18&gt;0, (R18*SUMPRODUCT(K18:$K$98, X18:$X$98)-K18*$AZ$3)/Z18, 0)</f>
        <v>24332.156893811396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500000</v>
      </c>
      <c r="S19">
        <f t="shared" si="1"/>
        <v>23739.661311911248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18427.433828731726</v>
      </c>
      <c r="AC19">
        <f t="shared" si="2"/>
        <v>17415.105569936888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-8084.094220466367</v>
      </c>
      <c r="AI19">
        <f t="shared" si="7"/>
        <v>-8102.4338940416583</v>
      </c>
      <c r="AJ19">
        <f t="shared" si="8"/>
        <v>1012.3282587948379</v>
      </c>
      <c r="AK19">
        <f t="shared" si="30"/>
        <v>410.93177438071751</v>
      </c>
      <c r="AL19">
        <f t="shared" si="9"/>
        <v>-6679.1738608661026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-2850.9364229122584</v>
      </c>
      <c r="AR19">
        <f t="shared" si="14"/>
        <v>-2857.4040916397889</v>
      </c>
      <c r="AS19">
        <f t="shared" si="15"/>
        <v>357.00765308188772</v>
      </c>
      <c r="AT19">
        <f t="shared" si="16"/>
        <v>144.91918710546207</v>
      </c>
      <c r="AU19">
        <f t="shared" si="17"/>
        <v>-2355.4772514524388</v>
      </c>
      <c r="AW19">
        <v>16</v>
      </c>
      <c r="AX19">
        <f>IF(Z19&gt;0, (R19*SUMPRODUCT(K19:$K$98, X19:$X$98)-K19*$AZ$3)/Z19, 0)</f>
        <v>23739.661311911248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500000</v>
      </c>
      <c r="S20">
        <f t="shared" si="1"/>
        <v>22322.810815341891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17415.105569936888</v>
      </c>
      <c r="AC20">
        <f t="shared" si="2"/>
        <v>15817.909790850663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-8826.2972886463158</v>
      </c>
      <c r="AI20">
        <f t="shared" si="7"/>
        <v>-8844.0122506214211</v>
      </c>
      <c r="AJ20">
        <f t="shared" si="8"/>
        <v>1597.1957790862252</v>
      </c>
      <c r="AK20">
        <f t="shared" si="30"/>
        <v>74.884953950728615</v>
      </c>
      <c r="AL20">
        <f t="shared" si="9"/>
        <v>-7171.9315175844677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-2952.3681442230222</v>
      </c>
      <c r="AR20">
        <f t="shared" si="14"/>
        <v>-2958.2937422060745</v>
      </c>
      <c r="AS20">
        <f t="shared" si="15"/>
        <v>534.2568671834141</v>
      </c>
      <c r="AT20">
        <f t="shared" si="16"/>
        <v>25.048777000762826</v>
      </c>
      <c r="AU20">
        <f t="shared" si="17"/>
        <v>-2398.9880980218977</v>
      </c>
      <c r="AW20">
        <v>17</v>
      </c>
      <c r="AX20">
        <f>IF(Z20&gt;0, (R20*SUMPRODUCT(K20:$K$98, X20:$X$98)-K20*$AZ$3)/Z20, 0)</f>
        <v>22322.810815341891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500000</v>
      </c>
      <c r="S21">
        <f t="shared" si="1"/>
        <v>20509.249690838948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15817.909790850663</v>
      </c>
      <c r="AC21">
        <f t="shared" si="2"/>
        <v>13998.481879443509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-9483.8434243756419</v>
      </c>
      <c r="AI21">
        <f t="shared" si="7"/>
        <v>-9500.9070445597772</v>
      </c>
      <c r="AJ21">
        <f t="shared" si="8"/>
        <v>1819.4279114071542</v>
      </c>
      <c r="AK21">
        <f t="shared" si="30"/>
        <v>25.308655665361062</v>
      </c>
      <c r="AL21">
        <f t="shared" si="9"/>
        <v>-7656.1704774872624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-3016.655780147802</v>
      </c>
      <c r="AR21">
        <f t="shared" si="14"/>
        <v>-3022.0834391838439</v>
      </c>
      <c r="AS21">
        <f t="shared" si="15"/>
        <v>578.73031849109952</v>
      </c>
      <c r="AT21">
        <f t="shared" si="16"/>
        <v>8.0502702316290211</v>
      </c>
      <c r="AU21">
        <f t="shared" si="17"/>
        <v>-2435.3028504611157</v>
      </c>
      <c r="AW21">
        <v>18</v>
      </c>
      <c r="AX21">
        <f>IF(Z21&gt;0, (R21*SUMPRODUCT(K21:$K$98, X21:$X$98)-K21*$AZ$3)/Z21, 0)</f>
        <v>20509.249690838948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500000</v>
      </c>
      <c r="S22">
        <f t="shared" si="1"/>
        <v>18976.226270240895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13998.481879443509</v>
      </c>
      <c r="AC22">
        <f t="shared" si="2"/>
        <v>12437.372906415143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-10150.346681211158</v>
      </c>
      <c r="AI22">
        <f t="shared" si="7"/>
        <v>-10166.732147859393</v>
      </c>
      <c r="AJ22">
        <f t="shared" si="8"/>
        <v>1561.1089730283657</v>
      </c>
      <c r="AK22">
        <f t="shared" si="30"/>
        <v>293.96811946831372</v>
      </c>
      <c r="AL22">
        <f t="shared" si="9"/>
        <v>-8311.655055362713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-3014.6214623961741</v>
      </c>
      <c r="AR22">
        <f t="shared" si="14"/>
        <v>-3019.4878951378832</v>
      </c>
      <c r="AS22">
        <f t="shared" si="15"/>
        <v>463.64452003810908</v>
      </c>
      <c r="AT22">
        <f t="shared" si="16"/>
        <v>87.307619142687031</v>
      </c>
      <c r="AU22">
        <f t="shared" si="17"/>
        <v>-2468.5357559570866</v>
      </c>
      <c r="AW22">
        <v>19</v>
      </c>
      <c r="AX22">
        <f>IF(Z22&gt;0, (R22*SUMPRODUCT(K22:$K$98, X22:$X$98)-K22*$AZ$3)/Z22, 0)</f>
        <v>18976.226270240895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500000</v>
      </c>
      <c r="S23">
        <f t="shared" si="1"/>
        <v>18522.73603154967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12437.372906415143</v>
      </c>
      <c r="AC23">
        <f t="shared" si="2"/>
        <v>11619.250649933652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-10783.904147703577</v>
      </c>
      <c r="AI23">
        <f t="shared" si="7"/>
        <v>-10799.586564477944</v>
      </c>
      <c r="AJ23">
        <f t="shared" si="8"/>
        <v>818.12225648149069</v>
      </c>
      <c r="AK23">
        <f t="shared" si="30"/>
        <v>870.61610344906012</v>
      </c>
      <c r="AL23">
        <f t="shared" si="9"/>
        <v>-9110.8482045473938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-2859.6304139988288</v>
      </c>
      <c r="AR23">
        <f t="shared" si="14"/>
        <v>-2863.7890114194611</v>
      </c>
      <c r="AS23">
        <f t="shared" si="15"/>
        <v>216.94622420230075</v>
      </c>
      <c r="AT23">
        <f t="shared" si="16"/>
        <v>230.86632208894864</v>
      </c>
      <c r="AU23">
        <f t="shared" si="17"/>
        <v>-2415.9764651282121</v>
      </c>
      <c r="AW23">
        <v>20</v>
      </c>
      <c r="AX23">
        <f>IF(Z23&gt;0, (R23*SUMPRODUCT(K23:$K$98, X23:$X$98)-K23*$AZ$3)/Z23, 0)</f>
        <v>18522.73603154967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500000</v>
      </c>
      <c r="S24">
        <f t="shared" si="1"/>
        <v>17922.581963974655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11619.250649933652</v>
      </c>
      <c r="AC24">
        <f t="shared" si="2"/>
        <v>10720.780241215773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-11426.032277790709</v>
      </c>
      <c r="AI24">
        <f t="shared" si="7"/>
        <v>-11440.986568783443</v>
      </c>
      <c r="AJ24">
        <f t="shared" si="8"/>
        <v>898.47040871787976</v>
      </c>
      <c r="AK24">
        <f t="shared" si="30"/>
        <v>813.34754549535569</v>
      </c>
      <c r="AL24">
        <f t="shared" si="9"/>
        <v>-9729.1686145702079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-2705.2743347014552</v>
      </c>
      <c r="AR24">
        <f t="shared" si="14"/>
        <v>-2708.814974061886</v>
      </c>
      <c r="AS24">
        <f t="shared" si="15"/>
        <v>212.72554444972909</v>
      </c>
      <c r="AT24">
        <f t="shared" si="16"/>
        <v>192.57150570963174</v>
      </c>
      <c r="AU24">
        <f t="shared" si="17"/>
        <v>-2303.5179239025256</v>
      </c>
      <c r="AW24">
        <v>21</v>
      </c>
      <c r="AX24">
        <f>IF(Z24&gt;0, (R24*SUMPRODUCT(K24:$K$98, X24:$X$98)-K24*$AZ$3)/Z24, 0)</f>
        <v>17922.581963974655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500000</v>
      </c>
      <c r="S25">
        <f t="shared" si="1"/>
        <v>17195.578472014782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10720.780241215773</v>
      </c>
      <c r="AC25">
        <f t="shared" si="2"/>
        <v>9766.5416255151595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-12110.86535456925</v>
      </c>
      <c r="AI25">
        <f t="shared" si="7"/>
        <v>-12125.064559384327</v>
      </c>
      <c r="AJ25">
        <f t="shared" si="8"/>
        <v>954.23861570061308</v>
      </c>
      <c r="AK25">
        <f t="shared" si="30"/>
        <v>750.4546168851042</v>
      </c>
      <c r="AL25">
        <f t="shared" si="9"/>
        <v>-10420.37132679861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-2560.1948454664666</v>
      </c>
      <c r="AR25">
        <f t="shared" si="14"/>
        <v>-2563.1965080160026</v>
      </c>
      <c r="AS25">
        <f t="shared" si="15"/>
        <v>201.72272696765177</v>
      </c>
      <c r="AT25">
        <f t="shared" si="16"/>
        <v>158.64349785549169</v>
      </c>
      <c r="AU25">
        <f t="shared" si="17"/>
        <v>-2202.8302831928586</v>
      </c>
      <c r="AW25">
        <v>22</v>
      </c>
      <c r="AX25">
        <f>IF(Z25&gt;0, (R25*SUMPRODUCT(K25:$K$98, X25:$X$98)-K25*$AZ$3)/Z25, 0)</f>
        <v>17195.578472014782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500000</v>
      </c>
      <c r="S26">
        <f t="shared" si="1"/>
        <v>16336.4465875512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9766.5416255151595</v>
      </c>
      <c r="AC26">
        <f t="shared" si="2"/>
        <v>8769.7715291565873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-12733.022756314227</v>
      </c>
      <c r="AI26">
        <f t="shared" si="7"/>
        <v>-12746.443317943338</v>
      </c>
      <c r="AJ26">
        <f t="shared" si="8"/>
        <v>996.77009635857212</v>
      </c>
      <c r="AK26">
        <f t="shared" si="30"/>
        <v>683.65791378606127</v>
      </c>
      <c r="AL26">
        <f t="shared" si="9"/>
        <v>-11066.015307798705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-2403.3185338657026</v>
      </c>
      <c r="AR26">
        <f t="shared" si="14"/>
        <v>-2405.8516232283314</v>
      </c>
      <c r="AS26">
        <f t="shared" si="15"/>
        <v>188.13726264595871</v>
      </c>
      <c r="AT26">
        <f t="shared" si="16"/>
        <v>129.03830979263935</v>
      </c>
      <c r="AU26">
        <f t="shared" si="17"/>
        <v>-2088.6760507897334</v>
      </c>
      <c r="AW26">
        <v>23</v>
      </c>
      <c r="AX26">
        <f>IF(Z26&gt;0, (R26*SUMPRODUCT(K26:$K$98, X26:$X$98)-K26*$AZ$3)/Z26, 0)</f>
        <v>16336.4465875512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500000</v>
      </c>
      <c r="S27">
        <f t="shared" si="1"/>
        <v>15373.840010684115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8769.7715291565873</v>
      </c>
      <c r="AC27">
        <f t="shared" si="2"/>
        <v>7762.3679498515048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-13273.343436264528</v>
      </c>
      <c r="AI27">
        <f t="shared" si="7"/>
        <v>-13285.966125105535</v>
      </c>
      <c r="AJ27">
        <f t="shared" si="8"/>
        <v>1007.4035793050825</v>
      </c>
      <c r="AK27">
        <f t="shared" si="30"/>
        <v>613.88400704096114</v>
      </c>
      <c r="AL27">
        <f t="shared" si="9"/>
        <v>-11664.678538759492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-2236.877129961159</v>
      </c>
      <c r="AR27">
        <f t="shared" si="14"/>
        <v>-2239.0043561662706</v>
      </c>
      <c r="AS27">
        <f t="shared" si="15"/>
        <v>169.77169603190268</v>
      </c>
      <c r="AT27">
        <f t="shared" si="16"/>
        <v>103.45419768519841</v>
      </c>
      <c r="AU27">
        <f t="shared" si="17"/>
        <v>-1965.7784624491696</v>
      </c>
      <c r="AW27">
        <v>24</v>
      </c>
      <c r="AX27">
        <f>IF(Z27&gt;0, (R27*SUMPRODUCT(K27:$K$98, X27:$X$98)-K27*$AZ$3)/Z27, 0)</f>
        <v>15373.840010684115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500000</v>
      </c>
      <c r="S28">
        <f t="shared" si="1"/>
        <v>14339.063776710769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7762.3679498515048</v>
      </c>
      <c r="AC28">
        <f t="shared" si="2"/>
        <v>6771.8434578908928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-13796.547150196284</v>
      </c>
      <c r="AI28">
        <f t="shared" si="7"/>
        <v>-13808.35378479137</v>
      </c>
      <c r="AJ28">
        <f t="shared" si="8"/>
        <v>990.52449196061207</v>
      </c>
      <c r="AK28">
        <f t="shared" si="30"/>
        <v>543.36575648960536</v>
      </c>
      <c r="AL28">
        <f t="shared" si="9"/>
        <v>-12274.463536341153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-2075.9370719278859</v>
      </c>
      <c r="AR28">
        <f t="shared" si="14"/>
        <v>-2077.7135910948791</v>
      </c>
      <c r="AS28">
        <f t="shared" si="15"/>
        <v>149.04211112592148</v>
      </c>
      <c r="AT28">
        <f t="shared" si="16"/>
        <v>81.759088359790368</v>
      </c>
      <c r="AU28">
        <f t="shared" si="17"/>
        <v>-1846.9123916091671</v>
      </c>
      <c r="AW28">
        <v>25</v>
      </c>
      <c r="AX28">
        <f>IF(Z28&gt;0, (R28*SUMPRODUCT(K28:$K$98, X28:$X$98)-K28*$AZ$3)/Z28, 0)</f>
        <v>14339.063776710769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500000</v>
      </c>
      <c r="S29">
        <f t="shared" si="1"/>
        <v>13232.750144867314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6771.8434578908928</v>
      </c>
      <c r="AC29">
        <f t="shared" si="2"/>
        <v>5808.7212413206416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-14288.597692141246</v>
      </c>
      <c r="AI29">
        <f t="shared" si="7"/>
        <v>-14299.571830505774</v>
      </c>
      <c r="AJ29">
        <f t="shared" si="8"/>
        <v>963.12221657025111</v>
      </c>
      <c r="AK29">
        <f t="shared" si="30"/>
        <v>474.02904205236251</v>
      </c>
      <c r="AL29">
        <f t="shared" si="9"/>
        <v>-12862.42057188316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-1919.6204189495625</v>
      </c>
      <c r="AR29">
        <f t="shared" si="14"/>
        <v>-1921.0947539780107</v>
      </c>
      <c r="AS29">
        <f t="shared" si="15"/>
        <v>129.39191883672925</v>
      </c>
      <c r="AT29">
        <f t="shared" si="16"/>
        <v>63.684054090157026</v>
      </c>
      <c r="AU29">
        <f t="shared" si="17"/>
        <v>-1728.0187810511243</v>
      </c>
      <c r="AW29">
        <v>26</v>
      </c>
      <c r="AX29">
        <f>IF(Z29&gt;0, (R29*SUMPRODUCT(K29:$K$98, X29:$X$98)-K29*$AZ$3)/Z29, 0)</f>
        <v>13232.750144867314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500000</v>
      </c>
      <c r="S30">
        <f t="shared" si="1"/>
        <v>12053.956697235744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5808.7212413206416</v>
      </c>
      <c r="AC30">
        <f t="shared" si="2"/>
        <v>4882.6855146546841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-14753.384479676917</v>
      </c>
      <c r="AI30">
        <f t="shared" si="7"/>
        <v>-14763.511207433818</v>
      </c>
      <c r="AJ30">
        <f t="shared" si="8"/>
        <v>926.03572666595755</v>
      </c>
      <c r="AK30">
        <f t="shared" si="30"/>
        <v>406.61048689244495</v>
      </c>
      <c r="AL30">
        <f t="shared" si="9"/>
        <v>-13430.864993875415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-1769.6989376972342</v>
      </c>
      <c r="AR30">
        <f t="shared" si="14"/>
        <v>-1770.9136596058527</v>
      </c>
      <c r="AS30">
        <f t="shared" si="15"/>
        <v>111.0798979046413</v>
      </c>
      <c r="AT30">
        <f t="shared" si="16"/>
        <v>48.773767653201766</v>
      </c>
      <c r="AU30">
        <f t="shared" si="17"/>
        <v>-1611.0599940480097</v>
      </c>
      <c r="AW30">
        <v>27</v>
      </c>
      <c r="AX30">
        <f>IF(Z30&gt;0, (R30*SUMPRODUCT(K30:$K$98, X30:$X$98)-K30*$AZ$3)/Z30, 0)</f>
        <v>12053.956697235744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500000</v>
      </c>
      <c r="S31">
        <f t="shared" si="1"/>
        <v>10792.031248669093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4882.6855146546841</v>
      </c>
      <c r="AC31">
        <f t="shared" si="2"/>
        <v>4000.1157664963825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-15181.921593930192</v>
      </c>
      <c r="AI31">
        <f t="shared" si="7"/>
        <v>-15191.187958329827</v>
      </c>
      <c r="AJ31">
        <f t="shared" si="8"/>
        <v>882.56974815830154</v>
      </c>
      <c r="AK31">
        <f t="shared" si="30"/>
        <v>341.78798602582793</v>
      </c>
      <c r="AL31">
        <f t="shared" si="9"/>
        <v>-13966.830224145699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-1625.9846871305665</v>
      </c>
      <c r="AR31">
        <f t="shared" si="14"/>
        <v>-1626.9771152975782</v>
      </c>
      <c r="AS31">
        <f t="shared" si="15"/>
        <v>94.523271441726905</v>
      </c>
      <c r="AT31">
        <f t="shared" si="16"/>
        <v>36.60551321417578</v>
      </c>
      <c r="AU31">
        <f t="shared" si="17"/>
        <v>-1495.8483306416756</v>
      </c>
      <c r="AW31">
        <v>28</v>
      </c>
      <c r="AX31">
        <f>IF(Z31&gt;0, (R31*SUMPRODUCT(K31:$K$98, X31:$X$98)-K31*$AZ$3)/Z31, 0)</f>
        <v>10792.031248669093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500000</v>
      </c>
      <c r="S32">
        <f t="shared" si="1"/>
        <v>9427.279997897298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4000.1157664963825</v>
      </c>
      <c r="AC32">
        <f t="shared" si="2"/>
        <v>3166.2107128827192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-15545.900450370962</v>
      </c>
      <c r="AI32">
        <f t="shared" si="7"/>
        <v>-15554.296856104082</v>
      </c>
      <c r="AJ32">
        <f t="shared" si="8"/>
        <v>833.90505361366331</v>
      </c>
      <c r="AK32">
        <f t="shared" si="30"/>
        <v>280.00810365474683</v>
      </c>
      <c r="AL32">
        <f t="shared" si="9"/>
        <v>-14440.383698835671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-1486.5775391597394</v>
      </c>
      <c r="AR32">
        <f t="shared" si="14"/>
        <v>-1487.3804458946936</v>
      </c>
      <c r="AS32">
        <f t="shared" si="15"/>
        <v>79.742214125929834</v>
      </c>
      <c r="AT32">
        <f t="shared" si="16"/>
        <v>26.77578947612044</v>
      </c>
      <c r="AU32">
        <f t="shared" si="17"/>
        <v>-1380.8624422926432</v>
      </c>
      <c r="AW32">
        <v>29</v>
      </c>
      <c r="AX32">
        <f>IF(Z32&gt;0, (R32*SUMPRODUCT(K32:$K$98, X32:$X$98)-K32*$AZ$3)/Z32, 0)</f>
        <v>9427.279997897298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500000</v>
      </c>
      <c r="S33">
        <f t="shared" si="1"/>
        <v>7936.1981469097627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3166.2107128827192</v>
      </c>
      <c r="AC33">
        <f t="shared" si="2"/>
        <v>2386.8471322202149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-15871.594437530188</v>
      </c>
      <c r="AI33">
        <f t="shared" si="7"/>
        <v>-15879.113299484099</v>
      </c>
      <c r="AJ33">
        <f t="shared" si="8"/>
        <v>779.36358066250432</v>
      </c>
      <c r="AK33">
        <f t="shared" si="30"/>
        <v>221.63474990179037</v>
      </c>
      <c r="AL33">
        <f t="shared" si="9"/>
        <v>-14878.114968919805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-1355.1089675198639</v>
      </c>
      <c r="AR33">
        <f t="shared" si="14"/>
        <v>-1355.7509242747062</v>
      </c>
      <c r="AS33">
        <f t="shared" si="15"/>
        <v>66.5416811947279</v>
      </c>
      <c r="AT33">
        <f t="shared" si="16"/>
        <v>18.92306650652263</v>
      </c>
      <c r="AU33">
        <f t="shared" si="17"/>
        <v>-1270.2861765734556</v>
      </c>
      <c r="AW33">
        <v>30</v>
      </c>
      <c r="AX33">
        <f>IF(Z33&gt;0, (R33*SUMPRODUCT(K33:$K$98, X33:$X$98)-K33*$AZ$3)/Z33, 0)</f>
        <v>7936.1981469097627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500000</v>
      </c>
      <c r="S34">
        <f t="shared" si="1"/>
        <v>6261.1722348701787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2386.8471322202149</v>
      </c>
      <c r="AC34">
        <f t="shared" si="2"/>
        <v>1663.1791990728852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-16056.548650110833</v>
      </c>
      <c r="AI34">
        <f t="shared" si="7"/>
        <v>-16063.189496012701</v>
      </c>
      <c r="AJ34">
        <f t="shared" si="8"/>
        <v>723.66793314732968</v>
      </c>
      <c r="AK34">
        <f t="shared" si="30"/>
        <v>167.07929925541507</v>
      </c>
      <c r="AL34">
        <f t="shared" si="9"/>
        <v>-15172.442263609957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-1224.0180961577996</v>
      </c>
      <c r="AR34">
        <f t="shared" si="14"/>
        <v>-1224.5243391702186</v>
      </c>
      <c r="AS34">
        <f t="shared" si="15"/>
        <v>55.166441125274453</v>
      </c>
      <c r="AT34">
        <f t="shared" si="16"/>
        <v>12.736740020438999</v>
      </c>
      <c r="AU34">
        <f t="shared" si="17"/>
        <v>-1156.6211580245051</v>
      </c>
      <c r="AW34">
        <v>31</v>
      </c>
      <c r="AX34">
        <f>IF(Z34&gt;0, (R34*SUMPRODUCT(K34:$K$98, X34:$X$98)-K34*$AZ$3)/Z34, 0)</f>
        <v>6261.1722348701787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4344.1277200856402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1663.1791990728852</v>
      </c>
      <c r="AC35">
        <f t="shared" ref="AC35:AC66" si="33">S35*Z35</f>
        <v>1002.9477407477025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-16051.564987991724</v>
      </c>
      <c r="AI35">
        <f t="shared" ref="AI35:AI66" si="38">SUM(AE35:AH35)</f>
        <v>-16057.336847185172</v>
      </c>
      <c r="AJ35">
        <f t="shared" ref="AJ35:AJ66" si="39">AB35-AC35</f>
        <v>660.23145832518276</v>
      </c>
      <c r="AK35">
        <f t="shared" si="30"/>
        <v>116.42254393510198</v>
      </c>
      <c r="AL35">
        <f t="shared" ref="AL35:AL66" si="40">SUM(AI35:AK35)</f>
        <v>-15280.682844924888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-1092.5340920467011</v>
      </c>
      <c r="AR35">
        <f t="shared" ref="AR35:AR66" si="45">AI35*$K35</f>
        <v>-1092.9269480048615</v>
      </c>
      <c r="AS35">
        <f t="shared" ref="AS35:AS66" si="46">AJ35*$K35</f>
        <v>44.93800930947237</v>
      </c>
      <c r="AT35">
        <f t="shared" ref="AT35:AT66" si="47">AK35*$K35</f>
        <v>7.9241867336337375</v>
      </c>
      <c r="AU35">
        <f t="shared" ref="AU35:AU66" si="48">AL35*$K35</f>
        <v>-1040.0647519617555</v>
      </c>
      <c r="AW35">
        <v>32</v>
      </c>
      <c r="AX35">
        <f>IF(Z35&gt;0, (R35*SUMPRODUCT(K35:$K$98, X35:$X$98)-K35*$AZ$3)/Z35, 0)</f>
        <v>4344.1277200856402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500000</v>
      </c>
      <c r="S36">
        <f t="shared" si="32"/>
        <v>2101.4570646064908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1002.9477407477025</v>
      </c>
      <c r="AC36">
        <f t="shared" si="33"/>
        <v>413.79457533726872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-15828.605587875609</v>
      </c>
      <c r="AI36">
        <f t="shared" si="38"/>
        <v>-15833.528298197729</v>
      </c>
      <c r="AJ36">
        <f t="shared" si="39"/>
        <v>589.15316541043376</v>
      </c>
      <c r="AK36">
        <f t="shared" si="30"/>
        <v>70.206341852339179</v>
      </c>
      <c r="AL36">
        <f t="shared" si="40"/>
        <v>-15174.168790934957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-961.92730201809388</v>
      </c>
      <c r="AR36">
        <f t="shared" si="45"/>
        <v>-962.22646225886717</v>
      </c>
      <c r="AS36">
        <f t="shared" si="46"/>
        <v>35.803691723342723</v>
      </c>
      <c r="AT36">
        <f t="shared" si="47"/>
        <v>4.2665411446166699</v>
      </c>
      <c r="AU36">
        <f t="shared" si="48"/>
        <v>-922.15622939090781</v>
      </c>
      <c r="AW36">
        <v>33</v>
      </c>
      <c r="AX36">
        <f>IF(Z36&gt;0, (R36*SUMPRODUCT(K36:$K$98, X36:$X$98)-K36*$AZ$3)/Z36, 0)</f>
        <v>2101.4570646064908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500000</v>
      </c>
      <c r="S37">
        <f t="shared" si="32"/>
        <v>-600.42718658201443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413.79457533726872</v>
      </c>
      <c r="AC37">
        <f t="shared" si="33"/>
        <v>-98.68547075558763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-15290.281964141404</v>
      </c>
      <c r="AI37">
        <f t="shared" si="38"/>
        <v>-15294.390933262097</v>
      </c>
      <c r="AJ37">
        <f t="shared" si="39"/>
        <v>512.48004609285636</v>
      </c>
      <c r="AK37">
        <f t="shared" si="30"/>
        <v>28.965620273608813</v>
      </c>
      <c r="AL37">
        <f t="shared" si="40"/>
        <v>-14752.945266895631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-829.65410286590554</v>
      </c>
      <c r="AR37">
        <f t="shared" si="45"/>
        <v>-829.87705644501727</v>
      </c>
      <c r="AS37">
        <f t="shared" si="46"/>
        <v>27.807281374861283</v>
      </c>
      <c r="AT37">
        <f t="shared" si="47"/>
        <v>1.5716810035559632</v>
      </c>
      <c r="AU37">
        <f t="shared" si="48"/>
        <v>-800.49809406659995</v>
      </c>
      <c r="AW37">
        <v>34</v>
      </c>
      <c r="AX37">
        <f>IF(Z37&gt;0, (R37*SUMPRODUCT(K37:$K$98, X37:$X$98)-K37*$AZ$3)/Z37, 0)</f>
        <v>-600.42718658201443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500000</v>
      </c>
      <c r="S38">
        <f t="shared" si="32"/>
        <v>-3937.2124961009149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-98.68547075558763</v>
      </c>
      <c r="AC38">
        <f t="shared" si="33"/>
        <v>-527.04738083110351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-14426.049924593995</v>
      </c>
      <c r="AI38">
        <f t="shared" si="38"/>
        <v>-14429.396501527252</v>
      </c>
      <c r="AJ38">
        <f t="shared" si="39"/>
        <v>428.36191007551588</v>
      </c>
      <c r="AK38">
        <f t="shared" si="30"/>
        <v>-6.9079829528911345</v>
      </c>
      <c r="AL38">
        <f t="shared" si="40"/>
        <v>-14007.942574404626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-698.89346431168406</v>
      </c>
      <c r="AR38">
        <f t="shared" si="45"/>
        <v>-699.0555946771475</v>
      </c>
      <c r="AS38">
        <f t="shared" si="46"/>
        <v>20.752689812992799</v>
      </c>
      <c r="AT38">
        <f t="shared" si="47"/>
        <v>-0.3346684756110061</v>
      </c>
      <c r="AU38">
        <f t="shared" si="48"/>
        <v>-678.63757333976571</v>
      </c>
      <c r="AW38">
        <v>35</v>
      </c>
      <c r="AX38">
        <f>IF(Z38&gt;0, (R38*SUMPRODUCT(K38:$K$98, X38:$X$98)-K38*$AZ$3)/Z38, 0)</f>
        <v>-3937.2124961009149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500000</v>
      </c>
      <c r="S39">
        <f t="shared" si="32"/>
        <v>-8180.0300915534835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-527.04738083110351</v>
      </c>
      <c r="AC39">
        <f t="shared" si="33"/>
        <v>-867.64424443708185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-13227.929105573559</v>
      </c>
      <c r="AI39">
        <f t="shared" si="38"/>
        <v>-13230.580820282205</v>
      </c>
      <c r="AJ39">
        <f t="shared" si="39"/>
        <v>340.59686360597834</v>
      </c>
      <c r="AK39">
        <f t="shared" si="30"/>
        <v>-36.893316658177248</v>
      </c>
      <c r="AL39">
        <f t="shared" si="40"/>
        <v>-12926.877273334403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-572.18620671010137</v>
      </c>
      <c r="AR39">
        <f t="shared" si="45"/>
        <v>-572.30090906209523</v>
      </c>
      <c r="AS39">
        <f t="shared" si="46"/>
        <v>14.732829745961386</v>
      </c>
      <c r="AT39">
        <f t="shared" si="47"/>
        <v>-1.5958542522504482</v>
      </c>
      <c r="AU39">
        <f t="shared" si="48"/>
        <v>-559.16393356838421</v>
      </c>
      <c r="AW39">
        <v>36</v>
      </c>
      <c r="AX39">
        <f>IF(Z39&gt;0, (R39*SUMPRODUCT(K39:$K$98, X39:$X$98)-K39*$AZ$3)/Z39, 0)</f>
        <v>-8180.0300915534835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500000</v>
      </c>
      <c r="S40">
        <f t="shared" si="32"/>
        <v>-13746.520878321095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-867.64424443708185</v>
      </c>
      <c r="AC40">
        <f t="shared" si="33"/>
        <v>-1119.9227719456608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-11769.179798491641</v>
      </c>
      <c r="AI40">
        <f t="shared" si="38"/>
        <v>-11771.216537063274</v>
      </c>
      <c r="AJ40">
        <f t="shared" si="39"/>
        <v>252.27852750857892</v>
      </c>
      <c r="AK40">
        <f t="shared" ref="AK40:AK71" si="61">G40*SUM(AB40:AB40, AE40:AF40)</f>
        <v>-60.735097110595738</v>
      </c>
      <c r="AL40">
        <f t="shared" si="40"/>
        <v>-11579.67310666529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-454.54166732333067</v>
      </c>
      <c r="AR40">
        <f t="shared" si="45"/>
        <v>-454.62032892610188</v>
      </c>
      <c r="AS40">
        <f t="shared" si="46"/>
        <v>9.7433384897663515</v>
      </c>
      <c r="AT40">
        <f t="shared" si="47"/>
        <v>-2.345671727203344</v>
      </c>
      <c r="AU40">
        <f t="shared" si="48"/>
        <v>-447.22266216353887</v>
      </c>
      <c r="AW40">
        <v>37</v>
      </c>
      <c r="AX40">
        <f>IF(Z40&gt;0, (R40*SUMPRODUCT(K40:$K$98, X40:$X$98)-K40*$AZ$3)/Z40, 0)</f>
        <v>-13746.520878321095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500000</v>
      </c>
      <c r="S41">
        <f t="shared" si="32"/>
        <v>-21355.970315465256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-1119.9227719456608</v>
      </c>
      <c r="AC41">
        <f t="shared" si="33"/>
        <v>-1288.8325828390603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-10152.42900256237</v>
      </c>
      <c r="AI41">
        <f t="shared" si="38"/>
        <v>-10153.937752298159</v>
      </c>
      <c r="AJ41">
        <f t="shared" si="39"/>
        <v>168.90981089339948</v>
      </c>
      <c r="AK41">
        <f t="shared" si="61"/>
        <v>-78.394594036196267</v>
      </c>
      <c r="AL41">
        <f t="shared" si="40"/>
        <v>-10063.422535440955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-350.08978696431052</v>
      </c>
      <c r="AR41">
        <f t="shared" si="45"/>
        <v>-350.14181371312617</v>
      </c>
      <c r="AS41">
        <f t="shared" si="46"/>
        <v>5.8245765320720269</v>
      </c>
      <c r="AT41">
        <f t="shared" si="47"/>
        <v>-2.7033084120419537</v>
      </c>
      <c r="AU41">
        <f t="shared" si="48"/>
        <v>-347.02054559309607</v>
      </c>
      <c r="AW41">
        <v>38</v>
      </c>
      <c r="AX41">
        <f>IF(Z41&gt;0, (R41*SUMPRODUCT(K41:$K$98, X41:$X$98)-K41*$AZ$3)/Z41, 0)</f>
        <v>-21355.970315465256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500000</v>
      </c>
      <c r="S42">
        <f t="shared" si="32"/>
        <v>-32294.250070570528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-1288.8325828390603</v>
      </c>
      <c r="AC42">
        <f t="shared" si="33"/>
        <v>-1383.8939265623608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-8446.9239291818521</v>
      </c>
      <c r="AI42">
        <f t="shared" si="38"/>
        <v>-8447.9952452238249</v>
      </c>
      <c r="AJ42">
        <f t="shared" si="39"/>
        <v>95.061343723300524</v>
      </c>
      <c r="AK42">
        <f t="shared" si="61"/>
        <v>-90.218280798734227</v>
      </c>
      <c r="AL42">
        <f t="shared" si="40"/>
        <v>-8443.1521822992581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-260.06987009539506</v>
      </c>
      <c r="AR42">
        <f t="shared" si="45"/>
        <v>-260.10285453164698</v>
      </c>
      <c r="AS42">
        <f t="shared" si="46"/>
        <v>2.9268159060604959</v>
      </c>
      <c r="AT42">
        <f t="shared" si="47"/>
        <v>-2.7777042582919602</v>
      </c>
      <c r="AU42">
        <f t="shared" si="48"/>
        <v>-259.95374288387848</v>
      </c>
      <c r="AW42">
        <v>39</v>
      </c>
      <c r="AX42">
        <f>IF(Z42&gt;0, (R42*SUMPRODUCT(K42:$K$98, X42:$X$98)-K42*$AZ$3)/Z42, 0)</f>
        <v>-32294.250070570528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500000</v>
      </c>
      <c r="S43">
        <f t="shared" si="32"/>
        <v>-48929.817325979144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-1383.8939265623608</v>
      </c>
      <c r="AC43">
        <f t="shared" si="33"/>
        <v>-1416.2598294782827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-6739.6979649260384</v>
      </c>
      <c r="AI43">
        <f t="shared" si="38"/>
        <v>-6740.4215829093446</v>
      </c>
      <c r="AJ43">
        <f t="shared" si="39"/>
        <v>32.365902915921879</v>
      </c>
      <c r="AK43">
        <f t="shared" si="61"/>
        <v>-96.872574859365258</v>
      </c>
      <c r="AL43">
        <f t="shared" si="40"/>
        <v>-6804.9282548527881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-185.27374040408776</v>
      </c>
      <c r="AR43">
        <f t="shared" si="45"/>
        <v>-185.29363260268309</v>
      </c>
      <c r="AS43">
        <f t="shared" si="46"/>
        <v>0.88973599796236924</v>
      </c>
      <c r="AT43">
        <f t="shared" si="47"/>
        <v>-2.6630190818894595</v>
      </c>
      <c r="AU43">
        <f t="shared" si="48"/>
        <v>-187.06691568661017</v>
      </c>
      <c r="AW43">
        <v>40</v>
      </c>
      <c r="AX43">
        <f>IF(Z43&gt;0, (R43*SUMPRODUCT(K43:$K$98, X43:$X$98)-K43*$AZ$3)/Z43, 0)</f>
        <v>-48929.817325979144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500000</v>
      </c>
      <c r="S44">
        <f t="shared" si="32"/>
        <v>-75710.249840213437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-1416.2598294782827</v>
      </c>
      <c r="AC44">
        <f t="shared" si="33"/>
        <v>-1398.2264563292697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-5093.5729189596086</v>
      </c>
      <c r="AI44">
        <f t="shared" si="38"/>
        <v>-5094.0346221171339</v>
      </c>
      <c r="AJ44">
        <f t="shared" si="39"/>
        <v>-18.033373149012959</v>
      </c>
      <c r="AK44">
        <f t="shared" si="61"/>
        <v>-99.138188063479802</v>
      </c>
      <c r="AL44">
        <f t="shared" si="40"/>
        <v>-5211.2061833296266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-125.01955254360814</v>
      </c>
      <c r="AR44">
        <f t="shared" si="45"/>
        <v>-125.0308848486679</v>
      </c>
      <c r="AS44">
        <f t="shared" si="46"/>
        <v>-0.44262137360389792</v>
      </c>
      <c r="AT44">
        <f t="shared" si="47"/>
        <v>-2.4333041087025227</v>
      </c>
      <c r="AU44">
        <f t="shared" si="48"/>
        <v>-127.90681033097431</v>
      </c>
      <c r="AW44">
        <v>41</v>
      </c>
      <c r="AX44">
        <f>IF(Z44&gt;0, (R44*SUMPRODUCT(K44:$K$98, X44:$X$98)-K44*$AZ$3)/Z44, 0)</f>
        <v>-75710.249840213437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500000</v>
      </c>
      <c r="S45">
        <f t="shared" si="32"/>
        <v>-121292.71904661873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-1398.2264563292697</v>
      </c>
      <c r="AC45">
        <f t="shared" si="33"/>
        <v>-1341.7218003433229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-3610.7977821700124</v>
      </c>
      <c r="AI45">
        <f t="shared" si="38"/>
        <v>-3611.0743284068535</v>
      </c>
      <c r="AJ45">
        <f t="shared" si="39"/>
        <v>-56.504655985946783</v>
      </c>
      <c r="AK45">
        <f t="shared" si="61"/>
        <v>-97.875851943048886</v>
      </c>
      <c r="AL45">
        <f t="shared" si="40"/>
        <v>-3765.4548363358494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-79.129889034845405</v>
      </c>
      <c r="AR45">
        <f t="shared" si="45"/>
        <v>-79.13594948861612</v>
      </c>
      <c r="AS45">
        <f t="shared" si="46"/>
        <v>-1.2382878875684316</v>
      </c>
      <c r="AT45">
        <f t="shared" si="47"/>
        <v>-2.1449291183484371</v>
      </c>
      <c r="AU45">
        <f t="shared" si="48"/>
        <v>-82.519166494532996</v>
      </c>
      <c r="AW45">
        <v>42</v>
      </c>
      <c r="AX45">
        <f>IF(Z45&gt;0, (R45*SUMPRODUCT(K45:$K$98, X45:$X$98)-K45*$AZ$3)/Z45, 0)</f>
        <v>-121292.71904661873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500000</v>
      </c>
      <c r="S46">
        <f t="shared" si="32"/>
        <v>-192230.42871792897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-1341.7218003433229</v>
      </c>
      <c r="AC46">
        <f t="shared" si="33"/>
        <v>-1258.776503191066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-2201.4811300149104</v>
      </c>
      <c r="AI46">
        <f t="shared" si="38"/>
        <v>-2201.6448367328826</v>
      </c>
      <c r="AJ46">
        <f t="shared" si="39"/>
        <v>-82.945297152256899</v>
      </c>
      <c r="AK46">
        <f t="shared" si="61"/>
        <v>-93.920526024032611</v>
      </c>
      <c r="AL46">
        <f t="shared" si="40"/>
        <v>-2378.5106599091723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-43.075897439033355</v>
      </c>
      <c r="AR46">
        <f t="shared" si="45"/>
        <v>-43.079100652405167</v>
      </c>
      <c r="AS46">
        <f t="shared" si="46"/>
        <v>-1.6229724000207826</v>
      </c>
      <c r="AT46">
        <f t="shared" si="47"/>
        <v>-1.8377222912666487</v>
      </c>
      <c r="AU46">
        <f t="shared" si="48"/>
        <v>-46.539795343692603</v>
      </c>
      <c r="AW46">
        <v>43</v>
      </c>
      <c r="AX46">
        <f>IF(Z46&gt;0, (R46*SUMPRODUCT(K46:$K$98, X46:$X$98)-K46*$AZ$3)/Z46, 0)</f>
        <v>-192230.42871792897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500000</v>
      </c>
      <c r="S47">
        <f t="shared" si="32"/>
        <v>-302374.70695869566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-1258.776503191066</v>
      </c>
      <c r="AC47">
        <f t="shared" si="33"/>
        <v>-1157.1424129630441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-1327.9684033824992</v>
      </c>
      <c r="AI47">
        <f t="shared" si="38"/>
        <v>-1328.0640746131226</v>
      </c>
      <c r="AJ47">
        <f t="shared" si="39"/>
        <v>-101.63409022802193</v>
      </c>
      <c r="AK47">
        <f t="shared" si="61"/>
        <v>-88.114355223374631</v>
      </c>
      <c r="AL47">
        <f t="shared" si="40"/>
        <v>-1517.812520064519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-23.200058833797328</v>
      </c>
      <c r="AR47">
        <f t="shared" si="45"/>
        <v>-23.201730242675364</v>
      </c>
      <c r="AS47">
        <f t="shared" si="46"/>
        <v>-1.7755820596361103</v>
      </c>
      <c r="AT47">
        <f t="shared" si="47"/>
        <v>-1.5393876993439231</v>
      </c>
      <c r="AU47">
        <f t="shared" si="48"/>
        <v>-26.516700001655394</v>
      </c>
      <c r="AW47">
        <v>44</v>
      </c>
      <c r="AX47">
        <f>IF(Z47&gt;0, (R47*SUMPRODUCT(K47:$K$98, X47:$X$98)-K47*$AZ$3)/Z47, 0)</f>
        <v>-302374.70695869566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500000</v>
      </c>
      <c r="S48">
        <f t="shared" si="32"/>
        <v>-476804.49494303606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-1157.1424129630441</v>
      </c>
      <c r="AC48">
        <f t="shared" si="33"/>
        <v>-1051.1371256655418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-792.01769817731929</v>
      </c>
      <c r="AI48">
        <f t="shared" si="38"/>
        <v>-792.07281181072744</v>
      </c>
      <c r="AJ48">
        <f t="shared" si="39"/>
        <v>-106.00528729750226</v>
      </c>
      <c r="AK48">
        <f t="shared" si="61"/>
        <v>-80.999968907413091</v>
      </c>
      <c r="AL48">
        <f t="shared" si="40"/>
        <v>-979.07806801564277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-12.354301844725153</v>
      </c>
      <c r="AR48">
        <f t="shared" si="45"/>
        <v>-12.35516153569475</v>
      </c>
      <c r="AS48">
        <f t="shared" si="46"/>
        <v>-1.6535253182144802</v>
      </c>
      <c r="AT48">
        <f t="shared" si="47"/>
        <v>-1.2634794242583887</v>
      </c>
      <c r="AU48">
        <f t="shared" si="48"/>
        <v>-15.272166278167617</v>
      </c>
      <c r="AW48">
        <v>45</v>
      </c>
      <c r="AX48">
        <f>IF(Z48&gt;0, (R48*SUMPRODUCT(K48:$K$98, X48:$X$98)-K48*$AZ$3)/Z48, 0)</f>
        <v>-476804.49494303606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500000</v>
      </c>
      <c r="S49">
        <f t="shared" si="32"/>
        <v>-758707.77089866425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-1051.1371256655418</v>
      </c>
      <c r="AC49">
        <f t="shared" si="33"/>
        <v>-948.12951132160651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-466.41812369254473</v>
      </c>
      <c r="AI49">
        <f t="shared" si="38"/>
        <v>-466.44936528343413</v>
      </c>
      <c r="AJ49">
        <f t="shared" si="39"/>
        <v>-103.0076143439353</v>
      </c>
      <c r="AK49">
        <f t="shared" si="61"/>
        <v>-73.579598796587931</v>
      </c>
      <c r="AL49">
        <f t="shared" si="40"/>
        <v>-643.03657842395739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-6.4959207297036121</v>
      </c>
      <c r="AR49">
        <f t="shared" si="45"/>
        <v>-6.4963558390777516</v>
      </c>
      <c r="AS49">
        <f t="shared" si="46"/>
        <v>-1.4346125575839836</v>
      </c>
      <c r="AT49">
        <f t="shared" si="47"/>
        <v>-1.0247612964137276</v>
      </c>
      <c r="AU49">
        <f t="shared" si="48"/>
        <v>-8.9557296930754635</v>
      </c>
      <c r="AW49">
        <v>46</v>
      </c>
      <c r="AX49">
        <f>IF(Z49&gt;0, (R49*SUMPRODUCT(K49:$K$98, X49:$X$98)-K49*$AZ$3)/Z49, 0)</f>
        <v>-758707.77089866425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500000</v>
      </c>
      <c r="S50">
        <f t="shared" si="32"/>
        <v>-1221940.2673007655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-948.12951132160651</v>
      </c>
      <c r="AC50">
        <f t="shared" si="33"/>
        <v>-851.62372116857796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-270.11158819303984</v>
      </c>
      <c r="AI50">
        <f t="shared" si="38"/>
        <v>-270.12901178861068</v>
      </c>
      <c r="AJ50">
        <f t="shared" si="39"/>
        <v>-96.505790153028556</v>
      </c>
      <c r="AK50">
        <f t="shared" si="61"/>
        <v>-66.369065792512458</v>
      </c>
      <c r="AL50">
        <f t="shared" si="40"/>
        <v>-433.0038677341517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-3.3588490974910101</v>
      </c>
      <c r="AR50">
        <f t="shared" si="45"/>
        <v>-3.359065760643634</v>
      </c>
      <c r="AS50">
        <f t="shared" si="46"/>
        <v>-1.2000536086830107</v>
      </c>
      <c r="AT50">
        <f t="shared" si="47"/>
        <v>-0.82530215837754339</v>
      </c>
      <c r="AU50">
        <f t="shared" si="48"/>
        <v>-5.3844215277041885</v>
      </c>
      <c r="AW50">
        <v>47</v>
      </c>
      <c r="AX50">
        <f>IF(Z50&gt;0, (R50*SUMPRODUCT(K50:$K$98, X50:$X$98)-K50*$AZ$3)/Z50, 0)</f>
        <v>-1221940.2673007655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500000</v>
      </c>
      <c r="S51">
        <f t="shared" si="32"/>
        <v>-1998471.7116672322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-851.62372116857796</v>
      </c>
      <c r="AC51">
        <f t="shared" si="33"/>
        <v>-763.01675697791484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-154.08712788824528</v>
      </c>
      <c r="AI51">
        <f t="shared" si="38"/>
        <v>-154.09667289146603</v>
      </c>
      <c r="AJ51">
        <f t="shared" si="39"/>
        <v>-88.60696419066312</v>
      </c>
      <c r="AK51">
        <f t="shared" si="61"/>
        <v>-59.613660481800466</v>
      </c>
      <c r="AL51">
        <f t="shared" si="40"/>
        <v>-302.31729756392963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-1.7107857094513852</v>
      </c>
      <c r="AR51">
        <f t="shared" si="45"/>
        <v>-1.7108916849168929</v>
      </c>
      <c r="AS51">
        <f t="shared" si="46"/>
        <v>-0.98377801035527723</v>
      </c>
      <c r="AT51">
        <f t="shared" si="47"/>
        <v>-0.66187357658011847</v>
      </c>
      <c r="AU51">
        <f t="shared" si="48"/>
        <v>-3.356543271852289</v>
      </c>
      <c r="AW51">
        <v>48</v>
      </c>
      <c r="AX51">
        <f>IF(Z51&gt;0, (R51*SUMPRODUCT(K51:$K$98, X51:$X$98)-K51*$AZ$3)/Z51, 0)</f>
        <v>-1998471.7116672322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500000</v>
      </c>
      <c r="S52">
        <f t="shared" si="32"/>
        <v>-3326527.206061366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-763.01675697791484</v>
      </c>
      <c r="AC52">
        <f t="shared" si="33"/>
        <v>-682.61520939437162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-86.389286134680717</v>
      </c>
      <c r="AI52">
        <f t="shared" si="38"/>
        <v>-86.39441622356253</v>
      </c>
      <c r="AJ52">
        <f t="shared" si="39"/>
        <v>-80.40154758354322</v>
      </c>
      <c r="AK52">
        <f t="shared" si="61"/>
        <v>-53.411172988454041</v>
      </c>
      <c r="AL52">
        <f t="shared" si="40"/>
        <v>-220.20713679555979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-0.85638907092474792</v>
      </c>
      <c r="AR52">
        <f t="shared" si="45"/>
        <v>-0.85643992621303455</v>
      </c>
      <c r="AS52">
        <f t="shared" si="46"/>
        <v>-0.79703178156418231</v>
      </c>
      <c r="AT52">
        <f t="shared" si="47"/>
        <v>-0.52947242487075796</v>
      </c>
      <c r="AU52">
        <f t="shared" si="48"/>
        <v>-2.1829441326479748</v>
      </c>
      <c r="AW52">
        <v>49</v>
      </c>
      <c r="AX52">
        <f>IF(Z52&gt;0, (R52*SUMPRODUCT(K52:$K$98, X52:$X$98)-K52*$AZ$3)/Z52, 0)</f>
        <v>-3326527.206061366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500000</v>
      </c>
      <c r="S53">
        <f t="shared" si="32"/>
        <v>-5644718.7315725284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-682.61520939437162</v>
      </c>
      <c r="AC53">
        <f t="shared" si="33"/>
        <v>-610.15701516797981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-47.529044320688591</v>
      </c>
      <c r="AI53">
        <f t="shared" si="38"/>
        <v>-47.53174665646555</v>
      </c>
      <c r="AJ53">
        <f t="shared" si="39"/>
        <v>-72.458194226391811</v>
      </c>
      <c r="AK53">
        <f t="shared" si="61"/>
        <v>-47.783064657606019</v>
      </c>
      <c r="AL53">
        <f t="shared" si="40"/>
        <v>-167.77300554046337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-0.42068041165055897</v>
      </c>
      <c r="AR53">
        <f t="shared" si="45"/>
        <v>-0.42070433007230129</v>
      </c>
      <c r="AS53">
        <f t="shared" si="46"/>
        <v>-0.64132875824196778</v>
      </c>
      <c r="AT53">
        <f t="shared" si="47"/>
        <v>-0.42292875014398673</v>
      </c>
      <c r="AU53">
        <f t="shared" si="48"/>
        <v>-1.4849618384582557</v>
      </c>
      <c r="AW53">
        <v>50</v>
      </c>
      <c r="AX53">
        <f>IF(Z53&gt;0, (R53*SUMPRODUCT(K53:$K$98, X53:$X$98)-K53*$AZ$3)/Z53, 0)</f>
        <v>-5644718.7315725284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500000</v>
      </c>
      <c r="S54">
        <f t="shared" si="32"/>
        <v>-9786972.9593676608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-610.15701516797981</v>
      </c>
      <c r="AC54">
        <f t="shared" si="33"/>
        <v>-545.11824620702635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-25.657073339055202</v>
      </c>
      <c r="AI54">
        <f t="shared" si="38"/>
        <v>-25.658465797807438</v>
      </c>
      <c r="AJ54">
        <f t="shared" si="39"/>
        <v>-65.038768960953462</v>
      </c>
      <c r="AK54">
        <f t="shared" si="61"/>
        <v>-42.710991061758591</v>
      </c>
      <c r="AL54">
        <f t="shared" si="40"/>
        <v>-133.40822582051948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-0.20276000872368777</v>
      </c>
      <c r="AR54">
        <f t="shared" si="45"/>
        <v>-0.20277101289961305</v>
      </c>
      <c r="AS54">
        <f t="shared" si="46"/>
        <v>-0.51398151253000413</v>
      </c>
      <c r="AT54">
        <f t="shared" si="47"/>
        <v>-0.33753190809557948</v>
      </c>
      <c r="AU54">
        <f t="shared" si="48"/>
        <v>-1.0542844335251966</v>
      </c>
      <c r="AW54">
        <v>51</v>
      </c>
      <c r="AX54">
        <f>IF(Z54&gt;0, (R54*SUMPRODUCT(K54:$K$98, X54:$X$98)-K54*$AZ$3)/Z54, 0)</f>
        <v>-9786972.9593676608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500000</v>
      </c>
      <c r="S55">
        <f t="shared" si="32"/>
        <v>-17362033.260736935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-545.11824620702635</v>
      </c>
      <c r="AC55">
        <f t="shared" si="33"/>
        <v>-486.87506927592494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-13.54942604969472</v>
      </c>
      <c r="AI55">
        <f t="shared" si="38"/>
        <v>-13.55012711255695</v>
      </c>
      <c r="AJ55">
        <f t="shared" si="39"/>
        <v>-58.243176931101402</v>
      </c>
      <c r="AK55">
        <f t="shared" si="61"/>
        <v>-38.158277234491848</v>
      </c>
      <c r="AL55">
        <f t="shared" si="40"/>
        <v>-109.9515812781502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-9.5604439999423876E-2</v>
      </c>
      <c r="AR55">
        <f t="shared" si="45"/>
        <v>-9.5609386682929287E-2</v>
      </c>
      <c r="AS55">
        <f t="shared" si="46"/>
        <v>-0.41096252297792135</v>
      </c>
      <c r="AT55">
        <f t="shared" si="47"/>
        <v>-0.26924393055221352</v>
      </c>
      <c r="AU55">
        <f t="shared" si="48"/>
        <v>-0.77581584021306416</v>
      </c>
      <c r="AW55">
        <v>52</v>
      </c>
      <c r="AX55">
        <f>IF(Z55&gt;0, (R55*SUMPRODUCT(K55:$K$98, X55:$X$98)-K55*$AZ$3)/Z55, 0)</f>
        <v>-17362033.260736935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500000</v>
      </c>
      <c r="S56">
        <f t="shared" si="32"/>
        <v>-31579818.924787488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-486.87506927592494</v>
      </c>
      <c r="AC56">
        <f t="shared" si="33"/>
        <v>-434.7868014482234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-6.9971103075489864</v>
      </c>
      <c r="AI56">
        <f t="shared" si="38"/>
        <v>-6.9974545042672167</v>
      </c>
      <c r="AJ56">
        <f t="shared" si="39"/>
        <v>-52.088267827701543</v>
      </c>
      <c r="AK56">
        <f t="shared" si="61"/>
        <v>-34.081254849314746</v>
      </c>
      <c r="AL56">
        <f t="shared" si="40"/>
        <v>-93.166977181283499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-4.4081651906055237E-2</v>
      </c>
      <c r="AR56">
        <f t="shared" si="45"/>
        <v>-4.4083820338344189E-2</v>
      </c>
      <c r="AS56">
        <f t="shared" si="46"/>
        <v>-0.3281550225516493</v>
      </c>
      <c r="AT56">
        <f t="shared" si="47"/>
        <v>-0.21471120887835621</v>
      </c>
      <c r="AU56">
        <f t="shared" si="48"/>
        <v>-0.58695005176834969</v>
      </c>
      <c r="AW56">
        <v>53</v>
      </c>
      <c r="AX56">
        <f>IF(Z56&gt;0, (R56*SUMPRODUCT(K56:$K$98, X56:$X$98)-K56*$AZ$3)/Z56, 0)</f>
        <v>-31579818.924787488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500000</v>
      </c>
      <c r="S57">
        <f t="shared" si="32"/>
        <v>-59027511.661767028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-434.7868014482234</v>
      </c>
      <c r="AC57">
        <f t="shared" si="33"/>
        <v>-388.23814000396794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-3.5264747735946211</v>
      </c>
      <c r="AI57">
        <f t="shared" si="38"/>
        <v>-3.526639204606989</v>
      </c>
      <c r="AJ57">
        <f t="shared" si="39"/>
        <v>-46.548661444255458</v>
      </c>
      <c r="AK57">
        <f t="shared" si="61"/>
        <v>-30.435076101375643</v>
      </c>
      <c r="AL57">
        <f t="shared" si="40"/>
        <v>-80.510376750238095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-1.9836356238549305E-2</v>
      </c>
      <c r="AR57">
        <f t="shared" si="45"/>
        <v>-1.9837281159992788E-2</v>
      </c>
      <c r="AS57">
        <f t="shared" si="46"/>
        <v>-0.26183537104808985</v>
      </c>
      <c r="AT57">
        <f t="shared" si="47"/>
        <v>-0.17119674758905426</v>
      </c>
      <c r="AU57">
        <f t="shared" si="48"/>
        <v>-0.45286939979713692</v>
      </c>
      <c r="AW57">
        <v>54</v>
      </c>
      <c r="AX57">
        <f>IF(Z57&gt;0, (R57*SUMPRODUCT(K57:$K$98, X57:$X$98)-K57*$AZ$3)/Z57, 0)</f>
        <v>-59027511.661767028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500000</v>
      </c>
      <c r="S58">
        <f t="shared" si="32"/>
        <v>-113531054.91188957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-388.23814000396794</v>
      </c>
      <c r="AC58">
        <f t="shared" si="33"/>
        <v>-346.65731288149084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-1.7290270432152715</v>
      </c>
      <c r="AI58">
        <f t="shared" si="38"/>
        <v>-1.7291033785653549</v>
      </c>
      <c r="AJ58">
        <f t="shared" si="39"/>
        <v>-41.580827122477103</v>
      </c>
      <c r="AK58">
        <f t="shared" si="61"/>
        <v>-27.176669800277757</v>
      </c>
      <c r="AL58">
        <f t="shared" si="40"/>
        <v>-70.486600301320209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-8.6837013937594541E-3</v>
      </c>
      <c r="AR58">
        <f t="shared" si="45"/>
        <v>-8.6840847731799869E-3</v>
      </c>
      <c r="AS58">
        <f t="shared" si="46"/>
        <v>-0.20883160148014521</v>
      </c>
      <c r="AT58">
        <f t="shared" si="47"/>
        <v>-0.1364895282282928</v>
      </c>
      <c r="AU58">
        <f t="shared" si="48"/>
        <v>-0.35400521448161798</v>
      </c>
      <c r="AW58">
        <v>55</v>
      </c>
      <c r="AX58">
        <f>IF(Z58&gt;0, (R58*SUMPRODUCT(K58:$K$98, X58:$X$98)-K58*$AZ$3)/Z58, 0)</f>
        <v>-113531054.91188957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500000</v>
      </c>
      <c r="S59">
        <f t="shared" si="32"/>
        <v>-225191466.74406803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-346.65731288149084</v>
      </c>
      <c r="AC59">
        <f t="shared" si="33"/>
        <v>-309.52254704831705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-0.82419686795198599</v>
      </c>
      <c r="AI59">
        <f t="shared" si="38"/>
        <v>-0.82423123010517096</v>
      </c>
      <c r="AJ59">
        <f t="shared" si="39"/>
        <v>-37.134765833173788</v>
      </c>
      <c r="AK59">
        <f t="shared" si="61"/>
        <v>-24.26601190170436</v>
      </c>
      <c r="AL59">
        <f t="shared" si="40"/>
        <v>-62.225008964983317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-3.6958644288309669E-3</v>
      </c>
      <c r="AR59">
        <f t="shared" si="45"/>
        <v>-3.6960185156330316E-3</v>
      </c>
      <c r="AS59">
        <f t="shared" si="46"/>
        <v>-0.16651975450577644</v>
      </c>
      <c r="AT59">
        <f t="shared" si="47"/>
        <v>-0.10881367511132378</v>
      </c>
      <c r="AU59">
        <f t="shared" si="48"/>
        <v>-0.27902944813273323</v>
      </c>
      <c r="AW59">
        <v>56</v>
      </c>
      <c r="AX59">
        <f>IF(Z59&gt;0, (R59*SUMPRODUCT(K59:$K$98, X59:$X$98)-K59*$AZ$3)/Z59, 0)</f>
        <v>-225191466.74406803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500000</v>
      </c>
      <c r="S60">
        <f t="shared" si="32"/>
        <v>-461202721.01369417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-309.52254704831705</v>
      </c>
      <c r="AC60">
        <f t="shared" si="33"/>
        <v>-276.36244868545344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-0.38076003224243299</v>
      </c>
      <c r="AI60">
        <f t="shared" si="38"/>
        <v>-0.380775012772474</v>
      </c>
      <c r="AJ60">
        <f t="shared" si="39"/>
        <v>-33.160098362863607</v>
      </c>
      <c r="AK60">
        <f t="shared" si="61"/>
        <v>-21.666578293382194</v>
      </c>
      <c r="AL60">
        <f t="shared" si="40"/>
        <v>-55.207451669018276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-1.5244683229173326E-3</v>
      </c>
      <c r="AR60">
        <f t="shared" si="45"/>
        <v>-1.5245283012280118E-3</v>
      </c>
      <c r="AS60">
        <f t="shared" si="46"/>
        <v>-0.13276477376391729</v>
      </c>
      <c r="AT60">
        <f t="shared" si="47"/>
        <v>-8.6747582407070922E-2</v>
      </c>
      <c r="AU60">
        <f t="shared" si="48"/>
        <v>-0.22103688447221623</v>
      </c>
      <c r="AW60">
        <v>57</v>
      </c>
      <c r="AX60">
        <f>IF(Z60&gt;0, (R60*SUMPRODUCT(K60:$K$98, X60:$X$98)-K60*$AZ$3)/Z60, 0)</f>
        <v>-461202721.01369417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500000</v>
      </c>
      <c r="S61">
        <f t="shared" si="32"/>
        <v>-975794031.37305236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-276.36244868545344</v>
      </c>
      <c r="AC61">
        <f t="shared" si="33"/>
        <v>-246.75344259369379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-0.17017723722450728</v>
      </c>
      <c r="AI61">
        <f t="shared" si="38"/>
        <v>-0.17018355908738664</v>
      </c>
      <c r="AJ61">
        <f t="shared" si="39"/>
        <v>-29.609006091759653</v>
      </c>
      <c r="AK61">
        <f t="shared" si="61"/>
        <v>-19.345371407981744</v>
      </c>
      <c r="AL61">
        <f t="shared" si="40"/>
        <v>-49.124561058828789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-6.083457742927117E-4</v>
      </c>
      <c r="AR61">
        <f t="shared" si="45"/>
        <v>-6.0836837354647226E-4</v>
      </c>
      <c r="AS61">
        <f t="shared" si="46"/>
        <v>-0.10584561149718298</v>
      </c>
      <c r="AT61">
        <f t="shared" si="47"/>
        <v>-6.9155400217497068E-2</v>
      </c>
      <c r="AU61">
        <f t="shared" si="48"/>
        <v>-0.17560938008822655</v>
      </c>
      <c r="AW61">
        <v>58</v>
      </c>
      <c r="AX61">
        <f>IF(Z61&gt;0, (R61*SUMPRODUCT(K61:$K$98, X61:$X$98)-K61*$AZ$3)/Z61, 0)</f>
        <v>-975794031.37305236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500000</v>
      </c>
      <c r="S62">
        <f t="shared" si="32"/>
        <v>-2136892289.6296167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-246.75344259369379</v>
      </c>
      <c r="AC62">
        <f t="shared" si="33"/>
        <v>-220.31607722510864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-7.3622304223058863E-2</v>
      </c>
      <c r="AI62">
        <f t="shared" si="38"/>
        <v>-7.3624881752098276E-2</v>
      </c>
      <c r="AJ62">
        <f t="shared" si="39"/>
        <v>-26.437365368585148</v>
      </c>
      <c r="AK62">
        <f t="shared" si="61"/>
        <v>-17.272740981558567</v>
      </c>
      <c r="AL62">
        <f t="shared" si="40"/>
        <v>-43.783731231895814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-2.3498514589770928E-4</v>
      </c>
      <c r="AR62">
        <f t="shared" si="45"/>
        <v>-2.3499337276650635E-4</v>
      </c>
      <c r="AS62">
        <f t="shared" si="46"/>
        <v>-8.4381876169834377E-2</v>
      </c>
      <c r="AT62">
        <f t="shared" si="47"/>
        <v>-5.5130542332762718E-2</v>
      </c>
      <c r="AU62">
        <f t="shared" si="48"/>
        <v>-0.1397474118753636</v>
      </c>
      <c r="AW62">
        <v>59</v>
      </c>
      <c r="AX62">
        <f>IF(Z62&gt;0, (R62*SUMPRODUCT(K62:$K$98, X62:$X$98)-K62*$AZ$3)/Z62, 0)</f>
        <v>-2136892289.6296167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500000</v>
      </c>
      <c r="S63">
        <f t="shared" si="32"/>
        <v>-4852615425.6351204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-220.31607722510864</v>
      </c>
      <c r="AC63">
        <f t="shared" si="33"/>
        <v>-196.71097853671935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-3.0766522737737428E-2</v>
      </c>
      <c r="AI63">
        <f t="shared" si="38"/>
        <v>-3.0767536165349565E-2</v>
      </c>
      <c r="AJ63">
        <f t="shared" si="39"/>
        <v>-23.60509868838929</v>
      </c>
      <c r="AK63">
        <f t="shared" si="61"/>
        <v>-15.422125405757606</v>
      </c>
      <c r="AL63">
        <f t="shared" si="40"/>
        <v>-39.057991630312245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-8.7678153751236457E-5</v>
      </c>
      <c r="AR63">
        <f t="shared" si="45"/>
        <v>-8.7681041807932051E-5</v>
      </c>
      <c r="AS63">
        <f t="shared" si="46"/>
        <v>-6.7269593309455311E-2</v>
      </c>
      <c r="AT63">
        <f t="shared" si="47"/>
        <v>-4.3949831250780634E-2</v>
      </c>
      <c r="AU63">
        <f t="shared" si="48"/>
        <v>-0.11130710560204386</v>
      </c>
      <c r="AW63">
        <v>60</v>
      </c>
      <c r="AX63">
        <f>IF(Z63&gt;0, (R63*SUMPRODUCT(K63:$K$98, X63:$X$98)-K63*$AZ$3)/Z63, 0)</f>
        <v>-4852615425.6351204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500000</v>
      </c>
      <c r="S64">
        <f t="shared" si="32"/>
        <v>-11447525441.200241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-196.71097853671935</v>
      </c>
      <c r="AC64">
        <f t="shared" si="33"/>
        <v>-175.63487543493096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-1.2394563592954889E-2</v>
      </c>
      <c r="AI64">
        <f t="shared" si="38"/>
        <v>-1.2394947158111257E-2</v>
      </c>
      <c r="AJ64">
        <f t="shared" si="39"/>
        <v>-21.076103101788391</v>
      </c>
      <c r="AK64">
        <f t="shared" si="61"/>
        <v>-13.769768497570356</v>
      </c>
      <c r="AL64">
        <f t="shared" si="40"/>
        <v>-34.858266546516859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-3.1537422696595546E-5</v>
      </c>
      <c r="AR64">
        <f t="shared" si="45"/>
        <v>-3.1538398661289854E-5</v>
      </c>
      <c r="AS64">
        <f t="shared" si="46"/>
        <v>-5.3627218686097079E-2</v>
      </c>
      <c r="AT64">
        <f t="shared" si="47"/>
        <v>-3.5036571177784609E-2</v>
      </c>
      <c r="AU64">
        <f t="shared" si="48"/>
        <v>-8.8695328262542977E-2</v>
      </c>
      <c r="AW64">
        <v>61</v>
      </c>
      <c r="AX64">
        <f>IF(Z64&gt;0, (R64*SUMPRODUCT(K64:$K$98, X64:$X$98)-K64*$AZ$3)/Z64, 0)</f>
        <v>-11447525441.200241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500000</v>
      </c>
      <c r="S65">
        <f t="shared" si="32"/>
        <v>-28100941288.647346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-175.63487543493096</v>
      </c>
      <c r="AC65">
        <f t="shared" si="33"/>
        <v>-156.81687949026249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-4.804347629113759E-3</v>
      </c>
      <c r="AI65">
        <f t="shared" si="38"/>
        <v>-4.8044871412371067E-3</v>
      </c>
      <c r="AJ65">
        <f t="shared" si="39"/>
        <v>-18.817995944668468</v>
      </c>
      <c r="AK65">
        <f t="shared" si="61"/>
        <v>-12.294441280445168</v>
      </c>
      <c r="AL65">
        <f t="shared" si="40"/>
        <v>-31.117241712254874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-1.0914688872062504E-5</v>
      </c>
      <c r="AR65">
        <f t="shared" si="45"/>
        <v>-1.0915005820696902E-5</v>
      </c>
      <c r="AS65">
        <f t="shared" si="46"/>
        <v>-4.2751396607342979E-2</v>
      </c>
      <c r="AT65">
        <f t="shared" si="47"/>
        <v>-2.7930951669426617E-2</v>
      </c>
      <c r="AU65">
        <f t="shared" si="48"/>
        <v>-7.0693263282590291E-2</v>
      </c>
      <c r="AW65">
        <v>62</v>
      </c>
      <c r="AX65">
        <f>IF(Z65&gt;0, (R65*SUMPRODUCT(K65:$K$98, X65:$X$98)-K65*$AZ$3)/Z65, 0)</f>
        <v>-28100941288.647346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500000</v>
      </c>
      <c r="S66">
        <f t="shared" si="32"/>
        <v>-71914563902.592026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-156.81687949026249</v>
      </c>
      <c r="AC66">
        <f t="shared" si="33"/>
        <v>-140.01508015308423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-1.7888579507995479E-3</v>
      </c>
      <c r="AI66">
        <f t="shared" si="38"/>
        <v>-1.7889066249041224E-3</v>
      </c>
      <c r="AJ66">
        <f t="shared" si="39"/>
        <v>-16.801799337178267</v>
      </c>
      <c r="AK66">
        <f t="shared" si="61"/>
        <v>-10.977181564318375</v>
      </c>
      <c r="AL66">
        <f t="shared" si="40"/>
        <v>-27.780769808121544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-3.6285638470035911E-6</v>
      </c>
      <c r="AR66">
        <f t="shared" si="45"/>
        <v>-3.6286625787648611E-6</v>
      </c>
      <c r="AS66">
        <f t="shared" si="46"/>
        <v>-3.4081186609727407E-2</v>
      </c>
      <c r="AT66">
        <f t="shared" si="47"/>
        <v>-2.2266387416886253E-2</v>
      </c>
      <c r="AU66">
        <f t="shared" si="48"/>
        <v>-5.6351202689192421E-2</v>
      </c>
      <c r="AW66">
        <v>63</v>
      </c>
      <c r="AX66">
        <f>IF(Z66&gt;0, (R66*SUMPRODUCT(K66:$K$98, X66:$X$98)-K66*$AZ$3)/Z66, 0)</f>
        <v>-71914563902.592026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-192275011896.23914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-140.01508015308423</v>
      </c>
      <c r="AC67">
        <f t="shared" ref="AC67:AC79" si="64">S67*Z67</f>
        <v>-125.01346748533813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-6.3865700987989524E-4</v>
      </c>
      <c r="AI67">
        <f t="shared" ref="AI67:AI79" si="69">SUM(AE67:AH67)</f>
        <v>-6.3867326439293005E-4</v>
      </c>
      <c r="AJ67">
        <f t="shared" ref="AJ67:AJ79" si="70">AB67-AC67</f>
        <v>-15.001612667746102</v>
      </c>
      <c r="AK67">
        <f t="shared" si="61"/>
        <v>-9.8010556107158973</v>
      </c>
      <c r="AL67">
        <f t="shared" ref="AL67:AL79" si="71">SUM(AI67:AK67)</f>
        <v>-24.803306951726391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-1.1566676100175168E-6</v>
      </c>
      <c r="AR67">
        <f t="shared" ref="AR67:AR79" si="76">AI67*$K67</f>
        <v>-1.15669704846171E-6</v>
      </c>
      <c r="AS67">
        <f t="shared" ref="AS67:AS79" si="77">AJ67*$K67</f>
        <v>-2.7169324382853875E-2</v>
      </c>
      <c r="AT67">
        <f t="shared" ref="AT67:AT79" si="78">AK67*$K67</f>
        <v>-1.7750628887683334E-2</v>
      </c>
      <c r="AU67">
        <f t="shared" ref="AU67:AU79" si="79">AL67*$K67</f>
        <v>-4.4921109967585672E-2</v>
      </c>
      <c r="AW67">
        <v>64</v>
      </c>
      <c r="AX67">
        <f>IF(Z67&gt;0, (R67*SUMPRODUCT(K67:$K$98, X67:$X$98)-K67*$AZ$3)/Z67, 0)</f>
        <v>-192275011896.23914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500000</v>
      </c>
      <c r="S68">
        <f t="shared" si="63"/>
        <v>-538192287090.15198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-125.01346748533813</v>
      </c>
      <c r="AC68">
        <f t="shared" si="64"/>
        <v>-111.61916837744329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-2.1814113437334195E-4</v>
      </c>
      <c r="AI68">
        <f t="shared" si="69"/>
        <v>-2.1814631928452773E-4</v>
      </c>
      <c r="AJ68">
        <f t="shared" si="70"/>
        <v>-13.394299107894838</v>
      </c>
      <c r="AK68">
        <f t="shared" si="61"/>
        <v>-8.7509427239736688</v>
      </c>
      <c r="AL68">
        <f t="shared" si="71"/>
        <v>-22.145459978187791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-3.5274464987638338E-7</v>
      </c>
      <c r="AR68">
        <f t="shared" si="76"/>
        <v>-3.5275303412581036E-7</v>
      </c>
      <c r="AS68">
        <f t="shared" si="77"/>
        <v>-2.1659222423715936E-2</v>
      </c>
      <c r="AT68">
        <f t="shared" si="78"/>
        <v>-1.4150693018646035E-2</v>
      </c>
      <c r="AU68">
        <f t="shared" si="79"/>
        <v>-3.5810268195396094E-2</v>
      </c>
      <c r="AW68">
        <v>65</v>
      </c>
      <c r="AX68">
        <f>IF(Z68&gt;0, (R68*SUMPRODUCT(K68:$K$98, X68:$X$98)-K68*$AZ$3)/Z68, 0)</f>
        <v>-538192287090.15198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500000</v>
      </c>
      <c r="S69">
        <f t="shared" si="63"/>
        <v>-1580238784533.4175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-111.61916837744329</v>
      </c>
      <c r="AC69">
        <f t="shared" si="64"/>
        <v>-99.659972065400027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-7.1128041230288878E-5</v>
      </c>
      <c r="AI69">
        <f t="shared" si="69"/>
        <v>-7.1129617890301292E-5</v>
      </c>
      <c r="AJ69">
        <f t="shared" si="70"/>
        <v>-11.959196312043261</v>
      </c>
      <c r="AK69">
        <f t="shared" si="61"/>
        <v>-7.8133417864210308</v>
      </c>
      <c r="AL69">
        <f t="shared" si="71"/>
        <v>-19.772609228082182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-1.0269414762901018E-7</v>
      </c>
      <c r="AR69">
        <f t="shared" si="76"/>
        <v>-1.0269642399924722E-7</v>
      </c>
      <c r="AS69">
        <f t="shared" si="77"/>
        <v>-1.726660049047293E-2</v>
      </c>
      <c r="AT69">
        <f t="shared" si="78"/>
        <v>-1.1280845936594572E-2</v>
      </c>
      <c r="AU69">
        <f t="shared" si="79"/>
        <v>-2.85475491234915E-2</v>
      </c>
      <c r="AW69">
        <v>66</v>
      </c>
      <c r="AX69">
        <f>IF(Z69&gt;0, (R69*SUMPRODUCT(K69:$K$98, X69:$X$98)-K69*$AZ$3)/Z69, 0)</f>
        <v>-1580238784533.4175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500000</v>
      </c>
      <c r="S70">
        <f t="shared" si="63"/>
        <v>-4919700872599.2119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-99.659972065400027</v>
      </c>
      <c r="AC70">
        <f t="shared" si="64"/>
        <v>-88.982118003105001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-2.2174420248861035E-5</v>
      </c>
      <c r="AI70">
        <f t="shared" si="69"/>
        <v>-2.2174872421260879E-5</v>
      </c>
      <c r="AJ70">
        <f t="shared" si="70"/>
        <v>-10.677854062295026</v>
      </c>
      <c r="AK70">
        <f t="shared" si="61"/>
        <v>-6.9761980445780027</v>
      </c>
      <c r="AL70">
        <f t="shared" si="71"/>
        <v>-17.654074281745451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-2.85850592621949E-8</v>
      </c>
      <c r="AR70">
        <f t="shared" si="76"/>
        <v>-2.8585642157923457E-8</v>
      </c>
      <c r="AS70">
        <f t="shared" si="77"/>
        <v>-1.3764828470744325E-2</v>
      </c>
      <c r="AT70">
        <f t="shared" si="78"/>
        <v>-8.9930213413048805E-3</v>
      </c>
      <c r="AU70">
        <f t="shared" si="79"/>
        <v>-2.2757878397691368E-2</v>
      </c>
      <c r="AW70">
        <v>67</v>
      </c>
      <c r="AX70">
        <f>IF(Z70&gt;0, (R70*SUMPRODUCT(K70:$K$98, X70:$X$98)-K70*$AZ$3)/Z70, 0)</f>
        <v>-4919700872599.2119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500000</v>
      </c>
      <c r="S71">
        <f t="shared" si="63"/>
        <v>-16293572101064.088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-88.982118003105001</v>
      </c>
      <c r="AC71">
        <f t="shared" si="64"/>
        <v>-79.448319670092573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-6.5149870615298232E-6</v>
      </c>
      <c r="AI71">
        <f t="shared" si="69"/>
        <v>-6.5151089628525918E-6</v>
      </c>
      <c r="AJ71">
        <f t="shared" si="70"/>
        <v>-9.5337983330124274</v>
      </c>
      <c r="AK71">
        <f t="shared" si="61"/>
        <v>-6.2287482602173503</v>
      </c>
      <c r="AL71">
        <f t="shared" si="71"/>
        <v>-15.762553108338739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-7.4986374726651765E-9</v>
      </c>
      <c r="AR71">
        <f t="shared" si="76"/>
        <v>-7.4987777789801761E-9</v>
      </c>
      <c r="AS71">
        <f t="shared" si="77"/>
        <v>-1.0973237055051445E-2</v>
      </c>
      <c r="AT71">
        <f t="shared" si="78"/>
        <v>-7.1691815610292649E-3</v>
      </c>
      <c r="AU71">
        <f t="shared" si="79"/>
        <v>-1.8142426114858487E-2</v>
      </c>
      <c r="AW71">
        <v>68</v>
      </c>
      <c r="AX71">
        <f>IF(Z71&gt;0, (R71*SUMPRODUCT(K71:$K$98, X71:$X$98)-K71*$AZ$3)/Z71, 0)</f>
        <v>-16293572101064.088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500000</v>
      </c>
      <c r="S72">
        <f t="shared" si="63"/>
        <v>-57614107483079.844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-79.448319670092573</v>
      </c>
      <c r="AC72">
        <f t="shared" si="64"/>
        <v>-70.935999711879148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-1.7980330813752045E-6</v>
      </c>
      <c r="AI72">
        <f t="shared" si="69"/>
        <v>-1.798063862030677E-6</v>
      </c>
      <c r="AJ72">
        <f t="shared" si="70"/>
        <v>-8.5123199582134248</v>
      </c>
      <c r="AK72">
        <f t="shared" ref="AK72:AK79" si="92">G72*SUM(AB72:AB72, AE72:AF72)</f>
        <v>-5.5613823769064803</v>
      </c>
      <c r="AL72">
        <f t="shared" si="71"/>
        <v>-14.073704133183767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-1.8477723135237845E-9</v>
      </c>
      <c r="AR72">
        <f t="shared" si="76"/>
        <v>-1.8478039456686896E-9</v>
      </c>
      <c r="AS72">
        <f t="shared" si="77"/>
        <v>-8.7477974157253516E-3</v>
      </c>
      <c r="AT72">
        <f t="shared" si="78"/>
        <v>-5.7152276492639853E-3</v>
      </c>
      <c r="AU72">
        <f t="shared" si="79"/>
        <v>-1.4463026912793282E-2</v>
      </c>
      <c r="AW72">
        <v>69</v>
      </c>
      <c r="AX72">
        <f>IF(Z72&gt;0, (R72*SUMPRODUCT(K72:$K$98, X72:$X$98)-K72*$AZ$3)/Z72, 0)</f>
        <v>-57614107483079.844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500000</v>
      </c>
      <c r="S73">
        <f t="shared" si="63"/>
        <v>-218382265799844.5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-70.935999711879148</v>
      </c>
      <c r="AC73">
        <f t="shared" si="64"/>
        <v>-63.335714030055456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-4.6444585806746931E-7</v>
      </c>
      <c r="AI73">
        <f t="shared" si="69"/>
        <v>-4.644531086234838E-7</v>
      </c>
      <c r="AJ73">
        <f t="shared" si="70"/>
        <v>-7.6002856818236921</v>
      </c>
      <c r="AK73">
        <f t="shared" si="92"/>
        <v>-4.9655199798315408</v>
      </c>
      <c r="AL73">
        <f t="shared" si="71"/>
        <v>-12.565806126108342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-4.2615525590423937E-10</v>
      </c>
      <c r="AR73">
        <f t="shared" si="76"/>
        <v>-4.2616190869810145E-10</v>
      </c>
      <c r="AS73">
        <f t="shared" si="77"/>
        <v>-6.9736905463206695E-3</v>
      </c>
      <c r="AT73">
        <f t="shared" si="78"/>
        <v>-4.5561444912171527E-3</v>
      </c>
      <c r="AU73">
        <f t="shared" si="79"/>
        <v>-1.1529835463699732E-2</v>
      </c>
      <c r="AW73">
        <v>70</v>
      </c>
      <c r="AX73">
        <f>IF(Z73&gt;0, (R73*SUMPRODUCT(K73:$K$98, X73:$X$98)-K73*$AZ$3)/Z73, 0)</f>
        <v>-218382265799844.5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500000</v>
      </c>
      <c r="S74">
        <f t="shared" si="63"/>
        <v>-891299653080236.63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-63.335714030055456</v>
      </c>
      <c r="AC74">
        <f t="shared" si="64"/>
        <v>-56.549744670060662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-1.1183781449409911E-7</v>
      </c>
      <c r="AI74">
        <f t="shared" si="69"/>
        <v>-1.1183940065382874E-7</v>
      </c>
      <c r="AJ74">
        <f t="shared" si="70"/>
        <v>-6.7859693599947946</v>
      </c>
      <c r="AK74">
        <f t="shared" si="92"/>
        <v>-4.4334999821038821</v>
      </c>
      <c r="AL74">
        <f t="shared" si="71"/>
        <v>-11.219469453938078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-9.1622767117523214E-11</v>
      </c>
      <c r="AR74">
        <f t="shared" si="76"/>
        <v>-9.1624066573741815E-11</v>
      </c>
      <c r="AS74">
        <f t="shared" si="77"/>
        <v>-5.5593834084647319E-3</v>
      </c>
      <c r="AT74">
        <f t="shared" si="78"/>
        <v>-3.6321304937274156E-3</v>
      </c>
      <c r="AU74">
        <f t="shared" si="79"/>
        <v>-9.1915139938162152E-3</v>
      </c>
      <c r="AW74">
        <v>71</v>
      </c>
      <c r="AX74">
        <f>IF(Z74&gt;0, (R74*SUMPRODUCT(K74:$K$98, X74:$X$98)-K74*$AZ$3)/Z74, 0)</f>
        <v>-891299653080236.63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500000</v>
      </c>
      <c r="S75">
        <f t="shared" si="63"/>
        <v>-3938500110980985.5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-56.549744670060662</v>
      </c>
      <c r="AC75">
        <f t="shared" si="64"/>
        <v>-50.490843455490705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-2.4996055063545234E-8</v>
      </c>
      <c r="AI75">
        <f t="shared" si="69"/>
        <v>-2.4996375558924393E-8</v>
      </c>
      <c r="AJ75">
        <f t="shared" si="70"/>
        <v>-6.058901214569957</v>
      </c>
      <c r="AK75">
        <f t="shared" si="92"/>
        <v>-3.9584821269042467</v>
      </c>
      <c r="AL75">
        <f t="shared" si="71"/>
        <v>-10.017383366470579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-1.8283872421351196E-11</v>
      </c>
      <c r="AR75">
        <f t="shared" si="76"/>
        <v>-1.8284106854209071E-11</v>
      </c>
      <c r="AS75">
        <f t="shared" si="77"/>
        <v>-4.4319064163981219E-3</v>
      </c>
      <c r="AT75">
        <f t="shared" si="78"/>
        <v>-2.8955121920847182E-3</v>
      </c>
      <c r="AU75">
        <f t="shared" si="79"/>
        <v>-7.327418626766947E-3</v>
      </c>
      <c r="AW75">
        <v>72</v>
      </c>
      <c r="AX75">
        <f>IF(Z75&gt;0, (R75*SUMPRODUCT(K75:$K$98, X75:$X$98)-K75*$AZ$3)/Z75, 0)</f>
        <v>-3938500110980985.5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500000</v>
      </c>
      <c r="S76">
        <f t="shared" si="63"/>
        <v>-1.8972149061028084E+16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-50.490843455490705</v>
      </c>
      <c r="AC76">
        <f t="shared" si="64"/>
        <v>-45.081110228132609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-5.1577219578752132E-9</v>
      </c>
      <c r="AI76">
        <f t="shared" si="69"/>
        <v>-5.1577813622026871E-9</v>
      </c>
      <c r="AJ76">
        <f t="shared" si="70"/>
        <v>-5.409733227358096</v>
      </c>
      <c r="AK76">
        <f t="shared" si="92"/>
        <v>-3.5343590418843496</v>
      </c>
      <c r="AL76">
        <f t="shared" si="71"/>
        <v>-8.9440922744002265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-3.3685004787631806E-12</v>
      </c>
      <c r="AR76">
        <f t="shared" si="76"/>
        <v>-3.3685392756404011E-12</v>
      </c>
      <c r="AS76">
        <f t="shared" si="77"/>
        <v>-3.5330886610731326E-3</v>
      </c>
      <c r="AT76">
        <f t="shared" si="78"/>
        <v>-2.308284591907901E-3</v>
      </c>
      <c r="AU76">
        <f t="shared" si="79"/>
        <v>-5.841373256349573E-3</v>
      </c>
      <c r="AW76">
        <v>73</v>
      </c>
      <c r="AX76">
        <f>IF(Z76&gt;0, (R76*SUMPRODUCT(K76:$K$98, X76:$X$98)-K76*$AZ$3)/Z76, 0)</f>
        <v>-1.8972149061028084E+16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500000</v>
      </c>
      <c r="S77">
        <f t="shared" si="63"/>
        <v>-1.0044414678883864E+17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-45.081110228132609</v>
      </c>
      <c r="AC77">
        <f t="shared" si="64"/>
        <v>-40.250991275121322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-9.7584064250357955E-10</v>
      </c>
      <c r="AI77">
        <f t="shared" si="69"/>
        <v>-9.7585066075565342E-10</v>
      </c>
      <c r="AJ77">
        <f t="shared" si="70"/>
        <v>-4.8301189530112865</v>
      </c>
      <c r="AK77">
        <f t="shared" si="92"/>
        <v>-3.1556777159692828</v>
      </c>
      <c r="AL77">
        <f t="shared" si="71"/>
        <v>-7.9857966699564198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-5.6903576851730572E-13</v>
      </c>
      <c r="AR77">
        <f t="shared" si="76"/>
        <v>-5.6904161039713703E-13</v>
      </c>
      <c r="AS77">
        <f t="shared" si="77"/>
        <v>-2.8165566494600057E-3</v>
      </c>
      <c r="AT77">
        <f t="shared" si="78"/>
        <v>-1.8401503443149837E-3</v>
      </c>
      <c r="AU77">
        <f t="shared" si="79"/>
        <v>-4.6567069943440308E-3</v>
      </c>
      <c r="AW77">
        <v>74</v>
      </c>
      <c r="AX77">
        <f>IF(Z77&gt;0, (R77*SUMPRODUCT(K77:$K$98, X77:$X$98)-K77*$AZ$3)/Z77, 0)</f>
        <v>-1.0044414678883864E+17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500000</v>
      </c>
      <c r="S78">
        <f t="shared" si="63"/>
        <v>-5.9025290957825344E+17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-40.250991275121322</v>
      </c>
      <c r="AC78">
        <f t="shared" si="64"/>
        <v>-35.938385067073099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-1.679181823267846E-10</v>
      </c>
      <c r="AI78">
        <f t="shared" si="69"/>
        <v>-1.6791970448722141E-10</v>
      </c>
      <c r="AJ78">
        <f t="shared" si="70"/>
        <v>-4.3126062080482228</v>
      </c>
      <c r="AK78">
        <f t="shared" si="92"/>
        <v>-2.8175693892584928</v>
      </c>
      <c r="AL78">
        <f t="shared" si="71"/>
        <v>-7.1301755974746355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-8.7425951173463359E-14</v>
      </c>
      <c r="AR78">
        <f t="shared" si="76"/>
        <v>-8.7426743680398475E-14</v>
      </c>
      <c r="AS78">
        <f t="shared" si="77"/>
        <v>-2.2453417167263984E-3</v>
      </c>
      <c r="AT78">
        <f t="shared" si="78"/>
        <v>-1.4669565882614137E-3</v>
      </c>
      <c r="AU78">
        <f t="shared" si="79"/>
        <v>-3.7122983050752387E-3</v>
      </c>
      <c r="AW78">
        <v>75</v>
      </c>
      <c r="AX78">
        <f>IF(Z78&gt;0, (R78*SUMPRODUCT(K78:$K$98, X78:$X$98)-K78*$AZ$3)/Z78, 0)</f>
        <v>-5.9025290957825344E+17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-35.938385067073099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-35.938385067073099</v>
      </c>
      <c r="AK79">
        <f t="shared" si="92"/>
        <v>-2.5156869546951173</v>
      </c>
      <c r="AL79">
        <f t="shared" si="71"/>
        <v>-38.454072021798666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-1.4151909555790979E-14</v>
      </c>
      <c r="AR79">
        <f t="shared" si="76"/>
        <v>-1.4151909555790979E-14</v>
      </c>
      <c r="AS79">
        <f t="shared" si="77"/>
        <v>-1.6706411582787826E-2</v>
      </c>
      <c r="AT79">
        <f t="shared" si="78"/>
        <v>-1.169448810795148E-3</v>
      </c>
      <c r="AU79">
        <f t="shared" si="79"/>
        <v>-1.7875860393597131E-2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165297.12965233636</v>
      </c>
      <c r="AO81" s="6">
        <f t="shared" si="93"/>
        <v>-16529.712965233637</v>
      </c>
      <c r="AP81" s="6">
        <f t="shared" si="93"/>
        <v>-1746.5736895368327</v>
      </c>
      <c r="AQ81" s="6">
        <f t="shared" si="93"/>
        <v>-69026.510037613625</v>
      </c>
      <c r="AR81" s="6">
        <f t="shared" si="93"/>
        <v>77994.33295995224</v>
      </c>
      <c r="AS81" s="6">
        <f t="shared" si="93"/>
        <v>-11935.909309926094</v>
      </c>
      <c r="AT81" s="6">
        <f t="shared" si="93"/>
        <v>3251.2162340200662</v>
      </c>
      <c r="AU81" s="6">
        <f t="shared" si="93"/>
        <v>69309.639884046221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284893.55567093828</v>
      </c>
      <c r="K3">
        <v>1</v>
      </c>
      <c r="L3" s="2">
        <v>0</v>
      </c>
      <c r="O3">
        <f>$C$3</f>
        <v>284893.55567093828</v>
      </c>
      <c r="P3" s="2">
        <f>O3*C5</f>
        <v>28489.355567093829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284893.55567093828</v>
      </c>
      <c r="AF3">
        <f t="shared" ref="AF3:AF34" si="4">-$Z3*P3</f>
        <v>-28489.355567093829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254881.76751684447</v>
      </c>
      <c r="AJ3">
        <f t="shared" ref="AJ3:AJ34" si="8">AB3-AC3</f>
        <v>0</v>
      </c>
      <c r="AL3">
        <f t="shared" ref="AL3:AL34" si="9">SUM(AI3:AK3)</f>
        <v>254881.76751684447</v>
      </c>
      <c r="AN3">
        <f t="shared" ref="AN3:AN34" si="10">AE3*$K3</f>
        <v>284893.55567093828</v>
      </c>
      <c r="AO3">
        <f t="shared" ref="AO3:AO34" si="11">AF3*$K3</f>
        <v>-28489.355567093829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254881.76751684447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254881.76751684447</v>
      </c>
      <c r="AW3">
        <v>0</v>
      </c>
      <c r="AX3">
        <f>IF(Z3&gt;0, (R3*SUMPRODUCT(K3:$K$98, X3:$X$98)-K3*$AZ$3)/Z3, 0)</f>
        <v>0</v>
      </c>
      <c r="AZ3">
        <f>C6*ABS(SUMPRODUCT(X4:X69, K4:K69))/1</f>
        <v>141902.45234323415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9724.6330650457166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9518.4124670944584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-9518.4124670944584</v>
      </c>
      <c r="AK4">
        <f>G4*SUM(AB4, AE4:AF4)</f>
        <v>0</v>
      </c>
      <c r="AL4">
        <f t="shared" si="9"/>
        <v>-15121.413967094459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-5227.1681126970798</v>
      </c>
      <c r="AR4">
        <f t="shared" si="14"/>
        <v>-5227.1681126970798</v>
      </c>
      <c r="AS4">
        <f t="shared" si="15"/>
        <v>-8879.9444603922548</v>
      </c>
      <c r="AT4">
        <f t="shared" si="16"/>
        <v>0</v>
      </c>
      <c r="AU4">
        <f t="shared" si="17"/>
        <v>-14107.112573089335</v>
      </c>
      <c r="AW4">
        <v>1</v>
      </c>
      <c r="AX4">
        <f>IF(Z4&gt;0, (R4*SUMPRODUCT(K4:$K$98, X4:$X$98)-K4*$AZ$3)/Z4, 0)</f>
        <v>9724.6330650457166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500000</v>
      </c>
      <c r="S5">
        <f t="shared" si="1"/>
        <v>16033.331380356343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9518.4124670944584</v>
      </c>
      <c r="AC5">
        <f t="shared" si="2"/>
        <v>15333.359504469438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-6331.6759520664373</v>
      </c>
      <c r="AI5">
        <f t="shared" si="7"/>
        <v>-6355.5845196945838</v>
      </c>
      <c r="AJ5">
        <f t="shared" si="8"/>
        <v>-5814.9470373749791</v>
      </c>
      <c r="AK5">
        <f>G5*SUM(AB5, AE5:AF5)</f>
        <v>390.25491115087283</v>
      </c>
      <c r="AL5">
        <f t="shared" si="9"/>
        <v>-11780.276645918691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-5414.266871915198</v>
      </c>
      <c r="AR5">
        <f t="shared" si="14"/>
        <v>-5434.7112797850878</v>
      </c>
      <c r="AS5">
        <f t="shared" si="15"/>
        <v>-4972.4078339994021</v>
      </c>
      <c r="AT5">
        <f t="shared" si="16"/>
        <v>333.71010346112058</v>
      </c>
      <c r="AU5">
        <f t="shared" si="17"/>
        <v>-10073.40901032337</v>
      </c>
      <c r="AW5">
        <v>2</v>
      </c>
      <c r="AX5">
        <f>IF(Z5&gt;0, (R5*SUMPRODUCT(K5:$K$98, X5:$X$98)-K5*$AZ$3)/Z5, 0)</f>
        <v>16033.331380356343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500000</v>
      </c>
      <c r="S6">
        <f t="shared" si="1"/>
        <v>23369.262176030334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15333.359504469438</v>
      </c>
      <c r="AC6">
        <f t="shared" si="2"/>
        <v>21796.04241404128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-7049.6611239812255</v>
      </c>
      <c r="AI6">
        <f t="shared" si="7"/>
        <v>-7072.9781228768916</v>
      </c>
      <c r="AJ6">
        <f t="shared" si="8"/>
        <v>-6462.6829095718422</v>
      </c>
      <c r="AK6">
        <f>G6*SUM(AB6, AE6:AF6)</f>
        <v>897.00153101146213</v>
      </c>
      <c r="AL6">
        <f t="shared" si="9"/>
        <v>-12638.659501437272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-5438.1792954347238</v>
      </c>
      <c r="AR6">
        <f t="shared" si="14"/>
        <v>-5456.1662622400836</v>
      </c>
      <c r="AS6">
        <f t="shared" si="15"/>
        <v>-4985.3784137563644</v>
      </c>
      <c r="AT6">
        <f t="shared" si="16"/>
        <v>691.95597747611293</v>
      </c>
      <c r="AU6">
        <f t="shared" si="17"/>
        <v>-9749.588698520336</v>
      </c>
      <c r="AW6">
        <v>3</v>
      </c>
      <c r="AX6">
        <f>IF(Z6&gt;0, (R6*SUMPRODUCT(K6:$K$98, X6:$X$98)-K6*$AZ$3)/Z6, 0)</f>
        <v>23369.262176030334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500000</v>
      </c>
      <c r="S7">
        <f t="shared" si="1"/>
        <v>28891.487632660072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21796.04241404128</v>
      </c>
      <c r="AC7">
        <f t="shared" si="2"/>
        <v>26227.737576806845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-7775.7975603646273</v>
      </c>
      <c r="AI7">
        <f t="shared" si="7"/>
        <v>-7798.4925993933184</v>
      </c>
      <c r="AJ7">
        <f t="shared" si="8"/>
        <v>-4431.6951627655653</v>
      </c>
      <c r="AK7">
        <f>G7*SUM(AB7, AE7:AF7)</f>
        <v>1070.1856825294267</v>
      </c>
      <c r="AL7">
        <f t="shared" si="9"/>
        <v>-11160.002079629456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-5457.4908791080552</v>
      </c>
      <c r="AR7">
        <f t="shared" si="14"/>
        <v>-5473.4195304828563</v>
      </c>
      <c r="AS7">
        <f t="shared" si="15"/>
        <v>-3110.4122428627397</v>
      </c>
      <c r="AT7">
        <f t="shared" si="16"/>
        <v>751.11633964432804</v>
      </c>
      <c r="AU7">
        <f t="shared" si="17"/>
        <v>-7832.7154337012671</v>
      </c>
      <c r="AW7">
        <v>4</v>
      </c>
      <c r="AX7">
        <f>IF(Z7&gt;0, (R7*SUMPRODUCT(K7:$K$98, X7:$X$98)-K7*$AZ$3)/Z7, 0)</f>
        <v>28891.487632660072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500000</v>
      </c>
      <c r="S8">
        <f t="shared" si="1"/>
        <v>31076.539458270472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26227.737576806845</v>
      </c>
      <c r="AC8">
        <f t="shared" si="2"/>
        <v>27398.764073484199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-8534.6319232187925</v>
      </c>
      <c r="AI8">
        <f t="shared" si="7"/>
        <v>-8556.6732802610368</v>
      </c>
      <c r="AJ8">
        <f t="shared" si="8"/>
        <v>-1171.0264966773539</v>
      </c>
      <c r="AK8">
        <f t="shared" ref="AK8:AK39" si="30">G8*SUM(AB8:AB8, AE8:AF8)</f>
        <v>558.65081038598578</v>
      </c>
      <c r="AL8">
        <f t="shared" si="9"/>
        <v>-9169.0489665524055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-5591.4154752526147</v>
      </c>
      <c r="AR8">
        <f t="shared" si="14"/>
        <v>-5605.85574473</v>
      </c>
      <c r="AS8">
        <f t="shared" si="15"/>
        <v>-767.19133693854508</v>
      </c>
      <c r="AT8">
        <f t="shared" si="16"/>
        <v>365.99689530331227</v>
      </c>
      <c r="AU8">
        <f t="shared" si="17"/>
        <v>-6007.0501863652335</v>
      </c>
      <c r="AW8">
        <v>5</v>
      </c>
      <c r="AX8">
        <f>IF(Z8&gt;0, (R8*SUMPRODUCT(K8:$K$98, X8:$X$98)-K8*$AZ$3)/Z8, 0)</f>
        <v>31076.539458270472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500000</v>
      </c>
      <c r="S9">
        <f t="shared" si="1"/>
        <v>31298.10023250529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27398.764073484199</v>
      </c>
      <c r="AC9">
        <f t="shared" si="2"/>
        <v>26729.057089454494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-9411.2093725271334</v>
      </c>
      <c r="AI9">
        <f t="shared" si="7"/>
        <v>-9432.5597555303284</v>
      </c>
      <c r="AJ9">
        <f t="shared" si="8"/>
        <v>669.70698402970447</v>
      </c>
      <c r="AK9">
        <f t="shared" si="30"/>
        <v>161.65270803355676</v>
      </c>
      <c r="AL9">
        <f t="shared" si="9"/>
        <v>-8601.2000634670676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-5839.2842092437431</v>
      </c>
      <c r="AR9">
        <f t="shared" si="14"/>
        <v>-5852.5312797738916</v>
      </c>
      <c r="AS9">
        <f t="shared" si="15"/>
        <v>415.52676833230555</v>
      </c>
      <c r="AT9">
        <f t="shared" si="16"/>
        <v>100.29912926571815</v>
      </c>
      <c r="AU9">
        <f t="shared" si="17"/>
        <v>-5336.7053821758682</v>
      </c>
      <c r="AW9">
        <v>6</v>
      </c>
      <c r="AX9">
        <f>IF(Z9&gt;0, (R9*SUMPRODUCT(K9:$K$98, X9:$X$98)-K9*$AZ$3)/Z9, 0)</f>
        <v>31298.10023250529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500000</v>
      </c>
      <c r="S10">
        <f t="shared" si="1"/>
        <v>30801.037817030476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26729.057089454494</v>
      </c>
      <c r="AC10">
        <f t="shared" si="2"/>
        <v>25408.535537366624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-10275.255273166145</v>
      </c>
      <c r="AI10">
        <f t="shared" si="7"/>
        <v>-10295.87838957565</v>
      </c>
      <c r="AJ10">
        <f t="shared" si="8"/>
        <v>1320.5215520878701</v>
      </c>
      <c r="AK10">
        <f t="shared" si="30"/>
        <v>109.58913406676344</v>
      </c>
      <c r="AL10">
        <f t="shared" si="9"/>
        <v>-8865.7677034210155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-6048.1838630306647</v>
      </c>
      <c r="AR10">
        <f t="shared" si="14"/>
        <v>-6060.3229677591971</v>
      </c>
      <c r="AS10">
        <f t="shared" si="15"/>
        <v>777.28065432880283</v>
      </c>
      <c r="AT10">
        <f t="shared" si="16"/>
        <v>64.505962587328256</v>
      </c>
      <c r="AU10">
        <f t="shared" si="17"/>
        <v>-5218.5363508430655</v>
      </c>
      <c r="AW10">
        <v>7</v>
      </c>
      <c r="AX10">
        <f>IF(Z10&gt;0, (R10*SUMPRODUCT(K10:$K$98, X10:$X$98)-K10*$AZ$3)/Z10, 0)</f>
        <v>30801.037817030476</v>
      </c>
    </row>
    <row r="11" spans="1:52" x14ac:dyDescent="0.25">
      <c r="A11" t="s">
        <v>33</v>
      </c>
      <c r="C11" s="25">
        <f>AU71</f>
        <v>106217.31512172504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500000</v>
      </c>
      <c r="S11">
        <f t="shared" si="1"/>
        <v>29599.014017555928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25408.535537366624</v>
      </c>
      <c r="AC11">
        <f t="shared" si="2"/>
        <v>23519.196473670934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-11040.746642598482</v>
      </c>
      <c r="AI11">
        <f t="shared" si="7"/>
        <v>-11060.611490511761</v>
      </c>
      <c r="AJ11">
        <f t="shared" si="8"/>
        <v>1889.3390636956901</v>
      </c>
      <c r="AK11">
        <f t="shared" si="30"/>
        <v>60.980485289679891</v>
      </c>
      <c r="AL11">
        <f t="shared" si="9"/>
        <v>-9110.2919415263914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-6175.1849526973792</v>
      </c>
      <c r="AR11">
        <f t="shared" si="14"/>
        <v>-6186.2955337017847</v>
      </c>
      <c r="AS11">
        <f t="shared" si="15"/>
        <v>1056.7236559583894</v>
      </c>
      <c r="AT11">
        <f t="shared" si="16"/>
        <v>34.106912091987738</v>
      </c>
      <c r="AU11">
        <f t="shared" si="17"/>
        <v>-5095.4649656514075</v>
      </c>
      <c r="AW11">
        <v>8</v>
      </c>
      <c r="AX11">
        <f>IF(Z11&gt;0, (R11*SUMPRODUCT(K11:$K$98, X11:$X$98)-K11*$AZ$3)/Z11, 0)</f>
        <v>29599.014017555928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500000</v>
      </c>
      <c r="S12">
        <f t="shared" si="1"/>
        <v>27900.665925320289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23519.196473670934</v>
      </c>
      <c r="AC12">
        <f t="shared" si="2"/>
        <v>21288.616740605474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-11816.665567648863</v>
      </c>
      <c r="AI12">
        <f t="shared" si="7"/>
        <v>-11835.740933804627</v>
      </c>
      <c r="AJ12">
        <f t="shared" si="8"/>
        <v>2230.5797330654605</v>
      </c>
      <c r="AK12">
        <f t="shared" si="30"/>
        <v>54.094151889443147</v>
      </c>
      <c r="AL12">
        <f t="shared" si="9"/>
        <v>-9551.0670488497235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-6280.6833686670043</v>
      </c>
      <c r="AR12">
        <f t="shared" si="14"/>
        <v>-6290.8221285633444</v>
      </c>
      <c r="AS12">
        <f t="shared" si="15"/>
        <v>1185.5768407548644</v>
      </c>
      <c r="AT12">
        <f t="shared" si="16"/>
        <v>28.751616788099671</v>
      </c>
      <c r="AU12">
        <f t="shared" si="17"/>
        <v>-5076.493671020381</v>
      </c>
      <c r="AW12">
        <v>9</v>
      </c>
      <c r="AX12">
        <f>IF(Z12&gt;0, (R12*SUMPRODUCT(K12:$K$98, X12:$X$98)-K12*$AZ$3)/Z12, 0)</f>
        <v>27900.665925320289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500000</v>
      </c>
      <c r="S13">
        <f t="shared" si="1"/>
        <v>25656.120058204517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21288.616740605474</v>
      </c>
      <c r="AC13">
        <f t="shared" si="2"/>
        <v>18736.049741756899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-12554.230198154126</v>
      </c>
      <c r="AI13">
        <f t="shared" si="7"/>
        <v>-12572.487099138425</v>
      </c>
      <c r="AJ13">
        <f t="shared" si="8"/>
        <v>2552.5669988485752</v>
      </c>
      <c r="AK13">
        <f t="shared" si="30"/>
        <v>42.577233481210946</v>
      </c>
      <c r="AL13">
        <f t="shared" si="9"/>
        <v>-9977.3428668086381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-6342.877196398339</v>
      </c>
      <c r="AR13">
        <f t="shared" si="14"/>
        <v>-6352.1012809580789</v>
      </c>
      <c r="AS13">
        <f t="shared" si="15"/>
        <v>1289.6544633741153</v>
      </c>
      <c r="AT13">
        <f t="shared" si="16"/>
        <v>21.511646598085207</v>
      </c>
      <c r="AU13">
        <f t="shared" si="17"/>
        <v>-5040.9351709858774</v>
      </c>
      <c r="AW13">
        <v>10</v>
      </c>
      <c r="AX13">
        <f>IF(Z13&gt;0, (R13*SUMPRODUCT(K13:$K$98, X13:$X$98)-K13*$AZ$3)/Z13, 0)</f>
        <v>25656.120058204517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500000</v>
      </c>
      <c r="S14">
        <f t="shared" si="1"/>
        <v>22867.235247215813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18736.049741756899</v>
      </c>
      <c r="AC14">
        <f t="shared" si="2"/>
        <v>15924.050526632285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-13301.77248445503</v>
      </c>
      <c r="AI14">
        <f t="shared" si="7"/>
        <v>-13319.181727805264</v>
      </c>
      <c r="AJ14">
        <f t="shared" si="8"/>
        <v>2811.9992151246133</v>
      </c>
      <c r="AK14">
        <f t="shared" si="30"/>
        <v>33.724889535162418</v>
      </c>
      <c r="AL14">
        <f t="shared" si="9"/>
        <v>-10473.457623145488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-6389.5837108140331</v>
      </c>
      <c r="AR14">
        <f t="shared" si="14"/>
        <v>-6397.9463420241409</v>
      </c>
      <c r="AS14">
        <f t="shared" si="15"/>
        <v>1350.7601637886683</v>
      </c>
      <c r="AT14">
        <f t="shared" si="16"/>
        <v>16.199946666859933</v>
      </c>
      <c r="AU14">
        <f t="shared" si="17"/>
        <v>-5030.9862315686123</v>
      </c>
      <c r="AW14">
        <v>11</v>
      </c>
      <c r="AX14">
        <f>IF(Z14&gt;0, (R14*SUMPRODUCT(K14:$K$98, X14:$X$98)-K14*$AZ$3)/Z14, 0)</f>
        <v>22867.235247215813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500000</v>
      </c>
      <c r="S15">
        <f t="shared" si="1"/>
        <v>19710.679133024234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15924.050526632285</v>
      </c>
      <c r="AC15">
        <f t="shared" si="2"/>
        <v>13032.858255658568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-14099.030321267202</v>
      </c>
      <c r="AI15">
        <f t="shared" si="7"/>
        <v>-14115.56052066787</v>
      </c>
      <c r="AJ15">
        <f t="shared" si="8"/>
        <v>2891.1922709737173</v>
      </c>
      <c r="AK15">
        <f t="shared" si="30"/>
        <v>65.288607159192381</v>
      </c>
      <c r="AL15">
        <f t="shared" si="9"/>
        <v>-11159.07964253496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-6424.9607681152984</v>
      </c>
      <c r="AR15">
        <f t="shared" si="14"/>
        <v>-6432.4936182630281</v>
      </c>
      <c r="AS15">
        <f t="shared" si="15"/>
        <v>1317.5230133425757</v>
      </c>
      <c r="AT15">
        <f t="shared" si="16"/>
        <v>29.752169478631252</v>
      </c>
      <c r="AU15">
        <f t="shared" si="17"/>
        <v>-5085.2184354418214</v>
      </c>
      <c r="AW15">
        <v>12</v>
      </c>
      <c r="AX15">
        <f>IF(Z15&gt;0, (R15*SUMPRODUCT(K15:$K$98, X15:$X$98)-K15*$AZ$3)/Z15, 0)</f>
        <v>19710.679133024234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500000</v>
      </c>
      <c r="S16">
        <f t="shared" si="1"/>
        <v>16162.65299859355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13032.858255658568</v>
      </c>
      <c r="AC16">
        <f t="shared" si="2"/>
        <v>10100.837860542335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-14823.32340974529</v>
      </c>
      <c r="AI16">
        <f t="shared" si="7"/>
        <v>-14838.947140981463</v>
      </c>
      <c r="AJ16">
        <f t="shared" si="8"/>
        <v>2932.020395116233</v>
      </c>
      <c r="AK16">
        <f t="shared" si="30"/>
        <v>92.533293615175836</v>
      </c>
      <c r="AL16">
        <f t="shared" si="9"/>
        <v>-11814.393452250055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-6390.1454979301052</v>
      </c>
      <c r="AR16">
        <f t="shared" si="14"/>
        <v>-6396.8806890245705</v>
      </c>
      <c r="AS16">
        <f t="shared" si="15"/>
        <v>1263.9565642461541</v>
      </c>
      <c r="AT16">
        <f t="shared" si="16"/>
        <v>39.889921663243314</v>
      </c>
      <c r="AU16">
        <f t="shared" si="17"/>
        <v>-5093.034203115174</v>
      </c>
      <c r="AW16">
        <v>13</v>
      </c>
      <c r="AX16">
        <f>IF(Z16&gt;0, (R16*SUMPRODUCT(K16:$K$98, X16:$X$98)-K16*$AZ$3)/Z16, 0)</f>
        <v>16162.65299859355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500000</v>
      </c>
      <c r="S17">
        <f t="shared" si="1"/>
        <v>12554.413650556129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10100.837860542335</v>
      </c>
      <c r="AC17">
        <f t="shared" si="2"/>
        <v>7379.4224084107336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-15452.345154005112</v>
      </c>
      <c r="AI17">
        <f t="shared" si="7"/>
        <v>-15467.040030671224</v>
      </c>
      <c r="AJ17">
        <f t="shared" si="8"/>
        <v>2721.4154521316013</v>
      </c>
      <c r="AK17">
        <f t="shared" si="30"/>
        <v>139.39156247548422</v>
      </c>
      <c r="AL17">
        <f t="shared" si="9"/>
        <v>-12606.233016064138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-6261.8055482571899</v>
      </c>
      <c r="AR17">
        <f t="shared" si="14"/>
        <v>-6267.7604023147287</v>
      </c>
      <c r="AS17">
        <f t="shared" si="15"/>
        <v>1102.8082926851812</v>
      </c>
      <c r="AT17">
        <f t="shared" si="16"/>
        <v>56.486109428056146</v>
      </c>
      <c r="AU17">
        <f t="shared" si="17"/>
        <v>-5108.4660002014907</v>
      </c>
      <c r="AW17">
        <v>14</v>
      </c>
      <c r="AX17">
        <f>IF(Z17&gt;0, (R17*SUMPRODUCT(K17:$K$98, X17:$X$98)-K17*$AZ$3)/Z17, 0)</f>
        <v>12554.413650556129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500000</v>
      </c>
      <c r="S18">
        <f t="shared" si="1"/>
        <v>9021.1502442062647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7379.4224084107336</v>
      </c>
      <c r="AC18">
        <f t="shared" si="2"/>
        <v>4959.7764071113124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-16061.439947065486</v>
      </c>
      <c r="AI18">
        <f t="shared" si="7"/>
        <v>-16075.184802967584</v>
      </c>
      <c r="AJ18">
        <f t="shared" si="8"/>
        <v>2419.6460012994212</v>
      </c>
      <c r="AK18">
        <f t="shared" si="30"/>
        <v>159.39552402167186</v>
      </c>
      <c r="AL18">
        <f t="shared" si="9"/>
        <v>-13496.143277646492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-6073.7505319035836</v>
      </c>
      <c r="AR18">
        <f t="shared" si="14"/>
        <v>-6078.9482493013666</v>
      </c>
      <c r="AS18">
        <f t="shared" si="15"/>
        <v>915.00676376751881</v>
      </c>
      <c r="AT18">
        <f t="shared" si="16"/>
        <v>60.276578687863065</v>
      </c>
      <c r="AU18">
        <f t="shared" si="17"/>
        <v>-5103.6649068459847</v>
      </c>
      <c r="AW18">
        <v>15</v>
      </c>
      <c r="AX18">
        <f>IF(Z18&gt;0, (R18*SUMPRODUCT(K18:$K$98, X18:$X$98)-K18*$AZ$3)/Z18, 0)</f>
        <v>9021.1502442062647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500000</v>
      </c>
      <c r="S19">
        <f t="shared" si="1"/>
        <v>4900.2377513993906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4959.7764071113124</v>
      </c>
      <c r="AC19">
        <f t="shared" si="2"/>
        <v>2504.1575168083946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-16634.267346873094</v>
      </c>
      <c r="AI19">
        <f t="shared" si="7"/>
        <v>-16647.043040848825</v>
      </c>
      <c r="AJ19">
        <f t="shared" si="8"/>
        <v>2455.6188903029179</v>
      </c>
      <c r="AK19">
        <f t="shared" si="30"/>
        <v>110.60301387858227</v>
      </c>
      <c r="AL19">
        <f t="shared" si="9"/>
        <v>-14080.821136667324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-5866.2402186753261</v>
      </c>
      <c r="AR19">
        <f t="shared" si="14"/>
        <v>-5870.7456945258155</v>
      </c>
      <c r="AS19">
        <f t="shared" si="15"/>
        <v>865.9984834704336</v>
      </c>
      <c r="AT19">
        <f t="shared" si="16"/>
        <v>39.005255524116031</v>
      </c>
      <c r="AU19">
        <f t="shared" si="17"/>
        <v>-4965.7419555312663</v>
      </c>
      <c r="AW19">
        <v>16</v>
      </c>
      <c r="AX19">
        <f>IF(Z19&gt;0, (R19*SUMPRODUCT(K19:$K$98, X19:$X$98)-K19*$AZ$3)/Z19, 0)</f>
        <v>4900.2377513993906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500000</v>
      </c>
      <c r="S20">
        <f t="shared" si="1"/>
        <v>-1663.992348981428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2504.1575168083946</v>
      </c>
      <c r="AC20">
        <f t="shared" si="2"/>
        <v>-784.68349880201276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-17175.355272346358</v>
      </c>
      <c r="AI20">
        <f t="shared" si="7"/>
        <v>-17187.144441618715</v>
      </c>
      <c r="AJ20">
        <f t="shared" si="8"/>
        <v>3288.8410156104073</v>
      </c>
      <c r="AK20">
        <f t="shared" si="30"/>
        <v>10.767877322276096</v>
      </c>
      <c r="AL20">
        <f t="shared" si="9"/>
        <v>-13887.535548686032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-5745.1012710637315</v>
      </c>
      <c r="AR20">
        <f t="shared" si="14"/>
        <v>-5749.044710386961</v>
      </c>
      <c r="AS20">
        <f t="shared" si="15"/>
        <v>1100.106775056458</v>
      </c>
      <c r="AT20">
        <f t="shared" si="16"/>
        <v>3.6018204403882219</v>
      </c>
      <c r="AU20">
        <f t="shared" si="17"/>
        <v>-4645.3361148901149</v>
      </c>
      <c r="AW20">
        <v>17</v>
      </c>
      <c r="AX20">
        <f>IF(Z20&gt;0, (R20*SUMPRODUCT(K20:$K$98, X20:$X$98)-K20*$AZ$3)/Z20, 0)</f>
        <v>-1663.992348981428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500000</v>
      </c>
      <c r="S21">
        <f t="shared" si="1"/>
        <v>-9735.1045975796478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-784.68349880201276</v>
      </c>
      <c r="AC21">
        <f t="shared" si="2"/>
        <v>-4200.7231193885382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-17674.24264255114</v>
      </c>
      <c r="AI21">
        <f t="shared" si="7"/>
        <v>-17685.030207998647</v>
      </c>
      <c r="AJ21">
        <f t="shared" si="8"/>
        <v>3416.0396205865254</v>
      </c>
      <c r="AK21">
        <f t="shared" si="30"/>
        <v>-1.2554935980832205</v>
      </c>
      <c r="AL21">
        <f t="shared" si="9"/>
        <v>-14270.246081010204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-5621.8880723346329</v>
      </c>
      <c r="AR21">
        <f t="shared" si="14"/>
        <v>-5625.3194208085333</v>
      </c>
      <c r="AS21">
        <f t="shared" si="15"/>
        <v>1086.5864402790544</v>
      </c>
      <c r="AT21">
        <f t="shared" si="16"/>
        <v>-0.39935201902024731</v>
      </c>
      <c r="AU21">
        <f t="shared" si="17"/>
        <v>-4539.1323325484991</v>
      </c>
      <c r="AW21">
        <v>18</v>
      </c>
      <c r="AX21">
        <f>IF(Z21&gt;0, (R21*SUMPRODUCT(K21:$K$98, X21:$X$98)-K21*$AZ$3)/Z21, 0)</f>
        <v>-9735.1045975796478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500000</v>
      </c>
      <c r="S22">
        <f t="shared" si="1"/>
        <v>-17469.287500705679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-4200.7231193885382</v>
      </c>
      <c r="AC22">
        <f t="shared" si="2"/>
        <v>-6830.3454474741311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-18097.973629810647</v>
      </c>
      <c r="AI22">
        <f t="shared" si="7"/>
        <v>-18107.748420922188</v>
      </c>
      <c r="AJ22">
        <f t="shared" si="8"/>
        <v>2629.6223280855929</v>
      </c>
      <c r="AK22">
        <f t="shared" si="30"/>
        <v>-88.215185507159305</v>
      </c>
      <c r="AL22">
        <f t="shared" si="9"/>
        <v>-15566.341278343754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-5375.042000417383</v>
      </c>
      <c r="AR22">
        <f t="shared" si="14"/>
        <v>-5377.9450830411351</v>
      </c>
      <c r="AS22">
        <f t="shared" si="15"/>
        <v>780.98967032494693</v>
      </c>
      <c r="AT22">
        <f t="shared" si="16"/>
        <v>-26.199636316994294</v>
      </c>
      <c r="AU22">
        <f t="shared" si="17"/>
        <v>-4623.1550490331829</v>
      </c>
      <c r="AW22">
        <v>19</v>
      </c>
      <c r="AX22">
        <f>IF(Z22&gt;0, (R22*SUMPRODUCT(K22:$K$98, X22:$X$98)-K22*$AZ$3)/Z22, 0)</f>
        <v>-17469.287500705679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500000</v>
      </c>
      <c r="S23">
        <f t="shared" si="1"/>
        <v>-21963.132840684666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-6830.3454474741311</v>
      </c>
      <c r="AC23">
        <f t="shared" si="2"/>
        <v>-7689.8958821233455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-18477.134760413086</v>
      </c>
      <c r="AI23">
        <f t="shared" si="7"/>
        <v>-18485.887946875489</v>
      </c>
      <c r="AJ23">
        <f t="shared" si="8"/>
        <v>859.55043464921437</v>
      </c>
      <c r="AK23">
        <f t="shared" si="30"/>
        <v>-478.12418132318925</v>
      </c>
      <c r="AL23">
        <f t="shared" si="9"/>
        <v>-18104.461693549463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-4899.6889995247211</v>
      </c>
      <c r="AR23">
        <f t="shared" si="14"/>
        <v>-4902.0101327510974</v>
      </c>
      <c r="AS23">
        <f t="shared" si="15"/>
        <v>227.93197450778848</v>
      </c>
      <c r="AT23">
        <f t="shared" si="16"/>
        <v>-126.78696248160175</v>
      </c>
      <c r="AU23">
        <f t="shared" si="17"/>
        <v>-4800.8651207249104</v>
      </c>
      <c r="AW23">
        <v>20</v>
      </c>
      <c r="AX23">
        <f>IF(Z23&gt;0, (R23*SUMPRODUCT(K23:$K$98, X23:$X$98)-K23*$AZ$3)/Z23, 0)</f>
        <v>-21963.132840684666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500000</v>
      </c>
      <c r="S24">
        <f t="shared" si="1"/>
        <v>-27673.847334278886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-7689.8958821233455</v>
      </c>
      <c r="AC24">
        <f t="shared" si="2"/>
        <v>-8557.8959836407812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-18692.451748495758</v>
      </c>
      <c r="AI24">
        <f t="shared" si="7"/>
        <v>-18700.182780506115</v>
      </c>
      <c r="AJ24">
        <f t="shared" si="8"/>
        <v>868.00010151743572</v>
      </c>
      <c r="AK24">
        <f t="shared" si="30"/>
        <v>-538.29271174863425</v>
      </c>
      <c r="AL24">
        <f t="shared" si="9"/>
        <v>-18370.475390737316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-4425.7016555206665</v>
      </c>
      <c r="AR24">
        <f t="shared" si="14"/>
        <v>-4427.532086414777</v>
      </c>
      <c r="AS24">
        <f t="shared" si="15"/>
        <v>205.51126935967406</v>
      </c>
      <c r="AT24">
        <f t="shared" si="16"/>
        <v>-127.44839347959547</v>
      </c>
      <c r="AU24">
        <f t="shared" si="17"/>
        <v>-4349.4692105346994</v>
      </c>
      <c r="AW24">
        <v>21</v>
      </c>
      <c r="AX24">
        <f>IF(Z24&gt;0, (R24*SUMPRODUCT(K24:$K$98, X24:$X$98)-K24*$AZ$3)/Z24, 0)</f>
        <v>-27673.847334278886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500000</v>
      </c>
      <c r="S25">
        <f t="shared" si="1"/>
        <v>-34913.424195245883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-8557.8959836407812</v>
      </c>
      <c r="AC25">
        <f t="shared" si="2"/>
        <v>-9383.8754087977941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-18686.649949757913</v>
      </c>
      <c r="AI25">
        <f t="shared" si="7"/>
        <v>-18693.369338950677</v>
      </c>
      <c r="AJ25">
        <f t="shared" si="8"/>
        <v>825.97942515701288</v>
      </c>
      <c r="AK25">
        <f t="shared" si="30"/>
        <v>-599.05271885485479</v>
      </c>
      <c r="AL25">
        <f t="shared" si="9"/>
        <v>-18466.442632648519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-3950.2928551968862</v>
      </c>
      <c r="AR25">
        <f t="shared" si="14"/>
        <v>-3951.7133107194559</v>
      </c>
      <c r="AS25">
        <f t="shared" si="15"/>
        <v>174.60917984283478</v>
      </c>
      <c r="AT25">
        <f t="shared" si="16"/>
        <v>-126.63766279890416</v>
      </c>
      <c r="AU25">
        <f t="shared" si="17"/>
        <v>-3903.7417936755255</v>
      </c>
      <c r="AW25">
        <v>22</v>
      </c>
      <c r="AX25">
        <f>IF(Z25&gt;0, (R25*SUMPRODUCT(K25:$K$98, X25:$X$98)-K25*$AZ$3)/Z25, 0)</f>
        <v>-34913.424195245883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500000</v>
      </c>
      <c r="S26">
        <f t="shared" si="1"/>
        <v>-44147.668707195051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-9383.8754087977941</v>
      </c>
      <c r="AC26">
        <f t="shared" si="2"/>
        <v>-10120.130558312845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-18427.088700366046</v>
      </c>
      <c r="AI26">
        <f t="shared" si="7"/>
        <v>-18432.819541231864</v>
      </c>
      <c r="AJ26">
        <f t="shared" si="8"/>
        <v>736.25514951505102</v>
      </c>
      <c r="AK26">
        <f t="shared" si="30"/>
        <v>-656.87127861584565</v>
      </c>
      <c r="AL26">
        <f t="shared" si="9"/>
        <v>-18353.435670332659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-3478.0558117526139</v>
      </c>
      <c r="AR26">
        <f t="shared" si="14"/>
        <v>-3479.137490182869</v>
      </c>
      <c r="AS26">
        <f t="shared" si="15"/>
        <v>138.96587482388063</v>
      </c>
      <c r="AT26">
        <f t="shared" si="16"/>
        <v>-123.98241552491302</v>
      </c>
      <c r="AU26">
        <f t="shared" si="17"/>
        <v>-3464.1540308839017</v>
      </c>
      <c r="AW26">
        <v>23</v>
      </c>
      <c r="AX26">
        <f>IF(Z26&gt;0, (R26*SUMPRODUCT(K26:$K$98, X26:$X$98)-K26*$AZ$3)/Z26, 0)</f>
        <v>-44147.668707195051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500000</v>
      </c>
      <c r="S27">
        <f t="shared" si="1"/>
        <v>-56070.246654548311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-10120.130558312845</v>
      </c>
      <c r="AC27">
        <f t="shared" si="2"/>
        <v>-10728.509847135258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-17800.391856542294</v>
      </c>
      <c r="AI27">
        <f t="shared" si="7"/>
        <v>-17805.175369406628</v>
      </c>
      <c r="AJ27">
        <f t="shared" si="8"/>
        <v>608.37928882241249</v>
      </c>
      <c r="AK27">
        <f t="shared" si="30"/>
        <v>-708.40913908189918</v>
      </c>
      <c r="AL27">
        <f t="shared" si="9"/>
        <v>-17905.205219666113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-2999.7935063941932</v>
      </c>
      <c r="AR27">
        <f t="shared" si="14"/>
        <v>-3000.5996431884741</v>
      </c>
      <c r="AS27">
        <f t="shared" si="15"/>
        <v>102.52652046889808</v>
      </c>
      <c r="AT27">
        <f t="shared" si="16"/>
        <v>-119.38395246659343</v>
      </c>
      <c r="AU27">
        <f t="shared" si="17"/>
        <v>-3017.4570751861693</v>
      </c>
      <c r="AW27">
        <v>24</v>
      </c>
      <c r="AX27">
        <f>IF(Z27&gt;0, (R27*SUMPRODUCT(K27:$K$98, X27:$X$98)-K27*$AZ$3)/Z27, 0)</f>
        <v>-56070.246654548311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500000</v>
      </c>
      <c r="S28">
        <f t="shared" si="1"/>
        <v>-71651.672982635835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-10728.509847135258</v>
      </c>
      <c r="AC28">
        <f t="shared" si="2"/>
        <v>-11166.092172341772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-16794.284252052057</v>
      </c>
      <c r="AI28">
        <f t="shared" si="7"/>
        <v>-16798.180215575143</v>
      </c>
      <c r="AJ28">
        <f t="shared" si="8"/>
        <v>437.58232520651472</v>
      </c>
      <c r="AK28">
        <f t="shared" si="30"/>
        <v>-750.99568929946815</v>
      </c>
      <c r="AL28">
        <f t="shared" si="9"/>
        <v>-17111.593579668097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-2527.0001903942716</v>
      </c>
      <c r="AR28">
        <f t="shared" si="14"/>
        <v>-2527.5864077296965</v>
      </c>
      <c r="AS28">
        <f t="shared" si="15"/>
        <v>65.842080705220823</v>
      </c>
      <c r="AT28">
        <f t="shared" si="16"/>
        <v>-113.00072223162171</v>
      </c>
      <c r="AU28">
        <f t="shared" si="17"/>
        <v>-2574.7450492560974</v>
      </c>
      <c r="AW28">
        <v>25</v>
      </c>
      <c r="AX28">
        <f>IF(Z28&gt;0, (R28*SUMPRODUCT(K28:$K$98, X28:$X$98)-K28*$AZ$3)/Z28, 0)</f>
        <v>-71651.672982635835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500000</v>
      </c>
      <c r="S29">
        <f t="shared" si="1"/>
        <v>-92365.504866178846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-11166.092172341772</v>
      </c>
      <c r="AC29">
        <f t="shared" si="2"/>
        <v>-11405.403808104173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-15399.475436880364</v>
      </c>
      <c r="AI29">
        <f t="shared" si="7"/>
        <v>-15402.562466996376</v>
      </c>
      <c r="AJ29">
        <f t="shared" si="8"/>
        <v>239.31163576240033</v>
      </c>
      <c r="AK29">
        <f t="shared" si="30"/>
        <v>-781.62645206392415</v>
      </c>
      <c r="AL29">
        <f t="shared" si="9"/>
        <v>-15944.877283297899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-2068.8627482322122</v>
      </c>
      <c r="AR29">
        <f t="shared" si="14"/>
        <v>-2069.2774793466497</v>
      </c>
      <c r="AS29">
        <f t="shared" si="15"/>
        <v>32.150635940599543</v>
      </c>
      <c r="AT29">
        <f t="shared" si="16"/>
        <v>-105.00863203659567</v>
      </c>
      <c r="AU29">
        <f t="shared" si="17"/>
        <v>-2142.1354754426457</v>
      </c>
      <c r="AW29">
        <v>26</v>
      </c>
      <c r="AX29">
        <f>IF(Z29&gt;0, (R29*SUMPRODUCT(K29:$K$98, X29:$X$98)-K29*$AZ$3)/Z29, 0)</f>
        <v>-92365.504866178846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500000</v>
      </c>
      <c r="S30">
        <f t="shared" si="1"/>
        <v>-120531.62045755326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-11405.403808104173</v>
      </c>
      <c r="AC30">
        <f t="shared" si="2"/>
        <v>-11431.687489700795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-13701.252385963868</v>
      </c>
      <c r="AI30">
        <f t="shared" si="7"/>
        <v>-13703.623483159423</v>
      </c>
      <c r="AJ30">
        <f t="shared" si="8"/>
        <v>26.283681596622046</v>
      </c>
      <c r="AK30">
        <f t="shared" si="30"/>
        <v>-798.37826656729214</v>
      </c>
      <c r="AL30">
        <f t="shared" si="9"/>
        <v>-14475.718068130092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-1643.4935201453475</v>
      </c>
      <c r="AR30">
        <f t="shared" si="14"/>
        <v>-1643.7779381508519</v>
      </c>
      <c r="AS30">
        <f t="shared" si="15"/>
        <v>3.1527818897683191</v>
      </c>
      <c r="AT30">
        <f t="shared" si="16"/>
        <v>-95.767121921819324</v>
      </c>
      <c r="AU30">
        <f t="shared" si="17"/>
        <v>-1736.3922781829031</v>
      </c>
      <c r="AW30">
        <v>27</v>
      </c>
      <c r="AX30">
        <f>IF(Z30&gt;0, (R30*SUMPRODUCT(K30:$K$98, X30:$X$98)-K30*$AZ$3)/Z30, 0)</f>
        <v>-120531.62045755326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500000</v>
      </c>
      <c r="S31">
        <f t="shared" si="1"/>
        <v>-160146.41307876245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-11431.687489700795</v>
      </c>
      <c r="AC31">
        <f t="shared" si="2"/>
        <v>-11251.44970035008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-11819.089730663631</v>
      </c>
      <c r="AI31">
        <f t="shared" si="7"/>
        <v>-11820.846162400696</v>
      </c>
      <c r="AJ31">
        <f t="shared" si="8"/>
        <v>-180.23778935071459</v>
      </c>
      <c r="AK31">
        <f t="shared" si="30"/>
        <v>-800.2181242790557</v>
      </c>
      <c r="AL31">
        <f t="shared" si="9"/>
        <v>-12801.302076030466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-1265.8251986734347</v>
      </c>
      <c r="AR31">
        <f t="shared" si="14"/>
        <v>-1266.013312614795</v>
      </c>
      <c r="AS31">
        <f t="shared" si="15"/>
        <v>-19.303477739187837</v>
      </c>
      <c r="AT31">
        <f t="shared" si="16"/>
        <v>-85.703407726877757</v>
      </c>
      <c r="AU31">
        <f t="shared" si="17"/>
        <v>-1371.0201980808608</v>
      </c>
      <c r="AW31">
        <v>28</v>
      </c>
      <c r="AX31">
        <f>IF(Z31&gt;0, (R31*SUMPRODUCT(K31:$K$98, X31:$X$98)-K31*$AZ$3)/Z31, 0)</f>
        <v>-160146.41307876245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500000</v>
      </c>
      <c r="S32">
        <f t="shared" si="1"/>
        <v>-218270.01138482755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-11251.44970035008</v>
      </c>
      <c r="AC32">
        <f t="shared" si="2"/>
        <v>-10888.943372687745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-9833.6025636714912</v>
      </c>
      <c r="AI32">
        <f t="shared" si="7"/>
        <v>-9834.8497509630033</v>
      </c>
      <c r="AJ32">
        <f t="shared" si="8"/>
        <v>-362.50632766233502</v>
      </c>
      <c r="AK32">
        <f t="shared" si="30"/>
        <v>-787.60147902450569</v>
      </c>
      <c r="AL32">
        <f t="shared" si="9"/>
        <v>-10984.957557649845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-940.33875662884759</v>
      </c>
      <c r="AR32">
        <f t="shared" si="14"/>
        <v>-940.45801897846866</v>
      </c>
      <c r="AS32">
        <f t="shared" si="15"/>
        <v>-34.664686437847926</v>
      </c>
      <c r="AT32">
        <f t="shared" si="16"/>
        <v>-75.314432397441607</v>
      </c>
      <c r="AU32">
        <f t="shared" si="17"/>
        <v>-1050.4371378137582</v>
      </c>
      <c r="AW32">
        <v>29</v>
      </c>
      <c r="AX32">
        <f>IF(Z32&gt;0, (R32*SUMPRODUCT(K32:$K$98, X32:$X$98)-K32*$AZ$3)/Z32, 0)</f>
        <v>-218270.01138482755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500000</v>
      </c>
      <c r="S33">
        <f t="shared" si="1"/>
        <v>-307908.76556663361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-10888.943372687745</v>
      </c>
      <c r="AC33">
        <f t="shared" si="2"/>
        <v>-10375.414695088226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-7846.1119979196383</v>
      </c>
      <c r="AI33">
        <f t="shared" si="7"/>
        <v>-7846.9544077383389</v>
      </c>
      <c r="AJ33">
        <f t="shared" si="8"/>
        <v>-513.52867759951914</v>
      </c>
      <c r="AK33">
        <f t="shared" si="30"/>
        <v>-762.22603608814222</v>
      </c>
      <c r="AL33">
        <f t="shared" si="9"/>
        <v>-9122.7091214260017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-669.89720348478215</v>
      </c>
      <c r="AR33">
        <f t="shared" si="14"/>
        <v>-669.96912802293377</v>
      </c>
      <c r="AS33">
        <f t="shared" si="15"/>
        <v>-43.84482723728253</v>
      </c>
      <c r="AT33">
        <f t="shared" si="16"/>
        <v>-65.078486023921656</v>
      </c>
      <c r="AU33">
        <f t="shared" si="17"/>
        <v>-778.89244128413804</v>
      </c>
      <c r="AW33">
        <v>30</v>
      </c>
      <c r="AX33">
        <f>IF(Z33&gt;0, (R33*SUMPRODUCT(K33:$K$98, X33:$X$98)-K33*$AZ$3)/Z33, 0)</f>
        <v>-307908.76556663361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500000</v>
      </c>
      <c r="S34">
        <f t="shared" si="1"/>
        <v>-453360.50604020379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-10375.414695088226</v>
      </c>
      <c r="AC34">
        <f t="shared" si="2"/>
        <v>-9747.2159751548243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-5929.7529057989623</v>
      </c>
      <c r="AI34">
        <f t="shared" si="7"/>
        <v>-5930.2904038741854</v>
      </c>
      <c r="AJ34">
        <f t="shared" si="8"/>
        <v>-628.19871993340166</v>
      </c>
      <c r="AK34">
        <f t="shared" si="30"/>
        <v>-726.27902865617591</v>
      </c>
      <c r="AL34">
        <f t="shared" si="9"/>
        <v>-7284.7681524637628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-452.03518019995698</v>
      </c>
      <c r="AR34">
        <f t="shared" si="14"/>
        <v>-452.07615459520588</v>
      </c>
      <c r="AS34">
        <f t="shared" si="15"/>
        <v>-47.888660130976618</v>
      </c>
      <c r="AT34">
        <f t="shared" si="16"/>
        <v>-55.365489390457029</v>
      </c>
      <c r="AU34">
        <f t="shared" si="17"/>
        <v>-555.33030411663947</v>
      </c>
      <c r="AW34">
        <v>31</v>
      </c>
      <c r="AX34">
        <f>IF(Z34&gt;0, (R34*SUMPRODUCT(K34:$K$98, X34:$X$98)-K34*$AZ$3)/Z34, 0)</f>
        <v>-453360.50604020379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-702001.43516748655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-9747.2159751548243</v>
      </c>
      <c r="AC35">
        <f t="shared" ref="AC35:AC69" si="33">S35*Z35</f>
        <v>-9040.2369380171167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-4203.5598550827126</v>
      </c>
      <c r="AI35">
        <f t="shared" ref="AI35:AI66" si="38">SUM(AE35:AH35)</f>
        <v>-4203.8818001844293</v>
      </c>
      <c r="AJ35">
        <f t="shared" ref="AJ35:AJ69" si="39">AB35-AC35</f>
        <v>-706.97903713770756</v>
      </c>
      <c r="AK35">
        <f t="shared" si="30"/>
        <v>-682.30511826083773</v>
      </c>
      <c r="AL35">
        <f t="shared" ref="AL35:AL66" si="40">SUM(AI35:AK35)</f>
        <v>-5593.1659555829747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-286.11119557952486</v>
      </c>
      <c r="AR35">
        <f t="shared" ref="AR35:AR69" si="45">AI35*$K35</f>
        <v>-286.1331084584034</v>
      </c>
      <c r="AS35">
        <f t="shared" ref="AS35:AS69" si="46">AJ35*$K35</f>
        <v>-48.119837599208083</v>
      </c>
      <c r="AT35">
        <f t="shared" ref="AT35:AT69" si="47">AK35*$K35</f>
        <v>-46.440431411864878</v>
      </c>
      <c r="AU35">
        <f t="shared" ref="AU35:AU69" si="48">AL35*$K35</f>
        <v>-380.69337746947633</v>
      </c>
      <c r="AW35">
        <v>32</v>
      </c>
      <c r="AX35">
        <f>IF(Z35&gt;0, (R35*SUMPRODUCT(K35:$K$98, X35:$X$98)-K35*$AZ$3)/Z35, 0)</f>
        <v>-702001.43516748655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500000</v>
      </c>
      <c r="S36">
        <f t="shared" si="32"/>
        <v>-1087660.3004966492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-9040.2369380171167</v>
      </c>
      <c r="AC36">
        <f t="shared" si="33"/>
        <v>-8291.5140109737276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-2562.8845086670322</v>
      </c>
      <c r="AI36">
        <f t="shared" si="38"/>
        <v>-2563.0750900922985</v>
      </c>
      <c r="AJ36">
        <f t="shared" si="39"/>
        <v>-748.72292704338906</v>
      </c>
      <c r="AK36">
        <f t="shared" si="30"/>
        <v>-632.81658566119825</v>
      </c>
      <c r="AL36">
        <f t="shared" si="40"/>
        <v>-3944.6146027968857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-155.75020598747011</v>
      </c>
      <c r="AR36">
        <f t="shared" si="45"/>
        <v>-155.76178789689374</v>
      </c>
      <c r="AS36">
        <f t="shared" si="46"/>
        <v>-45.500977402684732</v>
      </c>
      <c r="AT36">
        <f t="shared" si="47"/>
        <v>-38.457181053500271</v>
      </c>
      <c r="AU36">
        <f t="shared" si="48"/>
        <v>-239.71994635307874</v>
      </c>
      <c r="AW36">
        <v>33</v>
      </c>
      <c r="AX36">
        <f>IF(Z36&gt;0, (R36*SUMPRODUCT(K36:$K$98, X36:$X$98)-K36*$AZ$3)/Z36, 0)</f>
        <v>-1087660.3004966492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500000</v>
      </c>
      <c r="S37">
        <f t="shared" si="32"/>
        <v>-1688702.9369109806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-8291.5140109737276</v>
      </c>
      <c r="AC37">
        <f t="shared" si="33"/>
        <v>-7523.3051789050251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-1545.9726647783029</v>
      </c>
      <c r="AI37">
        <f t="shared" si="38"/>
        <v>-1546.0840417560778</v>
      </c>
      <c r="AJ37">
        <f t="shared" si="39"/>
        <v>-768.20883206870258</v>
      </c>
      <c r="AK37">
        <f t="shared" si="30"/>
        <v>-580.40598076816104</v>
      </c>
      <c r="AL37">
        <f t="shared" si="40"/>
        <v>-2894.6988545929412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-83.88482091172996</v>
      </c>
      <c r="AR37">
        <f t="shared" si="45"/>
        <v>-83.890864251335628</v>
      </c>
      <c r="AS37">
        <f t="shared" si="46"/>
        <v>-41.683182225044959</v>
      </c>
      <c r="AT37">
        <f t="shared" si="47"/>
        <v>-31.492957710100306</v>
      </c>
      <c r="AU37">
        <f t="shared" si="48"/>
        <v>-157.06700418648089</v>
      </c>
      <c r="AW37">
        <v>34</v>
      </c>
      <c r="AX37">
        <f>IF(Z37&gt;0, (R37*SUMPRODUCT(K37:$K$98, X37:$X$98)-K37*$AZ$3)/Z37, 0)</f>
        <v>-1688702.9369109806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500000</v>
      </c>
      <c r="S38">
        <f t="shared" si="32"/>
        <v>-2642647.2198825106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-7523.3051789050251</v>
      </c>
      <c r="AC38">
        <f t="shared" si="33"/>
        <v>-6782.226572980886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-922.03828666704271</v>
      </c>
      <c r="AI38">
        <f t="shared" si="38"/>
        <v>-922.1024479607064</v>
      </c>
      <c r="AJ38">
        <f t="shared" si="39"/>
        <v>-741.07860592413908</v>
      </c>
      <c r="AK38">
        <f t="shared" si="30"/>
        <v>-526.63136252335175</v>
      </c>
      <c r="AL38">
        <f t="shared" si="40"/>
        <v>-2189.8124164081974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-44.669645243507304</v>
      </c>
      <c r="AR38">
        <f t="shared" si="45"/>
        <v>-44.67275364178942</v>
      </c>
      <c r="AS38">
        <f t="shared" si="46"/>
        <v>-35.902759031673845</v>
      </c>
      <c r="AT38">
        <f t="shared" si="47"/>
        <v>-25.513513352095671</v>
      </c>
      <c r="AU38">
        <f t="shared" si="48"/>
        <v>-106.08902602555894</v>
      </c>
      <c r="AW38">
        <v>35</v>
      </c>
      <c r="AX38">
        <f>IF(Z38&gt;0, (R38*SUMPRODUCT(K38:$K$98, X38:$X$98)-K38*$AZ$3)/Z38, 0)</f>
        <v>-2642647.2198825106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500000</v>
      </c>
      <c r="S39">
        <f t="shared" si="32"/>
        <v>-4186325.8984273588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-6782.226572980886</v>
      </c>
      <c r="AC39">
        <f t="shared" si="33"/>
        <v>-6090.3217299780817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-542.98706787692095</v>
      </c>
      <c r="AI39">
        <f t="shared" si="38"/>
        <v>-543.02343820425415</v>
      </c>
      <c r="AJ39">
        <f t="shared" si="39"/>
        <v>-691.90484300280423</v>
      </c>
      <c r="AK39">
        <f t="shared" si="30"/>
        <v>-474.75586010866209</v>
      </c>
      <c r="AL39">
        <f t="shared" si="40"/>
        <v>-1709.6841413157204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-23.487403673053198</v>
      </c>
      <c r="AR39">
        <f t="shared" si="45"/>
        <v>-23.488976904922488</v>
      </c>
      <c r="AS39">
        <f t="shared" si="46"/>
        <v>-29.928978630170601</v>
      </c>
      <c r="AT39">
        <f t="shared" si="47"/>
        <v>-20.536000196320092</v>
      </c>
      <c r="AU39">
        <f t="shared" si="48"/>
        <v>-73.953955731413174</v>
      </c>
      <c r="AW39">
        <v>36</v>
      </c>
      <c r="AX39">
        <f>IF(Z39&gt;0, (R39*SUMPRODUCT(K39:$K$98, X39:$X$98)-K39*$AZ$3)/Z39, 0)</f>
        <v>-4186325.8984273588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500000</v>
      </c>
      <c r="S40">
        <f t="shared" si="32"/>
        <v>-6724728.0395844029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-6090.3217299780817</v>
      </c>
      <c r="AC40">
        <f t="shared" si="33"/>
        <v>-5456.1533405740702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-314.45411707285541</v>
      </c>
      <c r="AI40">
        <f t="shared" si="38"/>
        <v>-314.47440099106166</v>
      </c>
      <c r="AJ40">
        <f t="shared" si="39"/>
        <v>-634.16838940401158</v>
      </c>
      <c r="AK40">
        <f t="shared" ref="AK40:AK69" si="61">G40*SUM(AB40:AB40, AE40:AF40)</f>
        <v>-426.32252109846576</v>
      </c>
      <c r="AL40">
        <f t="shared" si="40"/>
        <v>-1374.965311493539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-12.144643986941215</v>
      </c>
      <c r="AR40">
        <f t="shared" si="45"/>
        <v>-12.145427379340616</v>
      </c>
      <c r="AS40">
        <f t="shared" si="46"/>
        <v>-24.492442295799922</v>
      </c>
      <c r="AT40">
        <f t="shared" si="47"/>
        <v>-16.465153296614417</v>
      </c>
      <c r="AU40">
        <f t="shared" si="48"/>
        <v>-53.103022971754953</v>
      </c>
      <c r="AW40">
        <v>37</v>
      </c>
      <c r="AX40">
        <f>IF(Z40&gt;0, (R40*SUMPRODUCT(K40:$K$98, X40:$X$98)-K40*$AZ$3)/Z40, 0)</f>
        <v>-6724728.0395844029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500000</v>
      </c>
      <c r="S41">
        <f t="shared" si="32"/>
        <v>-10981661.138090193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-5456.1533405740702</v>
      </c>
      <c r="AC41">
        <f t="shared" si="33"/>
        <v>-4881.1053121707755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-179.38264728487817</v>
      </c>
      <c r="AI41">
        <f t="shared" si="38"/>
        <v>-179.39375923153813</v>
      </c>
      <c r="AJ41">
        <f t="shared" si="39"/>
        <v>-575.04802840329467</v>
      </c>
      <c r="AK41">
        <f t="shared" si="61"/>
        <v>-381.93073384018493</v>
      </c>
      <c r="AL41">
        <f t="shared" si="40"/>
        <v>-1136.3725214750177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-6.1857150399384189</v>
      </c>
      <c r="AR41">
        <f t="shared" si="45"/>
        <v>-6.1860982171108923</v>
      </c>
      <c r="AS41">
        <f t="shared" si="46"/>
        <v>-19.829583807692277</v>
      </c>
      <c r="AT41">
        <f t="shared" si="47"/>
        <v>-13.170252085632518</v>
      </c>
      <c r="AU41">
        <f t="shared" si="48"/>
        <v>-39.185934110435689</v>
      </c>
      <c r="AW41">
        <v>38</v>
      </c>
      <c r="AX41">
        <f>IF(Z41&gt;0, (R41*SUMPRODUCT(K41:$K$98, X41:$X$98)-K41*$AZ$3)/Z41, 0)</f>
        <v>-10981661.138090193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500000</v>
      </c>
      <c r="S42">
        <f t="shared" si="32"/>
        <v>-18263644.430918887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-4881.1053121707755</v>
      </c>
      <c r="AC42">
        <f t="shared" si="33"/>
        <v>-4363.0118554337178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-100.57127455272683</v>
      </c>
      <c r="AI42">
        <f t="shared" si="38"/>
        <v>-100.57724681619256</v>
      </c>
      <c r="AJ42">
        <f t="shared" si="39"/>
        <v>-518.09345673705775</v>
      </c>
      <c r="AK42">
        <f t="shared" si="61"/>
        <v>-341.67737185195432</v>
      </c>
      <c r="AL42">
        <f t="shared" si="40"/>
        <v>-960.34807540520455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-3.0964595546901466</v>
      </c>
      <c r="AR42">
        <f t="shared" si="45"/>
        <v>-3.0966434329630808</v>
      </c>
      <c r="AS42">
        <f t="shared" si="46"/>
        <v>-15.951427894998391</v>
      </c>
      <c r="AT42">
        <f t="shared" si="47"/>
        <v>-10.519804659905409</v>
      </c>
      <c r="AU42">
        <f t="shared" si="48"/>
        <v>-29.567875987866877</v>
      </c>
      <c r="AW42">
        <v>39</v>
      </c>
      <c r="AX42">
        <f>IF(Z42&gt;0, (R42*SUMPRODUCT(K42:$K$98, X42:$X$98)-K42*$AZ$3)/Z42, 0)</f>
        <v>-18263644.430918887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500000</v>
      </c>
      <c r="S43">
        <f t="shared" si="32"/>
        <v>-30976238.300869197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-4363.0118554337178</v>
      </c>
      <c r="AC43">
        <f t="shared" si="33"/>
        <v>-3898.0019116160906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-55.331590055653379</v>
      </c>
      <c r="AI43">
        <f t="shared" si="38"/>
        <v>-55.334736016981665</v>
      </c>
      <c r="AJ43">
        <f t="shared" si="39"/>
        <v>-465.00994381762712</v>
      </c>
      <c r="AK43">
        <f t="shared" si="61"/>
        <v>-305.41082988036027</v>
      </c>
      <c r="AL43">
        <f t="shared" si="40"/>
        <v>-825.75550971496909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-1.5210608406290842</v>
      </c>
      <c r="AR43">
        <f t="shared" si="45"/>
        <v>-1.5211473228461645</v>
      </c>
      <c r="AS43">
        <f t="shared" si="46"/>
        <v>-12.783084948990284</v>
      </c>
      <c r="AT43">
        <f t="shared" si="47"/>
        <v>-8.3957184886210019</v>
      </c>
      <c r="AU43">
        <f t="shared" si="48"/>
        <v>-22.699950760457451</v>
      </c>
      <c r="AW43">
        <v>40</v>
      </c>
      <c r="AX43">
        <f>IF(Z43&gt;0, (R43*SUMPRODUCT(K43:$K$98, X43:$X$98)-K43*$AZ$3)/Z43, 0)</f>
        <v>-30976238.300869197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500000</v>
      </c>
      <c r="S44">
        <f t="shared" si="32"/>
        <v>-53693144.055201337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-3898.0019116160906</v>
      </c>
      <c r="AC44">
        <f t="shared" si="33"/>
        <v>-3481.5708265885783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-29.869034488591392</v>
      </c>
      <c r="AI44">
        <f t="shared" si="38"/>
        <v>-29.870655538581968</v>
      </c>
      <c r="AJ44">
        <f t="shared" si="39"/>
        <v>-416.43108502751238</v>
      </c>
      <c r="AK44">
        <f t="shared" si="61"/>
        <v>-272.86013381312637</v>
      </c>
      <c r="AL44">
        <f t="shared" si="40"/>
        <v>-719.16187437922076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-0.73312258135611996</v>
      </c>
      <c r="AR44">
        <f t="shared" si="45"/>
        <v>-0.73316236932964995</v>
      </c>
      <c r="AS44">
        <f t="shared" si="46"/>
        <v>-10.221121547430952</v>
      </c>
      <c r="AT44">
        <f t="shared" si="47"/>
        <v>-6.6972344126711443</v>
      </c>
      <c r="AU44">
        <f t="shared" si="48"/>
        <v>-17.651518329431749</v>
      </c>
      <c r="AW44">
        <v>41</v>
      </c>
      <c r="AX44">
        <f>IF(Z44&gt;0, (R44*SUMPRODUCT(K44:$K$98, X44:$X$98)-K44*$AZ$3)/Z44, 0)</f>
        <v>-53693144.055201337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500000</v>
      </c>
      <c r="S45">
        <f t="shared" si="32"/>
        <v>-95237545.376240194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-3481.5708265885783</v>
      </c>
      <c r="AC45">
        <f t="shared" si="33"/>
        <v>-3109.1323903590946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-15.773750522157304</v>
      </c>
      <c r="AI45">
        <f t="shared" si="38"/>
        <v>-15.774566674121866</v>
      </c>
      <c r="AJ45">
        <f t="shared" si="39"/>
        <v>-372.43843622948361</v>
      </c>
      <c r="AK45">
        <f t="shared" si="61"/>
        <v>-243.70995786120051</v>
      </c>
      <c r="AL45">
        <f t="shared" si="40"/>
        <v>-631.92296076480602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-0.3456784909542942</v>
      </c>
      <c r="AR45">
        <f t="shared" si="45"/>
        <v>-0.3456963767563489</v>
      </c>
      <c r="AS45">
        <f t="shared" si="46"/>
        <v>-8.1619115522550629</v>
      </c>
      <c r="AT45">
        <f t="shared" si="47"/>
        <v>-5.3408534860276582</v>
      </c>
      <c r="AU45">
        <f t="shared" si="48"/>
        <v>-13.84846141503907</v>
      </c>
      <c r="AW45">
        <v>42</v>
      </c>
      <c r="AX45">
        <f>IF(Z45&gt;0, (R45*SUMPRODUCT(K45:$K$98, X45:$X$98)-K45*$AZ$3)/Z45, 0)</f>
        <v>-95237545.376240194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500000</v>
      </c>
      <c r="S46">
        <f t="shared" si="32"/>
        <v>-173214368.4865973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-3109.1323903590946</v>
      </c>
      <c r="AC46">
        <f t="shared" si="33"/>
        <v>-2776.2891770546557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-8.14578211375823</v>
      </c>
      <c r="AI46">
        <f t="shared" si="38"/>
        <v>-8.1461828150974593</v>
      </c>
      <c r="AJ46">
        <f t="shared" si="39"/>
        <v>-332.8432133044389</v>
      </c>
      <c r="AK46">
        <f t="shared" si="61"/>
        <v>-217.63926732513664</v>
      </c>
      <c r="AL46">
        <f t="shared" si="40"/>
        <v>-558.62866344467307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-0.15938672837526677</v>
      </c>
      <c r="AR46">
        <f t="shared" si="45"/>
        <v>-0.15939456881030706</v>
      </c>
      <c r="AS46">
        <f t="shared" si="46"/>
        <v>-6.5126700038910652</v>
      </c>
      <c r="AT46">
        <f t="shared" si="47"/>
        <v>-4.2584997119373238</v>
      </c>
      <c r="AU46">
        <f t="shared" si="48"/>
        <v>-10.930564284638697</v>
      </c>
      <c r="AW46">
        <v>43</v>
      </c>
      <c r="AX46">
        <f>IF(Z46&gt;0, (R46*SUMPRODUCT(K46:$K$98, X46:$X$98)-K46*$AZ$3)/Z46, 0)</f>
        <v>-173214368.4865973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500000</v>
      </c>
      <c r="S47">
        <f t="shared" si="32"/>
        <v>-323751256.36007595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-2776.2891770546557</v>
      </c>
      <c r="AC47">
        <f t="shared" si="33"/>
        <v>-2478.9584818228586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-4.1053940659439236</v>
      </c>
      <c r="AI47">
        <f t="shared" si="38"/>
        <v>-4.1055854905664635</v>
      </c>
      <c r="AJ47">
        <f t="shared" si="39"/>
        <v>-297.33069523179711</v>
      </c>
      <c r="AK47">
        <f t="shared" si="61"/>
        <v>-194.34024239382592</v>
      </c>
      <c r="AL47">
        <f t="shared" si="40"/>
        <v>-495.77652311618948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-7.1722628055923415E-2</v>
      </c>
      <c r="AR47">
        <f t="shared" si="45"/>
        <v>-7.1725972309065161E-2</v>
      </c>
      <c r="AS47">
        <f t="shared" si="46"/>
        <v>-5.1944681853131982</v>
      </c>
      <c r="AT47">
        <f t="shared" si="47"/>
        <v>-3.3951900104151327</v>
      </c>
      <c r="AU47">
        <f t="shared" si="48"/>
        <v>-8.6613841680373955</v>
      </c>
      <c r="AW47">
        <v>44</v>
      </c>
      <c r="AX47">
        <f>IF(Z47&gt;0, (R47*SUMPRODUCT(K47:$K$98, X47:$X$98)-K47*$AZ$3)/Z47, 0)</f>
        <v>-323751256.36007595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500000</v>
      </c>
      <c r="S48">
        <f t="shared" si="32"/>
        <v>-622677112.14111781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-2478.9584818228586</v>
      </c>
      <c r="AC48">
        <f t="shared" si="33"/>
        <v>-2213.4140598436179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-2.0128705913971525</v>
      </c>
      <c r="AI48">
        <f t="shared" si="38"/>
        <v>-2.0129594582438974</v>
      </c>
      <c r="AJ48">
        <f t="shared" si="39"/>
        <v>-265.54442197924072</v>
      </c>
      <c r="AK48">
        <f t="shared" si="61"/>
        <v>-173.52709372760012</v>
      </c>
      <c r="AL48">
        <f t="shared" si="40"/>
        <v>-441.08447516508471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-3.1397796940294403E-2</v>
      </c>
      <c r="AR48">
        <f t="shared" si="45"/>
        <v>-3.1399183131349477E-2</v>
      </c>
      <c r="AS48">
        <f t="shared" si="46"/>
        <v>-4.142099286246169</v>
      </c>
      <c r="AT48">
        <f t="shared" si="47"/>
        <v>-2.7067653905742937</v>
      </c>
      <c r="AU48">
        <f t="shared" si="48"/>
        <v>-6.8802638599518122</v>
      </c>
      <c r="AW48">
        <v>45</v>
      </c>
      <c r="AX48">
        <f>IF(Z48&gt;0, (R48*SUMPRODUCT(K48:$K$98, X48:$X$98)-K48*$AZ$3)/Z48, 0)</f>
        <v>-622677112.14111781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500000</v>
      </c>
      <c r="S49">
        <f t="shared" si="32"/>
        <v>-1235082149.0150557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-2213.4140598436179</v>
      </c>
      <c r="AC49">
        <f t="shared" si="33"/>
        <v>-1976.2881856697581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-0.95950010934307983</v>
      </c>
      <c r="AI49">
        <f t="shared" si="38"/>
        <v>-0.95954011251589</v>
      </c>
      <c r="AJ49">
        <f t="shared" si="39"/>
        <v>-237.12587417385976</v>
      </c>
      <c r="AK49">
        <f t="shared" si="61"/>
        <v>-154.93898418905326</v>
      </c>
      <c r="AL49">
        <f t="shared" si="40"/>
        <v>-393.02439847542894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-1.336319566892126E-2</v>
      </c>
      <c r="AR49">
        <f t="shared" si="45"/>
        <v>-1.3363752803016852E-2</v>
      </c>
      <c r="AS49">
        <f t="shared" si="46"/>
        <v>-3.3025107802424083</v>
      </c>
      <c r="AT49">
        <f t="shared" si="47"/>
        <v>-2.1578736076223763</v>
      </c>
      <c r="AU49">
        <f t="shared" si="48"/>
        <v>-5.4737481406678015</v>
      </c>
      <c r="AW49">
        <v>46</v>
      </c>
      <c r="AX49">
        <f>IF(Z49&gt;0, (R49*SUMPRODUCT(K49:$K$98, X49:$X$98)-K49*$AZ$3)/Z49, 0)</f>
        <v>-1235082149.0150557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500000</v>
      </c>
      <c r="S50">
        <f t="shared" si="32"/>
        <v>-2529494327.113677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-1976.2881856697581</v>
      </c>
      <c r="AC50">
        <f t="shared" si="33"/>
        <v>-1764.5539846057836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-0.44326702366378323</v>
      </c>
      <c r="AI50">
        <f t="shared" si="38"/>
        <v>-0.44328446345368205</v>
      </c>
      <c r="AJ50">
        <f t="shared" si="39"/>
        <v>-211.73420106397452</v>
      </c>
      <c r="AK50">
        <f t="shared" si="61"/>
        <v>-138.3401729968831</v>
      </c>
      <c r="AL50">
        <f t="shared" si="40"/>
        <v>-350.51765852431129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-5.5120443085787951E-3</v>
      </c>
      <c r="AR50">
        <f t="shared" si="45"/>
        <v>-5.512261173108577E-3</v>
      </c>
      <c r="AS50">
        <f t="shared" si="46"/>
        <v>-2.6329238034891405</v>
      </c>
      <c r="AT50">
        <f t="shared" si="47"/>
        <v>-1.7202659401833997</v>
      </c>
      <c r="AU50">
        <f t="shared" si="48"/>
        <v>-4.3587020048456484</v>
      </c>
      <c r="AW50">
        <v>47</v>
      </c>
      <c r="AX50">
        <f>IF(Z50&gt;0, (R50*SUMPRODUCT(K50:$K$98, X50:$X$98)-K50*$AZ$3)/Z50, 0)</f>
        <v>-2529494327.113677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500000</v>
      </c>
      <c r="S51">
        <f t="shared" si="32"/>
        <v>-5351789796.8695335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-1764.5539846057836</v>
      </c>
      <c r="AC51">
        <f t="shared" si="33"/>
        <v>-1575.4991714182679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-0.19811416916732355</v>
      </c>
      <c r="AI51">
        <f t="shared" si="38"/>
        <v>-0.19812152885086504</v>
      </c>
      <c r="AJ51">
        <f t="shared" si="39"/>
        <v>-189.05481318751572</v>
      </c>
      <c r="AK51">
        <f t="shared" si="61"/>
        <v>-123.51877892240486</v>
      </c>
      <c r="AL51">
        <f t="shared" si="40"/>
        <v>-312.77171363877142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-2.1996054705952315E-3</v>
      </c>
      <c r="AR51">
        <f t="shared" si="45"/>
        <v>-2.1996871830757053E-3</v>
      </c>
      <c r="AS51">
        <f t="shared" si="46"/>
        <v>-2.0990220087610356</v>
      </c>
      <c r="AT51">
        <f t="shared" si="47"/>
        <v>-1.3713939945885354</v>
      </c>
      <c r="AU51">
        <f t="shared" si="48"/>
        <v>-3.472615690532646</v>
      </c>
      <c r="AW51">
        <v>48</v>
      </c>
      <c r="AX51">
        <f>IF(Z51&gt;0, (R51*SUMPRODUCT(K51:$K$98, X51:$X$98)-K51*$AZ$3)/Z51, 0)</f>
        <v>-5351789796.8695335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500000</v>
      </c>
      <c r="S52">
        <f t="shared" si="32"/>
        <v>-11719878017.36158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-1575.4991714182679</v>
      </c>
      <c r="AC52">
        <f t="shared" si="33"/>
        <v>-1406.6975092096093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-8.5708417125688052E-2</v>
      </c>
      <c r="AI52">
        <f t="shared" si="38"/>
        <v>-8.5711417791537833E-2</v>
      </c>
      <c r="AJ52">
        <f t="shared" si="39"/>
        <v>-168.80166220865863</v>
      </c>
      <c r="AK52">
        <f t="shared" si="61"/>
        <v>-110.28494199927876</v>
      </c>
      <c r="AL52">
        <f t="shared" si="40"/>
        <v>-279.17231562572891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-8.4963952125115011E-4</v>
      </c>
      <c r="AR52">
        <f t="shared" si="45"/>
        <v>-8.4966926727122073E-4</v>
      </c>
      <c r="AS52">
        <f t="shared" si="46"/>
        <v>-1.6733544764342387</v>
      </c>
      <c r="AT52">
        <f t="shared" si="47"/>
        <v>-1.0932700481921989</v>
      </c>
      <c r="AU52">
        <f t="shared" si="48"/>
        <v>-2.7674741938937086</v>
      </c>
      <c r="AW52">
        <v>49</v>
      </c>
      <c r="AX52">
        <f>IF(Z52&gt;0, (R52*SUMPRODUCT(K52:$K$98, X52:$X$98)-K52*$AZ$3)/Z52, 0)</f>
        <v>-11719878017.36158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500000</v>
      </c>
      <c r="S53">
        <f t="shared" si="32"/>
        <v>-26614367341.123535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-1406.6975092096093</v>
      </c>
      <c r="AC53">
        <f t="shared" si="33"/>
        <v>-1255.9806250865156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-3.5817270216422538E-2</v>
      </c>
      <c r="AI53">
        <f t="shared" si="38"/>
        <v>-3.5818450012102994E-2</v>
      </c>
      <c r="AJ53">
        <f t="shared" si="39"/>
        <v>-150.71688412309368</v>
      </c>
      <c r="AK53">
        <f t="shared" si="61"/>
        <v>-98.468825644672663</v>
      </c>
      <c r="AL53">
        <f t="shared" si="40"/>
        <v>-249.22152821777843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-3.1701929197606982E-4</v>
      </c>
      <c r="AR53">
        <f t="shared" si="45"/>
        <v>-3.1702973436849768E-4</v>
      </c>
      <c r="AS53">
        <f t="shared" si="46"/>
        <v>-1.3339978062212816</v>
      </c>
      <c r="AT53">
        <f t="shared" si="47"/>
        <v>-0.8715493168230376</v>
      </c>
      <c r="AU53">
        <f t="shared" si="48"/>
        <v>-2.2058641527786875</v>
      </c>
      <c r="AW53">
        <v>50</v>
      </c>
      <c r="AX53">
        <f>IF(Z53&gt;0, (R53*SUMPRODUCT(K53:$K$98, X53:$X$98)-K53*$AZ$3)/Z53, 0)</f>
        <v>-26614367341.123535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500000</v>
      </c>
      <c r="S54">
        <f t="shared" si="32"/>
        <v>-62784409121.036064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-1255.9806250865156</v>
      </c>
      <c r="AC54">
        <f t="shared" si="33"/>
        <v>-1121.4115369606156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-1.4429301523859678E-2</v>
      </c>
      <c r="AI54">
        <f t="shared" si="38"/>
        <v>-1.4429748056507138E-2</v>
      </c>
      <c r="AJ54">
        <f t="shared" si="39"/>
        <v>-134.56908812589995</v>
      </c>
      <c r="AK54">
        <f t="shared" si="61"/>
        <v>-87.918643756056099</v>
      </c>
      <c r="AL54">
        <f t="shared" si="40"/>
        <v>-222.50216163001255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-1.140303597449297E-4</v>
      </c>
      <c r="AR54">
        <f t="shared" si="45"/>
        <v>-1.1403388855596353E-4</v>
      </c>
      <c r="AS54">
        <f t="shared" si="46"/>
        <v>-1.0634583735165384</v>
      </c>
      <c r="AT54">
        <f t="shared" si="47"/>
        <v>-0.69479416998888199</v>
      </c>
      <c r="AU54">
        <f t="shared" si="48"/>
        <v>-1.7583665773939761</v>
      </c>
      <c r="AW54">
        <v>51</v>
      </c>
      <c r="AX54">
        <f>IF(Z54&gt;0, (R54*SUMPRODUCT(K54:$K$98, X54:$X$98)-K54*$AZ$3)/Z54, 0)</f>
        <v>-62784409121.036064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500000</v>
      </c>
      <c r="S55">
        <f t="shared" si="32"/>
        <v>-154120720209.91653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-1121.4115369606156</v>
      </c>
      <c r="AC55">
        <f t="shared" si="33"/>
        <v>-1001.2603963970539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-5.5930473103003335E-3</v>
      </c>
      <c r="AI55">
        <f t="shared" si="38"/>
        <v>-5.5932097252558034E-3</v>
      </c>
      <c r="AJ55">
        <f t="shared" si="39"/>
        <v>-120.15114056356174</v>
      </c>
      <c r="AK55">
        <f t="shared" si="61"/>
        <v>-78.498807587243107</v>
      </c>
      <c r="AL55">
        <f t="shared" si="40"/>
        <v>-198.65554136053009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-3.9464413771503999E-5</v>
      </c>
      <c r="AR55">
        <f t="shared" si="45"/>
        <v>-3.9465559767711386E-5</v>
      </c>
      <c r="AS55">
        <f t="shared" si="46"/>
        <v>-0.84778369701720269</v>
      </c>
      <c r="AT55">
        <f t="shared" si="47"/>
        <v>-0.55388578914528952</v>
      </c>
      <c r="AU55">
        <f t="shared" si="48"/>
        <v>-1.4017089517222598</v>
      </c>
      <c r="AW55">
        <v>52</v>
      </c>
      <c r="AX55">
        <f>IF(Z55&gt;0, (R55*SUMPRODUCT(K55:$K$98, X55:$X$98)-K55*$AZ$3)/Z55, 0)</f>
        <v>-154120720209.91653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500000</v>
      </c>
      <c r="S56">
        <f t="shared" si="32"/>
        <v>-394418249312.19061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-1001.2603963970539</v>
      </c>
      <c r="AC56">
        <f t="shared" si="33"/>
        <v>-893.98252997403767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-2.0825235646144105E-3</v>
      </c>
      <c r="AI56">
        <f t="shared" si="38"/>
        <v>-2.0825802292420955E-3</v>
      </c>
      <c r="AJ56">
        <f t="shared" si="39"/>
        <v>-107.27786642301623</v>
      </c>
      <c r="AK56">
        <f t="shared" si="61"/>
        <v>-70.088227747793781</v>
      </c>
      <c r="AL56">
        <f t="shared" si="40"/>
        <v>-177.36817675103924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-1.3119855887143606E-5</v>
      </c>
      <c r="AR56">
        <f t="shared" si="45"/>
        <v>-1.312021287313971E-5</v>
      </c>
      <c r="AS56">
        <f t="shared" si="46"/>
        <v>-0.67584836554337613</v>
      </c>
      <c r="AT56">
        <f t="shared" si="47"/>
        <v>-0.44155440210186181</v>
      </c>
      <c r="AU56">
        <f t="shared" si="48"/>
        <v>-1.1174158878581111</v>
      </c>
      <c r="AW56">
        <v>53</v>
      </c>
      <c r="AX56">
        <f>IF(Z56&gt;0, (R56*SUMPRODUCT(K56:$K$98, X56:$X$98)-K56*$AZ$3)/Z56, 0)</f>
        <v>-394418249312.19061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500000</v>
      </c>
      <c r="S57">
        <f t="shared" si="32"/>
        <v>-1054539840851.3715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-893.98252997403767</v>
      </c>
      <c r="AC57">
        <f t="shared" si="33"/>
        <v>-798.19869855154559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-7.4350133401402578E-4</v>
      </c>
      <c r="AI57">
        <f t="shared" si="38"/>
        <v>-7.4352025692873296E-4</v>
      </c>
      <c r="AJ57">
        <f t="shared" si="39"/>
        <v>-95.783831422492085</v>
      </c>
      <c r="AK57">
        <f t="shared" si="61"/>
        <v>-62.578777098182641</v>
      </c>
      <c r="AL57">
        <f t="shared" si="40"/>
        <v>-158.36335204093166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-4.1821814339268601E-6</v>
      </c>
      <c r="AR57">
        <f t="shared" si="45"/>
        <v>-4.1822878749767192E-6</v>
      </c>
      <c r="AS57">
        <f t="shared" si="46"/>
        <v>-0.53878230356741996</v>
      </c>
      <c r="AT57">
        <f t="shared" si="47"/>
        <v>-0.35200447903020127</v>
      </c>
      <c r="AU57">
        <f t="shared" si="48"/>
        <v>-0.89079096488549625</v>
      </c>
      <c r="AW57">
        <v>54</v>
      </c>
      <c r="AX57">
        <f>IF(Z57&gt;0, (R57*SUMPRODUCT(K57:$K$98, X57:$X$98)-K57*$AZ$3)/Z57, 0)</f>
        <v>-1054539840851.3715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500000</v>
      </c>
      <c r="S58">
        <f t="shared" si="32"/>
        <v>-2951736687037.6406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-798.19869855154559</v>
      </c>
      <c r="AC58">
        <f t="shared" si="33"/>
        <v>-712.67741296377346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-2.5395199911829589E-4</v>
      </c>
      <c r="AI58">
        <f t="shared" si="38"/>
        <v>-2.5395803520390011E-4</v>
      </c>
      <c r="AJ58">
        <f t="shared" si="39"/>
        <v>-85.521285587772127</v>
      </c>
      <c r="AK58">
        <f t="shared" si="61"/>
        <v>-55.8739088986082</v>
      </c>
      <c r="AL58">
        <f t="shared" si="40"/>
        <v>-141.39544844441554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-1.275424428637455E-6</v>
      </c>
      <c r="AR58">
        <f t="shared" si="45"/>
        <v>-1.2754547437011666E-6</v>
      </c>
      <c r="AS58">
        <f t="shared" si="46"/>
        <v>-0.42951399156466236</v>
      </c>
      <c r="AT58">
        <f t="shared" si="47"/>
        <v>-0.28061581944685887</v>
      </c>
      <c r="AU58">
        <f t="shared" si="48"/>
        <v>-0.71013108646626499</v>
      </c>
      <c r="AW58">
        <v>55</v>
      </c>
      <c r="AX58">
        <f>IF(Z58&gt;0, (R58*SUMPRODUCT(K58:$K$98, X58:$X$98)-K58*$AZ$3)/Z58, 0)</f>
        <v>-2951736687037.6406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500000</v>
      </c>
      <c r="S59">
        <f t="shared" si="32"/>
        <v>-8666881522439.0615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-712.67741296377346</v>
      </c>
      <c r="AC59">
        <f t="shared" si="33"/>
        <v>-636.31911980173925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-8.2804686588298248E-5</v>
      </c>
      <c r="AI59">
        <f t="shared" si="38"/>
        <v>-8.2806522078717016E-5</v>
      </c>
      <c r="AJ59">
        <f t="shared" si="39"/>
        <v>-76.358293162034215</v>
      </c>
      <c r="AK59">
        <f t="shared" si="61"/>
        <v>-49.887418907464145</v>
      </c>
      <c r="AL59">
        <f t="shared" si="40"/>
        <v>-126.24579487602043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-3.7131285934468799E-7</v>
      </c>
      <c r="AR59">
        <f t="shared" si="45"/>
        <v>-3.7132109005268016E-7</v>
      </c>
      <c r="AS59">
        <f t="shared" si="46"/>
        <v>-0.34240593542300307</v>
      </c>
      <c r="AT59">
        <f t="shared" si="47"/>
        <v>-0.22370521431904683</v>
      </c>
      <c r="AU59">
        <f t="shared" si="48"/>
        <v>-0.56611152106313989</v>
      </c>
      <c r="AW59">
        <v>56</v>
      </c>
      <c r="AX59">
        <f>IF(Z59&gt;0, (R59*SUMPRODUCT(K59:$K$98, X59:$X$98)-K59*$AZ$3)/Z59, 0)</f>
        <v>-8666881522439.0615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500000</v>
      </c>
      <c r="S60">
        <f t="shared" si="32"/>
        <v>-26982292162287.273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-636.31911980173925</v>
      </c>
      <c r="AC60">
        <f t="shared" si="33"/>
        <v>-568.14207156817849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-2.5814656037543958E-5</v>
      </c>
      <c r="AI60">
        <f t="shared" si="38"/>
        <v>-2.5815182440256661E-5</v>
      </c>
      <c r="AJ60">
        <f t="shared" si="39"/>
        <v>-68.177048233560754</v>
      </c>
      <c r="AK60">
        <f t="shared" si="61"/>
        <v>-44.542338386121749</v>
      </c>
      <c r="AL60">
        <f t="shared" si="40"/>
        <v>-112.71941243486495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-1.0335545242097695E-7</v>
      </c>
      <c r="AR60">
        <f t="shared" si="45"/>
        <v>-1.0335756000631328E-7</v>
      </c>
      <c r="AS60">
        <f t="shared" si="46"/>
        <v>-0.27296391842906187</v>
      </c>
      <c r="AT60">
        <f t="shared" si="47"/>
        <v>-0.17833642753521126</v>
      </c>
      <c r="AU60">
        <f t="shared" si="48"/>
        <v>-0.45130044932183316</v>
      </c>
      <c r="AW60">
        <v>57</v>
      </c>
      <c r="AX60">
        <f>IF(Z60&gt;0, (R60*SUMPRODUCT(K60:$K$98, X60:$X$98)-K60*$AZ$3)/Z60, 0)</f>
        <v>-26982292162287.273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500000</v>
      </c>
      <c r="S61">
        <f t="shared" si="32"/>
        <v>-89362734467882.453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-568.14207156817849</v>
      </c>
      <c r="AC61">
        <f t="shared" si="33"/>
        <v>-507.26970684575383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-7.5845117119163522E-6</v>
      </c>
      <c r="AI61">
        <f t="shared" si="38"/>
        <v>-7.5846536250163336E-6</v>
      </c>
      <c r="AJ61">
        <f t="shared" si="39"/>
        <v>-60.872364722424663</v>
      </c>
      <c r="AK61">
        <f t="shared" si="61"/>
        <v>-39.769945009772499</v>
      </c>
      <c r="AL61">
        <f t="shared" si="40"/>
        <v>-100.64231731685078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-2.7112942513756059E-8</v>
      </c>
      <c r="AR61">
        <f t="shared" si="45"/>
        <v>-2.7113449821525877E-8</v>
      </c>
      <c r="AS61">
        <f t="shared" si="46"/>
        <v>-0.21760516537965555</v>
      </c>
      <c r="AT61">
        <f t="shared" si="47"/>
        <v>-0.14216870825462224</v>
      </c>
      <c r="AU61">
        <f t="shared" si="48"/>
        <v>-0.35977390074772758</v>
      </c>
      <c r="AW61">
        <v>58</v>
      </c>
      <c r="AX61">
        <f>IF(Z61&gt;0, (R61*SUMPRODUCT(K61:$K$98, X61:$X$98)-K61*$AZ$3)/Z61, 0)</f>
        <v>-89362734467882.453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500000</v>
      </c>
      <c r="S62">
        <f t="shared" si="32"/>
        <v>-315986829436594.94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-507.26970684575383</v>
      </c>
      <c r="AC62">
        <f t="shared" si="33"/>
        <v>-452.91938113556296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-2.0932049189520659E-6</v>
      </c>
      <c r="AI62">
        <f t="shared" si="38"/>
        <v>-2.0932407526750998E-6</v>
      </c>
      <c r="AJ62">
        <f t="shared" si="39"/>
        <v>-54.350325710190873</v>
      </c>
      <c r="AK62">
        <f t="shared" si="61"/>
        <v>-35.508879479202768</v>
      </c>
      <c r="AL62">
        <f t="shared" si="40"/>
        <v>-89.859207282634401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-6.6810196782688743E-9</v>
      </c>
      <c r="AR62">
        <f t="shared" si="45"/>
        <v>-6.6811340511172126E-9</v>
      </c>
      <c r="AS62">
        <f t="shared" si="46"/>
        <v>-0.17347350577214235</v>
      </c>
      <c r="AT62">
        <f t="shared" si="47"/>
        <v>-0.11333602381968422</v>
      </c>
      <c r="AU62">
        <f t="shared" si="48"/>
        <v>-0.28680953627296063</v>
      </c>
      <c r="AW62">
        <v>59</v>
      </c>
      <c r="AX62">
        <f>IF(Z62&gt;0, (R62*SUMPRODUCT(K62:$K$98, X62:$X$98)-K62*$AZ$3)/Z62, 0)</f>
        <v>-315986829436594.94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500000</v>
      </c>
      <c r="S63">
        <f t="shared" si="32"/>
        <v>-1197726091561621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-452.91938113556296</v>
      </c>
      <c r="AC63">
        <f t="shared" si="33"/>
        <v>-404.39230459108006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-5.4069102774804288E-7</v>
      </c>
      <c r="AI63">
        <f t="shared" si="38"/>
        <v>-5.4069946858245908E-7</v>
      </c>
      <c r="AJ63">
        <f t="shared" si="39"/>
        <v>-48.527076544482895</v>
      </c>
      <c r="AK63">
        <f t="shared" si="61"/>
        <v>-31.704356679489411</v>
      </c>
      <c r="AL63">
        <f t="shared" si="40"/>
        <v>-80.231433764671777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-1.5408563218832334E-9</v>
      </c>
      <c r="AR63">
        <f t="shared" si="45"/>
        <v>-1.5408803764955807E-9</v>
      </c>
      <c r="AS63">
        <f t="shared" si="46"/>
        <v>-0.13829201676881106</v>
      </c>
      <c r="AT63">
        <f t="shared" si="47"/>
        <v>-9.0350784299673456E-2</v>
      </c>
      <c r="AU63">
        <f t="shared" si="48"/>
        <v>-0.2286428026093649</v>
      </c>
      <c r="AW63">
        <v>60</v>
      </c>
      <c r="AX63">
        <f>IF(Z63&gt;0, (R63*SUMPRODUCT(K63:$K$98, X63:$X$98)-K63*$AZ$3)/Z63, 0)</f>
        <v>-1197726091561621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500000</v>
      </c>
      <c r="S64">
        <f t="shared" si="32"/>
        <v>-4888367862569201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-404.39230459108006</v>
      </c>
      <c r="AC64">
        <f t="shared" si="33"/>
        <v>-361.06455767193893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-1.3019752853759989E-7</v>
      </c>
      <c r="AI64">
        <f t="shared" si="38"/>
        <v>-1.30199375087245E-7</v>
      </c>
      <c r="AJ64">
        <f t="shared" si="39"/>
        <v>-43.327746919141134</v>
      </c>
      <c r="AK64">
        <f t="shared" si="61"/>
        <v>-28.307461321375609</v>
      </c>
      <c r="AL64">
        <f t="shared" si="40"/>
        <v>-71.635208370716114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-3.3128189312581096E-10</v>
      </c>
      <c r="AR64">
        <f t="shared" si="45"/>
        <v>-3.3128659159028302E-10</v>
      </c>
      <c r="AS64">
        <f t="shared" si="46"/>
        <v>-0.11024554909353658</v>
      </c>
      <c r="AT64">
        <f t="shared" si="47"/>
        <v>-7.202709207665775E-2</v>
      </c>
      <c r="AU64">
        <f t="shared" si="48"/>
        <v>-0.18227264150148093</v>
      </c>
      <c r="AW64">
        <v>61</v>
      </c>
      <c r="AX64">
        <f>IF(Z64&gt;0, (R64*SUMPRODUCT(K64:$K$98, X64:$X$98)-K64*$AZ$3)/Z64, 0)</f>
        <v>-4888367862569201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500000</v>
      </c>
      <c r="S65">
        <f t="shared" si="32"/>
        <v>-2.1600858143157348E+16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-361.06455767193893</v>
      </c>
      <c r="AC65">
        <f t="shared" si="33"/>
        <v>-322.37906935023256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-2.9099500979921811E-8</v>
      </c>
      <c r="AI65">
        <f t="shared" si="38"/>
        <v>-2.9099874089021474E-8</v>
      </c>
      <c r="AJ65">
        <f t="shared" si="39"/>
        <v>-38.685488321706373</v>
      </c>
      <c r="AK65">
        <f t="shared" si="61"/>
        <v>-25.274519037035727</v>
      </c>
      <c r="AL65">
        <f t="shared" si="40"/>
        <v>-63.960007387841969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-6.6109287680065998E-11</v>
      </c>
      <c r="AR65">
        <f t="shared" si="45"/>
        <v>-6.6110135322670683E-11</v>
      </c>
      <c r="AS65">
        <f t="shared" si="46"/>
        <v>-8.7887076766991076E-2</v>
      </c>
      <c r="AT65">
        <f t="shared" si="47"/>
        <v>-5.7419556821526947E-2</v>
      </c>
      <c r="AU65">
        <f t="shared" si="48"/>
        <v>-0.14530663365462815</v>
      </c>
      <c r="AW65">
        <v>62</v>
      </c>
      <c r="AX65">
        <f>IF(Z65&gt;0, (R65*SUMPRODUCT(K65:$K$98, X65:$X$98)-K65*$AZ$3)/Z65, 0)</f>
        <v>-2.1600858143157348E+16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500000</v>
      </c>
      <c r="S66">
        <f t="shared" si="32"/>
        <v>-1.0405349472897834E+17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-322.37906935023256</v>
      </c>
      <c r="AC66">
        <f t="shared" si="33"/>
        <v>-287.83845477705074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-6.0044328909422286E-9</v>
      </c>
      <c r="AI66">
        <f t="shared" si="38"/>
        <v>-6.0045020473063483E-9</v>
      </c>
      <c r="AJ66">
        <f t="shared" si="39"/>
        <v>-34.540614573181813</v>
      </c>
      <c r="AK66">
        <f t="shared" si="61"/>
        <v>-22.566534854516281</v>
      </c>
      <c r="AL66">
        <f t="shared" si="40"/>
        <v>-57.107149433702602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-1.2179540639375028E-11</v>
      </c>
      <c r="AR66">
        <f t="shared" si="45"/>
        <v>-1.2179680917859702E-11</v>
      </c>
      <c r="AS66">
        <f t="shared" si="46"/>
        <v>-7.0063039514967715E-2</v>
      </c>
      <c r="AT66">
        <f t="shared" si="47"/>
        <v>-4.5774519149854968E-2</v>
      </c>
      <c r="AU66">
        <f t="shared" si="48"/>
        <v>-0.11583755867700238</v>
      </c>
      <c r="AW66">
        <v>63</v>
      </c>
      <c r="AX66">
        <f>IF(Z66&gt;0, (R66*SUMPRODUCT(K66:$K$98, X66:$X$98)-K66*$AZ$3)/Z66, 0)</f>
        <v>-1.0405349472897834E+17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500000</v>
      </c>
      <c r="S67">
        <f t="shared" si="32"/>
        <v>-5.5088985780309146E+17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-287.83845477705074</v>
      </c>
      <c r="AC67">
        <f t="shared" si="33"/>
        <v>-256.99862033666301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-1.1360382932663027E-9</v>
      </c>
      <c r="AI67">
        <f t="shared" ref="AI67:AI69" si="62">SUM(AE67:AH67)</f>
        <v>-1.1360499561521182E-9</v>
      </c>
      <c r="AJ67">
        <f t="shared" si="39"/>
        <v>-30.839834440387733</v>
      </c>
      <c r="AK67">
        <f t="shared" si="61"/>
        <v>-20.148691834393553</v>
      </c>
      <c r="AL67">
        <f t="shared" ref="AL67:AL69" si="63">SUM(AI67:AK67)</f>
        <v>-50.988526275917337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-2.0574716588608733E-12</v>
      </c>
      <c r="AR67">
        <f t="shared" si="45"/>
        <v>-2.0574927814384903E-12</v>
      </c>
      <c r="AS67">
        <f t="shared" si="46"/>
        <v>-5.5853826144032281E-2</v>
      </c>
      <c r="AT67">
        <f t="shared" si="47"/>
        <v>-3.6491166414113589E-2</v>
      </c>
      <c r="AU67">
        <f t="shared" si="48"/>
        <v>-9.2344992560203371E-2</v>
      </c>
      <c r="AW67">
        <v>64</v>
      </c>
      <c r="AX67">
        <f>IF(Z67&gt;0, (R67*SUMPRODUCT(K67:$K$98, X67:$X$98)-K67*$AZ$3)/Z67, 0)</f>
        <v>-5.5088985780309146E+17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500000</v>
      </c>
      <c r="S68">
        <f t="shared" si="32"/>
        <v>-3.237265204800916E+18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-256.99862033666301</v>
      </c>
      <c r="AC68">
        <f t="shared" si="33"/>
        <v>-229.46305387202236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-1.9548425936584259E-10</v>
      </c>
      <c r="AI68">
        <f t="shared" si="62"/>
        <v>-1.9548603140983152E-10</v>
      </c>
      <c r="AJ68">
        <f t="shared" si="39"/>
        <v>-27.535566464640652</v>
      </c>
      <c r="AK68">
        <f t="shared" si="61"/>
        <v>-17.989903423566414</v>
      </c>
      <c r="AL68">
        <f t="shared" si="63"/>
        <v>-45.525469888402554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-3.1610739911314532E-13</v>
      </c>
      <c r="AR68">
        <f t="shared" si="45"/>
        <v>-3.1611026459304776E-13</v>
      </c>
      <c r="AS68">
        <f t="shared" si="46"/>
        <v>-4.4526328239835801E-2</v>
      </c>
      <c r="AT68">
        <f t="shared" si="47"/>
        <v>-2.9090534450027974E-2</v>
      </c>
      <c r="AU68">
        <f t="shared" si="48"/>
        <v>-7.3616862690179891E-2</v>
      </c>
      <c r="AW68">
        <v>65</v>
      </c>
      <c r="AX68">
        <f>IF(Z68&gt;0, (R68*SUMPRODUCT(K68:$K$98, X68:$X$98)-K68*$AZ$3)/Z68, 0)</f>
        <v>-3.237265204800916E+18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-229.46305387202236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-229.46305387202236</v>
      </c>
      <c r="AK69">
        <f t="shared" si="61"/>
        <v>-16.062413771041566</v>
      </c>
      <c r="AL69">
        <f t="shared" si="63"/>
        <v>-245.52546764309938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-5.1169283972553662E-14</v>
      </c>
      <c r="AR69">
        <f t="shared" si="45"/>
        <v>-5.1169283972553662E-14</v>
      </c>
      <c r="AS69">
        <f t="shared" si="46"/>
        <v>-0.33129708511785028</v>
      </c>
      <c r="AT69">
        <f t="shared" si="47"/>
        <v>-2.3190795958249522E-2</v>
      </c>
      <c r="AU69">
        <f t="shared" si="48"/>
        <v>-0.35448788107615098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284893.55567093828</v>
      </c>
      <c r="AO71" s="6">
        <f t="shared" si="70"/>
        <v>-28489.355567093829</v>
      </c>
      <c r="AP71" s="6">
        <f t="shared" si="70"/>
        <v>-1704.8702778067968</v>
      </c>
      <c r="AQ71" s="6">
        <f t="shared" si="70"/>
        <v>-141902.45234323404</v>
      </c>
      <c r="AR71" s="6">
        <f t="shared" si="70"/>
        <v>112796.87748280363</v>
      </c>
      <c r="AS71" s="6">
        <f t="shared" si="70"/>
        <v>-7726.7134257108719</v>
      </c>
      <c r="AT71" s="6">
        <f t="shared" si="70"/>
        <v>1147.151064632392</v>
      </c>
      <c r="AU71" s="6">
        <f t="shared" si="70"/>
        <v>106217.31512172504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66738.24790084573</v>
      </c>
      <c r="K3">
        <v>1</v>
      </c>
      <c r="L3" s="2">
        <v>0</v>
      </c>
      <c r="O3">
        <f>$C$3</f>
        <v>66738.24790084573</v>
      </c>
      <c r="P3">
        <f>O3*C5</f>
        <v>6673.8247900845736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66738.24790084573</v>
      </c>
      <c r="AF3">
        <f t="shared" ref="AF3:AF34" si="4">-$Z3*P3</f>
        <v>-6673.8247900845736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58541.990523761153</v>
      </c>
      <c r="AJ3">
        <f t="shared" ref="AJ3:AJ34" si="8">AB3-AC3</f>
        <v>0</v>
      </c>
      <c r="AL3">
        <f t="shared" ref="AL3:AL34" si="9">SUM(AI3:AK3)</f>
        <v>58541.990523761153</v>
      </c>
      <c r="AN3">
        <f t="shared" ref="AN3:AN34" si="10">AE3*$K3</f>
        <v>66738.24790084573</v>
      </c>
      <c r="AO3">
        <f t="shared" ref="AO3:AO34" si="11">AF3*$K3</f>
        <v>-6673.8247900845736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58541.990523761153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58541.990523761153</v>
      </c>
      <c r="AW3">
        <v>0</v>
      </c>
      <c r="AX3">
        <f>IF(Z3&gt;0, (R3*SUMPRODUCT(K3:$K$98, X3:$X$98)-K3*$AZ$3)/Z3, 0)</f>
        <v>0</v>
      </c>
      <c r="AZ3">
        <f>C6*SUMPRODUCT(X4:X98, K4:K98)/1</f>
        <v>29076.090657246845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1972.3375764163272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1950.3413735013055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-1950.3413735013055</v>
      </c>
      <c r="AK4">
        <f>G4*SUM(AB4, AE4:AF4)</f>
        <v>0</v>
      </c>
      <c r="AL4">
        <f t="shared" si="9"/>
        <v>-3102.6933735013054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-1075.055508909413</v>
      </c>
      <c r="AR4">
        <f t="shared" si="14"/>
        <v>-1075.055508909413</v>
      </c>
      <c r="AS4">
        <f t="shared" si="15"/>
        <v>-1819.5180273358574</v>
      </c>
      <c r="AT4">
        <f t="shared" si="16"/>
        <v>0</v>
      </c>
      <c r="AU4">
        <f t="shared" si="17"/>
        <v>-2894.5735362452701</v>
      </c>
      <c r="AW4">
        <v>1</v>
      </c>
      <c r="AX4">
        <f>IF(Z4&gt;0, (R4*SUMPRODUCT(K4:$K$98, X4:$X$98)-K4*$AZ$3)/Z4, 0)</f>
        <v>1972.3375764163272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1000000</v>
      </c>
      <c r="S5">
        <f t="shared" si="1"/>
        <v>3209.0387699029657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1950.3413735013055</v>
      </c>
      <c r="AC5">
        <f t="shared" si="2"/>
        <v>3137.8369047576562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-1147.0820597853119</v>
      </c>
      <c r="AI5">
        <f t="shared" si="7"/>
        <v>-1171.5273620218172</v>
      </c>
      <c r="AJ5">
        <f t="shared" si="8"/>
        <v>-1187.4955312563507</v>
      </c>
      <c r="AK5">
        <f>G5*SUM(AB5, AE5:AF5)</f>
        <v>79.963996313553523</v>
      </c>
      <c r="AL5">
        <f t="shared" si="9"/>
        <v>-2279.0588969646142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-980.87906625053006</v>
      </c>
      <c r="AR5">
        <f t="shared" si="14"/>
        <v>-1001.7824401873895</v>
      </c>
      <c r="AS5">
        <f t="shared" si="15"/>
        <v>-1015.436949727388</v>
      </c>
      <c r="AT5">
        <f t="shared" si="16"/>
        <v>68.377854372841568</v>
      </c>
      <c r="AU5">
        <f t="shared" si="17"/>
        <v>-1948.8415355419356</v>
      </c>
      <c r="AW5">
        <v>2</v>
      </c>
      <c r="AX5">
        <f>IF(Z5&gt;0, (R5*SUMPRODUCT(K5:$K$98, X5:$X$98)-K5*$AZ$3)/Z5, 0)</f>
        <v>3209.0387699029657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1000000</v>
      </c>
      <c r="S6">
        <f t="shared" si="1"/>
        <v>4747.7645841238827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3137.8369047576562</v>
      </c>
      <c r="AC6">
        <f t="shared" si="2"/>
        <v>4590.5681311804765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-1143.540482690737</v>
      </c>
      <c r="AI6">
        <f t="shared" si="7"/>
        <v>-1167.7127433928101</v>
      </c>
      <c r="AJ6">
        <f t="shared" si="8"/>
        <v>-1452.7312264228203</v>
      </c>
      <c r="AK6">
        <f>G6*SUM(AB6, AE6:AF6)</f>
        <v>183.56345892832289</v>
      </c>
      <c r="AL6">
        <f t="shared" si="9"/>
        <v>-2436.8805108873075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-882.13859745760419</v>
      </c>
      <c r="AR6">
        <f t="shared" si="14"/>
        <v>-900.78532179825277</v>
      </c>
      <c r="AS6">
        <f t="shared" si="15"/>
        <v>-1120.651438193175</v>
      </c>
      <c r="AT6">
        <f t="shared" si="16"/>
        <v>141.60269326231605</v>
      </c>
      <c r="AU6">
        <f t="shared" si="17"/>
        <v>-1879.8340667291116</v>
      </c>
      <c r="AW6">
        <v>3</v>
      </c>
      <c r="AX6">
        <f>IF(Z6&gt;0, (R6*SUMPRODUCT(K6:$K$98, X6:$X$98)-K6*$AZ$3)/Z6, 0)</f>
        <v>4747.7645841238827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1000000</v>
      </c>
      <c r="S7">
        <f t="shared" si="1"/>
        <v>5994.0373081062589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4590.5681311804765</v>
      </c>
      <c r="AC7">
        <f t="shared" si="2"/>
        <v>5730.7861581745346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-1140.3612066757069</v>
      </c>
      <c r="AI7">
        <f t="shared" si="7"/>
        <v>-1164.2632357405923</v>
      </c>
      <c r="AJ7">
        <f t="shared" si="8"/>
        <v>-1140.2180269940582</v>
      </c>
      <c r="AK7">
        <f>G7*SUM(AB7, AE7:AF7)</f>
        <v>225.39689524096138</v>
      </c>
      <c r="AL7">
        <f t="shared" si="9"/>
        <v>-2079.0843674936891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-800.36945869633587</v>
      </c>
      <c r="AR7">
        <f t="shared" si="14"/>
        <v>-817.14524337965918</v>
      </c>
      <c r="AS7">
        <f t="shared" si="15"/>
        <v>-800.26896716468195</v>
      </c>
      <c r="AT7">
        <f t="shared" si="16"/>
        <v>158.19618378788371</v>
      </c>
      <c r="AU7">
        <f t="shared" si="17"/>
        <v>-1459.2180267564574</v>
      </c>
      <c r="AW7">
        <v>4</v>
      </c>
      <c r="AX7">
        <f>IF(Z7&gt;0, (R7*SUMPRODUCT(K7:$K$98, X7:$X$98)-K7*$AZ$3)/Z7, 0)</f>
        <v>5994.0373081062589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1000000</v>
      </c>
      <c r="S8">
        <f t="shared" si="1"/>
        <v>6651.9372956674097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5730.7861581745346</v>
      </c>
      <c r="AC8">
        <f t="shared" si="2"/>
        <v>6288.612903693851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-1139.6860329790779</v>
      </c>
      <c r="AI8">
        <f t="shared" si="7"/>
        <v>-1163.32054960249</v>
      </c>
      <c r="AJ8">
        <f t="shared" si="8"/>
        <v>-557.82674551931632</v>
      </c>
      <c r="AK8">
        <f>G8*SUM(AB8, AE8:AF8)</f>
        <v>122.06574516911759</v>
      </c>
      <c r="AL8">
        <f t="shared" si="9"/>
        <v>-1599.0815499526886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-746.65881072058448</v>
      </c>
      <c r="AR8">
        <f t="shared" si="14"/>
        <v>-762.14282961995161</v>
      </c>
      <c r="AS8">
        <f t="shared" si="15"/>
        <v>-365.4570139013303</v>
      </c>
      <c r="AT8">
        <f t="shared" si="16"/>
        <v>79.970677432499883</v>
      </c>
      <c r="AU8">
        <f t="shared" si="17"/>
        <v>-1047.6291660887819</v>
      </c>
      <c r="AW8">
        <v>5</v>
      </c>
      <c r="AX8">
        <f>IF(Z8&gt;0, (R8*SUMPRODUCT(K8:$K$98, X8:$X$98)-K8*$AZ$3)/Z8, 0)</f>
        <v>6651.9372956674097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1000000</v>
      </c>
      <c r="S9">
        <f t="shared" si="1"/>
        <v>7007.4387800880522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6288.612903693851</v>
      </c>
      <c r="AC9">
        <f t="shared" si="2"/>
        <v>6550.4218108756868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-1145.6898109845556</v>
      </c>
      <c r="AI9">
        <f t="shared" si="7"/>
        <v>-1169.0593401964591</v>
      </c>
      <c r="AJ9">
        <f t="shared" si="8"/>
        <v>-261.80890718183582</v>
      </c>
      <c r="AK9">
        <f t="shared" ref="AK9:AK40" si="30">G9*SUM(AB9:AB9, AE9:AF9)</f>
        <v>37.102816131793723</v>
      </c>
      <c r="AL9">
        <f t="shared" si="9"/>
        <v>-1393.7654312465011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-710.85533826319897</v>
      </c>
      <c r="AR9">
        <f t="shared" si="14"/>
        <v>-725.35520937465049</v>
      </c>
      <c r="AS9">
        <f t="shared" si="15"/>
        <v>-162.44210037543152</v>
      </c>
      <c r="AT9">
        <f t="shared" si="16"/>
        <v>23.020833963093562</v>
      </c>
      <c r="AU9">
        <f t="shared" si="17"/>
        <v>-864.77647578698839</v>
      </c>
      <c r="AW9">
        <v>6</v>
      </c>
      <c r="AX9">
        <f>IF(Z9&gt;0, (R9*SUMPRODUCT(K9:$K$98, X9:$X$98)-K9*$AZ$3)/Z9, 0)</f>
        <v>7007.4387800880522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1000000</v>
      </c>
      <c r="S10">
        <f t="shared" si="1"/>
        <v>7319.7300757659623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6550.4218108756868</v>
      </c>
      <c r="AC10">
        <f t="shared" si="2"/>
        <v>6765.4697992177571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-1154.7660251971286</v>
      </c>
      <c r="AI10">
        <f t="shared" si="7"/>
        <v>-1177.8729899662831</v>
      </c>
      <c r="AJ10">
        <f t="shared" si="8"/>
        <v>-215.04798834207031</v>
      </c>
      <c r="AK10">
        <f t="shared" si="30"/>
        <v>26.85672942459032</v>
      </c>
      <c r="AL10">
        <f t="shared" si="9"/>
        <v>-1366.064248883763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-679.71423127683147</v>
      </c>
      <c r="AR10">
        <f t="shared" si="14"/>
        <v>-693.31536990794552</v>
      </c>
      <c r="AS10">
        <f t="shared" si="15"/>
        <v>-126.58077471460649</v>
      </c>
      <c r="AT10">
        <f t="shared" si="16"/>
        <v>15.808311638133793</v>
      </c>
      <c r="AU10">
        <f t="shared" si="17"/>
        <v>-804.08783298441813</v>
      </c>
      <c r="AW10">
        <v>7</v>
      </c>
      <c r="AX10">
        <f>IF(Z10&gt;0, (R10*SUMPRODUCT(K10:$K$98, X10:$X$98)-K10*$AZ$3)/Z10, 0)</f>
        <v>7319.7300757659623</v>
      </c>
    </row>
    <row r="11" spans="1:52" x14ac:dyDescent="0.25">
      <c r="A11" t="s">
        <v>33</v>
      </c>
      <c r="C11" s="25">
        <f>AU100</f>
        <v>25345.466896352689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1000000</v>
      </c>
      <c r="S11">
        <f t="shared" si="1"/>
        <v>7591.7691954101947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6765.4697992177571</v>
      </c>
      <c r="AC11">
        <f t="shared" si="2"/>
        <v>6937.9110199298284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-1163.0511762331651</v>
      </c>
      <c r="AI11">
        <f t="shared" si="7"/>
        <v>-1185.8979950752221</v>
      </c>
      <c r="AJ11">
        <f t="shared" si="8"/>
        <v>-172.4412207120713</v>
      </c>
      <c r="AK11">
        <f t="shared" si="30"/>
        <v>16.237127518122616</v>
      </c>
      <c r="AL11">
        <f t="shared" si="9"/>
        <v>-1342.1020882691707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-650.50456777819011</v>
      </c>
      <c r="AR11">
        <f t="shared" si="14"/>
        <v>-663.28299087741527</v>
      </c>
      <c r="AS11">
        <f t="shared" si="15"/>
        <v>-96.447864065408197</v>
      </c>
      <c r="AT11">
        <f t="shared" si="16"/>
        <v>9.081565655902148</v>
      </c>
      <c r="AU11">
        <f t="shared" si="17"/>
        <v>-750.64928928692132</v>
      </c>
      <c r="AW11">
        <v>8</v>
      </c>
      <c r="AX11">
        <f>IF(Z11&gt;0, (R11*SUMPRODUCT(K11:$K$98, X11:$X$98)-K11*$AZ$3)/Z11, 0)</f>
        <v>7591.7691954101947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1000000</v>
      </c>
      <c r="S12">
        <f t="shared" si="1"/>
        <v>7853.0315161294075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6937.9110199298284</v>
      </c>
      <c r="AC12">
        <f t="shared" si="2"/>
        <v>7095.6637942844281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-1176.7464235334814</v>
      </c>
      <c r="AI12">
        <f t="shared" si="7"/>
        <v>-1199.3353555265296</v>
      </c>
      <c r="AJ12">
        <f t="shared" si="8"/>
        <v>-157.75277435459975</v>
      </c>
      <c r="AK12">
        <f t="shared" si="30"/>
        <v>15.957195345838604</v>
      </c>
      <c r="AL12">
        <f t="shared" si="9"/>
        <v>-1341.1309345352909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-625.45323374973384</v>
      </c>
      <c r="AR12">
        <f t="shared" si="14"/>
        <v>-637.45949124026515</v>
      </c>
      <c r="AS12">
        <f t="shared" si="15"/>
        <v>-83.847276592355129</v>
      </c>
      <c r="AT12">
        <f t="shared" si="16"/>
        <v>8.481418962517024</v>
      </c>
      <c r="AU12">
        <f t="shared" si="17"/>
        <v>-712.82534887010331</v>
      </c>
      <c r="AW12">
        <v>9</v>
      </c>
      <c r="AX12">
        <f>IF(Z12&gt;0, (R12*SUMPRODUCT(K12:$K$98, X12:$X$98)-K12*$AZ$3)/Z12, 0)</f>
        <v>7853.0315161294075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1000000</v>
      </c>
      <c r="S13">
        <f t="shared" si="1"/>
        <v>8097.9047947418767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7095.6637942844281</v>
      </c>
      <c r="AC13">
        <f t="shared" si="2"/>
        <v>7234.1089129564716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-1190.7656108834544</v>
      </c>
      <c r="AI13">
        <f t="shared" si="7"/>
        <v>-1213.0988844163001</v>
      </c>
      <c r="AJ13">
        <f t="shared" si="8"/>
        <v>-138.44511867204346</v>
      </c>
      <c r="AK13">
        <f t="shared" si="30"/>
        <v>14.191327588568857</v>
      </c>
      <c r="AL13">
        <f t="shared" si="9"/>
        <v>-1337.3526754997747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-601.62032401146473</v>
      </c>
      <c r="AR13">
        <f t="shared" si="14"/>
        <v>-612.90394787183027</v>
      </c>
      <c r="AS13">
        <f t="shared" si="15"/>
        <v>-69.947768387000039</v>
      </c>
      <c r="AT13">
        <f t="shared" si="16"/>
        <v>7.1700014040993887</v>
      </c>
      <c r="AU13">
        <f t="shared" si="17"/>
        <v>-675.6817148547309</v>
      </c>
      <c r="AW13">
        <v>10</v>
      </c>
      <c r="AX13">
        <f>IF(Z13&gt;0, (R13*SUMPRODUCT(K13:$K$98, X13:$X$98)-K13*$AZ$3)/Z13, 0)</f>
        <v>8097.9047947418767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1000000</v>
      </c>
      <c r="S14">
        <f t="shared" si="1"/>
        <v>8328.8814096015467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7234.1089129564716</v>
      </c>
      <c r="AC14">
        <f t="shared" si="2"/>
        <v>7355.9724089065357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-1209.1162824207272</v>
      </c>
      <c r="AI14">
        <f t="shared" si="7"/>
        <v>-1231.1959953111839</v>
      </c>
      <c r="AJ14">
        <f t="shared" si="8"/>
        <v>-121.86349595006413</v>
      </c>
      <c r="AK14">
        <f t="shared" si="30"/>
        <v>13.021396043321648</v>
      </c>
      <c r="AL14">
        <f t="shared" si="9"/>
        <v>-1340.0380952179264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-580.80603255424126</v>
      </c>
      <c r="AR14">
        <f t="shared" si="14"/>
        <v>-591.41215094855181</v>
      </c>
      <c r="AS14">
        <f t="shared" si="15"/>
        <v>-58.53783844035452</v>
      </c>
      <c r="AT14">
        <f t="shared" si="16"/>
        <v>6.2549032580205823</v>
      </c>
      <c r="AU14">
        <f t="shared" si="17"/>
        <v>-643.69508613088578</v>
      </c>
      <c r="AW14">
        <v>11</v>
      </c>
      <c r="AX14">
        <f>IF(Z14&gt;0, (R14*SUMPRODUCT(K14:$K$98, X14:$X$98)-K14*$AZ$3)/Z14, 0)</f>
        <v>8328.8814096015467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1000000</v>
      </c>
      <c r="S15">
        <f t="shared" si="1"/>
        <v>8580.7360803263982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7355.9724089065357</v>
      </c>
      <c r="AC15">
        <f t="shared" si="2"/>
        <v>7491.9936402905832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-1238.8034882434408</v>
      </c>
      <c r="AI15">
        <f t="shared" si="7"/>
        <v>-1260.6314339177868</v>
      </c>
      <c r="AJ15">
        <f t="shared" si="8"/>
        <v>-136.0212313840475</v>
      </c>
      <c r="AK15">
        <f t="shared" si="30"/>
        <v>30.159486876516798</v>
      </c>
      <c r="AL15">
        <f t="shared" si="9"/>
        <v>-1366.4931784253174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-564.52561842941839</v>
      </c>
      <c r="AR15">
        <f t="shared" si="14"/>
        <v>-574.47266382265218</v>
      </c>
      <c r="AS15">
        <f t="shared" si="15"/>
        <v>-61.985190141409007</v>
      </c>
      <c r="AT15">
        <f t="shared" si="16"/>
        <v>13.743748013352205</v>
      </c>
      <c r="AU15">
        <f t="shared" si="17"/>
        <v>-622.71410595070893</v>
      </c>
      <c r="AW15">
        <v>12</v>
      </c>
      <c r="AX15">
        <f>IF(Z15&gt;0, (R15*SUMPRODUCT(K15:$K$98, X15:$X$98)-K15*$AZ$3)/Z15, 0)</f>
        <v>8580.7360803263982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1000000</v>
      </c>
      <c r="S16">
        <f t="shared" si="1"/>
        <v>8855.3649034391874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7491.9936402905832</v>
      </c>
      <c r="AC16">
        <f t="shared" si="2"/>
        <v>7643.1783515179195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-1273.8989912648485</v>
      </c>
      <c r="AI16">
        <f t="shared" si="7"/>
        <v>-1295.4768100076694</v>
      </c>
      <c r="AJ16">
        <f t="shared" si="8"/>
        <v>-151.18471122733627</v>
      </c>
      <c r="AK16">
        <f t="shared" si="30"/>
        <v>53.193154846063145</v>
      </c>
      <c r="AL16">
        <f t="shared" si="9"/>
        <v>-1393.4683663889425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-549.16159344516734</v>
      </c>
      <c r="AR16">
        <f t="shared" si="14"/>
        <v>-558.4635156580996</v>
      </c>
      <c r="AS16">
        <f t="shared" si="15"/>
        <v>-65.17379909353447</v>
      </c>
      <c r="AT16">
        <f t="shared" si="16"/>
        <v>22.930890028129671</v>
      </c>
      <c r="AU16">
        <f t="shared" si="17"/>
        <v>-600.70642472350437</v>
      </c>
      <c r="AW16">
        <v>13</v>
      </c>
      <c r="AX16">
        <f>IF(Z16&gt;0, (R16*SUMPRODUCT(K16:$K$98, X16:$X$98)-K16*$AZ$3)/Z16, 0)</f>
        <v>8855.3649034391874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1000000</v>
      </c>
      <c r="S17">
        <f t="shared" si="1"/>
        <v>9195.9677152865752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7643.1783515179195</v>
      </c>
      <c r="AC17">
        <f t="shared" si="2"/>
        <v>7845.7467362875341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-1309.1254000141907</v>
      </c>
      <c r="AI17">
        <f t="shared" si="7"/>
        <v>-1330.4547124345829</v>
      </c>
      <c r="AJ17">
        <f t="shared" si="8"/>
        <v>-202.56838476961457</v>
      </c>
      <c r="AK17">
        <f t="shared" si="30"/>
        <v>105.47586125094729</v>
      </c>
      <c r="AL17">
        <f t="shared" si="9"/>
        <v>-1427.5472359532503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-530.5012677023044</v>
      </c>
      <c r="AR17">
        <f t="shared" si="14"/>
        <v>-539.14461636708006</v>
      </c>
      <c r="AS17">
        <f t="shared" si="15"/>
        <v>-82.087464589353957</v>
      </c>
      <c r="AT17">
        <f t="shared" si="16"/>
        <v>42.74233629949687</v>
      </c>
      <c r="AU17">
        <f t="shared" si="17"/>
        <v>-578.48974465693721</v>
      </c>
      <c r="AW17">
        <v>14</v>
      </c>
      <c r="AX17">
        <f>IF(Z17&gt;0, (R17*SUMPRODUCT(K17:$K$98, X17:$X$98)-K17*$AZ$3)/Z17, 0)</f>
        <v>9195.9677152865752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1000000</v>
      </c>
      <c r="S18">
        <f t="shared" si="1"/>
        <v>9608.1603816652023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7845.7467362875341</v>
      </c>
      <c r="AC18">
        <f t="shared" si="2"/>
        <v>8102.5114915622962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-1345.9922324963327</v>
      </c>
      <c r="AI18">
        <f t="shared" si="7"/>
        <v>-1367.0746019867086</v>
      </c>
      <c r="AJ18">
        <f t="shared" si="8"/>
        <v>-256.76475527476214</v>
      </c>
      <c r="AK18">
        <f t="shared" si="30"/>
        <v>169.46812950381076</v>
      </c>
      <c r="AL18">
        <f t="shared" si="9"/>
        <v>-1454.3712277576599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-508.99676897004184</v>
      </c>
      <c r="AR18">
        <f t="shared" si="14"/>
        <v>-516.96922058882421</v>
      </c>
      <c r="AS18">
        <f t="shared" si="15"/>
        <v>-97.097462871572347</v>
      </c>
      <c r="AT18">
        <f t="shared" si="16"/>
        <v>64.085607835089291</v>
      </c>
      <c r="AU18">
        <f t="shared" si="17"/>
        <v>-549.98107562530731</v>
      </c>
      <c r="AW18">
        <v>15</v>
      </c>
      <c r="AX18">
        <f>IF(Z18&gt;0, (R18*SUMPRODUCT(K18:$K$98, X18:$X$98)-K18*$AZ$3)/Z18, 0)</f>
        <v>9608.1603816652023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1000000</v>
      </c>
      <c r="S19">
        <f t="shared" si="1"/>
        <v>10000.191792442809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8102.5114915622962</v>
      </c>
      <c r="AC19">
        <f t="shared" si="2"/>
        <v>8334.8769885985785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-1390.1183166242745</v>
      </c>
      <c r="AI19">
        <f t="shared" si="7"/>
        <v>-1410.9551094618312</v>
      </c>
      <c r="AJ19">
        <f t="shared" si="8"/>
        <v>-232.36549703628225</v>
      </c>
      <c r="AK19">
        <f t="shared" si="30"/>
        <v>180.6860062618392</v>
      </c>
      <c r="AL19">
        <f t="shared" si="9"/>
        <v>-1462.6346002362743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-490.23908343227947</v>
      </c>
      <c r="AR19">
        <f t="shared" si="14"/>
        <v>-497.58738616319948</v>
      </c>
      <c r="AS19">
        <f t="shared" si="15"/>
        <v>-81.946009146171306</v>
      </c>
      <c r="AT19">
        <f t="shared" si="16"/>
        <v>63.72072149509318</v>
      </c>
      <c r="AU19">
        <f t="shared" si="17"/>
        <v>-515.81267381427767</v>
      </c>
      <c r="AW19">
        <v>16</v>
      </c>
      <c r="AX19">
        <f>IF(Z19&gt;0, (R19*SUMPRODUCT(K19:$K$98, X19:$X$98)-K19*$AZ$3)/Z19, 0)</f>
        <v>10000.191792442809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1000000</v>
      </c>
      <c r="S20">
        <f t="shared" si="1"/>
        <v>10164.743663306239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8334.8769885985785</v>
      </c>
      <c r="AC20">
        <f t="shared" si="2"/>
        <v>8372.75205436342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-1431.8118884366897</v>
      </c>
      <c r="AI20">
        <f t="shared" si="7"/>
        <v>-1452.4045180486598</v>
      </c>
      <c r="AJ20">
        <f t="shared" si="8"/>
        <v>-37.875065764841565</v>
      </c>
      <c r="AK20">
        <f t="shared" si="30"/>
        <v>35.839971050973887</v>
      </c>
      <c r="AL20">
        <f t="shared" si="9"/>
        <v>-1454.4396127625275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-478.93648601412781</v>
      </c>
      <c r="AR20">
        <f t="shared" si="14"/>
        <v>-485.82465459534819</v>
      </c>
      <c r="AS20">
        <f t="shared" si="15"/>
        <v>-12.669088063497593</v>
      </c>
      <c r="AT20">
        <f t="shared" si="16"/>
        <v>11.988355406619105</v>
      </c>
      <c r="AU20">
        <f t="shared" si="17"/>
        <v>-486.50538725222668</v>
      </c>
      <c r="AW20">
        <v>17</v>
      </c>
      <c r="AX20">
        <f>IF(Z20&gt;0, (R20*SUMPRODUCT(K20:$K$98, X20:$X$98)-K20*$AZ$3)/Z20, 0)</f>
        <v>10164.743663306239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1000000</v>
      </c>
      <c r="S21">
        <f t="shared" si="1"/>
        <v>10284.003461174099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8372.75205436342</v>
      </c>
      <c r="AC21">
        <f t="shared" si="2"/>
        <v>8371.0448662037852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-1481.1578330483287</v>
      </c>
      <c r="AI21">
        <f t="shared" si="7"/>
        <v>-1501.5075074183528</v>
      </c>
      <c r="AJ21">
        <f t="shared" si="8"/>
        <v>1.7071881596348248</v>
      </c>
      <c r="AK21">
        <f t="shared" si="30"/>
        <v>13.396403286981473</v>
      </c>
      <c r="AL21">
        <f t="shared" si="9"/>
        <v>-1486.4039159717365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-471.13212844618312</v>
      </c>
      <c r="AR21">
        <f t="shared" si="14"/>
        <v>-477.60502767759363</v>
      </c>
      <c r="AS21">
        <f t="shared" si="15"/>
        <v>0.54302868564084583</v>
      </c>
      <c r="AT21">
        <f t="shared" si="16"/>
        <v>4.2611772042750875</v>
      </c>
      <c r="AU21">
        <f t="shared" si="17"/>
        <v>-472.80082178767771</v>
      </c>
      <c r="AW21">
        <v>18</v>
      </c>
      <c r="AX21">
        <f>IF(Z21&gt;0, (R21*SUMPRODUCT(K21:$K$98, X21:$X$98)-K21*$AZ$3)/Z21, 0)</f>
        <v>10284.003461174099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1000000</v>
      </c>
      <c r="S22">
        <f t="shared" si="1"/>
        <v>10584.2260483591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8371.0448662037852</v>
      </c>
      <c r="AC22">
        <f t="shared" si="2"/>
        <v>8513.0338545083923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-1533.7980985783877</v>
      </c>
      <c r="AI22">
        <f t="shared" si="7"/>
        <v>-1553.9059312522472</v>
      </c>
      <c r="AJ22">
        <f t="shared" si="8"/>
        <v>-141.98898830460712</v>
      </c>
      <c r="AK22">
        <f t="shared" si="30"/>
        <v>175.79194219027951</v>
      </c>
      <c r="AL22">
        <f t="shared" si="9"/>
        <v>-1520.1029773665748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-455.5332750866325</v>
      </c>
      <c r="AR22">
        <f t="shared" si="14"/>
        <v>-461.50523898547101</v>
      </c>
      <c r="AS22">
        <f t="shared" si="15"/>
        <v>-42.170288859130181</v>
      </c>
      <c r="AT22">
        <f t="shared" si="16"/>
        <v>52.209661254633119</v>
      </c>
      <c r="AU22">
        <f t="shared" si="17"/>
        <v>-451.46586658996807</v>
      </c>
      <c r="AW22">
        <v>19</v>
      </c>
      <c r="AX22">
        <f>IF(Z22&gt;0, (R22*SUMPRODUCT(K22:$K$98, X22:$X$98)-K22*$AZ$3)/Z22, 0)</f>
        <v>10584.2260483591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1000000</v>
      </c>
      <c r="S23">
        <f t="shared" si="1"/>
        <v>11303.603087401434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8513.0338545083923</v>
      </c>
      <c r="AC23">
        <f t="shared" si="2"/>
        <v>8982.733652989351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-1591.3813322943502</v>
      </c>
      <c r="AI23">
        <f t="shared" si="7"/>
        <v>-1611.2483021081637</v>
      </c>
      <c r="AJ23">
        <f t="shared" si="8"/>
        <v>-469.69979848095863</v>
      </c>
      <c r="AK23">
        <f t="shared" si="30"/>
        <v>595.91236981558757</v>
      </c>
      <c r="AL23">
        <f t="shared" si="9"/>
        <v>-1485.0357307735344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-421.99581856149763</v>
      </c>
      <c r="AR23">
        <f t="shared" si="14"/>
        <v>-427.2640581837569</v>
      </c>
      <c r="AS23">
        <f t="shared" si="15"/>
        <v>-124.55302001838515</v>
      </c>
      <c r="AT23">
        <f t="shared" si="16"/>
        <v>158.02153964486564</v>
      </c>
      <c r="AU23">
        <f t="shared" si="17"/>
        <v>-393.7955385572763</v>
      </c>
      <c r="AW23">
        <v>20</v>
      </c>
      <c r="AX23">
        <f>IF(Z23&gt;0, (R23*SUMPRODUCT(K23:$K$98, X23:$X$98)-K23*$AZ$3)/Z23, 0)</f>
        <v>11303.603087401434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1000000</v>
      </c>
      <c r="S24">
        <f t="shared" si="1"/>
        <v>11956.530587279836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8982.733652989351</v>
      </c>
      <c r="AC24">
        <f t="shared" si="2"/>
        <v>9386.8387929703349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-1651.5229230100906</v>
      </c>
      <c r="AI24">
        <f t="shared" si="7"/>
        <v>-1671.1499350526908</v>
      </c>
      <c r="AJ24">
        <f t="shared" si="8"/>
        <v>-404.10513998098395</v>
      </c>
      <c r="AK24">
        <f t="shared" si="30"/>
        <v>628.79135570925462</v>
      </c>
      <c r="AL24">
        <f t="shared" si="9"/>
        <v>-1446.4637193244203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-391.0213509088918</v>
      </c>
      <c r="AR24">
        <f t="shared" si="14"/>
        <v>-395.66832289836611</v>
      </c>
      <c r="AS24">
        <f t="shared" si="15"/>
        <v>-95.677592810272927</v>
      </c>
      <c r="AT24">
        <f t="shared" si="16"/>
        <v>148.87522414835053</v>
      </c>
      <c r="AU24">
        <f t="shared" si="17"/>
        <v>-342.47069156028857</v>
      </c>
      <c r="AW24">
        <v>21</v>
      </c>
      <c r="AX24">
        <f>IF(Z24&gt;0, (R24*SUMPRODUCT(K24:$K$98, X24:$X$98)-K24*$AZ$3)/Z24, 0)</f>
        <v>11956.530587279836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1000000</v>
      </c>
      <c r="S25">
        <f t="shared" si="1"/>
        <v>12557.815204181194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9386.8387929703349</v>
      </c>
      <c r="AC25">
        <f t="shared" si="2"/>
        <v>9733.4075836172378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-2142.0182967641003</v>
      </c>
      <c r="AI25">
        <f t="shared" si="7"/>
        <v>-2161.3954882288554</v>
      </c>
      <c r="AJ25">
        <f t="shared" si="8"/>
        <v>-346.56879064690293</v>
      </c>
      <c r="AK25">
        <f t="shared" si="30"/>
        <v>657.07871550792356</v>
      </c>
      <c r="AL25">
        <f t="shared" si="9"/>
        <v>-1850.8855633678347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-452.81522349691414</v>
      </c>
      <c r="AR25">
        <f t="shared" si="14"/>
        <v>-456.91149442845131</v>
      </c>
      <c r="AS25">
        <f t="shared" si="15"/>
        <v>-73.263437866476551</v>
      </c>
      <c r="AT25">
        <f t="shared" si="16"/>
        <v>138.90415682595503</v>
      </c>
      <c r="AU25">
        <f t="shared" si="17"/>
        <v>-391.27077546897283</v>
      </c>
      <c r="AW25">
        <v>22</v>
      </c>
      <c r="AX25">
        <f>IF(Z25&gt;0, (R25*SUMPRODUCT(K25:$K$98, X25:$X$98)-K25*$AZ$3)/Z25, 0)</f>
        <v>12557.815204181194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1000000</v>
      </c>
      <c r="S26">
        <f t="shared" si="1"/>
        <v>12998.385604668905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9733.4075836172378</v>
      </c>
      <c r="AC26">
        <f t="shared" si="2"/>
        <v>9939.1549865094294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-2691.4415137566671</v>
      </c>
      <c r="AI26">
        <f t="shared" si="7"/>
        <v>-2710.5576472689309</v>
      </c>
      <c r="AJ26">
        <f t="shared" si="8"/>
        <v>-205.74740289219153</v>
      </c>
      <c r="AK26">
        <f t="shared" si="30"/>
        <v>681.33853085320675</v>
      </c>
      <c r="AL26">
        <f t="shared" si="9"/>
        <v>-2234.9665193079154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-508.00123400543879</v>
      </c>
      <c r="AR26">
        <f t="shared" si="14"/>
        <v>-511.60934488728674</v>
      </c>
      <c r="AS26">
        <f t="shared" si="15"/>
        <v>-38.834183848476194</v>
      </c>
      <c r="AT26">
        <f t="shared" si="16"/>
        <v>128.6005334612575</v>
      </c>
      <c r="AU26">
        <f t="shared" si="17"/>
        <v>-421.84299527450543</v>
      </c>
      <c r="AW26">
        <v>23</v>
      </c>
      <c r="AX26">
        <f>IF(Z26&gt;0, (R26*SUMPRODUCT(K26:$K$98, X26:$X$98)-K26*$AZ$3)/Z26, 0)</f>
        <v>12998.385604668905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1000000</v>
      </c>
      <c r="S27">
        <f t="shared" si="1"/>
        <v>13292.553607136519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9939.1549865094294</v>
      </c>
      <c r="AC27">
        <f t="shared" si="2"/>
        <v>10019.156097494262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-3256.8753088209041</v>
      </c>
      <c r="AI27">
        <f t="shared" si="7"/>
        <v>-3275.7188591153244</v>
      </c>
      <c r="AJ27">
        <f t="shared" si="8"/>
        <v>-80.001110984832849</v>
      </c>
      <c r="AK27">
        <f t="shared" si="30"/>
        <v>695.74084905566008</v>
      </c>
      <c r="AL27">
        <f t="shared" si="9"/>
        <v>-2659.9791210444973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-548.86170379140924</v>
      </c>
      <c r="AR27">
        <f t="shared" si="14"/>
        <v>-552.03729454616223</v>
      </c>
      <c r="AS27">
        <f t="shared" si="15"/>
        <v>-13.48210843731616</v>
      </c>
      <c r="AT27">
        <f t="shared" si="16"/>
        <v>117.24904136665249</v>
      </c>
      <c r="AU27">
        <f t="shared" si="17"/>
        <v>-448.27036161682588</v>
      </c>
      <c r="AW27">
        <v>24</v>
      </c>
      <c r="AX27">
        <f>IF(Z27&gt;0, (R27*SUMPRODUCT(K27:$K$98, X27:$X$98)-K27*$AZ$3)/Z27, 0)</f>
        <v>13292.553607136519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1000000</v>
      </c>
      <c r="S28">
        <f t="shared" si="1"/>
        <v>13464.527848274223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10019.156097494262</v>
      </c>
      <c r="AC28">
        <f t="shared" si="2"/>
        <v>9995.2964874441623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-3861.7037333290605</v>
      </c>
      <c r="AI28">
        <f t="shared" si="7"/>
        <v>-3880.2623055272034</v>
      </c>
      <c r="AJ28">
        <f t="shared" si="8"/>
        <v>23.859610050099946</v>
      </c>
      <c r="AK28">
        <f t="shared" si="30"/>
        <v>701.34092682459845</v>
      </c>
      <c r="AL28">
        <f t="shared" si="9"/>
        <v>-3155.0617686525047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-581.06233781153446</v>
      </c>
      <c r="AR28">
        <f t="shared" si="14"/>
        <v>-583.85480665237969</v>
      </c>
      <c r="AS28">
        <f t="shared" si="15"/>
        <v>3.5901047186317889</v>
      </c>
      <c r="AT28">
        <f t="shared" si="16"/>
        <v>105.52927585470057</v>
      </c>
      <c r="AU28">
        <f t="shared" si="17"/>
        <v>-474.73542607904727</v>
      </c>
      <c r="AW28">
        <v>25</v>
      </c>
      <c r="AX28">
        <f>IF(Z28&gt;0, (R28*SUMPRODUCT(K28:$K$98, X28:$X$98)-K28*$AZ$3)/Z28, 0)</f>
        <v>13464.527848274223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1000000</v>
      </c>
      <c r="S29">
        <f t="shared" si="1"/>
        <v>13530.406987140113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9995.2964874441623</v>
      </c>
      <c r="AC29">
        <f t="shared" si="2"/>
        <v>9882.9860190445143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-4491.6139389402551</v>
      </c>
      <c r="AI29">
        <f t="shared" si="7"/>
        <v>-4509.874635067943</v>
      </c>
      <c r="AJ29">
        <f t="shared" si="8"/>
        <v>112.31046839964802</v>
      </c>
      <c r="AK29">
        <f t="shared" si="30"/>
        <v>699.67075412109148</v>
      </c>
      <c r="AL29">
        <f t="shared" si="9"/>
        <v>-3697.8934125472033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-603.43177245240861</v>
      </c>
      <c r="AR29">
        <f t="shared" si="14"/>
        <v>-605.88502965134444</v>
      </c>
      <c r="AS29">
        <f t="shared" si="15"/>
        <v>15.088497349206683</v>
      </c>
      <c r="AT29">
        <f t="shared" si="16"/>
        <v>93.998186182496738</v>
      </c>
      <c r="AU29">
        <f t="shared" si="17"/>
        <v>-496.798346119641</v>
      </c>
      <c r="AW29">
        <v>26</v>
      </c>
      <c r="AX29">
        <f>IF(Z29&gt;0, (R29*SUMPRODUCT(K29:$K$98, X29:$X$98)-K29*$AZ$3)/Z29, 0)</f>
        <v>13530.406987140113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1000000</v>
      </c>
      <c r="S30">
        <f t="shared" si="1"/>
        <v>13508.503468076487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9882.9860190445143</v>
      </c>
      <c r="AC30">
        <f t="shared" si="2"/>
        <v>9698.0827014241422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-5199.2810875230516</v>
      </c>
      <c r="AI30">
        <f t="shared" si="7"/>
        <v>-5217.2291946622745</v>
      </c>
      <c r="AJ30">
        <f t="shared" si="8"/>
        <v>184.90331762037204</v>
      </c>
      <c r="AK30">
        <f t="shared" si="30"/>
        <v>691.80902133311611</v>
      </c>
      <c r="AL30">
        <f t="shared" si="9"/>
        <v>-4340.5168557087864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-623.66450423993558</v>
      </c>
      <c r="AR30">
        <f t="shared" si="14"/>
        <v>-625.81741675853175</v>
      </c>
      <c r="AS30">
        <f t="shared" si="15"/>
        <v>22.179534819296766</v>
      </c>
      <c r="AT30">
        <f t="shared" si="16"/>
        <v>82.983920864332376</v>
      </c>
      <c r="AU30">
        <f t="shared" si="17"/>
        <v>-520.65396107490267</v>
      </c>
      <c r="AW30">
        <v>27</v>
      </c>
      <c r="AX30">
        <f>IF(Z30&gt;0, (R30*SUMPRODUCT(K30:$K$98, X30:$X$98)-K30*$AZ$3)/Z30, 0)</f>
        <v>13508.503468076487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1000000</v>
      </c>
      <c r="S31">
        <f t="shared" si="1"/>
        <v>13406.084035285619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9698.0827014241422</v>
      </c>
      <c r="AC31">
        <f t="shared" si="2"/>
        <v>9448.1043175699597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-5982.6159895186693</v>
      </c>
      <c r="AI31">
        <f t="shared" si="7"/>
        <v>-6000.2350501867622</v>
      </c>
      <c r="AJ31">
        <f t="shared" si="8"/>
        <v>249.97838385418254</v>
      </c>
      <c r="AK31">
        <f t="shared" si="30"/>
        <v>678.86578909969001</v>
      </c>
      <c r="AL31">
        <f t="shared" si="9"/>
        <v>-5071.3908772328896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-640.73852099387716</v>
      </c>
      <c r="AR31">
        <f t="shared" si="14"/>
        <v>-642.62552341782578</v>
      </c>
      <c r="AS31">
        <f t="shared" si="15"/>
        <v>26.772699473237484</v>
      </c>
      <c r="AT31">
        <f t="shared" si="16"/>
        <v>72.706565559804986</v>
      </c>
      <c r="AU31">
        <f t="shared" si="17"/>
        <v>-543.14625838478332</v>
      </c>
      <c r="AW31">
        <v>28</v>
      </c>
      <c r="AX31">
        <f>IF(Z31&gt;0, (R31*SUMPRODUCT(K31:$K$98, X31:$X$98)-K31*$AZ$3)/Z31, 0)</f>
        <v>13406.084035285619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1000000</v>
      </c>
      <c r="S32">
        <f t="shared" si="1"/>
        <v>13230.711344775842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9448.1043175699597</v>
      </c>
      <c r="AC32">
        <f t="shared" si="2"/>
        <v>9141.0141183490759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-6821.177756668988</v>
      </c>
      <c r="AI32">
        <f t="shared" si="7"/>
        <v>-6838.4500972864835</v>
      </c>
      <c r="AJ32">
        <f t="shared" si="8"/>
        <v>307.09019922088373</v>
      </c>
      <c r="AK32">
        <f t="shared" si="30"/>
        <v>661.36730222989729</v>
      </c>
      <c r="AL32">
        <f t="shared" si="9"/>
        <v>-5869.9925958357026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-652.27547777318796</v>
      </c>
      <c r="AR32">
        <f t="shared" si="14"/>
        <v>-653.9271462431268</v>
      </c>
      <c r="AS32">
        <f t="shared" si="15"/>
        <v>29.365516273260454</v>
      </c>
      <c r="AT32">
        <f t="shared" si="16"/>
        <v>63.243282675605684</v>
      </c>
      <c r="AU32">
        <f t="shared" si="17"/>
        <v>-561.31834729426066</v>
      </c>
      <c r="AW32">
        <v>29</v>
      </c>
      <c r="AX32">
        <f>IF(Z32&gt;0, (R32*SUMPRODUCT(K32:$K$98, X32:$X$98)-K32*$AZ$3)/Z32, 0)</f>
        <v>13230.711344775842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1000000</v>
      </c>
      <c r="S33">
        <f t="shared" si="1"/>
        <v>12993.324889528443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9141.0141183490759</v>
      </c>
      <c r="AC33">
        <f t="shared" si="2"/>
        <v>8786.6389278732004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-7742.1560310669429</v>
      </c>
      <c r="AI33">
        <f t="shared" si="7"/>
        <v>-7759.0620943774866</v>
      </c>
      <c r="AJ33">
        <f t="shared" si="8"/>
        <v>354.37519047587557</v>
      </c>
      <c r="AK33">
        <f t="shared" si="30"/>
        <v>639.87098828443538</v>
      </c>
      <c r="AL33">
        <f t="shared" si="9"/>
        <v>-6764.815915617176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-661.02149389783744</v>
      </c>
      <c r="AR33">
        <f t="shared" si="14"/>
        <v>-662.46492531159663</v>
      </c>
      <c r="AS33">
        <f t="shared" si="15"/>
        <v>30.256380376308709</v>
      </c>
      <c r="AT33">
        <f t="shared" si="16"/>
        <v>54.631871907569142</v>
      </c>
      <c r="AU33">
        <f t="shared" si="17"/>
        <v>-577.57667302771881</v>
      </c>
      <c r="AW33">
        <v>30</v>
      </c>
      <c r="AX33">
        <f>IF(Z33&gt;0, (R33*SUMPRODUCT(K33:$K$98, X33:$X$98)-K33*$AZ$3)/Z33, 0)</f>
        <v>12993.324889528443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1000000</v>
      </c>
      <c r="S34">
        <f t="shared" si="1"/>
        <v>12700.476960692686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8786.6389278732004</v>
      </c>
      <c r="AC34">
        <f t="shared" si="2"/>
        <v>8391.5998333479638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-8749.0290978955982</v>
      </c>
      <c r="AI34">
        <f t="shared" si="7"/>
        <v>-8765.5473748455897</v>
      </c>
      <c r="AJ34">
        <f t="shared" si="8"/>
        <v>395.03909452523658</v>
      </c>
      <c r="AK34">
        <f t="shared" si="30"/>
        <v>615.06472495112405</v>
      </c>
      <c r="AL34">
        <f t="shared" si="9"/>
        <v>-7755.4435553692292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-666.95341402409292</v>
      </c>
      <c r="AR34">
        <f t="shared" si="14"/>
        <v>-668.21263045626165</v>
      </c>
      <c r="AS34">
        <f t="shared" si="15"/>
        <v>30.114504114515508</v>
      </c>
      <c r="AT34">
        <f t="shared" si="16"/>
        <v>46.887433286810293</v>
      </c>
      <c r="AU34">
        <f t="shared" si="17"/>
        <v>-591.21069305493586</v>
      </c>
      <c r="AW34">
        <v>31</v>
      </c>
      <c r="AX34">
        <f>IF(Z34&gt;0, (R34*SUMPRODUCT(K34:$K$98, X34:$X$98)-K34*$AZ$3)/Z34, 0)</f>
        <v>12700.476960692686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12356.215496025074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8391.5998333479638</v>
      </c>
      <c r="AC35">
        <f t="shared" ref="AC35:AC66" si="33">S35*Z35</f>
        <v>7962.1307044779787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-9741.1318537054503</v>
      </c>
      <c r="AI35">
        <f t="shared" ref="AI35:AI66" si="38">SUM(AE35:AH35)</f>
        <v>-9757.2414195895981</v>
      </c>
      <c r="AJ35">
        <f t="shared" ref="AJ35:AJ66" si="39">AB35-AC35</f>
        <v>429.46912886998507</v>
      </c>
      <c r="AK35">
        <f t="shared" si="30"/>
        <v>587.41198833435749</v>
      </c>
      <c r="AL35">
        <f t="shared" ref="AL35:AL66" si="40">SUM(AI35:AK35)</f>
        <v>-8740.3603023852556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-663.02062467161409</v>
      </c>
      <c r="AR35">
        <f t="shared" ref="AR35:AR66" si="45">AI35*$K35</f>
        <v>-664.11710653800344</v>
      </c>
      <c r="AS35">
        <f t="shared" ref="AS35:AS66" si="46">AJ35*$K35</f>
        <v>29.231396759323808</v>
      </c>
      <c r="AT35">
        <f t="shared" ref="AT35:AT66" si="47">AK35*$K35</f>
        <v>39.981623213209112</v>
      </c>
      <c r="AU35">
        <f t="shared" ref="AU35:AU66" si="48">AL35*$K35</f>
        <v>-594.90408656547049</v>
      </c>
      <c r="AW35">
        <v>32</v>
      </c>
      <c r="AX35">
        <f>IF(Z35&gt;0, (R35*SUMPRODUCT(K35:$K$98, X35:$X$98)-K35*$AZ$3)/Z35, 0)</f>
        <v>12356.215496025074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1000000</v>
      </c>
      <c r="S36">
        <f t="shared" si="32"/>
        <v>11975.793605454664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7962.1307044779787</v>
      </c>
      <c r="AC36">
        <f t="shared" si="33"/>
        <v>7511.1496201225336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-10744.497922824512</v>
      </c>
      <c r="AI36">
        <f t="shared" si="38"/>
        <v>-10760.177780601749</v>
      </c>
      <c r="AJ36">
        <f t="shared" si="39"/>
        <v>450.98108435544509</v>
      </c>
      <c r="AK36">
        <f t="shared" si="30"/>
        <v>557.34914931345861</v>
      </c>
      <c r="AL36">
        <f t="shared" si="40"/>
        <v>-9751.8475469328459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-652.95871080130541</v>
      </c>
      <c r="AR36">
        <f t="shared" si="45"/>
        <v>-653.91159848329039</v>
      </c>
      <c r="AS36">
        <f t="shared" si="46"/>
        <v>27.406774104442793</v>
      </c>
      <c r="AT36">
        <f t="shared" si="47"/>
        <v>33.870915571478974</v>
      </c>
      <c r="AU36">
        <f t="shared" si="48"/>
        <v>-592.6339088073687</v>
      </c>
      <c r="AW36">
        <v>33</v>
      </c>
      <c r="AX36">
        <f>IF(Z36&gt;0, (R36*SUMPRODUCT(K36:$K$98, X36:$X$98)-K36*$AZ$3)/Z36, 0)</f>
        <v>11975.793605454664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1000000</v>
      </c>
      <c r="S37">
        <f t="shared" si="32"/>
        <v>11569.812301256687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7511.1496201225336</v>
      </c>
      <c r="AC37">
        <f t="shared" si="33"/>
        <v>7047.5119274606641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-11793.045569822682</v>
      </c>
      <c r="AI37">
        <f t="shared" si="38"/>
        <v>-11808.273802882899</v>
      </c>
      <c r="AJ37">
        <f t="shared" si="39"/>
        <v>463.63769266186955</v>
      </c>
      <c r="AK37">
        <f t="shared" si="30"/>
        <v>525.78047340857745</v>
      </c>
      <c r="AL37">
        <f t="shared" si="40"/>
        <v>-10818.855636812452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-639.89327765398002</v>
      </c>
      <c r="AR37">
        <f t="shared" si="45"/>
        <v>-640.71956496950747</v>
      </c>
      <c r="AS37">
        <f t="shared" si="46"/>
        <v>25.157084405787909</v>
      </c>
      <c r="AT37">
        <f t="shared" si="47"/>
        <v>28.528965521578549</v>
      </c>
      <c r="AU37">
        <f t="shared" si="48"/>
        <v>-587.03351504214106</v>
      </c>
      <c r="AW37">
        <v>34</v>
      </c>
      <c r="AX37">
        <f>IF(Z37&gt;0, (R37*SUMPRODUCT(K37:$K$98, X37:$X$98)-K37*$AZ$3)/Z37, 0)</f>
        <v>11569.812301256687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1000000</v>
      </c>
      <c r="S38">
        <f t="shared" si="32"/>
        <v>11146.235929389579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7047.5119274606641</v>
      </c>
      <c r="AC38">
        <f t="shared" si="33"/>
        <v>6576.6552731454649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-13004.289112388185</v>
      </c>
      <c r="AI38">
        <f t="shared" si="38"/>
        <v>-13019.039955889992</v>
      </c>
      <c r="AJ38">
        <f t="shared" si="39"/>
        <v>470.85665431519919</v>
      </c>
      <c r="AK38">
        <f t="shared" si="30"/>
        <v>493.32583492224654</v>
      </c>
      <c r="AL38">
        <f t="shared" si="40"/>
        <v>-12054.857466652546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-630.0139481129296</v>
      </c>
      <c r="AR38">
        <f t="shared" si="45"/>
        <v>-630.72857673063049</v>
      </c>
      <c r="AS38">
        <f t="shared" si="46"/>
        <v>22.811416849981555</v>
      </c>
      <c r="AT38">
        <f t="shared" si="47"/>
        <v>23.899972868904815</v>
      </c>
      <c r="AU38">
        <f t="shared" si="48"/>
        <v>-584.01718701174411</v>
      </c>
      <c r="AW38">
        <v>35</v>
      </c>
      <c r="AX38">
        <f>IF(Z38&gt;0, (R38*SUMPRODUCT(K38:$K$98, X38:$X$98)-K38*$AZ$3)/Z38, 0)</f>
        <v>11146.235929389579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1000000</v>
      </c>
      <c r="S39">
        <f t="shared" si="32"/>
        <v>10698.702294390359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6576.6552731454649</v>
      </c>
      <c r="AC39">
        <f t="shared" si="33"/>
        <v>6097.5668815850213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-14198.216720787188</v>
      </c>
      <c r="AI39">
        <f t="shared" si="38"/>
        <v>-14212.465100435957</v>
      </c>
      <c r="AJ39">
        <f t="shared" si="39"/>
        <v>479.0883915604436</v>
      </c>
      <c r="AK39">
        <f t="shared" si="30"/>
        <v>460.36586912018259</v>
      </c>
      <c r="AL39">
        <f t="shared" si="40"/>
        <v>-13273.01083975533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-614.15688749738729</v>
      </c>
      <c r="AR39">
        <f t="shared" si="45"/>
        <v>-614.77321422834621</v>
      </c>
      <c r="AS39">
        <f t="shared" si="46"/>
        <v>20.723407818258629</v>
      </c>
      <c r="AT39">
        <f t="shared" si="47"/>
        <v>19.913547936969735</v>
      </c>
      <c r="AU39">
        <f t="shared" si="48"/>
        <v>-574.13625847311789</v>
      </c>
      <c r="AW39">
        <v>36</v>
      </c>
      <c r="AX39">
        <f>IF(Z39&gt;0, (R39*SUMPRODUCT(K39:$K$98, X39:$X$98)-K39*$AZ$3)/Z39, 0)</f>
        <v>10698.702294390359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1000000</v>
      </c>
      <c r="S40">
        <f t="shared" si="32"/>
        <v>10233.826867747135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6097.5668815850213</v>
      </c>
      <c r="AC40">
        <f t="shared" si="33"/>
        <v>5618.1649552952076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-15255.962934594245</v>
      </c>
      <c r="AI40">
        <f t="shared" si="38"/>
        <v>-15269.687431373161</v>
      </c>
      <c r="AJ40">
        <f t="shared" si="39"/>
        <v>479.40192628981367</v>
      </c>
      <c r="AK40">
        <f t="shared" si="30"/>
        <v>426.82968171095155</v>
      </c>
      <c r="AL40">
        <f t="shared" si="40"/>
        <v>-14363.455823372395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-589.20595552479665</v>
      </c>
      <c r="AR40">
        <f t="shared" si="45"/>
        <v>-589.73601418273824</v>
      </c>
      <c r="AS40">
        <f t="shared" si="46"/>
        <v>18.515151830862155</v>
      </c>
      <c r="AT40">
        <f t="shared" si="47"/>
        <v>16.484740526510382</v>
      </c>
      <c r="AU40">
        <f t="shared" si="48"/>
        <v>-554.73612182536567</v>
      </c>
      <c r="AW40">
        <v>37</v>
      </c>
      <c r="AX40">
        <f>IF(Z40&gt;0, (R40*SUMPRODUCT(K40:$K$98, X40:$X$98)-K40*$AZ$3)/Z40, 0)</f>
        <v>10233.826867747135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1000000</v>
      </c>
      <c r="S41">
        <f t="shared" si="32"/>
        <v>9767.9202456902094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5618.1649552952076</v>
      </c>
      <c r="AC41">
        <f t="shared" si="33"/>
        <v>5149.2759294200314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-16328.117811796723</v>
      </c>
      <c r="AI41">
        <f t="shared" si="38"/>
        <v>-16341.296860662555</v>
      </c>
      <c r="AJ41">
        <f t="shared" si="39"/>
        <v>468.88902587517623</v>
      </c>
      <c r="AK41">
        <f t="shared" ref="AK41:AK72" si="61">G41*SUM(AB41:AB41, AE41:AF41)</f>
        <v>393.27154687066457</v>
      </c>
      <c r="AL41">
        <f t="shared" si="40"/>
        <v>-15479.136287916714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-563.04824045726798</v>
      </c>
      <c r="AR41">
        <f t="shared" si="45"/>
        <v>-563.50269824354427</v>
      </c>
      <c r="AS41">
        <f t="shared" si="46"/>
        <v>16.168865513574428</v>
      </c>
      <c r="AT41">
        <f t="shared" si="47"/>
        <v>13.561321337812526</v>
      </c>
      <c r="AU41">
        <f t="shared" si="48"/>
        <v>-533.7725113921573</v>
      </c>
      <c r="AW41">
        <v>38</v>
      </c>
      <c r="AX41">
        <f>IF(Z41&gt;0, (R41*SUMPRODUCT(K41:$K$98, X41:$X$98)-K41*$AZ$3)/Z41, 0)</f>
        <v>9767.9202456902094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1000000</v>
      </c>
      <c r="S42">
        <f t="shared" si="32"/>
        <v>9302.7808571730311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5149.2759294200314</v>
      </c>
      <c r="AC42">
        <f t="shared" si="33"/>
        <v>4693.6535190070681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-17347.275213837038</v>
      </c>
      <c r="AI42">
        <f t="shared" si="38"/>
        <v>-17359.888790333865</v>
      </c>
      <c r="AJ42">
        <f t="shared" si="39"/>
        <v>455.62241041296329</v>
      </c>
      <c r="AK42">
        <f t="shared" si="61"/>
        <v>360.44931505940224</v>
      </c>
      <c r="AL42">
        <f t="shared" si="40"/>
        <v>-16543.817064861501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-534.10018240908187</v>
      </c>
      <c r="AR42">
        <f t="shared" si="45"/>
        <v>-534.48853812631933</v>
      </c>
      <c r="AS42">
        <f t="shared" si="46"/>
        <v>14.028025122765269</v>
      </c>
      <c r="AT42">
        <f t="shared" si="47"/>
        <v>11.097768528448496</v>
      </c>
      <c r="AU42">
        <f t="shared" si="48"/>
        <v>-509.36274447510561</v>
      </c>
      <c r="AW42">
        <v>39</v>
      </c>
      <c r="AX42">
        <f>IF(Z42&gt;0, (R42*SUMPRODUCT(K42:$K$98, X42:$X$98)-K42*$AZ$3)/Z42, 0)</f>
        <v>9302.7808571730311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1000000</v>
      </c>
      <c r="S43">
        <f t="shared" si="32"/>
        <v>8844.9704185083301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4693.6535190070681</v>
      </c>
      <c r="AC43">
        <f t="shared" si="33"/>
        <v>4255.4692562803993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-18380.219613434663</v>
      </c>
      <c r="AI43">
        <f t="shared" si="38"/>
        <v>-18392.247548676187</v>
      </c>
      <c r="AJ43">
        <f t="shared" si="39"/>
        <v>438.18426272666875</v>
      </c>
      <c r="AK43">
        <f t="shared" si="61"/>
        <v>328.5557463304948</v>
      </c>
      <c r="AL43">
        <f t="shared" si="40"/>
        <v>-17625.507539619022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-505.27071909623578</v>
      </c>
      <c r="AR43">
        <f t="shared" si="45"/>
        <v>-505.60136604260225</v>
      </c>
      <c r="AS43">
        <f t="shared" si="46"/>
        <v>12.045649191412739</v>
      </c>
      <c r="AT43">
        <f t="shared" si="47"/>
        <v>9.0319703302276135</v>
      </c>
      <c r="AU43">
        <f t="shared" si="48"/>
        <v>-484.52374652096188</v>
      </c>
      <c r="AW43">
        <v>40</v>
      </c>
      <c r="AX43">
        <f>IF(Z43&gt;0, (R43*SUMPRODUCT(K43:$K$98, X43:$X$98)-K43*$AZ$3)/Z43, 0)</f>
        <v>8844.9704185083301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1000000</v>
      </c>
      <c r="S44">
        <f t="shared" si="32"/>
        <v>8396.7449179830273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4255.4692562803993</v>
      </c>
      <c r="AC44">
        <f t="shared" si="33"/>
        <v>3835.8377511863214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-19481.860326825648</v>
      </c>
      <c r="AI44">
        <f t="shared" si="38"/>
        <v>-19493.280936206585</v>
      </c>
      <c r="AJ44">
        <f t="shared" si="39"/>
        <v>419.63150509407797</v>
      </c>
      <c r="AK44">
        <f t="shared" si="61"/>
        <v>297.88284793962799</v>
      </c>
      <c r="AL44">
        <f t="shared" si="40"/>
        <v>-18775.766583172877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-478.17386724961267</v>
      </c>
      <c r="AR44">
        <f t="shared" si="45"/>
        <v>-478.45418118588037</v>
      </c>
      <c r="AS44">
        <f t="shared" si="46"/>
        <v>10.299674478946724</v>
      </c>
      <c r="AT44">
        <f t="shared" si="47"/>
        <v>7.3114061489542159</v>
      </c>
      <c r="AU44">
        <f t="shared" si="48"/>
        <v>-460.84310055797937</v>
      </c>
      <c r="AW44">
        <v>41</v>
      </c>
      <c r="AX44">
        <f>IF(Z44&gt;0, (R44*SUMPRODUCT(K44:$K$98, X44:$X$98)-K44*$AZ$3)/Z44, 0)</f>
        <v>8396.7449179830273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1000000</v>
      </c>
      <c r="S45">
        <f t="shared" si="32"/>
        <v>7953.5401038184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3835.8377511863214</v>
      </c>
      <c r="AC45">
        <f t="shared" si="33"/>
        <v>3434.1274678672034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-20482.679281312943</v>
      </c>
      <c r="AI45">
        <f t="shared" si="38"/>
        <v>-20493.473617618038</v>
      </c>
      <c r="AJ45">
        <f t="shared" si="39"/>
        <v>401.71028331911793</v>
      </c>
      <c r="AK45">
        <f t="shared" si="61"/>
        <v>268.5086425830425</v>
      </c>
      <c r="AL45">
        <f t="shared" si="40"/>
        <v>-19823.25469171588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-448.87369397146324</v>
      </c>
      <c r="AR45">
        <f t="shared" si="45"/>
        <v>-449.11024962635054</v>
      </c>
      <c r="AS45">
        <f t="shared" si="46"/>
        <v>8.8033980468700275</v>
      </c>
      <c r="AT45">
        <f t="shared" si="47"/>
        <v>5.8843115494892348</v>
      </c>
      <c r="AU45">
        <f t="shared" si="48"/>
        <v>-434.42254002999135</v>
      </c>
      <c r="AW45">
        <v>42</v>
      </c>
      <c r="AX45">
        <f>IF(Z45&gt;0, (R45*SUMPRODUCT(K45:$K$98, X45:$X$98)-K45*$AZ$3)/Z45, 0)</f>
        <v>7953.5401038184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1000000</v>
      </c>
      <c r="S46">
        <f t="shared" si="32"/>
        <v>7519.0735679956142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3434.1274678672034</v>
      </c>
      <c r="AC46">
        <f t="shared" si="33"/>
        <v>3053.5248309765375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-21351.853507126274</v>
      </c>
      <c r="AI46">
        <f t="shared" si="38"/>
        <v>-21362.00610373064</v>
      </c>
      <c r="AJ46">
        <f t="shared" si="39"/>
        <v>380.60263689066596</v>
      </c>
      <c r="AK46">
        <f t="shared" si="61"/>
        <v>240.38892275070427</v>
      </c>
      <c r="AL46">
        <f t="shared" si="40"/>
        <v>-20741.014544089274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-417.78702495624242</v>
      </c>
      <c r="AR46">
        <f t="shared" si="45"/>
        <v>-417.98567858270638</v>
      </c>
      <c r="AS46">
        <f t="shared" si="46"/>
        <v>7.4471681488439287</v>
      </c>
      <c r="AT46">
        <f t="shared" si="47"/>
        <v>4.7036372198288685</v>
      </c>
      <c r="AU46">
        <f t="shared" si="48"/>
        <v>-405.83487321403368</v>
      </c>
      <c r="AW46">
        <v>43</v>
      </c>
      <c r="AX46">
        <f>IF(Z46&gt;0, (R46*SUMPRODUCT(K46:$K$98, X46:$X$98)-K46*$AZ$3)/Z46, 0)</f>
        <v>7519.0735679956142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1000000</v>
      </c>
      <c r="S47">
        <f t="shared" si="32"/>
        <v>7099.3782942221151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3053.5248309765375</v>
      </c>
      <c r="AC47">
        <f t="shared" si="33"/>
        <v>2696.6941069852946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-22193.492925852799</v>
      </c>
      <c r="AI47">
        <f t="shared" si="38"/>
        <v>-22202.989159167977</v>
      </c>
      <c r="AJ47">
        <f t="shared" si="39"/>
        <v>356.83072399124285</v>
      </c>
      <c r="AK47">
        <f t="shared" si="61"/>
        <v>213.74673816835764</v>
      </c>
      <c r="AL47">
        <f t="shared" si="40"/>
        <v>-21632.411697008378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-387.72785579518347</v>
      </c>
      <c r="AR47">
        <f t="shared" si="45"/>
        <v>-387.89375821503808</v>
      </c>
      <c r="AS47">
        <f t="shared" si="46"/>
        <v>6.2339538871685392</v>
      </c>
      <c r="AT47">
        <f t="shared" si="47"/>
        <v>3.7342280798301726</v>
      </c>
      <c r="AU47">
        <f t="shared" si="48"/>
        <v>-377.92557624803942</v>
      </c>
      <c r="AW47">
        <v>44</v>
      </c>
      <c r="AX47">
        <f>IF(Z47&gt;0, (R47*SUMPRODUCT(K47:$K$98, X47:$X$98)-K47*$AZ$3)/Z47, 0)</f>
        <v>7099.3782942221151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1000000</v>
      </c>
      <c r="S48">
        <f t="shared" si="32"/>
        <v>6693.9119590649161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2696.6941069852946</v>
      </c>
      <c r="AC48">
        <f t="shared" si="33"/>
        <v>2363.3915199088615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-22985.018523013692</v>
      </c>
      <c r="AI48">
        <f t="shared" si="38"/>
        <v>-22993.84516853264</v>
      </c>
      <c r="AJ48">
        <f t="shared" si="39"/>
        <v>333.30258707643316</v>
      </c>
      <c r="AK48">
        <f t="shared" si="61"/>
        <v>188.76858748897064</v>
      </c>
      <c r="AL48">
        <f t="shared" si="40"/>
        <v>-22471.773993967236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-358.53221132987255</v>
      </c>
      <c r="AR48">
        <f t="shared" si="45"/>
        <v>-358.66989391356788</v>
      </c>
      <c r="AS48">
        <f t="shared" si="46"/>
        <v>5.1990262033868797</v>
      </c>
      <c r="AT48">
        <f t="shared" si="47"/>
        <v>2.9445100961860486</v>
      </c>
      <c r="AU48">
        <f t="shared" si="48"/>
        <v>-350.52635761399495</v>
      </c>
      <c r="AW48">
        <v>45</v>
      </c>
      <c r="AX48">
        <f>IF(Z48&gt;0, (R48*SUMPRODUCT(K48:$K$98, X48:$X$98)-K48*$AZ$3)/Z48, 0)</f>
        <v>6693.9119590649161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1000000</v>
      </c>
      <c r="S49">
        <f t="shared" si="32"/>
        <v>6302.7553566878942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2363.3915199088615</v>
      </c>
      <c r="AC49">
        <f t="shared" si="33"/>
        <v>2053.4532985064448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-23732.686919236727</v>
      </c>
      <c r="AI49">
        <f t="shared" si="38"/>
        <v>-23740.831981127507</v>
      </c>
      <c r="AJ49">
        <f t="shared" si="39"/>
        <v>309.93822140241673</v>
      </c>
      <c r="AK49">
        <f t="shared" si="61"/>
        <v>165.43740639362031</v>
      </c>
      <c r="AL49">
        <f t="shared" si="40"/>
        <v>-23265.456353331472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-330.53100876470035</v>
      </c>
      <c r="AR49">
        <f t="shared" si="45"/>
        <v>-330.64444705899768</v>
      </c>
      <c r="AS49">
        <f t="shared" si="46"/>
        <v>4.3165863740376089</v>
      </c>
      <c r="AT49">
        <f t="shared" si="47"/>
        <v>2.3040877338830059</v>
      </c>
      <c r="AU49">
        <f t="shared" si="48"/>
        <v>-324.02377295107709</v>
      </c>
      <c r="AW49">
        <v>46</v>
      </c>
      <c r="AX49">
        <f>IF(Z49&gt;0, (R49*SUMPRODUCT(K49:$K$98, X49:$X$98)-K49*$AZ$3)/Z49, 0)</f>
        <v>6302.7553566878942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1000000</v>
      </c>
      <c r="S50">
        <f t="shared" si="32"/>
        <v>5924.7803413625179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2053.4532985064448</v>
      </c>
      <c r="AC50">
        <f t="shared" si="33"/>
        <v>1766.309780748401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-24422.043126272205</v>
      </c>
      <c r="AI50">
        <f t="shared" si="38"/>
        <v>-24429.49618646592</v>
      </c>
      <c r="AJ50">
        <f t="shared" si="39"/>
        <v>287.1435177580438</v>
      </c>
      <c r="AK50">
        <f t="shared" si="61"/>
        <v>143.74173089545116</v>
      </c>
      <c r="AL50">
        <f t="shared" si="40"/>
        <v>-23998.610937812427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-303.68914589085239</v>
      </c>
      <c r="AR50">
        <f t="shared" si="45"/>
        <v>-303.78182501162865</v>
      </c>
      <c r="AS50">
        <f t="shared" si="46"/>
        <v>3.5706418666596527</v>
      </c>
      <c r="AT50">
        <f t="shared" si="47"/>
        <v>1.7874345425896192</v>
      </c>
      <c r="AU50">
        <f t="shared" si="48"/>
        <v>-298.42374860237942</v>
      </c>
      <c r="AW50">
        <v>47</v>
      </c>
      <c r="AX50">
        <f>IF(Z50&gt;0, (R50*SUMPRODUCT(K50:$K$98, X50:$X$98)-K50*$AZ$3)/Z50, 0)</f>
        <v>5924.7803413625179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1000000</v>
      </c>
      <c r="S51">
        <f t="shared" si="32"/>
        <v>5557.8398042222379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1766.309780748401</v>
      </c>
      <c r="AC51">
        <f t="shared" si="33"/>
        <v>1501.3594661134935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-25007.549201642905</v>
      </c>
      <c r="AI51">
        <f t="shared" si="38"/>
        <v>-25014.30254250464</v>
      </c>
      <c r="AJ51">
        <f t="shared" si="39"/>
        <v>264.9503146349075</v>
      </c>
      <c r="AK51">
        <f t="shared" si="61"/>
        <v>123.64168465238808</v>
      </c>
      <c r="AL51">
        <f t="shared" si="40"/>
        <v>-24625.710543217341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-277.65173112709306</v>
      </c>
      <c r="AR51">
        <f t="shared" si="45"/>
        <v>-277.72671155664386</v>
      </c>
      <c r="AS51">
        <f t="shared" si="46"/>
        <v>2.9416682509702774</v>
      </c>
      <c r="AT51">
        <f t="shared" si="47"/>
        <v>1.372758582074503</v>
      </c>
      <c r="AU51">
        <f t="shared" si="48"/>
        <v>-273.41228472359904</v>
      </c>
      <c r="AW51">
        <v>48</v>
      </c>
      <c r="AX51">
        <f>IF(Z51&gt;0, (R51*SUMPRODUCT(K51:$K$98, X51:$X$98)-K51*$AZ$3)/Z51, 0)</f>
        <v>5557.8398042222379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1000000</v>
      </c>
      <c r="S52">
        <f t="shared" si="32"/>
        <v>5201.7018001250062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1501.3594661134935</v>
      </c>
      <c r="AC52">
        <f t="shared" si="33"/>
        <v>1258.2959771792068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-25531.469217377296</v>
      </c>
      <c r="AI52">
        <f t="shared" si="38"/>
        <v>-25537.516738099981</v>
      </c>
      <c r="AJ52">
        <f t="shared" si="39"/>
        <v>243.06348893428662</v>
      </c>
      <c r="AK52">
        <f t="shared" si="61"/>
        <v>105.09516262794455</v>
      </c>
      <c r="AL52">
        <f t="shared" si="40"/>
        <v>-25189.358086537748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-253.09702372498199</v>
      </c>
      <c r="AR52">
        <f t="shared" si="45"/>
        <v>-253.15697364336683</v>
      </c>
      <c r="AS52">
        <f t="shared" si="46"/>
        <v>2.4095223467832025</v>
      </c>
      <c r="AT52">
        <f t="shared" si="47"/>
        <v>1.0418230397380208</v>
      </c>
      <c r="AU52">
        <f t="shared" si="48"/>
        <v>-249.70562825684559</v>
      </c>
      <c r="AW52">
        <v>49</v>
      </c>
      <c r="AX52">
        <f>IF(Z52&gt;0, (R52*SUMPRODUCT(K52:$K$98, X52:$X$98)-K52*$AZ$3)/Z52, 0)</f>
        <v>5201.7018001250062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1000000</v>
      </c>
      <c r="S53">
        <f t="shared" si="32"/>
        <v>4849.3685609649228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1258.2959771792068</v>
      </c>
      <c r="AC53">
        <f t="shared" si="33"/>
        <v>1036.0813125549448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-25828.99148608906</v>
      </c>
      <c r="AI53">
        <f t="shared" si="38"/>
        <v>-25834.332806817365</v>
      </c>
      <c r="AJ53">
        <f t="shared" si="39"/>
        <v>222.21466462426201</v>
      </c>
      <c r="AK53">
        <f t="shared" si="61"/>
        <v>88.080718402544491</v>
      </c>
      <c r="AL53">
        <f t="shared" si="40"/>
        <v>-25524.03742379056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-228.61286032963747</v>
      </c>
      <c r="AR53">
        <f t="shared" si="45"/>
        <v>-228.66013645384439</v>
      </c>
      <c r="AS53">
        <f t="shared" si="46"/>
        <v>1.9668259256000777</v>
      </c>
      <c r="AT53">
        <f t="shared" si="47"/>
        <v>0.77960399594928265</v>
      </c>
      <c r="AU53">
        <f t="shared" si="48"/>
        <v>-225.91370653229504</v>
      </c>
      <c r="AW53">
        <v>50</v>
      </c>
      <c r="AX53">
        <f>IF(Z53&gt;0, (R53*SUMPRODUCT(K53:$K$98, X53:$X$98)-K53*$AZ$3)/Z53, 0)</f>
        <v>4849.3685609649228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1000000</v>
      </c>
      <c r="S54">
        <f t="shared" si="32"/>
        <v>4496.8390114939575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1036.0813125549448</v>
      </c>
      <c r="AC54">
        <f t="shared" si="33"/>
        <v>835.04198713666415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-25820.974634569531</v>
      </c>
      <c r="AI54">
        <f t="shared" si="38"/>
        <v>-25825.61701772469</v>
      </c>
      <c r="AJ54">
        <f t="shared" si="39"/>
        <v>201.03932541828067</v>
      </c>
      <c r="AK54">
        <f t="shared" si="61"/>
        <v>72.525691878846146</v>
      </c>
      <c r="AL54">
        <f t="shared" si="40"/>
        <v>-25552.05200042756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-204.05527056704551</v>
      </c>
      <c r="AR54">
        <f t="shared" si="45"/>
        <v>-204.09195790221423</v>
      </c>
      <c r="AS54">
        <f t="shared" si="46"/>
        <v>1.5887523427532106</v>
      </c>
      <c r="AT54">
        <f t="shared" si="47"/>
        <v>0.57314837603328317</v>
      </c>
      <c r="AU54">
        <f t="shared" si="48"/>
        <v>-201.93005718342772</v>
      </c>
      <c r="AW54">
        <v>51</v>
      </c>
      <c r="AX54">
        <f>IF(Z54&gt;0, (R54*SUMPRODUCT(K54:$K$98, X54:$X$98)-K54*$AZ$3)/Z54, 0)</f>
        <v>4496.8390114939575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1000000</v>
      </c>
      <c r="S55">
        <f t="shared" si="32"/>
        <v>4139.5521374039599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835.04198713666415</v>
      </c>
      <c r="AC55">
        <f t="shared" si="33"/>
        <v>655.60594416904519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-25462.316209721615</v>
      </c>
      <c r="AI55">
        <f t="shared" si="38"/>
        <v>-25466.275611139979</v>
      </c>
      <c r="AJ55">
        <f t="shared" si="39"/>
        <v>179.43604296761896</v>
      </c>
      <c r="AK55">
        <f t="shared" si="61"/>
        <v>58.452939099566493</v>
      </c>
      <c r="AL55">
        <f t="shared" si="40"/>
        <v>-25228.386629072793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-179.66152022900889</v>
      </c>
      <c r="AR55">
        <f t="shared" si="45"/>
        <v>-179.68945767476839</v>
      </c>
      <c r="AS55">
        <f t="shared" si="46"/>
        <v>1.2660966110825251</v>
      </c>
      <c r="AT55">
        <f t="shared" si="47"/>
        <v>0.4124426000362128</v>
      </c>
      <c r="AU55">
        <f t="shared" si="48"/>
        <v>-178.01091846364963</v>
      </c>
      <c r="AW55">
        <v>52</v>
      </c>
      <c r="AX55">
        <f>IF(Z55&gt;0, (R55*SUMPRODUCT(K55:$K$98, X55:$X$98)-K55*$AZ$3)/Z55, 0)</f>
        <v>4139.5521374039599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1000000</v>
      </c>
      <c r="S56">
        <f t="shared" si="32"/>
        <v>3766.5746079688861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655.60594416904519</v>
      </c>
      <c r="AC56">
        <f t="shared" si="33"/>
        <v>497.92587715380955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-24596.354501686972</v>
      </c>
      <c r="AI56">
        <f t="shared" si="38"/>
        <v>-24599.659400228611</v>
      </c>
      <c r="AJ56">
        <f t="shared" si="39"/>
        <v>157.68006701523564</v>
      </c>
      <c r="AK56">
        <f t="shared" si="61"/>
        <v>45.892416091833169</v>
      </c>
      <c r="AL56">
        <f t="shared" si="40"/>
        <v>-24396.086917121542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-154.95653057399068</v>
      </c>
      <c r="AR56">
        <f t="shared" si="45"/>
        <v>-154.97735136724589</v>
      </c>
      <c r="AS56">
        <f t="shared" si="46"/>
        <v>0.99338119897724897</v>
      </c>
      <c r="AT56">
        <f t="shared" si="47"/>
        <v>0.28912128326824649</v>
      </c>
      <c r="AU56">
        <f t="shared" si="48"/>
        <v>-153.6948488850004</v>
      </c>
      <c r="AW56">
        <v>53</v>
      </c>
      <c r="AX56">
        <f>IF(Z56&gt;0, (R56*SUMPRODUCT(K56:$K$98, X56:$X$98)-K56*$AZ$3)/Z56, 0)</f>
        <v>3766.5746079688861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1000000</v>
      </c>
      <c r="S57">
        <f t="shared" si="32"/>
        <v>3367.7242487150447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497.92587715380955</v>
      </c>
      <c r="AC57">
        <f t="shared" si="33"/>
        <v>362.59564409211646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-23206.127842278362</v>
      </c>
      <c r="AI57">
        <f t="shared" si="38"/>
        <v>-23208.819538638527</v>
      </c>
      <c r="AJ57">
        <f t="shared" si="39"/>
        <v>135.33023306169309</v>
      </c>
      <c r="AK57">
        <f t="shared" si="61"/>
        <v>34.854811400766671</v>
      </c>
      <c r="AL57">
        <f t="shared" si="40"/>
        <v>-23038.634494176065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-130.53404556968678</v>
      </c>
      <c r="AR57">
        <f t="shared" si="45"/>
        <v>-130.54918631258562</v>
      </c>
      <c r="AS57">
        <f t="shared" si="46"/>
        <v>0.76123009101276329</v>
      </c>
      <c r="AT57">
        <f t="shared" si="47"/>
        <v>0.19605767798199911</v>
      </c>
      <c r="AU57">
        <f t="shared" si="48"/>
        <v>-129.59189854359084</v>
      </c>
      <c r="AW57">
        <v>54</v>
      </c>
      <c r="AX57">
        <f>IF(Z57&gt;0, (R57*SUMPRODUCT(K57:$K$98, X57:$X$98)-K57*$AZ$3)/Z57, 0)</f>
        <v>3367.7242487150447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1000000</v>
      </c>
      <c r="S58">
        <f t="shared" si="32"/>
        <v>2925.543597023322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362.59564409211646</v>
      </c>
      <c r="AC58">
        <f t="shared" si="33"/>
        <v>249.58507844412415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-21278.798806123927</v>
      </c>
      <c r="AI58">
        <f t="shared" si="38"/>
        <v>-21280.931615550337</v>
      </c>
      <c r="AJ58">
        <f t="shared" si="39"/>
        <v>113.01056564799231</v>
      </c>
      <c r="AK58">
        <f t="shared" si="61"/>
        <v>25.381695086448154</v>
      </c>
      <c r="AL58">
        <f t="shared" si="40"/>
        <v>-21142.539354815894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-106.86862046220732</v>
      </c>
      <c r="AR58">
        <f t="shared" si="45"/>
        <v>-106.8793320819367</v>
      </c>
      <c r="AS58">
        <f t="shared" si="46"/>
        <v>0.56757354390600634</v>
      </c>
      <c r="AT58">
        <f t="shared" si="47"/>
        <v>0.12747461750991579</v>
      </c>
      <c r="AU58">
        <f t="shared" si="48"/>
        <v>-106.18428392052076</v>
      </c>
      <c r="AW58">
        <v>55</v>
      </c>
      <c r="AX58">
        <f>IF(Z58&gt;0, (R58*SUMPRODUCT(K58:$K$98, X58:$X$98)-K58*$AZ$3)/Z58, 0)</f>
        <v>2925.543597023322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1000000</v>
      </c>
      <c r="S59">
        <f t="shared" si="32"/>
        <v>2416.7493051605475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249.58507844412415</v>
      </c>
      <c r="AC59">
        <f t="shared" si="33"/>
        <v>158.36242219771529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-18932.215847730993</v>
      </c>
      <c r="AI59">
        <f t="shared" si="38"/>
        <v>-18933.854023666947</v>
      </c>
      <c r="AJ59">
        <f t="shared" si="39"/>
        <v>91.22265624640886</v>
      </c>
      <c r="AK59">
        <f t="shared" si="61"/>
        <v>17.470955491088692</v>
      </c>
      <c r="AL59">
        <f t="shared" si="40"/>
        <v>-18825.16041192945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-84.89586145170243</v>
      </c>
      <c r="AR59">
        <f t="shared" si="45"/>
        <v>-84.903207361891234</v>
      </c>
      <c r="AS59">
        <f t="shared" si="46"/>
        <v>0.40906072739919486</v>
      </c>
      <c r="AT59">
        <f t="shared" si="47"/>
        <v>7.8343276282585111E-2</v>
      </c>
      <c r="AU59">
        <f t="shared" si="48"/>
        <v>-84.415803358209445</v>
      </c>
      <c r="AW59">
        <v>56</v>
      </c>
      <c r="AX59">
        <f>IF(Z59&gt;0, (R59*SUMPRODUCT(K59:$K$98, X59:$X$98)-K59*$AZ$3)/Z59, 0)</f>
        <v>2416.7493051605475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1000000</v>
      </c>
      <c r="S60">
        <f t="shared" si="32"/>
        <v>1801.3109193738887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158.36242219771529</v>
      </c>
      <c r="AC60">
        <f t="shared" si="33"/>
        <v>87.436171652975787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-16331.467489340994</v>
      </c>
      <c r="AI60">
        <f t="shared" si="38"/>
        <v>-16332.680996830353</v>
      </c>
      <c r="AJ60">
        <f t="shared" si="39"/>
        <v>70.926250544739503</v>
      </c>
      <c r="AK60">
        <f t="shared" si="61"/>
        <v>11.085369553840071</v>
      </c>
      <c r="AL60">
        <f t="shared" si="40"/>
        <v>-16250.669376731774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-65.38712770778055</v>
      </c>
      <c r="AR60">
        <f t="shared" si="45"/>
        <v>-65.391986289486866</v>
      </c>
      <c r="AS60">
        <f t="shared" si="46"/>
        <v>0.28397103966497628</v>
      </c>
      <c r="AT60">
        <f t="shared" si="47"/>
        <v>4.4383058361287024E-2</v>
      </c>
      <c r="AU60">
        <f t="shared" si="48"/>
        <v>-65.063632191460599</v>
      </c>
      <c r="AW60">
        <v>57</v>
      </c>
      <c r="AX60">
        <f>IF(Z60&gt;0, (R60*SUMPRODUCT(K60:$K$98, X60:$X$98)-K60*$AZ$3)/Z60, 0)</f>
        <v>1801.3109193738887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1000000</v>
      </c>
      <c r="S61">
        <f t="shared" si="32"/>
        <v>1001.5945967378783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87.436171652975787</v>
      </c>
      <c r="AC61">
        <f t="shared" si="33"/>
        <v>34.521910826412181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-13587.946638144682</v>
      </c>
      <c r="AI61">
        <f t="shared" si="38"/>
        <v>-13588.808311893194</v>
      </c>
      <c r="AJ61">
        <f t="shared" si="39"/>
        <v>52.914260826563606</v>
      </c>
      <c r="AK61">
        <f t="shared" si="61"/>
        <v>6.1205320157083056</v>
      </c>
      <c r="AL61">
        <f t="shared" si="40"/>
        <v>-13529.773519050923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-48.573887162858234</v>
      </c>
      <c r="AR61">
        <f t="shared" si="45"/>
        <v>-48.576967454866001</v>
      </c>
      <c r="AS61">
        <f t="shared" si="46"/>
        <v>0.1891567138982006</v>
      </c>
      <c r="AT61">
        <f t="shared" si="47"/>
        <v>2.187954070065954E-2</v>
      </c>
      <c r="AU61">
        <f t="shared" si="48"/>
        <v>-48.365931200267148</v>
      </c>
      <c r="AW61">
        <v>58</v>
      </c>
      <c r="AX61">
        <f>IF(Z61&gt;0, (R61*SUMPRODUCT(K61:$K$98, X61:$X$98)-K61*$AZ$3)/Z61, 0)</f>
        <v>1001.5945967378783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1000000</v>
      </c>
      <c r="S62">
        <f t="shared" si="32"/>
        <v>-125.23239000262559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34.521910826412181</v>
      </c>
      <c r="AC62">
        <f t="shared" si="33"/>
        <v>-2.9154880496452904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-10841.657516086736</v>
      </c>
      <c r="AI62">
        <f t="shared" si="38"/>
        <v>-10842.239531659861</v>
      </c>
      <c r="AJ62">
        <f t="shared" si="39"/>
        <v>37.437398876057472</v>
      </c>
      <c r="AK62">
        <f t="shared" si="61"/>
        <v>2.4165337578488528</v>
      </c>
      <c r="AL62">
        <f t="shared" si="40"/>
        <v>-10802.385599025954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-34.604030668096208</v>
      </c>
      <c r="AR62">
        <f t="shared" si="45"/>
        <v>-34.605888325443516</v>
      </c>
      <c r="AS62">
        <f t="shared" si="46"/>
        <v>0.11949140589606494</v>
      </c>
      <c r="AT62">
        <f t="shared" si="47"/>
        <v>7.7130095783799046E-3</v>
      </c>
      <c r="AU62">
        <f t="shared" si="48"/>
        <v>-34.478683909969071</v>
      </c>
      <c r="AW62">
        <v>59</v>
      </c>
      <c r="AX62">
        <f>IF(Z62&gt;0, (R62*SUMPRODUCT(K62:$K$98, X62:$X$98)-K62*$AZ$3)/Z62, 0)</f>
        <v>-125.23239000262559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1000000</v>
      </c>
      <c r="S63">
        <f t="shared" si="32"/>
        <v>-1856.464861706291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-2.9154880496452904</v>
      </c>
      <c r="AC63">
        <f t="shared" si="33"/>
        <v>-27.576225604526513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-8193.6569573233555</v>
      </c>
      <c r="AI63">
        <f t="shared" si="38"/>
        <v>-8194.0283113168152</v>
      </c>
      <c r="AJ63">
        <f t="shared" si="39"/>
        <v>24.660737554881223</v>
      </c>
      <c r="AK63">
        <f t="shared" si="61"/>
        <v>-0.20408416347517036</v>
      </c>
      <c r="AL63">
        <f t="shared" si="40"/>
        <v>-8169.5716579254095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-23.350208296627187</v>
      </c>
      <c r="AR63">
        <f t="shared" si="45"/>
        <v>-23.351266577824976</v>
      </c>
      <c r="AS63">
        <f t="shared" si="46"/>
        <v>7.0277943249779665E-2</v>
      </c>
      <c r="AT63">
        <f t="shared" si="47"/>
        <v>-5.8159717352200091E-4</v>
      </c>
      <c r="AU63">
        <f t="shared" si="48"/>
        <v>-23.281570231748717</v>
      </c>
      <c r="AW63">
        <v>60</v>
      </c>
      <c r="AX63">
        <f>IF(Z63&gt;0, (R63*SUMPRODUCT(K63:$K$98, X63:$X$98)-K63*$AZ$3)/Z63, 0)</f>
        <v>-1856.464861706291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1000000</v>
      </c>
      <c r="S64">
        <f t="shared" si="32"/>
        <v>-4726.0405491867414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-27.576225604526513</v>
      </c>
      <c r="AC64">
        <f t="shared" si="33"/>
        <v>-42.048493621497443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-5808.4254098414085</v>
      </c>
      <c r="AI64">
        <f t="shared" si="38"/>
        <v>-5808.6478396596876</v>
      </c>
      <c r="AJ64">
        <f t="shared" si="39"/>
        <v>14.472268016970929</v>
      </c>
      <c r="AK64">
        <f t="shared" si="61"/>
        <v>-1.930335792316856</v>
      </c>
      <c r="AL64">
        <f t="shared" si="40"/>
        <v>-5796.1059074350342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-14.779283350963354</v>
      </c>
      <c r="AR64">
        <f t="shared" si="45"/>
        <v>-14.779849313866912</v>
      </c>
      <c r="AS64">
        <f t="shared" si="46"/>
        <v>3.6824050351321955E-2</v>
      </c>
      <c r="AT64">
        <f t="shared" si="47"/>
        <v>-4.9116546437558729E-3</v>
      </c>
      <c r="AU64">
        <f t="shared" si="48"/>
        <v>-14.747936918159347</v>
      </c>
      <c r="AW64">
        <v>61</v>
      </c>
      <c r="AX64">
        <f>IF(Z64&gt;0, (R64*SUMPRODUCT(K64:$K$98, X64:$X$98)-K64*$AZ$3)/Z64, 0)</f>
        <v>-4726.0405491867414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1000000</v>
      </c>
      <c r="S65">
        <f t="shared" si="32"/>
        <v>-9284.6682200387277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-42.048493621497443</v>
      </c>
      <c r="AC65">
        <f t="shared" si="33"/>
        <v>-48.901044579910561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-3541.3611357599152</v>
      </c>
      <c r="AI65">
        <f t="shared" si="38"/>
        <v>-3541.4928072516182</v>
      </c>
      <c r="AJ65">
        <f t="shared" si="39"/>
        <v>6.8525509584131186</v>
      </c>
      <c r="AK65">
        <f t="shared" si="61"/>
        <v>-2.9433945535048212</v>
      </c>
      <c r="AL65">
        <f t="shared" si="40"/>
        <v>-3537.5836508467096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-8.0453909592640223</v>
      </c>
      <c r="AR65">
        <f t="shared" si="45"/>
        <v>-8.0456900952708654</v>
      </c>
      <c r="AS65">
        <f t="shared" si="46"/>
        <v>1.5567870492508427E-2</v>
      </c>
      <c r="AT65">
        <f t="shared" si="47"/>
        <v>-6.6869090788825095E-3</v>
      </c>
      <c r="AU65">
        <f t="shared" si="48"/>
        <v>-8.0368091338572381</v>
      </c>
      <c r="AW65">
        <v>62</v>
      </c>
      <c r="AX65">
        <f>IF(Z65&gt;0, (R65*SUMPRODUCT(K65:$K$98, X65:$X$98)-K65*$AZ$3)/Z65, 0)</f>
        <v>-9284.6682200387277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1000000</v>
      </c>
      <c r="S66">
        <f t="shared" si="32"/>
        <v>-16201.828035363475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-48.901044579910561</v>
      </c>
      <c r="AC66">
        <f t="shared" si="33"/>
        <v>-49.868995902969004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-2136.2053161110121</v>
      </c>
      <c r="AI66">
        <f t="shared" si="38"/>
        <v>-2136.282265754895</v>
      </c>
      <c r="AJ66">
        <f t="shared" si="39"/>
        <v>0.96795132305844334</v>
      </c>
      <c r="AK66">
        <f t="shared" si="61"/>
        <v>-3.4230731205937395</v>
      </c>
      <c r="AL66">
        <f t="shared" si="40"/>
        <v>-2138.7373875524304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-4.333131860108149</v>
      </c>
      <c r="AR66">
        <f t="shared" si="45"/>
        <v>-4.3332879466748375</v>
      </c>
      <c r="AS66">
        <f t="shared" si="46"/>
        <v>1.9634164775013665E-3</v>
      </c>
      <c r="AT66">
        <f t="shared" si="47"/>
        <v>-6.9434464404983017E-3</v>
      </c>
      <c r="AU66">
        <f t="shared" si="48"/>
        <v>-4.3382679766378347</v>
      </c>
      <c r="AW66">
        <v>63</v>
      </c>
      <c r="AX66">
        <f>IF(Z66&gt;0, (R66*SUMPRODUCT(K66:$K$98, X66:$X$98)-K66*$AZ$3)/Z66, 0)</f>
        <v>-16201.828035363475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-27004.549084098988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-49.868995902969004</v>
      </c>
      <c r="AC67">
        <f t="shared" ref="AC67:AC98" si="64">S67*Z67</f>
        <v>-47.882985230750762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-1274.0607479747914</v>
      </c>
      <c r="AI67">
        <f t="shared" ref="AI67:AI98" si="69">SUM(AE67:AH67)</f>
        <v>-1274.1050766035362</v>
      </c>
      <c r="AJ67">
        <f t="shared" ref="AJ67:AJ98" si="70">AB67-AC67</f>
        <v>-1.9860106722182422</v>
      </c>
      <c r="AK67">
        <f t="shared" si="61"/>
        <v>-3.4908297132078308</v>
      </c>
      <c r="AL67">
        <f t="shared" ref="AL67:AL98" si="71">SUM(AI67:AK67)</f>
        <v>-1279.5819169889623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-2.3074432403932534</v>
      </c>
      <c r="AR67">
        <f t="shared" ref="AR67:AR98" si="76">AI67*$K67</f>
        <v>-2.3075235236881557</v>
      </c>
      <c r="AS67">
        <f t="shared" ref="AS67:AS98" si="77">AJ67*$K67</f>
        <v>-3.5968511770284256E-3</v>
      </c>
      <c r="AT67">
        <f t="shared" ref="AT67:AT98" si="78">AK67*$K67</f>
        <v>-6.3222192802887475E-3</v>
      </c>
      <c r="AU67">
        <f t="shared" ref="AU67:AU98" si="79">AL67*$K67</f>
        <v>-2.317442594145473</v>
      </c>
      <c r="AW67">
        <v>64</v>
      </c>
      <c r="AX67">
        <f>IF(Z67&gt;0, (R67*SUMPRODUCT(K67:$K$98, X67:$X$98)-K67*$AZ$3)/Z67, 0)</f>
        <v>-27004.549084098988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1000000</v>
      </c>
      <c r="S68">
        <f t="shared" si="63"/>
        <v>-44321.363176550207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-47.882985230750762</v>
      </c>
      <c r="AC68">
        <f t="shared" si="64"/>
        <v>-44.548336924424014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-750.2926069812155</v>
      </c>
      <c r="AI68">
        <f t="shared" si="69"/>
        <v>-750.31773500849829</v>
      </c>
      <c r="AJ68">
        <f t="shared" si="70"/>
        <v>-3.3346483063267485</v>
      </c>
      <c r="AK68">
        <f t="shared" si="61"/>
        <v>-3.3518089661525536</v>
      </c>
      <c r="AL68">
        <f t="shared" si="71"/>
        <v>-757.00419228097758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-1.2132590385335913</v>
      </c>
      <c r="AR68">
        <f t="shared" si="76"/>
        <v>-1.2132996717558004</v>
      </c>
      <c r="AS68">
        <f t="shared" si="77"/>
        <v>-5.392285836668188E-3</v>
      </c>
      <c r="AT68">
        <f t="shared" si="78"/>
        <v>-5.4200354445506759E-3</v>
      </c>
      <c r="AU68">
        <f t="shared" si="79"/>
        <v>-1.2241119930370192</v>
      </c>
      <c r="AW68">
        <v>65</v>
      </c>
      <c r="AX68">
        <f>IF(Z68&gt;0, (R68*SUMPRODUCT(K68:$K$98, X68:$X$98)-K68*$AZ$3)/Z68, 0)</f>
        <v>-44321.363176550207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1000000</v>
      </c>
      <c r="S69">
        <f t="shared" si="63"/>
        <v>-72648.650826162469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-44.548336924424014</v>
      </c>
      <c r="AC69">
        <f t="shared" si="64"/>
        <v>-40.724014224814759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-434.50868949248706</v>
      </c>
      <c r="AI69">
        <f t="shared" si="69"/>
        <v>-434.52270352225969</v>
      </c>
      <c r="AJ69">
        <f t="shared" si="70"/>
        <v>-3.8243226996092545</v>
      </c>
      <c r="AK69">
        <f t="shared" si="61"/>
        <v>-3.1183835847096812</v>
      </c>
      <c r="AL69">
        <f t="shared" si="71"/>
        <v>-441.46540980657863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-0.62734047969013618</v>
      </c>
      <c r="AR69">
        <f t="shared" si="76"/>
        <v>-0.62736071304420382</v>
      </c>
      <c r="AS69">
        <f t="shared" si="77"/>
        <v>-5.52152924643462E-3</v>
      </c>
      <c r="AT69">
        <f t="shared" si="78"/>
        <v>-4.5022994964141983E-3</v>
      </c>
      <c r="AU69">
        <f t="shared" si="79"/>
        <v>-0.63738454178705262</v>
      </c>
      <c r="AW69">
        <v>66</v>
      </c>
      <c r="AX69">
        <f>IF(Z69&gt;0, (R69*SUMPRODUCT(K69:$K$98, X69:$X$98)-K69*$AZ$3)/Z69, 0)</f>
        <v>-72648.650826162469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1000000</v>
      </c>
      <c r="S70">
        <f t="shared" si="63"/>
        <v>-120010.03937594879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-40.724014224814759</v>
      </c>
      <c r="AC70">
        <f t="shared" si="64"/>
        <v>-36.853513866877343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-247.86865478179411</v>
      </c>
      <c r="AI70">
        <f t="shared" si="69"/>
        <v>-247.87633195489948</v>
      </c>
      <c r="AJ70">
        <f t="shared" si="70"/>
        <v>-3.8705003579374164</v>
      </c>
      <c r="AK70">
        <f t="shared" si="61"/>
        <v>-2.8506809957370334</v>
      </c>
      <c r="AL70">
        <f t="shared" si="71"/>
        <v>-254.59751330857392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-0.31952764070763223</v>
      </c>
      <c r="AR70">
        <f t="shared" si="76"/>
        <v>-0.31953753735637075</v>
      </c>
      <c r="AS70">
        <f t="shared" si="77"/>
        <v>-4.989464475927863E-3</v>
      </c>
      <c r="AT70">
        <f t="shared" si="78"/>
        <v>-3.6748146867533705E-3</v>
      </c>
      <c r="AU70">
        <f t="shared" si="79"/>
        <v>-0.32820181651905195</v>
      </c>
      <c r="AW70">
        <v>67</v>
      </c>
      <c r="AX70">
        <f>IF(Z70&gt;0, (R70*SUMPRODUCT(K70:$K$98, X70:$X$98)-K70*$AZ$3)/Z70, 0)</f>
        <v>-120010.03937594879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1000000</v>
      </c>
      <c r="S71">
        <f t="shared" si="63"/>
        <v>-200893.81395013456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-36.853513866877343</v>
      </c>
      <c r="AC71">
        <f t="shared" si="64"/>
        <v>-33.157112188274667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-138.96810483282644</v>
      </c>
      <c r="AI71">
        <f t="shared" si="69"/>
        <v>-138.97223103157995</v>
      </c>
      <c r="AJ71">
        <f t="shared" si="70"/>
        <v>-3.6964016786026761</v>
      </c>
      <c r="AK71">
        <f t="shared" si="61"/>
        <v>-2.5797459706814143</v>
      </c>
      <c r="AL71">
        <f t="shared" si="71"/>
        <v>-145.24837868086405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-0.15994988609539923</v>
      </c>
      <c r="AR71">
        <f t="shared" si="76"/>
        <v>-0.15995463527882822</v>
      </c>
      <c r="AS71">
        <f t="shared" si="77"/>
        <v>-4.2544944263763224E-3</v>
      </c>
      <c r="AT71">
        <f t="shared" si="78"/>
        <v>-2.9692430119985895E-3</v>
      </c>
      <c r="AU71">
        <f t="shared" si="79"/>
        <v>-0.16717837271720315</v>
      </c>
      <c r="AW71">
        <v>68</v>
      </c>
      <c r="AX71">
        <f>IF(Z71&gt;0, (R71*SUMPRODUCT(K71:$K$98, X71:$X$98)-K71*$AZ$3)/Z71, 0)</f>
        <v>-200893.81395013456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1000000</v>
      </c>
      <c r="S72">
        <f t="shared" si="63"/>
        <v>-341972.32631722494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-33.157112188274667</v>
      </c>
      <c r="AC72">
        <f t="shared" si="64"/>
        <v>-29.731410896414438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-76.456485627908663</v>
      </c>
      <c r="AI72">
        <f t="shared" si="69"/>
        <v>-76.458659152533926</v>
      </c>
      <c r="AJ72">
        <f t="shared" si="70"/>
        <v>-3.4257012918602285</v>
      </c>
      <c r="AK72">
        <f t="shared" si="61"/>
        <v>-2.320997853179227</v>
      </c>
      <c r="AL72">
        <f t="shared" si="71"/>
        <v>-82.205358297573383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-7.8571511723536741E-2</v>
      </c>
      <c r="AR72">
        <f t="shared" si="76"/>
        <v>-7.8573745374667478E-2</v>
      </c>
      <c r="AS72">
        <f t="shared" si="77"/>
        <v>-3.5204669297077837E-3</v>
      </c>
      <c r="AT72">
        <f t="shared" si="78"/>
        <v>-2.3852039304930774E-3</v>
      </c>
      <c r="AU72">
        <f t="shared" si="79"/>
        <v>-8.4479416234868335E-2</v>
      </c>
      <c r="AW72">
        <v>69</v>
      </c>
      <c r="AX72">
        <f>IF(Z72&gt;0, (R72*SUMPRODUCT(K72:$K$98, X72:$X$98)-K72*$AZ$3)/Z72, 0)</f>
        <v>-341972.32631722494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1000000</v>
      </c>
      <c r="S73">
        <f t="shared" si="63"/>
        <v>-593954.17737285735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-29.731410896414438</v>
      </c>
      <c r="AC73">
        <f t="shared" si="64"/>
        <v>-26.60850814210616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-41.272651008213103</v>
      </c>
      <c r="AI73">
        <f t="shared" si="69"/>
        <v>-41.273770981316915</v>
      </c>
      <c r="AJ73">
        <f t="shared" si="70"/>
        <v>-3.1229027543082779</v>
      </c>
      <c r="AK73">
        <f t="shared" ref="AK73:AK98" si="92">G73*SUM(AB73:AB73, AE73:AF73)</f>
        <v>-2.0811987627490107</v>
      </c>
      <c r="AL73">
        <f t="shared" si="71"/>
        <v>-46.477872498374204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-3.7869983867304419E-2</v>
      </c>
      <c r="AR73">
        <f t="shared" si="76"/>
        <v>-3.7871011505760804E-2</v>
      </c>
      <c r="AS73">
        <f t="shared" si="77"/>
        <v>-2.8654393172195518E-3</v>
      </c>
      <c r="AT73">
        <f t="shared" si="78"/>
        <v>-1.9096171834049396E-3</v>
      </c>
      <c r="AU73">
        <f t="shared" si="79"/>
        <v>-4.2646068006385297E-2</v>
      </c>
      <c r="AW73">
        <v>70</v>
      </c>
      <c r="AX73">
        <f>IF(Z73&gt;0, (R73*SUMPRODUCT(K73:$K$98, X73:$X$98)-K73*$AZ$3)/Z73, 0)</f>
        <v>-593954.17737285735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1000000</v>
      </c>
      <c r="S74">
        <f t="shared" si="63"/>
        <v>-1054664.2947836909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-26.60850814210616</v>
      </c>
      <c r="AC74">
        <f t="shared" si="64"/>
        <v>-23.787918959873632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-21.795967346727572</v>
      </c>
      <c r="AI74">
        <f t="shared" si="69"/>
        <v>-21.796531220916673</v>
      </c>
      <c r="AJ74">
        <f t="shared" si="70"/>
        <v>-2.8205891822325277</v>
      </c>
      <c r="AK74">
        <f t="shared" si="92"/>
        <v>-1.8625955699474315</v>
      </c>
      <c r="AL74">
        <f t="shared" si="71"/>
        <v>-26.479715973096631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-1.7856275619689693E-2</v>
      </c>
      <c r="AR74">
        <f t="shared" si="76"/>
        <v>-1.78567375717919E-2</v>
      </c>
      <c r="AS74">
        <f t="shared" si="77"/>
        <v>-2.3107585475173218E-3</v>
      </c>
      <c r="AT74">
        <f t="shared" si="78"/>
        <v>-1.5259253849996171E-3</v>
      </c>
      <c r="AU74">
        <f t="shared" si="79"/>
        <v>-2.1693421504308839E-2</v>
      </c>
      <c r="AW74">
        <v>71</v>
      </c>
      <c r="AX74">
        <f>IF(Z74&gt;0, (R74*SUMPRODUCT(K74:$K$98, X74:$X$98)-K74*$AZ$3)/Z74, 0)</f>
        <v>-1054664.2947836909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1000000</v>
      </c>
      <c r="S75">
        <f t="shared" si="63"/>
        <v>-1919287.8518336387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-23.787918959873632</v>
      </c>
      <c r="AC75">
        <f t="shared" si="64"/>
        <v>-21.253579551475607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-11.255737861178613</v>
      </c>
      <c r="AI75">
        <f t="shared" si="69"/>
        <v>-11.256014703179295</v>
      </c>
      <c r="AJ75">
        <f t="shared" si="70"/>
        <v>-2.5343394083980257</v>
      </c>
      <c r="AK75">
        <f t="shared" si="92"/>
        <v>-1.6651543271911544</v>
      </c>
      <c r="AL75">
        <f t="shared" si="71"/>
        <v>-15.455508438768476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-8.233238186536998E-3</v>
      </c>
      <c r="AR75">
        <f t="shared" si="76"/>
        <v>-8.2334406882441074E-3</v>
      </c>
      <c r="AS75">
        <f t="shared" si="77"/>
        <v>-1.8537940606128602E-3</v>
      </c>
      <c r="AT75">
        <f t="shared" si="78"/>
        <v>-1.218010970244111E-3</v>
      </c>
      <c r="AU75">
        <f t="shared" si="79"/>
        <v>-1.1305245719101079E-2</v>
      </c>
      <c r="AW75">
        <v>72</v>
      </c>
      <c r="AX75">
        <f>IF(Z75&gt;0, (R75*SUMPRODUCT(K75:$K$98, X75:$X$98)-K75*$AZ$3)/Z75, 0)</f>
        <v>-1919287.8518336387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1000000</v>
      </c>
      <c r="S76">
        <f t="shared" si="63"/>
        <v>-3588371.4814892504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-21.253579551475607</v>
      </c>
      <c r="AC76">
        <f t="shared" si="64"/>
        <v>-18.983066643217761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-5.6727811740821785</v>
      </c>
      <c r="AI76">
        <f t="shared" si="69"/>
        <v>-5.6729134281335023</v>
      </c>
      <c r="AJ76">
        <f t="shared" si="70"/>
        <v>-2.2705129082578459</v>
      </c>
      <c r="AK76">
        <f t="shared" si="92"/>
        <v>-1.4877505686032926</v>
      </c>
      <c r="AL76">
        <f t="shared" si="71"/>
        <v>-9.4311769049946399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-3.704884880744263E-3</v>
      </c>
      <c r="AR76">
        <f t="shared" si="76"/>
        <v>-3.7049712556669208E-3</v>
      </c>
      <c r="AS76">
        <f t="shared" si="77"/>
        <v>-1.4828685766642828E-3</v>
      </c>
      <c r="AT76">
        <f t="shared" si="78"/>
        <v>-9.716476660725095E-4</v>
      </c>
      <c r="AU76">
        <f t="shared" si="79"/>
        <v>-6.1594874984037123E-3</v>
      </c>
      <c r="AW76">
        <v>73</v>
      </c>
      <c r="AX76">
        <f>IF(Z76&gt;0, (R76*SUMPRODUCT(K76:$K$98, X76:$X$98)-K76*$AZ$3)/Z76, 0)</f>
        <v>-3588371.4814892504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1000000</v>
      </c>
      <c r="S77">
        <f t="shared" si="63"/>
        <v>-6902628.8938024621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-18.983066643217761</v>
      </c>
      <c r="AC77">
        <f t="shared" si="64"/>
        <v>-16.95217675448745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-2.7813589178840581</v>
      </c>
      <c r="AI77">
        <f t="shared" si="69"/>
        <v>-2.7814203154219213</v>
      </c>
      <c r="AJ77">
        <f t="shared" si="70"/>
        <v>-2.0308898887303108</v>
      </c>
      <c r="AK77">
        <f t="shared" si="92"/>
        <v>-1.3288146650252435</v>
      </c>
      <c r="AL77">
        <f t="shared" si="71"/>
        <v>-6.1411248691774754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-1.621876196199536E-3</v>
      </c>
      <c r="AR77">
        <f t="shared" si="76"/>
        <v>-1.621911998556623E-3</v>
      </c>
      <c r="AS77">
        <f t="shared" si="77"/>
        <v>-1.1842599480615902E-3</v>
      </c>
      <c r="AT77">
        <f t="shared" si="78"/>
        <v>-7.748632729517944E-4</v>
      </c>
      <c r="AU77">
        <f t="shared" si="79"/>
        <v>-3.5810352195700073E-3</v>
      </c>
      <c r="AW77">
        <v>74</v>
      </c>
      <c r="AX77">
        <f>IF(Z77&gt;0, (R77*SUMPRODUCT(K77:$K$98, X77:$X$98)-K77*$AZ$3)/Z77, 0)</f>
        <v>-6902628.8938024621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1000000</v>
      </c>
      <c r="S78">
        <f t="shared" si="63"/>
        <v>-13692407.75834354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-16.95217675448745</v>
      </c>
      <c r="AC78">
        <f t="shared" si="64"/>
        <v>-15.137196154245206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-1.3258250168878092</v>
      </c>
      <c r="AI78">
        <f t="shared" si="69"/>
        <v>-1.3258526548248715</v>
      </c>
      <c r="AJ78">
        <f t="shared" si="70"/>
        <v>-1.8149806002422437</v>
      </c>
      <c r="AK78">
        <f t="shared" si="92"/>
        <v>-1.1866523728141216</v>
      </c>
      <c r="AL78">
        <f t="shared" si="71"/>
        <v>-4.327485627881237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-6.9028565927074597E-4</v>
      </c>
      <c r="AR78">
        <f t="shared" si="76"/>
        <v>-6.9030004885561793E-4</v>
      </c>
      <c r="AS78">
        <f t="shared" si="77"/>
        <v>-9.4496261893046443E-4</v>
      </c>
      <c r="AT78">
        <f t="shared" si="78"/>
        <v>-6.1782596123882412E-4</v>
      </c>
      <c r="AU78">
        <f t="shared" si="79"/>
        <v>-2.2530886290249067E-3</v>
      </c>
      <c r="AW78">
        <v>75</v>
      </c>
      <c r="AX78">
        <f>IF(Z78&gt;0, (R78*SUMPRODUCT(K78:$K$98, X78:$X$98)-K78*$AZ$3)/Z78, 0)</f>
        <v>-13692407.75834354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1000000</v>
      </c>
      <c r="S79">
        <f t="shared" si="63"/>
        <v>-28043562.656467583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-15.137196154245206</v>
      </c>
      <c r="AC79">
        <f t="shared" si="64"/>
        <v>-13.515919943084439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-0.61250072137793532</v>
      </c>
      <c r="AI79">
        <f t="shared" si="69"/>
        <v>-0.61251277041759256</v>
      </c>
      <c r="AJ79">
        <f t="shared" si="70"/>
        <v>-1.621276211160767</v>
      </c>
      <c r="AK79">
        <f t="shared" si="92"/>
        <v>-1.0596037307971646</v>
      </c>
      <c r="AL79">
        <f t="shared" si="71"/>
        <v>-3.2933927123755242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-2.8472868569348906E-4</v>
      </c>
      <c r="AR79">
        <f t="shared" si="76"/>
        <v>-2.847342868415461E-4</v>
      </c>
      <c r="AS79">
        <f t="shared" si="77"/>
        <v>-7.5367069562206463E-4</v>
      </c>
      <c r="AT79">
        <f t="shared" si="78"/>
        <v>-4.925701588515104E-4</v>
      </c>
      <c r="AU79">
        <f t="shared" si="79"/>
        <v>-1.530975141315121E-3</v>
      </c>
      <c r="AW79">
        <v>76</v>
      </c>
      <c r="AX79">
        <f>IF(Z79&gt;0, (R79*SUMPRODUCT(K79:$K$98, X79:$X$98)-K79*$AZ$3)/Z79, 0)</f>
        <v>-28043562.656467583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1000000</v>
      </c>
      <c r="S80">
        <f t="shared" si="63"/>
        <v>-59334285.223685659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-13.515919943084439</v>
      </c>
      <c r="AC80">
        <f t="shared" si="64"/>
        <v>-12.068020299609383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-0.27375163288080701</v>
      </c>
      <c r="AI80">
        <f t="shared" si="69"/>
        <v>-0.27375671763924564</v>
      </c>
      <c r="AJ80">
        <f t="shared" si="70"/>
        <v>-1.447899643475056</v>
      </c>
      <c r="AK80">
        <f t="shared" si="92"/>
        <v>-0.94611439601591085</v>
      </c>
      <c r="AL80">
        <f t="shared" si="71"/>
        <v>-2.6677707571302127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-1.1362223153976591E-4</v>
      </c>
      <c r="AR80">
        <f t="shared" si="76"/>
        <v>-1.1362434199877782E-4</v>
      </c>
      <c r="AS80">
        <f t="shared" si="77"/>
        <v>-6.0095929586252901E-4</v>
      </c>
      <c r="AT80">
        <f t="shared" si="78"/>
        <v>-3.9269036621246948E-4</v>
      </c>
      <c r="AU80">
        <f t="shared" si="79"/>
        <v>-1.1072740040737764E-3</v>
      </c>
      <c r="AW80">
        <v>77</v>
      </c>
      <c r="AX80">
        <f>IF(Z80&gt;0, (R80*SUMPRODUCT(K80:$K$98, X80:$X$98)-K80*$AZ$3)/Z80, 0)</f>
        <v>-59334285.223685659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1000000</v>
      </c>
      <c r="S81">
        <f t="shared" si="63"/>
        <v>-129937045.43405215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-12.068020299609383</v>
      </c>
      <c r="AC81">
        <f t="shared" si="64"/>
        <v>-10.775112160983113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-0.11843079795049979</v>
      </c>
      <c r="AI81">
        <f t="shared" si="69"/>
        <v>-0.11843287109140525</v>
      </c>
      <c r="AJ81">
        <f t="shared" si="70"/>
        <v>-1.2929081386262702</v>
      </c>
      <c r="AK81">
        <f t="shared" si="92"/>
        <v>-0.84476142097265694</v>
      </c>
      <c r="AL81">
        <f t="shared" si="71"/>
        <v>-2.2561024306903326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-4.3888751732741455E-5</v>
      </c>
      <c r="AR81">
        <f t="shared" si="76"/>
        <v>-4.3889520008967587E-5</v>
      </c>
      <c r="AS81">
        <f t="shared" si="77"/>
        <v>-4.7913317558770851E-4</v>
      </c>
      <c r="AT81">
        <f t="shared" si="78"/>
        <v>-3.1305644241258251E-4</v>
      </c>
      <c r="AU81">
        <f t="shared" si="79"/>
        <v>-8.3607913800925874E-4</v>
      </c>
      <c r="AW81">
        <v>78</v>
      </c>
      <c r="AX81">
        <f>IF(Z81&gt;0, (R81*SUMPRODUCT(K81:$K$98, X81:$X$98)-K81*$AZ$3)/Z81, 0)</f>
        <v>-129937045.43405215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1000000</v>
      </c>
      <c r="S82">
        <f t="shared" si="63"/>
        <v>-295071622.82046634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-10.775112160983113</v>
      </c>
      <c r="AC82">
        <f t="shared" si="64"/>
        <v>-9.6206723346832277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-4.9491847293353444E-2</v>
      </c>
      <c r="AI82">
        <f t="shared" si="69"/>
        <v>-4.9492662406667519E-2</v>
      </c>
      <c r="AJ82">
        <f t="shared" si="70"/>
        <v>-1.1544398262998854</v>
      </c>
      <c r="AK82">
        <f t="shared" si="92"/>
        <v>-0.75425785126881795</v>
      </c>
      <c r="AL82">
        <f t="shared" si="71"/>
        <v>-1.9581903399753711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-1.6375863706926609E-5</v>
      </c>
      <c r="AR82">
        <f t="shared" si="76"/>
        <v>-1.6376133411640961E-5</v>
      </c>
      <c r="AS82">
        <f t="shared" si="77"/>
        <v>-3.8198107945495519E-4</v>
      </c>
      <c r="AT82">
        <f t="shared" si="78"/>
        <v>-2.4956885725128827E-4</v>
      </c>
      <c r="AU82">
        <f t="shared" si="79"/>
        <v>-6.4792607011788443E-4</v>
      </c>
      <c r="AW82">
        <v>79</v>
      </c>
      <c r="AX82">
        <f>IF(Z82&gt;0, (R82*SUMPRODUCT(K82:$K$98, X82:$X$98)-K82*$AZ$3)/Z82, 0)</f>
        <v>-295071622.82046634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1000000</v>
      </c>
      <c r="S83">
        <f t="shared" si="63"/>
        <v>-696087280.71622479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-9.6206723346832277</v>
      </c>
      <c r="AC83">
        <f t="shared" si="64"/>
        <v>-8.5898996792508466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-1.9938224863411819E-2</v>
      </c>
      <c r="AI83">
        <f t="shared" si="69"/>
        <v>-1.993853336997117E-2</v>
      </c>
      <c r="AJ83">
        <f t="shared" si="70"/>
        <v>-1.0307726554323811</v>
      </c>
      <c r="AK83">
        <f t="shared" si="92"/>
        <v>-0.67344706342782601</v>
      </c>
      <c r="AL83">
        <f t="shared" si="71"/>
        <v>-1.7241582522301782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-5.8903217466517326E-6</v>
      </c>
      <c r="AR83">
        <f t="shared" si="76"/>
        <v>-5.8904128883109319E-6</v>
      </c>
      <c r="AS83">
        <f t="shared" si="77"/>
        <v>-3.0451971676220433E-4</v>
      </c>
      <c r="AT83">
        <f t="shared" si="78"/>
        <v>-1.9895551936557267E-4</v>
      </c>
      <c r="AU83">
        <f t="shared" si="79"/>
        <v>-5.0936564901608796E-4</v>
      </c>
      <c r="AW83">
        <v>80</v>
      </c>
      <c r="AX83">
        <f>IF(Z83&gt;0, (R83*SUMPRODUCT(K83:$K$98, X83:$X$98)-K83*$AZ$3)/Z83, 0)</f>
        <v>-696087280.71622479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1000000</v>
      </c>
      <c r="S84">
        <f t="shared" si="63"/>
        <v>-1708728860.0936871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-8.5898996792508466</v>
      </c>
      <c r="AC84">
        <f t="shared" si="64"/>
        <v>-7.6695582202010879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-7.7284014586618465E-3</v>
      </c>
      <c r="AI84">
        <f t="shared" si="69"/>
        <v>-7.7285136701191366E-3</v>
      </c>
      <c r="AJ84">
        <f t="shared" si="70"/>
        <v>-0.92034145904975873</v>
      </c>
      <c r="AK84">
        <f t="shared" si="92"/>
        <v>-0.60129297754755928</v>
      </c>
      <c r="AL84">
        <f t="shared" si="71"/>
        <v>-1.5293629502674371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-2.0385631964779305E-6</v>
      </c>
      <c r="AR84">
        <f t="shared" si="76"/>
        <v>-2.0385927951146316E-6</v>
      </c>
      <c r="AS84">
        <f t="shared" si="77"/>
        <v>-2.4276355681663737E-4</v>
      </c>
      <c r="AT84">
        <f t="shared" si="78"/>
        <v>-1.5860637427876636E-4</v>
      </c>
      <c r="AU84">
        <f t="shared" si="79"/>
        <v>-4.0340852389051838E-4</v>
      </c>
      <c r="AW84">
        <v>81</v>
      </c>
      <c r="AX84">
        <f>IF(Z84&gt;0, (R84*SUMPRODUCT(K84:$K$98, X84:$X$98)-K84*$AZ$3)/Z84, 0)</f>
        <v>-1708728860.0936871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1000000</v>
      </c>
      <c r="S85">
        <f t="shared" si="63"/>
        <v>-4372896702.9658623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-7.6695582202010879</v>
      </c>
      <c r="AC85">
        <f t="shared" si="64"/>
        <v>-6.8478215539682958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-2.87760450815844E-3</v>
      </c>
      <c r="AI85">
        <f t="shared" si="69"/>
        <v>-2.8776436573884532E-3</v>
      </c>
      <c r="AJ85">
        <f t="shared" si="70"/>
        <v>-0.82173666623279207</v>
      </c>
      <c r="AK85">
        <f t="shared" si="92"/>
        <v>-0.53686907541407625</v>
      </c>
      <c r="AL85">
        <f t="shared" si="71"/>
        <v>-1.3614833853042567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-6.7771576462482391E-7</v>
      </c>
      <c r="AR85">
        <f t="shared" si="76"/>
        <v>-6.7772498481136363E-7</v>
      </c>
      <c r="AS85">
        <f t="shared" si="77"/>
        <v>-1.9353037969509166E-4</v>
      </c>
      <c r="AT85">
        <f t="shared" si="78"/>
        <v>-1.2644011187643015E-4</v>
      </c>
      <c r="AU85">
        <f t="shared" si="79"/>
        <v>-3.2064821655633318E-4</v>
      </c>
      <c r="AW85">
        <v>82</v>
      </c>
      <c r="AX85">
        <f>IF(Z85&gt;0, (R85*SUMPRODUCT(K85:$K$98, X85:$X$98)-K85*$AZ$3)/Z85, 0)</f>
        <v>-4372896702.9658623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1000000</v>
      </c>
      <c r="S86">
        <f t="shared" si="63"/>
        <v>-11691634879.303825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-6.8478215539682958</v>
      </c>
      <c r="AC86">
        <f t="shared" si="64"/>
        <v>-6.1141269595447882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-1.027360663252189E-3</v>
      </c>
      <c r="AI86">
        <f t="shared" si="69"/>
        <v>-1.027373736973321E-3</v>
      </c>
      <c r="AJ86">
        <f t="shared" si="70"/>
        <v>-0.7336945944235076</v>
      </c>
      <c r="AK86">
        <f t="shared" si="92"/>
        <v>-0.47934750877778076</v>
      </c>
      <c r="AL86">
        <f t="shared" si="71"/>
        <v>-1.2140694769382616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-2.1603364493286064E-7</v>
      </c>
      <c r="AR86">
        <f t="shared" si="76"/>
        <v>-2.1603639407805376E-7</v>
      </c>
      <c r="AS86">
        <f t="shared" si="77"/>
        <v>-1.5428147404349192E-4</v>
      </c>
      <c r="AT86">
        <f t="shared" si="78"/>
        <v>-1.0079730830158368E-4</v>
      </c>
      <c r="AU86">
        <f t="shared" si="79"/>
        <v>-2.5529481873915361E-4</v>
      </c>
      <c r="AW86">
        <v>83</v>
      </c>
      <c r="AX86">
        <f>IF(Z86&gt;0, (R86*SUMPRODUCT(K86:$K$98, X86:$X$98)-K86*$AZ$3)/Z86, 0)</f>
        <v>-11691634879.303825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1000000</v>
      </c>
      <c r="S87">
        <f t="shared" si="63"/>
        <v>-32725770286.851929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-6.1141269595447882</v>
      </c>
      <c r="AC87">
        <f t="shared" si="64"/>
        <v>-5.4590421111683662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-3.5090763434120486E-4</v>
      </c>
      <c r="AI87">
        <f t="shared" si="69"/>
        <v>-3.5091180463426696E-4</v>
      </c>
      <c r="AJ87">
        <f t="shared" si="70"/>
        <v>-0.655084848376422</v>
      </c>
      <c r="AK87">
        <f t="shared" si="92"/>
        <v>-0.42798888716813521</v>
      </c>
      <c r="AL87">
        <f t="shared" si="71"/>
        <v>-1.0834246473491915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-6.5882982961895878E-8</v>
      </c>
      <c r="AR87">
        <f t="shared" si="76"/>
        <v>-6.5883765935305034E-8</v>
      </c>
      <c r="AS87">
        <f t="shared" si="77"/>
        <v>-1.2299231957494086E-4</v>
      </c>
      <c r="AT87">
        <f t="shared" si="78"/>
        <v>-8.0355004570124321E-5</v>
      </c>
      <c r="AU87">
        <f t="shared" si="79"/>
        <v>-2.0341320791100048E-4</v>
      </c>
      <c r="AW87">
        <v>84</v>
      </c>
      <c r="AX87">
        <f>IF(Z87&gt;0, (R87*SUMPRODUCT(K87:$K$98, X87:$X$98)-K87*$AZ$3)/Z87, 0)</f>
        <v>-32725770286.851929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1000000</v>
      </c>
      <c r="S88">
        <f t="shared" si="63"/>
        <v>-96089321865.215118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-5.4590421111683662</v>
      </c>
      <c r="AC88">
        <f t="shared" si="64"/>
        <v>-4.8741447981137904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-1.1441846011824232E-4</v>
      </c>
      <c r="AI88">
        <f t="shared" si="69"/>
        <v>-1.1441972824687085E-4</v>
      </c>
      <c r="AJ88">
        <f t="shared" si="70"/>
        <v>-0.58489731305457582</v>
      </c>
      <c r="AK88">
        <f t="shared" si="92"/>
        <v>-0.38213294778178569</v>
      </c>
      <c r="AL88">
        <f t="shared" si="71"/>
        <v>-0.96714468056460845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-1.9180437693100439E-8</v>
      </c>
      <c r="AR88">
        <f t="shared" si="76"/>
        <v>-1.9180650274725127E-8</v>
      </c>
      <c r="AS88">
        <f t="shared" si="77"/>
        <v>-9.8048745441178302E-5</v>
      </c>
      <c r="AT88">
        <f t="shared" si="78"/>
        <v>-6.4058519821320051E-5</v>
      </c>
      <c r="AU88">
        <f t="shared" si="79"/>
        <v>-1.6212644591277311E-4</v>
      </c>
      <c r="AW88">
        <v>85</v>
      </c>
      <c r="AX88">
        <f>IF(Z88&gt;0, (R88*SUMPRODUCT(K88:$K$98, X88:$X$98)-K88*$AZ$3)/Z88, 0)</f>
        <v>-96089321865.215118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1000000</v>
      </c>
      <c r="S89">
        <f t="shared" si="63"/>
        <v>-299151448860.78271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-4.8741447981137904</v>
      </c>
      <c r="AC89">
        <f t="shared" si="64"/>
        <v>-4.3519150146714072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-3.5670362560315174E-5</v>
      </c>
      <c r="AI89">
        <f t="shared" si="69"/>
        <v>-3.5670726248593404E-5</v>
      </c>
      <c r="AJ89">
        <f t="shared" si="70"/>
        <v>-0.52222978344238324</v>
      </c>
      <c r="AK89">
        <f t="shared" si="92"/>
        <v>-0.34119013586796537</v>
      </c>
      <c r="AL89">
        <f t="shared" si="71"/>
        <v>-0.86345559003659722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-5.3389015907000927E-9</v>
      </c>
      <c r="AR89">
        <f t="shared" si="76"/>
        <v>-5.3389560251321482E-9</v>
      </c>
      <c r="AS89">
        <f t="shared" si="77"/>
        <v>-7.8163865500863297E-5</v>
      </c>
      <c r="AT89">
        <f t="shared" si="78"/>
        <v>-5.1067060393247827E-5</v>
      </c>
      <c r="AU89">
        <f t="shared" si="79"/>
        <v>-1.2923626485013626E-4</v>
      </c>
      <c r="AW89">
        <v>86</v>
      </c>
      <c r="AX89">
        <f>IF(Z89&gt;0, (R89*SUMPRODUCT(K89:$K$98, X89:$X$98)-K89*$AZ$3)/Z89, 0)</f>
        <v>-299151448860.78271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1000000</v>
      </c>
      <c r="S90">
        <f t="shared" si="63"/>
        <v>-990760583134.07764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-4.3519150146714072</v>
      </c>
      <c r="AC90">
        <f t="shared" si="64"/>
        <v>-3.8856384105256478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-1.0480181576448108E-5</v>
      </c>
      <c r="AI90">
        <f t="shared" si="69"/>
        <v>-1.0480279623304146E-5</v>
      </c>
      <c r="AJ90">
        <f t="shared" si="70"/>
        <v>-0.46627660414575933</v>
      </c>
      <c r="AK90">
        <f t="shared" si="92"/>
        <v>-0.30463405102699853</v>
      </c>
      <c r="AL90">
        <f t="shared" si="71"/>
        <v>-0.77092113545238117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-1.4005389026372589E-9</v>
      </c>
      <c r="AR90">
        <f t="shared" si="76"/>
        <v>-1.4005520053144558E-9</v>
      </c>
      <c r="AS90">
        <f t="shared" si="77"/>
        <v>-6.2311756598119354E-5</v>
      </c>
      <c r="AT90">
        <f t="shared" si="78"/>
        <v>-4.0710348043024463E-5</v>
      </c>
      <c r="AU90">
        <f t="shared" si="79"/>
        <v>-1.0302350519314913E-4</v>
      </c>
      <c r="AW90">
        <v>87</v>
      </c>
      <c r="AX90">
        <f>IF(Z90&gt;0, (R90*SUMPRODUCT(K90:$K$98, X90:$X$98)-K90*$AZ$3)/Z90, 0)</f>
        <v>-990760583134.07764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1000000</v>
      </c>
      <c r="S91">
        <f t="shared" si="63"/>
        <v>-3503331644358.3521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-3.8856384105256478</v>
      </c>
      <c r="AC91">
        <f t="shared" si="64"/>
        <v>-3.4693200106005957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-2.8923638673885306E-6</v>
      </c>
      <c r="AI91">
        <f t="shared" si="69"/>
        <v>-2.8923886246793241E-6</v>
      </c>
      <c r="AJ91">
        <f t="shared" si="70"/>
        <v>-0.41631839992505215</v>
      </c>
      <c r="AK91">
        <f t="shared" si="92"/>
        <v>-0.27199468873679539</v>
      </c>
      <c r="AL91">
        <f t="shared" si="71"/>
        <v>-0.6883159810504722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-3.4511296455385552E-10</v>
      </c>
      <c r="AR91">
        <f t="shared" si="76"/>
        <v>-3.4511591856047843E-10</v>
      </c>
      <c r="AS91">
        <f t="shared" si="77"/>
        <v>-4.967455126113712E-5</v>
      </c>
      <c r="AT91">
        <f t="shared" si="78"/>
        <v>-3.2454040251032235E-5</v>
      </c>
      <c r="AU91">
        <f t="shared" si="79"/>
        <v>-8.2128936628087911E-5</v>
      </c>
      <c r="AW91">
        <v>88</v>
      </c>
      <c r="AX91">
        <f>IF(Z91&gt;0, (R91*SUMPRODUCT(K91:$K$98, X91:$X$98)-K91*$AZ$3)/Z91, 0)</f>
        <v>-3503331644358.3521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1000000</v>
      </c>
      <c r="S92">
        <f t="shared" si="63"/>
        <v>-13279134847696.166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-3.4693200106005957</v>
      </c>
      <c r="AC92">
        <f t="shared" si="64"/>
        <v>-3.0976071526192888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-7.4711996800702214E-7</v>
      </c>
      <c r="AI92">
        <f t="shared" si="69"/>
        <v>-7.4712579972570744E-7</v>
      </c>
      <c r="AJ92">
        <f t="shared" si="70"/>
        <v>-0.37171285798130693</v>
      </c>
      <c r="AK92">
        <f t="shared" si="92"/>
        <v>-0.24285240074204173</v>
      </c>
      <c r="AL92">
        <f t="shared" si="71"/>
        <v>-0.61456600584914844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-7.9594061805616458E-11</v>
      </c>
      <c r="AR92">
        <f t="shared" si="76"/>
        <v>-7.9594683084925472E-11</v>
      </c>
      <c r="AS92">
        <f t="shared" si="77"/>
        <v>-3.9600248231925717E-5</v>
      </c>
      <c r="AT92">
        <f t="shared" si="78"/>
        <v>-2.5872162198886279E-5</v>
      </c>
      <c r="AU92">
        <f t="shared" si="79"/>
        <v>-6.5472490025495088E-5</v>
      </c>
      <c r="AW92">
        <v>89</v>
      </c>
      <c r="AX92">
        <f>IF(Z92&gt;0, (R92*SUMPRODUCT(K92:$K$98, X92:$X$98)-K92*$AZ$3)/Z92, 0)</f>
        <v>-13279134847696.166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1000000</v>
      </c>
      <c r="S93">
        <f t="shared" si="63"/>
        <v>-54197112754670.305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-3.0976071526192888</v>
      </c>
      <c r="AC93">
        <f t="shared" si="64"/>
        <v>-2.7657206720502936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-1.7990528483659884E-7</v>
      </c>
      <c r="AI93">
        <f t="shared" si="69"/>
        <v>-1.7990656060597633E-7</v>
      </c>
      <c r="AJ93">
        <f t="shared" si="70"/>
        <v>-0.33188648056899517</v>
      </c>
      <c r="AK93">
        <f t="shared" si="92"/>
        <v>-0.21683250068335022</v>
      </c>
      <c r="AL93">
        <f t="shared" si="71"/>
        <v>-0.54871916115890595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-1.7112608815019428E-11</v>
      </c>
      <c r="AR93">
        <f t="shared" si="76"/>
        <v>-1.7112730166331121E-11</v>
      </c>
      <c r="AS93">
        <f t="shared" si="77"/>
        <v>-3.1569075461730793E-5</v>
      </c>
      <c r="AT93">
        <f t="shared" si="78"/>
        <v>-2.0625129305938817E-5</v>
      </c>
      <c r="AU93">
        <f t="shared" si="79"/>
        <v>-5.219422188039977E-5</v>
      </c>
      <c r="AW93">
        <v>90</v>
      </c>
      <c r="AX93">
        <f>IF(Z93&gt;0, (R93*SUMPRODUCT(K93:$K$98, X93:$X$98)-K93*$AZ$3)/Z93, 0)</f>
        <v>-54197112754670.305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1000000</v>
      </c>
      <c r="S94">
        <f t="shared" si="63"/>
        <v>-239487734413881.56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-2.7657206720502936</v>
      </c>
      <c r="AC94">
        <f t="shared" si="64"/>
        <v>-2.4693934572025946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-4.0209319417947727E-8</v>
      </c>
      <c r="AI94">
        <f t="shared" si="69"/>
        <v>-4.0209577196645999E-8</v>
      </c>
      <c r="AJ94">
        <f t="shared" si="70"/>
        <v>-0.29632721484769897</v>
      </c>
      <c r="AK94">
        <f t="shared" si="92"/>
        <v>-0.19360044704352056</v>
      </c>
      <c r="AL94">
        <f t="shared" si="71"/>
        <v>-0.48992770210079672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-3.4149236725078642E-12</v>
      </c>
      <c r="AR94">
        <f t="shared" si="76"/>
        <v>-3.4149455653076368E-12</v>
      </c>
      <c r="AS94">
        <f t="shared" si="77"/>
        <v>-2.5166673682620119E-5</v>
      </c>
      <c r="AT94">
        <f t="shared" si="78"/>
        <v>-1.6442226806801482E-5</v>
      </c>
      <c r="AU94">
        <f t="shared" si="79"/>
        <v>-4.1608903904367166E-5</v>
      </c>
      <c r="AW94">
        <v>91</v>
      </c>
      <c r="AX94">
        <f>IF(Z94&gt;0, (R94*SUMPRODUCT(K94:$K$98, X94:$X$98)-K94*$AZ$3)/Z94, 0)</f>
        <v>-239487734413881.56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1000000</v>
      </c>
      <c r="S95">
        <f t="shared" si="63"/>
        <v>-1153636376173892.5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-2.4693934572025946</v>
      </c>
      <c r="AC95">
        <f t="shared" si="64"/>
        <v>-2.2048155867909984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-8.2968488085796691E-9</v>
      </c>
      <c r="AI95">
        <f t="shared" si="69"/>
        <v>-8.2968965882707476E-9</v>
      </c>
      <c r="AJ95">
        <f t="shared" si="70"/>
        <v>-0.26457787041159619</v>
      </c>
      <c r="AK95">
        <f t="shared" si="92"/>
        <v>-0.17285754200418163</v>
      </c>
      <c r="AL95">
        <f t="shared" si="71"/>
        <v>-0.43743542071267444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-6.2914309182935978E-13</v>
      </c>
      <c r="AR95">
        <f t="shared" si="76"/>
        <v>-6.2914671492329156E-13</v>
      </c>
      <c r="AS95">
        <f t="shared" si="77"/>
        <v>-2.0062718179008856E-5</v>
      </c>
      <c r="AT95">
        <f t="shared" si="78"/>
        <v>-1.3107642543766136E-5</v>
      </c>
      <c r="AU95">
        <f t="shared" si="79"/>
        <v>-3.3170361351921708E-5</v>
      </c>
      <c r="AW95">
        <v>92</v>
      </c>
      <c r="AX95">
        <f>IF(Z95&gt;0, (R95*SUMPRODUCT(K95:$K$98, X95:$X$98)-K95*$AZ$3)/Z95, 0)</f>
        <v>-1153636376173892.5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1000000</v>
      </c>
      <c r="S96">
        <f t="shared" si="63"/>
        <v>-6107690864995710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-2.2048155867909984</v>
      </c>
      <c r="AC96">
        <f t="shared" si="64"/>
        <v>-1.9685853453496538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-1.5697632284650835E-9</v>
      </c>
      <c r="AI96">
        <f t="shared" si="69"/>
        <v>-1.569771286278539E-9</v>
      </c>
      <c r="AJ96">
        <f t="shared" si="70"/>
        <v>-0.23623024144134463</v>
      </c>
      <c r="AK96">
        <f t="shared" si="92"/>
        <v>-0.15433709107536991</v>
      </c>
      <c r="AL96">
        <f t="shared" si="71"/>
        <v>-0.39056733408648581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-1.0628020539807764E-13</v>
      </c>
      <c r="AR96">
        <f t="shared" si="76"/>
        <v>-1.0628075094918597E-13</v>
      </c>
      <c r="AS96">
        <f t="shared" si="77"/>
        <v>-1.5993876099501225E-5</v>
      </c>
      <c r="AT96">
        <f t="shared" si="78"/>
        <v>-1.044933238503171E-5</v>
      </c>
      <c r="AU96">
        <f t="shared" si="79"/>
        <v>-2.6443208590813686E-5</v>
      </c>
      <c r="AW96">
        <v>93</v>
      </c>
      <c r="AX96">
        <f>IF(Z96&gt;0, (R96*SUMPRODUCT(K96:$K$98, X96:$X$98)-K96*$AZ$3)/Z96, 0)</f>
        <v>-6107690864995710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1000000</v>
      </c>
      <c r="S97">
        <f t="shared" si="63"/>
        <v>-3.5891412482673144E+16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-1.9685853453496538</v>
      </c>
      <c r="AC97">
        <f t="shared" si="64"/>
        <v>-1.7576654869194268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-2.7011765705004952E-10</v>
      </c>
      <c r="AI97">
        <f t="shared" si="69"/>
        <v>-2.7011888134394419E-10</v>
      </c>
      <c r="AJ97">
        <f t="shared" si="70"/>
        <v>-0.21091985843022698</v>
      </c>
      <c r="AK97">
        <f t="shared" si="92"/>
        <v>-0.13780097417447579</v>
      </c>
      <c r="AL97">
        <f t="shared" si="71"/>
        <v>-0.34872083287482164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-1.6328759213236361E-14</v>
      </c>
      <c r="AR97">
        <f t="shared" si="76"/>
        <v>-1.632883322246786E-14</v>
      </c>
      <c r="AS97">
        <f t="shared" si="77"/>
        <v>-1.2750220104859475E-5</v>
      </c>
      <c r="AT97">
        <f t="shared" si="78"/>
        <v>-8.3301438018452009E-6</v>
      </c>
      <c r="AU97">
        <f t="shared" si="79"/>
        <v>-2.1080363923033508E-5</v>
      </c>
      <c r="AW97">
        <v>94</v>
      </c>
      <c r="AX97">
        <f>IF(Z97&gt;0, (R97*SUMPRODUCT(K97:$K$98, X97:$X$98)-K97*$AZ$3)/Z97, 0)</f>
        <v>-3.5891412482673144E+16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-1.7576654869194268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-1.7576654869194268</v>
      </c>
      <c r="AK98">
        <f t="shared" si="92"/>
        <v>-0.12303658408435988</v>
      </c>
      <c r="AL98">
        <f t="shared" si="71"/>
        <v>-1.8807020710527584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-2.6431868391744894E-15</v>
      </c>
      <c r="AR98">
        <f t="shared" si="76"/>
        <v>-2.6431868391744894E-15</v>
      </c>
      <c r="AS98">
        <f t="shared" si="77"/>
        <v>-9.4867709113584636E-5</v>
      </c>
      <c r="AT98">
        <f t="shared" si="78"/>
        <v>-6.6407396379509244E-6</v>
      </c>
      <c r="AU98">
        <f t="shared" si="79"/>
        <v>-1.0150844875417875E-4</v>
      </c>
      <c r="AW98">
        <v>95</v>
      </c>
    </row>
    <row r="100" spans="5:50" x14ac:dyDescent="0.25">
      <c r="AN100" s="6">
        <f t="shared" ref="AN100:AU100" si="93">SUM(AN3:AN98)</f>
        <v>66738.24790084573</v>
      </c>
      <c r="AO100" s="6">
        <f t="shared" si="93"/>
        <v>-6673.8247900845736</v>
      </c>
      <c r="AP100" s="6">
        <f t="shared" si="93"/>
        <v>-1773.4474083977757</v>
      </c>
      <c r="AQ100" s="6">
        <f t="shared" si="93"/>
        <v>-29076.090657246856</v>
      </c>
      <c r="AR100" s="6">
        <f t="shared" si="93"/>
        <v>29214.885045116527</v>
      </c>
      <c r="AS100" s="6">
        <f t="shared" si="93"/>
        <v>-6104.6274939685454</v>
      </c>
      <c r="AT100" s="6">
        <f t="shared" si="93"/>
        <v>2235.2093452046993</v>
      </c>
      <c r="AU100" s="6">
        <f t="shared" si="93"/>
        <v>25345.466896352689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146812.63160069074</v>
      </c>
      <c r="K3">
        <v>1</v>
      </c>
      <c r="L3" s="2">
        <v>0</v>
      </c>
      <c r="O3">
        <f>$C$3</f>
        <v>146812.63160069074</v>
      </c>
      <c r="P3">
        <f>O3*C5</f>
        <v>14681.263160069075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146812.63160069074</v>
      </c>
      <c r="AF3">
        <f t="shared" ref="AF3:AF34" si="4">-$Z3*P3</f>
        <v>-14681.263160069075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130608.93585362168</v>
      </c>
      <c r="AJ3">
        <f t="shared" ref="AJ3:AJ34" si="8">AB3-AC3</f>
        <v>0</v>
      </c>
      <c r="AL3">
        <f t="shared" ref="AL3:AL34" si="9">SUM(AI3:AK3)</f>
        <v>130608.93585362168</v>
      </c>
      <c r="AN3">
        <f t="shared" ref="AN3:AN34" si="10">AE3*$K3</f>
        <v>146812.63160069074</v>
      </c>
      <c r="AO3">
        <f t="shared" ref="AO3:AO34" si="11">AF3*$K3</f>
        <v>-14681.263160069075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130608.93585362168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130608.93585362168</v>
      </c>
      <c r="AW3">
        <v>0</v>
      </c>
      <c r="AX3">
        <f>IF(Z3&gt;0, (R3*SUMPRODUCT(K3:$K$98, X3:$X$98)-K3*$AZ$3)/Z3, 0)</f>
        <v>0</v>
      </c>
      <c r="AZ3">
        <f>C6*SUMPRODUCT(X4:X89, K4:K89)/1</f>
        <v>58640.716978224511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3978.4802264573254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3933.4523283275921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-3933.4523283275921</v>
      </c>
      <c r="AK4">
        <f>G4*SUM(AB4, AE4:AF4)</f>
        <v>0</v>
      </c>
      <c r="AL4">
        <f t="shared" si="9"/>
        <v>-5251.3163283275917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-1229.4654352085083</v>
      </c>
      <c r="AR4">
        <f t="shared" si="14"/>
        <v>-1229.4654352085083</v>
      </c>
      <c r="AS4">
        <f t="shared" si="15"/>
        <v>-3669.6075457856068</v>
      </c>
      <c r="AT4">
        <f t="shared" si="16"/>
        <v>0</v>
      </c>
      <c r="AU4">
        <f t="shared" si="17"/>
        <v>-4899.0729809941149</v>
      </c>
      <c r="AW4">
        <v>1</v>
      </c>
      <c r="AX4">
        <f>IF(Z4&gt;0, (R4*SUMPRODUCT(K4:$K$98, X4:$X$98)-K4*$AZ$3)/Z4, 0)</f>
        <v>3978.4802264573254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1000000</v>
      </c>
      <c r="S5">
        <f t="shared" si="1"/>
        <v>7434.7037695964327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3933.4523283275921</v>
      </c>
      <c r="AC5">
        <f t="shared" si="2"/>
        <v>7267.1042928813331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-1338.1733616189119</v>
      </c>
      <c r="AI5">
        <f t="shared" si="7"/>
        <v>-1362.6097901508715</v>
      </c>
      <c r="AJ5">
        <f t="shared" si="8"/>
        <v>-3333.651964553741</v>
      </c>
      <c r="AK5">
        <f>G5*SUM(AB5, AE5:AF5)</f>
        <v>161.27154546143129</v>
      </c>
      <c r="AL5">
        <f t="shared" si="9"/>
        <v>-4534.9902092431803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-1144.2827705558877</v>
      </c>
      <c r="AR5">
        <f t="shared" si="14"/>
        <v>-1165.1785565168436</v>
      </c>
      <c r="AS5">
        <f t="shared" si="15"/>
        <v>-2850.6325230190728</v>
      </c>
      <c r="AT5">
        <f t="shared" si="16"/>
        <v>137.90459154648022</v>
      </c>
      <c r="AU5">
        <f t="shared" si="17"/>
        <v>-3877.9064879894354</v>
      </c>
      <c r="AW5">
        <v>2</v>
      </c>
      <c r="AX5">
        <f>IF(Z5&gt;0, (R5*SUMPRODUCT(K5:$K$98, X5:$X$98)-K5*$AZ$3)/Z5, 0)</f>
        <v>7434.7037695964327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1000000</v>
      </c>
      <c r="S6">
        <f t="shared" si="1"/>
        <v>11415.502243949755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7267.1042928813331</v>
      </c>
      <c r="AC6">
        <f t="shared" si="2"/>
        <v>11030.931559889374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-1371.0292817569798</v>
      </c>
      <c r="AI6">
        <f t="shared" si="7"/>
        <v>-1395.1870702715757</v>
      </c>
      <c r="AJ6">
        <f t="shared" si="8"/>
        <v>-3763.8272670080405</v>
      </c>
      <c r="AK6">
        <f>G6*SUM(AB6, AE6:AF6)</f>
        <v>425.12560113355801</v>
      </c>
      <c r="AL6">
        <f t="shared" si="9"/>
        <v>-4733.8887361460584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-1057.6257386503851</v>
      </c>
      <c r="AR6">
        <f t="shared" si="14"/>
        <v>-1076.2612990004652</v>
      </c>
      <c r="AS6">
        <f t="shared" si="15"/>
        <v>-2903.4541029791344</v>
      </c>
      <c r="AT6">
        <f t="shared" si="16"/>
        <v>327.94615250075003</v>
      </c>
      <c r="AU6">
        <f t="shared" si="17"/>
        <v>-3651.7692494788498</v>
      </c>
      <c r="AW6">
        <v>3</v>
      </c>
      <c r="AX6">
        <f>IF(Z6&gt;0, (R6*SUMPRODUCT(K6:$K$98, X6:$X$98)-K6*$AZ$3)/Z6, 0)</f>
        <v>11415.502243949755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1000000</v>
      </c>
      <c r="S7">
        <f t="shared" si="1"/>
        <v>14710.460109420168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11030.931559889374</v>
      </c>
      <c r="AC7">
        <f t="shared" si="2"/>
        <v>14051.998649703877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-1409.8707628772565</v>
      </c>
      <c r="AI7">
        <f t="shared" si="7"/>
        <v>-1433.7517267376347</v>
      </c>
      <c r="AJ7">
        <f t="shared" si="8"/>
        <v>-3021.0670898145036</v>
      </c>
      <c r="AK7">
        <f>G7*SUM(AB7, AE7:AF7)</f>
        <v>541.61873959056823</v>
      </c>
      <c r="AL7">
        <f t="shared" si="9"/>
        <v>-3913.2000769615706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-989.52638226385795</v>
      </c>
      <c r="AR7">
        <f t="shared" si="14"/>
        <v>-1006.2873822050925</v>
      </c>
      <c r="AS7">
        <f t="shared" si="15"/>
        <v>-2120.3543379109046</v>
      </c>
      <c r="AT7">
        <f t="shared" si="16"/>
        <v>380.13841131055858</v>
      </c>
      <c r="AU7">
        <f t="shared" si="17"/>
        <v>-2746.5033088054392</v>
      </c>
      <c r="AW7">
        <v>4</v>
      </c>
      <c r="AX7">
        <f>IF(Z7&gt;0, (R7*SUMPRODUCT(K7:$K$98, X7:$X$98)-K7*$AZ$3)/Z7, 0)</f>
        <v>14710.460109420168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1000000</v>
      </c>
      <c r="S8">
        <f t="shared" si="1"/>
        <v>16734.866176091175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14051.998649703877</v>
      </c>
      <c r="AC8">
        <f t="shared" si="2"/>
        <v>15801.685050588298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-1448.8571221705856</v>
      </c>
      <c r="AI8">
        <f t="shared" si="7"/>
        <v>-1472.4630549643057</v>
      </c>
      <c r="AJ8">
        <f t="shared" si="8"/>
        <v>-1749.6864008844204</v>
      </c>
      <c r="AK8">
        <f t="shared" ref="AK8:AK39" si="30">G8*SUM(AB8:AB8, AE8:AF8)</f>
        <v>299.30757123869256</v>
      </c>
      <c r="AL8">
        <f t="shared" si="9"/>
        <v>-2922.8418846100335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-949.21048818696681</v>
      </c>
      <c r="AR8">
        <f t="shared" si="14"/>
        <v>-964.67578055317813</v>
      </c>
      <c r="AS8">
        <f t="shared" si="15"/>
        <v>-1146.2970760494738</v>
      </c>
      <c r="AT8">
        <f t="shared" si="16"/>
        <v>196.08964988066271</v>
      </c>
      <c r="AU8">
        <f t="shared" si="17"/>
        <v>-1914.8832067219892</v>
      </c>
      <c r="AW8">
        <v>5</v>
      </c>
      <c r="AX8">
        <f>IF(Z8&gt;0, (R8*SUMPRODUCT(K8:$K$98, X8:$X$98)-K8*$AZ$3)/Z8, 0)</f>
        <v>16734.866176091175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1000000</v>
      </c>
      <c r="S9">
        <f t="shared" si="1"/>
        <v>18093.066237986193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15801.685050588298</v>
      </c>
      <c r="AC9">
        <f t="shared" si="2"/>
        <v>16886.354244656774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-1489.6589986088873</v>
      </c>
      <c r="AI9">
        <f t="shared" si="7"/>
        <v>-1512.9916305997049</v>
      </c>
      <c r="AJ9">
        <f t="shared" si="8"/>
        <v>-1084.6691940684759</v>
      </c>
      <c r="AK9">
        <f t="shared" si="30"/>
        <v>93.229941798470961</v>
      </c>
      <c r="AL9">
        <f t="shared" si="9"/>
        <v>-2504.4308828697099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-924.27465200457618</v>
      </c>
      <c r="AR9">
        <f t="shared" si="14"/>
        <v>-938.75162984568135</v>
      </c>
      <c r="AS9">
        <f t="shared" si="15"/>
        <v>-672.99445230347067</v>
      </c>
      <c r="AT9">
        <f t="shared" si="16"/>
        <v>57.845501616583562</v>
      </c>
      <c r="AU9">
        <f t="shared" si="17"/>
        <v>-1553.9005805325685</v>
      </c>
      <c r="AW9">
        <v>6</v>
      </c>
      <c r="AX9">
        <f>IF(Z9&gt;0, (R9*SUMPRODUCT(K9:$K$98, X9:$X$98)-K9*$AZ$3)/Z9, 0)</f>
        <v>18093.066237986193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1000000</v>
      </c>
      <c r="S10">
        <f t="shared" si="1"/>
        <v>19328.698237601478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16886.354244656774</v>
      </c>
      <c r="AC10">
        <f t="shared" si="2"/>
        <v>17829.443247715084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-1538.4949552418987</v>
      </c>
      <c r="AI10">
        <f t="shared" si="7"/>
        <v>-1561.5557985389271</v>
      </c>
      <c r="AJ10">
        <f t="shared" si="8"/>
        <v>-943.08900305831048</v>
      </c>
      <c r="AK10">
        <f t="shared" si="30"/>
        <v>69.234052403092775</v>
      </c>
      <c r="AL10">
        <f t="shared" si="9"/>
        <v>-2435.4107491941445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-905.5833762055945</v>
      </c>
      <c r="AR10">
        <f t="shared" si="14"/>
        <v>-919.15736698139631</v>
      </c>
      <c r="AS10">
        <f t="shared" si="15"/>
        <v>-555.11766258449052</v>
      </c>
      <c r="AT10">
        <f t="shared" si="16"/>
        <v>40.752299323418896</v>
      </c>
      <c r="AU10">
        <f t="shared" si="17"/>
        <v>-1433.5227302424678</v>
      </c>
      <c r="AW10">
        <v>7</v>
      </c>
      <c r="AX10">
        <f>IF(Z10&gt;0, (R10*SUMPRODUCT(K10:$K$98, X10:$X$98)-K10*$AZ$3)/Z10, 0)</f>
        <v>19328.698237601478</v>
      </c>
    </row>
    <row r="11" spans="1:52" x14ac:dyDescent="0.25">
      <c r="A11" t="s">
        <v>33</v>
      </c>
      <c r="C11" s="25">
        <f>AU91</f>
        <v>62332.012925248862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1000000</v>
      </c>
      <c r="S11">
        <f t="shared" si="1"/>
        <v>20449.739379034683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17829.443247715084</v>
      </c>
      <c r="AC11">
        <f t="shared" si="2"/>
        <v>18642.488667608588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-1584.6387612275544</v>
      </c>
      <c r="AI11">
        <f t="shared" si="7"/>
        <v>-1607.4293801225817</v>
      </c>
      <c r="AJ11">
        <f t="shared" si="8"/>
        <v>-813.045419893504</v>
      </c>
      <c r="AK11">
        <f t="shared" si="30"/>
        <v>42.790663794516199</v>
      </c>
      <c r="AL11">
        <f t="shared" si="9"/>
        <v>-2377.6841362215696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-886.30214518629418</v>
      </c>
      <c r="AR11">
        <f t="shared" si="14"/>
        <v>-899.04913516976421</v>
      </c>
      <c r="AS11">
        <f t="shared" si="15"/>
        <v>-454.74332536664804</v>
      </c>
      <c r="AT11">
        <f t="shared" si="16"/>
        <v>23.933187829916459</v>
      </c>
      <c r="AU11">
        <f t="shared" si="17"/>
        <v>-1329.8592727064959</v>
      </c>
      <c r="AW11">
        <v>8</v>
      </c>
      <c r="AX11">
        <f>IF(Z11&gt;0, (R11*SUMPRODUCT(K11:$K$98, X11:$X$98)-K11*$AZ$3)/Z11, 0)</f>
        <v>20449.739379034683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1000000</v>
      </c>
      <c r="S12">
        <f t="shared" si="1"/>
        <v>21519.528370862667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18642.488667608588</v>
      </c>
      <c r="AC12">
        <f t="shared" si="2"/>
        <v>19386.281523992526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-1639.2517290150811</v>
      </c>
      <c r="AI12">
        <f t="shared" si="7"/>
        <v>-1661.7734604279328</v>
      </c>
      <c r="AJ12">
        <f t="shared" si="8"/>
        <v>-743.79285638393776</v>
      </c>
      <c r="AK12">
        <f t="shared" si="30"/>
        <v>42.877723935499752</v>
      </c>
      <c r="AL12">
        <f t="shared" si="9"/>
        <v>-2362.6885928763709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-871.27972036972437</v>
      </c>
      <c r="AR12">
        <f t="shared" si="14"/>
        <v>-883.2502600374919</v>
      </c>
      <c r="AS12">
        <f t="shared" si="15"/>
        <v>-395.33381020898332</v>
      </c>
      <c r="AT12">
        <f t="shared" si="16"/>
        <v>22.789966092064901</v>
      </c>
      <c r="AU12">
        <f t="shared" si="17"/>
        <v>-1255.7941041544102</v>
      </c>
      <c r="AW12">
        <v>9</v>
      </c>
      <c r="AX12">
        <f>IF(Z12&gt;0, (R12*SUMPRODUCT(K12:$K$98, X12:$X$98)-K12*$AZ$3)/Z12, 0)</f>
        <v>21519.528370862667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1000000</v>
      </c>
      <c r="S13">
        <f t="shared" si="1"/>
        <v>22530.291987263001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19386.281523992526</v>
      </c>
      <c r="AC13">
        <f t="shared" si="2"/>
        <v>20055.633507263909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-1697.5106426572349</v>
      </c>
      <c r="AI13">
        <f t="shared" si="7"/>
        <v>-1719.7647189898919</v>
      </c>
      <c r="AJ13">
        <f t="shared" si="8"/>
        <v>-669.35198327138278</v>
      </c>
      <c r="AK13">
        <f t="shared" si="30"/>
        <v>38.772563047985052</v>
      </c>
      <c r="AL13">
        <f t="shared" si="9"/>
        <v>-2350.3441392132895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-857.64729306438664</v>
      </c>
      <c r="AR13">
        <f t="shared" si="14"/>
        <v>-868.89090347054855</v>
      </c>
      <c r="AS13">
        <f t="shared" si="15"/>
        <v>-338.18221938293738</v>
      </c>
      <c r="AT13">
        <f t="shared" si="16"/>
        <v>19.589381596582545</v>
      </c>
      <c r="AU13">
        <f t="shared" si="17"/>
        <v>-1187.4837412569034</v>
      </c>
      <c r="AW13">
        <v>10</v>
      </c>
      <c r="AX13">
        <f>IF(Z13&gt;0, (R13*SUMPRODUCT(K13:$K$98, X13:$X$98)-K13*$AZ$3)/Z13, 0)</f>
        <v>22530.291987263001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1000000</v>
      </c>
      <c r="S14">
        <f t="shared" si="1"/>
        <v>23487.328617454757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20055.633507263909</v>
      </c>
      <c r="AC14">
        <f t="shared" si="2"/>
        <v>20657.109809073674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-1761.2401205866079</v>
      </c>
      <c r="AI14">
        <f t="shared" si="7"/>
        <v>-1783.2276251529236</v>
      </c>
      <c r="AJ14">
        <f t="shared" si="8"/>
        <v>-601.47630180976557</v>
      </c>
      <c r="AK14">
        <f t="shared" si="30"/>
        <v>36.100140313075038</v>
      </c>
      <c r="AL14">
        <f t="shared" si="9"/>
        <v>-2348.6037866496144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-846.02192666306075</v>
      </c>
      <c r="AR14">
        <f t="shared" si="14"/>
        <v>-856.5837522530386</v>
      </c>
      <c r="AS14">
        <f t="shared" si="15"/>
        <v>-288.92263681217202</v>
      </c>
      <c r="AT14">
        <f t="shared" si="16"/>
        <v>17.340912180845766</v>
      </c>
      <c r="AU14">
        <f t="shared" si="17"/>
        <v>-1128.165476884365</v>
      </c>
      <c r="AW14">
        <v>11</v>
      </c>
      <c r="AX14">
        <f>IF(Z14&gt;0, (R14*SUMPRODUCT(K14:$K$98, X14:$X$98)-K14*$AZ$3)/Z14, 0)</f>
        <v>23487.328617454757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1000000</v>
      </c>
      <c r="S15">
        <f t="shared" si="1"/>
        <v>24464.656367118885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20657.109809073674</v>
      </c>
      <c r="AC15">
        <f t="shared" si="2"/>
        <v>21256.78652196976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-1827.8010260936162</v>
      </c>
      <c r="AI15">
        <f t="shared" si="7"/>
        <v>-1849.5229605886163</v>
      </c>
      <c r="AJ15">
        <f t="shared" si="8"/>
        <v>-599.67671289608552</v>
      </c>
      <c r="AK15">
        <f t="shared" si="30"/>
        <v>84.694150217202065</v>
      </c>
      <c r="AL15">
        <f t="shared" si="9"/>
        <v>-2364.5055232674995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-832.93316043573668</v>
      </c>
      <c r="AR15">
        <f t="shared" si="14"/>
        <v>-842.83189628904051</v>
      </c>
      <c r="AS15">
        <f t="shared" si="15"/>
        <v>-273.27406680570903</v>
      </c>
      <c r="AT15">
        <f t="shared" si="16"/>
        <v>38.595320389769824</v>
      </c>
      <c r="AU15">
        <f t="shared" si="17"/>
        <v>-1077.5106427049795</v>
      </c>
      <c r="AW15">
        <v>12</v>
      </c>
      <c r="AX15">
        <f>IF(Z15&gt;0, (R15*SUMPRODUCT(K15:$K$98, X15:$X$98)-K15*$AZ$3)/Z15, 0)</f>
        <v>24464.656367118885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1000000</v>
      </c>
      <c r="S16">
        <f t="shared" si="1"/>
        <v>25491.771557547323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21256.78652196976</v>
      </c>
      <c r="AC16">
        <f t="shared" si="2"/>
        <v>21867.299365831474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-2370.6502563106119</v>
      </c>
      <c r="AI16">
        <f t="shared" si="7"/>
        <v>-2392.095705204254</v>
      </c>
      <c r="AJ16">
        <f t="shared" si="8"/>
        <v>-610.51284386171392</v>
      </c>
      <c r="AK16">
        <f t="shared" si="30"/>
        <v>150.9231843059853</v>
      </c>
      <c r="AL16">
        <f t="shared" si="9"/>
        <v>-2851.6853647599828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-1021.9570634592536</v>
      </c>
      <c r="AR16">
        <f t="shared" si="14"/>
        <v>-1031.2019227199444</v>
      </c>
      <c r="AS16">
        <f t="shared" si="15"/>
        <v>-263.18429361573732</v>
      </c>
      <c r="AT16">
        <f t="shared" si="16"/>
        <v>65.06105817620687</v>
      </c>
      <c r="AU16">
        <f t="shared" si="17"/>
        <v>-1229.3251581594748</v>
      </c>
      <c r="AW16">
        <v>13</v>
      </c>
      <c r="AX16">
        <f>IF(Z16&gt;0, (R16*SUMPRODUCT(K16:$K$98, X16:$X$98)-K16*$AZ$3)/Z16, 0)</f>
        <v>25491.771557547323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1000000</v>
      </c>
      <c r="S17">
        <f t="shared" si="1"/>
        <v>26423.799801005869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21867.299365831474</v>
      </c>
      <c r="AC17">
        <f t="shared" si="2"/>
        <v>22361.432804915519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-2978.7170931597989</v>
      </c>
      <c r="AI17">
        <f t="shared" si="7"/>
        <v>-2999.873619637176</v>
      </c>
      <c r="AJ17">
        <f t="shared" si="8"/>
        <v>-494.13343908404568</v>
      </c>
      <c r="AK17">
        <f t="shared" si="30"/>
        <v>301.76873124847435</v>
      </c>
      <c r="AL17">
        <f t="shared" si="9"/>
        <v>-3192.2383274727472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-1207.0754979092662</v>
      </c>
      <c r="AR17">
        <f t="shared" si="14"/>
        <v>-1215.6488279480113</v>
      </c>
      <c r="AS17">
        <f t="shared" si="15"/>
        <v>-200.23934746460813</v>
      </c>
      <c r="AT17">
        <f t="shared" si="16"/>
        <v>122.28675303259438</v>
      </c>
      <c r="AU17">
        <f t="shared" si="17"/>
        <v>-1293.601422380025</v>
      </c>
      <c r="AW17">
        <v>14</v>
      </c>
      <c r="AX17">
        <f>IF(Z17&gt;0, (R17*SUMPRODUCT(K17:$K$98, X17:$X$98)-K17*$AZ$3)/Z17, 0)</f>
        <v>26423.799801005869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1000000</v>
      </c>
      <c r="S18">
        <f t="shared" si="1"/>
        <v>27262.385574532724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22361.432804915519</v>
      </c>
      <c r="AC18">
        <f t="shared" si="2"/>
        <v>22742.116974706445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-3604.5034243133173</v>
      </c>
      <c r="AI18">
        <f t="shared" si="7"/>
        <v>-3625.3582729403124</v>
      </c>
      <c r="AJ18">
        <f t="shared" si="8"/>
        <v>-380.68416979092581</v>
      </c>
      <c r="AK18">
        <f t="shared" si="30"/>
        <v>483.00694858617521</v>
      </c>
      <c r="AL18">
        <f t="shared" si="9"/>
        <v>-3523.0354941450632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-1363.0692305811126</v>
      </c>
      <c r="AR18">
        <f t="shared" si="14"/>
        <v>-1370.9556435278002</v>
      </c>
      <c r="AS18">
        <f t="shared" si="15"/>
        <v>-143.95849228806898</v>
      </c>
      <c r="AT18">
        <f t="shared" si="16"/>
        <v>182.65259656400889</v>
      </c>
      <c r="AU18">
        <f t="shared" si="17"/>
        <v>-1332.2615392518603</v>
      </c>
      <c r="AW18">
        <v>15</v>
      </c>
      <c r="AX18">
        <f>IF(Z18&gt;0, (R18*SUMPRODUCT(K18:$K$98, X18:$X$98)-K18*$AZ$3)/Z18, 0)</f>
        <v>27262.385574532724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1000000</v>
      </c>
      <c r="S19">
        <f t="shared" si="1"/>
        <v>27841.818285897381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22742.116974706445</v>
      </c>
      <c r="AC19">
        <f t="shared" si="2"/>
        <v>22874.228624240543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-4273.889237567234</v>
      </c>
      <c r="AI19">
        <f t="shared" si="7"/>
        <v>-4294.4286904770206</v>
      </c>
      <c r="AJ19">
        <f t="shared" si="8"/>
        <v>-132.11164953409752</v>
      </c>
      <c r="AK19">
        <f t="shared" si="30"/>
        <v>507.14920853595373</v>
      </c>
      <c r="AL19">
        <f t="shared" si="9"/>
        <v>-3919.3911314751645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-1507.2296490589652</v>
      </c>
      <c r="AR19">
        <f t="shared" si="14"/>
        <v>-1514.4730918999644</v>
      </c>
      <c r="AS19">
        <f t="shared" si="15"/>
        <v>-46.590490322866337</v>
      </c>
      <c r="AT19">
        <f t="shared" si="16"/>
        <v>178.85122452010026</v>
      </c>
      <c r="AU19">
        <f t="shared" si="17"/>
        <v>-1382.2123577027305</v>
      </c>
      <c r="AW19">
        <v>16</v>
      </c>
      <c r="AX19">
        <f>IF(Z19&gt;0, (R19*SUMPRODUCT(K19:$K$98, X19:$X$98)-K19*$AZ$3)/Z19, 0)</f>
        <v>27841.818285897381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1000000</v>
      </c>
      <c r="S20">
        <f t="shared" si="1"/>
        <v>27749.062363869372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22874.228624240543</v>
      </c>
      <c r="AC20">
        <f t="shared" si="2"/>
        <v>22432.100632771351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-4971.0339784131638</v>
      </c>
      <c r="AI20">
        <f t="shared" si="7"/>
        <v>-4991.2437609443914</v>
      </c>
      <c r="AJ20">
        <f t="shared" si="8"/>
        <v>442.12799146919133</v>
      </c>
      <c r="AK20">
        <f t="shared" si="30"/>
        <v>98.359183084234331</v>
      </c>
      <c r="AL20">
        <f t="shared" si="9"/>
        <v>-4450.7565863909658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-1662.7949276755166</v>
      </c>
      <c r="AR20">
        <f t="shared" si="14"/>
        <v>-1669.555035135711</v>
      </c>
      <c r="AS20">
        <f t="shared" si="15"/>
        <v>147.89039559794224</v>
      </c>
      <c r="AT20">
        <f t="shared" si="16"/>
        <v>32.90083138296724</v>
      </c>
      <c r="AU20">
        <f t="shared" si="17"/>
        <v>-1488.7638081548016</v>
      </c>
      <c r="AW20">
        <v>17</v>
      </c>
      <c r="AX20">
        <f>IF(Z20&gt;0, (R20*SUMPRODUCT(K20:$K$98, X20:$X$98)-K20*$AZ$3)/Z20, 0)</f>
        <v>27749.062363869372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1000000</v>
      </c>
      <c r="S21">
        <f t="shared" si="1"/>
        <v>27350.948908312785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22432.100632771351</v>
      </c>
      <c r="AC21">
        <f t="shared" si="2"/>
        <v>21731.782694148249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-5754.2351815517013</v>
      </c>
      <c r="AI21">
        <f t="shared" si="7"/>
        <v>-5774.0990103780787</v>
      </c>
      <c r="AJ21">
        <f t="shared" si="8"/>
        <v>700.31793862310224</v>
      </c>
      <c r="AK21">
        <f t="shared" si="30"/>
        <v>35.89136101243416</v>
      </c>
      <c r="AL21">
        <f t="shared" si="9"/>
        <v>-5037.8897107425419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-1830.3282797923835</v>
      </c>
      <c r="AR21">
        <f t="shared" si="14"/>
        <v>-1836.6466394872457</v>
      </c>
      <c r="AS21">
        <f t="shared" si="15"/>
        <v>222.75970436823789</v>
      </c>
      <c r="AT21">
        <f t="shared" si="16"/>
        <v>11.416456051693929</v>
      </c>
      <c r="AU21">
        <f t="shared" si="17"/>
        <v>-1602.4704790673136</v>
      </c>
      <c r="AW21">
        <v>18</v>
      </c>
      <c r="AX21">
        <f>IF(Z21&gt;0, (R21*SUMPRODUCT(K21:$K$98, X21:$X$98)-K21*$AZ$3)/Z21, 0)</f>
        <v>27350.948908312785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1000000</v>
      </c>
      <c r="S22">
        <f t="shared" si="1"/>
        <v>27100.468911273485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21731.782694148249</v>
      </c>
      <c r="AC22">
        <f t="shared" si="2"/>
        <v>21137.998291749333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-6621.1806642295614</v>
      </c>
      <c r="AI22">
        <f t="shared" si="7"/>
        <v>-6640.680325251069</v>
      </c>
      <c r="AJ22">
        <f t="shared" si="8"/>
        <v>593.78440239891643</v>
      </c>
      <c r="AK22">
        <f t="shared" si="30"/>
        <v>456.36743657711327</v>
      </c>
      <c r="AL22">
        <f t="shared" si="9"/>
        <v>-5590.5284862750395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-1966.470108231543</v>
      </c>
      <c r="AR22">
        <f t="shared" si="14"/>
        <v>-1972.2614470371132</v>
      </c>
      <c r="AS22">
        <f t="shared" si="15"/>
        <v>176.3521246837127</v>
      </c>
      <c r="AT22">
        <f t="shared" si="16"/>
        <v>135.53971231255821</v>
      </c>
      <c r="AU22">
        <f t="shared" si="17"/>
        <v>-1660.3696100408422</v>
      </c>
      <c r="AW22">
        <v>19</v>
      </c>
      <c r="AX22">
        <f>IF(Z22&gt;0, (R22*SUMPRODUCT(K22:$K$98, X22:$X$98)-K22*$AZ$3)/Z22, 0)</f>
        <v>27100.468911273485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1000000</v>
      </c>
      <c r="S23">
        <f t="shared" si="1"/>
        <v>27513.095792122691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21137.998291749333</v>
      </c>
      <c r="AC23">
        <f t="shared" si="2"/>
        <v>21037.540070932471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-7549.2477452765888</v>
      </c>
      <c r="AI23">
        <f t="shared" si="7"/>
        <v>-7568.3636784942491</v>
      </c>
      <c r="AJ23">
        <f t="shared" si="8"/>
        <v>100.45822081686129</v>
      </c>
      <c r="AK23">
        <f t="shared" si="30"/>
        <v>1479.6598804224534</v>
      </c>
      <c r="AL23">
        <f t="shared" si="9"/>
        <v>-5988.2455772549347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-2001.8778134078811</v>
      </c>
      <c r="AR23">
        <f t="shared" si="14"/>
        <v>-2006.9468962996123</v>
      </c>
      <c r="AS23">
        <f t="shared" si="15"/>
        <v>26.639089113684438</v>
      </c>
      <c r="AT23">
        <f t="shared" si="16"/>
        <v>392.36999313750073</v>
      </c>
      <c r="AU23">
        <f t="shared" si="17"/>
        <v>-1587.9378140484271</v>
      </c>
      <c r="AW23">
        <v>20</v>
      </c>
      <c r="AX23">
        <f>IF(Z23&gt;0, (R23*SUMPRODUCT(K23:$K$98, X23:$X$98)-K23*$AZ$3)/Z23, 0)</f>
        <v>27513.095792122691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1000000</v>
      </c>
      <c r="S24">
        <f t="shared" si="1"/>
        <v>27660.507685153854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21037.540070932471</v>
      </c>
      <c r="AC24">
        <f t="shared" si="2"/>
        <v>20701.744299859129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-8568.5281993961016</v>
      </c>
      <c r="AI24">
        <f t="shared" si="7"/>
        <v>-8587.2387600766015</v>
      </c>
      <c r="AJ24">
        <f t="shared" si="8"/>
        <v>335.79577107334262</v>
      </c>
      <c r="AK24">
        <f t="shared" si="30"/>
        <v>1472.6278049652731</v>
      </c>
      <c r="AL24">
        <f t="shared" si="9"/>
        <v>-6778.815184037986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-2028.7199318566934</v>
      </c>
      <c r="AR24">
        <f t="shared" si="14"/>
        <v>-2033.1499210573381</v>
      </c>
      <c r="AS24">
        <f t="shared" si="15"/>
        <v>79.504386045866084</v>
      </c>
      <c r="AT24">
        <f t="shared" si="16"/>
        <v>348.66540794602031</v>
      </c>
      <c r="AU24">
        <f t="shared" si="17"/>
        <v>-1604.9801270654518</v>
      </c>
      <c r="AW24">
        <v>21</v>
      </c>
      <c r="AX24">
        <f>IF(Z24&gt;0, (R24*SUMPRODUCT(K24:$K$98, X24:$X$98)-K24*$AZ$3)/Z24, 0)</f>
        <v>27660.507685153854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1000000</v>
      </c>
      <c r="S25">
        <f t="shared" si="1"/>
        <v>27569.847022065056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20701.744299859129</v>
      </c>
      <c r="AC25">
        <f t="shared" si="2"/>
        <v>20160.597620086846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-9682.8715724454869</v>
      </c>
      <c r="AI25">
        <f t="shared" si="7"/>
        <v>-9701.1529557298691</v>
      </c>
      <c r="AJ25">
        <f t="shared" si="8"/>
        <v>541.14667977228237</v>
      </c>
      <c r="AK25">
        <f t="shared" si="30"/>
        <v>1449.1221009901392</v>
      </c>
      <c r="AL25">
        <f t="shared" si="9"/>
        <v>-7710.8841749674475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-2046.9253982528837</v>
      </c>
      <c r="AR25">
        <f t="shared" si="14"/>
        <v>-2050.7900191434969</v>
      </c>
      <c r="AS25">
        <f t="shared" si="15"/>
        <v>114.39652738535182</v>
      </c>
      <c r="AT25">
        <f t="shared" si="16"/>
        <v>306.33937582393725</v>
      </c>
      <c r="AU25">
        <f t="shared" si="17"/>
        <v>-1630.0541159342079</v>
      </c>
      <c r="AW25">
        <v>22</v>
      </c>
      <c r="AX25">
        <f>IF(Z25&gt;0, (R25*SUMPRODUCT(K25:$K$98, X25:$X$98)-K25*$AZ$3)/Z25, 0)</f>
        <v>27569.847022065056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1000000</v>
      </c>
      <c r="S26">
        <f t="shared" si="1"/>
        <v>27261.498902171628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20160.597620086846</v>
      </c>
      <c r="AC26">
        <f t="shared" si="2"/>
        <v>19441.862625480768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-10780.868100252972</v>
      </c>
      <c r="AI26">
        <f t="shared" si="7"/>
        <v>-10798.697148002004</v>
      </c>
      <c r="AJ26">
        <f t="shared" si="8"/>
        <v>718.73499460607854</v>
      </c>
      <c r="AK26">
        <f t="shared" si="30"/>
        <v>1411.2418334060794</v>
      </c>
      <c r="AL26">
        <f t="shared" si="9"/>
        <v>-8668.7203199898468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-2034.8554001956022</v>
      </c>
      <c r="AR26">
        <f t="shared" si="14"/>
        <v>-2038.2205776335502</v>
      </c>
      <c r="AS26">
        <f t="shared" si="15"/>
        <v>135.65899995097965</v>
      </c>
      <c r="AT26">
        <f t="shared" si="16"/>
        <v>266.3675168812166</v>
      </c>
      <c r="AU26">
        <f t="shared" si="17"/>
        <v>-1636.194060801354</v>
      </c>
      <c r="AW26">
        <v>23</v>
      </c>
      <c r="AX26">
        <f>IF(Z26&gt;0, (R26*SUMPRODUCT(K26:$K$98, X26:$X$98)-K26*$AZ$3)/Z26, 0)</f>
        <v>27261.498902171628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1000000</v>
      </c>
      <c r="S27">
        <f t="shared" si="1"/>
        <v>26785.546650772649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19441.862625480768</v>
      </c>
      <c r="AC27">
        <f t="shared" si="2"/>
        <v>18592.89151425552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-11891.330150238175</v>
      </c>
      <c r="AI27">
        <f t="shared" si="7"/>
        <v>-11908.68362425596</v>
      </c>
      <c r="AJ27">
        <f t="shared" si="8"/>
        <v>848.97111122524802</v>
      </c>
      <c r="AK27">
        <f t="shared" si="30"/>
        <v>1360.930383783654</v>
      </c>
      <c r="AL27">
        <f t="shared" si="9"/>
        <v>-9698.782129247058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-2003.9747020492343</v>
      </c>
      <c r="AR27">
        <f t="shared" si="14"/>
        <v>-2006.8991791670121</v>
      </c>
      <c r="AS27">
        <f t="shared" si="15"/>
        <v>143.07202038553675</v>
      </c>
      <c r="AT27">
        <f t="shared" si="16"/>
        <v>229.3494525755786</v>
      </c>
      <c r="AU27">
        <f t="shared" si="17"/>
        <v>-1634.4777062058965</v>
      </c>
      <c r="AW27">
        <v>24</v>
      </c>
      <c r="AX27">
        <f>IF(Z27&gt;0, (R27*SUMPRODUCT(K27:$K$98, X27:$X$98)-K27*$AZ$3)/Z27, 0)</f>
        <v>26785.546650772649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1000000</v>
      </c>
      <c r="S28">
        <f t="shared" si="1"/>
        <v>26177.931732366065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18592.89151425552</v>
      </c>
      <c r="AC28">
        <f t="shared" si="2"/>
        <v>17647.742070215525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-13051.796310525067</v>
      </c>
      <c r="AI28">
        <f t="shared" si="7"/>
        <v>-13068.649954894912</v>
      </c>
      <c r="AJ28">
        <f t="shared" si="8"/>
        <v>945.14944403999471</v>
      </c>
      <c r="AK28">
        <f t="shared" si="30"/>
        <v>1301.5024059978864</v>
      </c>
      <c r="AL28">
        <f t="shared" si="9"/>
        <v>-10821.998104857032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-1963.8759989223186</v>
      </c>
      <c r="AR28">
        <f t="shared" si="14"/>
        <v>-1966.4119309032383</v>
      </c>
      <c r="AS28">
        <f t="shared" si="15"/>
        <v>142.21462428494229</v>
      </c>
      <c r="AT28">
        <f t="shared" si="16"/>
        <v>195.83429566838481</v>
      </c>
      <c r="AU28">
        <f t="shared" si="17"/>
        <v>-1628.3630109499111</v>
      </c>
      <c r="AW28">
        <v>25</v>
      </c>
      <c r="AX28">
        <f>IF(Z28&gt;0, (R28*SUMPRODUCT(K28:$K$98, X28:$X$98)-K28*$AZ$3)/Z28, 0)</f>
        <v>26177.931732366065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1000000</v>
      </c>
      <c r="S29">
        <f t="shared" si="1"/>
        <v>25465.452308310389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17647.742070215525</v>
      </c>
      <c r="AC29">
        <f t="shared" si="2"/>
        <v>16629.245765944317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-14392.323989011893</v>
      </c>
      <c r="AI29">
        <f t="shared" si="7"/>
        <v>-14408.649288838315</v>
      </c>
      <c r="AJ29">
        <f t="shared" si="8"/>
        <v>1018.4963042712079</v>
      </c>
      <c r="AK29">
        <f t="shared" si="30"/>
        <v>1235.341944915087</v>
      </c>
      <c r="AL29">
        <f t="shared" si="9"/>
        <v>-12154.811039652021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-1933.5556645030456</v>
      </c>
      <c r="AR29">
        <f t="shared" si="14"/>
        <v>-1935.7489083445673</v>
      </c>
      <c r="AS29">
        <f t="shared" si="15"/>
        <v>136.83122335923841</v>
      </c>
      <c r="AT29">
        <f t="shared" si="16"/>
        <v>165.96363568610613</v>
      </c>
      <c r="AU29">
        <f t="shared" si="17"/>
        <v>-1632.954049299223</v>
      </c>
      <c r="AW29">
        <v>26</v>
      </c>
      <c r="AX29">
        <f>IF(Z29&gt;0, (R29*SUMPRODUCT(K29:$K$98, X29:$X$98)-K29*$AZ$3)/Z29, 0)</f>
        <v>25465.452308310389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1000000</v>
      </c>
      <c r="S30">
        <f t="shared" si="1"/>
        <v>24636.276001761235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16629.245765944317</v>
      </c>
      <c r="AC30">
        <f t="shared" si="2"/>
        <v>15539.779114522618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-15713.687487700585</v>
      </c>
      <c r="AI30">
        <f t="shared" si="7"/>
        <v>-15729.45669234155</v>
      </c>
      <c r="AJ30">
        <f t="shared" si="8"/>
        <v>1089.4666514216988</v>
      </c>
      <c r="AK30">
        <f t="shared" si="30"/>
        <v>1164.0472036161023</v>
      </c>
      <c r="AL30">
        <f t="shared" si="9"/>
        <v>-13475.942837303748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-1884.8892667710793</v>
      </c>
      <c r="AR30">
        <f t="shared" si="14"/>
        <v>-1886.7808154350409</v>
      </c>
      <c r="AS30">
        <f t="shared" si="15"/>
        <v>130.68377485406421</v>
      </c>
      <c r="AT30">
        <f t="shared" si="16"/>
        <v>139.62986611692807</v>
      </c>
      <c r="AU30">
        <f t="shared" si="17"/>
        <v>-1616.4671744640486</v>
      </c>
      <c r="AW30">
        <v>27</v>
      </c>
      <c r="AX30">
        <f>IF(Z30&gt;0, (R30*SUMPRODUCT(K30:$K$98, X30:$X$98)-K30*$AZ$3)/Z30, 0)</f>
        <v>24636.276001761235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1000000</v>
      </c>
      <c r="S31">
        <f t="shared" si="1"/>
        <v>23714.789140575831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15539.779114522618</v>
      </c>
      <c r="AC31">
        <f t="shared" si="2"/>
        <v>14408.540752288462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-16884.334039441703</v>
      </c>
      <c r="AI31">
        <f t="shared" si="7"/>
        <v>-16899.523443685273</v>
      </c>
      <c r="AJ31">
        <f t="shared" si="8"/>
        <v>1131.2383622341567</v>
      </c>
      <c r="AK31">
        <f t="shared" si="30"/>
        <v>1087.7845380165834</v>
      </c>
      <c r="AL31">
        <f t="shared" si="9"/>
        <v>-14680.500543434533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-1808.3131592186396</v>
      </c>
      <c r="AR31">
        <f t="shared" si="14"/>
        <v>-1809.9399452979826</v>
      </c>
      <c r="AS31">
        <f t="shared" si="15"/>
        <v>121.15569449540509</v>
      </c>
      <c r="AT31">
        <f t="shared" si="16"/>
        <v>116.50178739030675</v>
      </c>
      <c r="AU31">
        <f t="shared" si="17"/>
        <v>-1572.2824634122708</v>
      </c>
      <c r="AW31">
        <v>28</v>
      </c>
      <c r="AX31">
        <f>IF(Z31&gt;0, (R31*SUMPRODUCT(K31:$K$98, X31:$X$98)-K31*$AZ$3)/Z31, 0)</f>
        <v>23714.789140575831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1000000</v>
      </c>
      <c r="S32">
        <f t="shared" si="1"/>
        <v>22750.18767803011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14408.540752288462</v>
      </c>
      <c r="AC32">
        <f t="shared" si="2"/>
        <v>13273.130186406357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-18070.927187728259</v>
      </c>
      <c r="AI32">
        <f t="shared" si="7"/>
        <v>-18085.512924749699</v>
      </c>
      <c r="AJ32">
        <f t="shared" si="8"/>
        <v>1135.4105658821045</v>
      </c>
      <c r="AK32">
        <f t="shared" si="30"/>
        <v>1008.5978526601924</v>
      </c>
      <c r="AL32">
        <f t="shared" si="9"/>
        <v>-15941.504506207404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-1728.0333522544122</v>
      </c>
      <c r="AR32">
        <f t="shared" si="14"/>
        <v>-1729.4281141157392</v>
      </c>
      <c r="AS32">
        <f t="shared" si="15"/>
        <v>108.57369441888517</v>
      </c>
      <c r="AT32">
        <f t="shared" si="16"/>
        <v>96.447222121096772</v>
      </c>
      <c r="AU32">
        <f t="shared" si="17"/>
        <v>-1524.4071975757572</v>
      </c>
      <c r="AW32">
        <v>29</v>
      </c>
      <c r="AX32">
        <f>IF(Z32&gt;0, (R32*SUMPRODUCT(K32:$K$98, X32:$X$98)-K32*$AZ$3)/Z32, 0)</f>
        <v>22750.18767803011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1000000</v>
      </c>
      <c r="S33">
        <f t="shared" si="1"/>
        <v>21751.401803381763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13273.130186406357</v>
      </c>
      <c r="AC33">
        <f t="shared" si="2"/>
        <v>12145.90272105956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-19198.866085364021</v>
      </c>
      <c r="AI33">
        <f t="shared" si="7"/>
        <v>-19212.825993363113</v>
      </c>
      <c r="AJ33">
        <f t="shared" si="8"/>
        <v>1127.2274653467975</v>
      </c>
      <c r="AK33">
        <f t="shared" si="30"/>
        <v>929.11911304844512</v>
      </c>
      <c r="AL33">
        <f t="shared" si="9"/>
        <v>-17156.479414967871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-1639.1897928648345</v>
      </c>
      <c r="AR33">
        <f t="shared" si="14"/>
        <v>-1640.3816829795787</v>
      </c>
      <c r="AS33">
        <f t="shared" si="15"/>
        <v>96.242129468363103</v>
      </c>
      <c r="AT33">
        <f t="shared" si="16"/>
        <v>79.327735278370355</v>
      </c>
      <c r="AU33">
        <f t="shared" si="17"/>
        <v>-1464.8118182328453</v>
      </c>
      <c r="AW33">
        <v>30</v>
      </c>
      <c r="AX33">
        <f>IF(Z33&gt;0, (R33*SUMPRODUCT(K33:$K$98, X33:$X$98)-K33*$AZ$3)/Z33, 0)</f>
        <v>21751.401803381763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1000000</v>
      </c>
      <c r="S34">
        <f t="shared" si="1"/>
        <v>20739.460767516604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12145.90272105956</v>
      </c>
      <c r="AC34">
        <f t="shared" si="2"/>
        <v>11043.146755790818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-20342.063559148439</v>
      </c>
      <c r="AI34">
        <f t="shared" si="7"/>
        <v>-20355.375316478559</v>
      </c>
      <c r="AJ34">
        <f t="shared" si="8"/>
        <v>1102.7559652687414</v>
      </c>
      <c r="AK34">
        <f t="shared" si="30"/>
        <v>850.21319047416921</v>
      </c>
      <c r="AL34">
        <f t="shared" si="9"/>
        <v>-18402.406160735649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-1550.7102087856194</v>
      </c>
      <c r="AR34">
        <f t="shared" si="14"/>
        <v>-1551.7249867568253</v>
      </c>
      <c r="AS34">
        <f t="shared" si="15"/>
        <v>84.064968540146666</v>
      </c>
      <c r="AT34">
        <f t="shared" si="16"/>
        <v>64.813201978200823</v>
      </c>
      <c r="AU34">
        <f t="shared" si="17"/>
        <v>-1402.8468162384779</v>
      </c>
      <c r="AW34">
        <v>31</v>
      </c>
      <c r="AX34">
        <f>IF(Z34&gt;0, (R34*SUMPRODUCT(K34:$K$98, X34:$X$98)-K34*$AZ$3)/Z34, 0)</f>
        <v>20739.460767516604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19722.517711916811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11043.146755790818</v>
      </c>
      <c r="AC35">
        <f t="shared" ref="AC35:AC66" si="33">S35*Z35</f>
        <v>9971.3953216445643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-21561.28976440907</v>
      </c>
      <c r="AI35">
        <f t="shared" ref="AI35:AI66" si="38">SUM(AE35:AH35)</f>
        <v>-21573.929371921782</v>
      </c>
      <c r="AJ35">
        <f t="shared" ref="AJ35:AJ66" si="39">AB35-AC35</f>
        <v>1071.7514341462538</v>
      </c>
      <c r="AK35">
        <f t="shared" si="30"/>
        <v>773.02027290535739</v>
      </c>
      <c r="AL35">
        <f t="shared" ref="AL35:AL66" si="40">SUM(AI35:AK35)</f>
        <v>-19729.157664870174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-1467.5481271600131</v>
      </c>
      <c r="AR35">
        <f t="shared" ref="AR35:AR66" si="45">AI35*$K35</f>
        <v>-1468.4084296992394</v>
      </c>
      <c r="AS35">
        <f t="shared" ref="AS35:AS66" si="46">AJ35*$K35</f>
        <v>72.947714498910443</v>
      </c>
      <c r="AT35">
        <f t="shared" ref="AT35:AT66" si="47">AK35*$K35</f>
        <v>52.614869803920151</v>
      </c>
      <c r="AU35">
        <f t="shared" ref="AU35:AU66" si="48">AL35*$K35</f>
        <v>-1342.845845396409</v>
      </c>
      <c r="AW35">
        <v>32</v>
      </c>
      <c r="AX35">
        <f>IF(Z35&gt;0, (R35*SUMPRODUCT(K35:$K$98, X35:$X$98)-K35*$AZ$3)/Z35, 0)</f>
        <v>19722.517711916811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1000000</v>
      </c>
      <c r="S36">
        <f t="shared" si="32"/>
        <v>18690.61616726184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9971.3953216445643</v>
      </c>
      <c r="AC36">
        <f t="shared" si="33"/>
        <v>8931.4889575554153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-22668.932829157882</v>
      </c>
      <c r="AI36">
        <f t="shared" si="38"/>
        <v>-22680.879317274736</v>
      </c>
      <c r="AJ36">
        <f t="shared" si="39"/>
        <v>1039.9063640891491</v>
      </c>
      <c r="AK36">
        <f t="shared" si="30"/>
        <v>697.99767251511958</v>
      </c>
      <c r="AL36">
        <f t="shared" si="40"/>
        <v>-20942.975280670464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-1377.6239021764552</v>
      </c>
      <c r="AR36">
        <f t="shared" si="45"/>
        <v>-1378.3499075733953</v>
      </c>
      <c r="AS36">
        <f t="shared" si="46"/>
        <v>63.196616884935295</v>
      </c>
      <c r="AT36">
        <f t="shared" si="47"/>
        <v>42.418330168746792</v>
      </c>
      <c r="AU36">
        <f t="shared" si="48"/>
        <v>-1272.734960519713</v>
      </c>
      <c r="AW36">
        <v>33</v>
      </c>
      <c r="AX36">
        <f>IF(Z36&gt;0, (R36*SUMPRODUCT(K36:$K$98, X36:$X$98)-K36*$AZ$3)/Z36, 0)</f>
        <v>18690.61616726184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1000000</v>
      </c>
      <c r="S37">
        <f t="shared" si="32"/>
        <v>17656.440499747601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8931.4889575554153</v>
      </c>
      <c r="AC37">
        <f t="shared" si="33"/>
        <v>7935.6880581207988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-23630.87984161605</v>
      </c>
      <c r="AI37">
        <f t="shared" si="38"/>
        <v>-23642.116092855696</v>
      </c>
      <c r="AJ37">
        <f t="shared" si="39"/>
        <v>995.80089943461644</v>
      </c>
      <c r="AK37">
        <f t="shared" si="30"/>
        <v>625.20422702887913</v>
      </c>
      <c r="AL37">
        <f t="shared" si="40"/>
        <v>-22021.1109663922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-1282.216800246488</v>
      </c>
      <c r="AR37">
        <f t="shared" si="45"/>
        <v>-1282.8264817398488</v>
      </c>
      <c r="AS37">
        <f t="shared" si="46"/>
        <v>54.032378460450488</v>
      </c>
      <c r="AT37">
        <f t="shared" si="47"/>
        <v>33.923720523929752</v>
      </c>
      <c r="AU37">
        <f t="shared" si="48"/>
        <v>-1194.8703827554684</v>
      </c>
      <c r="AW37">
        <v>34</v>
      </c>
      <c r="AX37">
        <f>IF(Z37&gt;0, (R37*SUMPRODUCT(K37:$K$98, X37:$X$98)-K37*$AZ$3)/Z37, 0)</f>
        <v>17656.440499747601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1000000</v>
      </c>
      <c r="S38">
        <f t="shared" si="32"/>
        <v>16637.720875222269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7935.6880581207988</v>
      </c>
      <c r="AC38">
        <f t="shared" si="33"/>
        <v>6994.3846531795261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-24562.353072605394</v>
      </c>
      <c r="AI38">
        <f t="shared" si="38"/>
        <v>-24572.862902505829</v>
      </c>
      <c r="AJ38">
        <f t="shared" si="39"/>
        <v>941.30340494127267</v>
      </c>
      <c r="AK38">
        <f t="shared" si="30"/>
        <v>555.49816406845594</v>
      </c>
      <c r="AL38">
        <f t="shared" si="40"/>
        <v>-23076.061333496102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-1189.9631652663263</v>
      </c>
      <c r="AR38">
        <f t="shared" si="45"/>
        <v>-1190.4723310786476</v>
      </c>
      <c r="AS38">
        <f t="shared" si="46"/>
        <v>45.602975248701355</v>
      </c>
      <c r="AT38">
        <f t="shared" si="47"/>
        <v>26.912012528301979</v>
      </c>
      <c r="AU38">
        <f t="shared" si="48"/>
        <v>-1117.9573433016442</v>
      </c>
      <c r="AW38">
        <v>35</v>
      </c>
      <c r="AX38">
        <f>IF(Z38&gt;0, (R38*SUMPRODUCT(K38:$K$98, X38:$X$98)-K38*$AZ$3)/Z38, 0)</f>
        <v>16637.720875222269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1000000</v>
      </c>
      <c r="S39">
        <f t="shared" si="32"/>
        <v>15633.510861441866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6994.3846531795261</v>
      </c>
      <c r="AC39">
        <f t="shared" si="33"/>
        <v>6108.8084480071411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-25438.36349820286</v>
      </c>
      <c r="AI39">
        <f t="shared" si="38"/>
        <v>-25448.132270716833</v>
      </c>
      <c r="AJ39">
        <f t="shared" si="39"/>
        <v>885.57620517238502</v>
      </c>
      <c r="AK39">
        <f t="shared" si="30"/>
        <v>489.60692572256687</v>
      </c>
      <c r="AL39">
        <f t="shared" si="40"/>
        <v>-24072.949139821882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-1100.3597463201158</v>
      </c>
      <c r="AR39">
        <f t="shared" si="45"/>
        <v>-1100.782303535563</v>
      </c>
      <c r="AS39">
        <f t="shared" si="46"/>
        <v>38.306411044855871</v>
      </c>
      <c r="AT39">
        <f t="shared" si="47"/>
        <v>21.178396661511503</v>
      </c>
      <c r="AU39">
        <f t="shared" si="48"/>
        <v>-1041.2974958291957</v>
      </c>
      <c r="AW39">
        <v>36</v>
      </c>
      <c r="AX39">
        <f>IF(Z39&gt;0, (R39*SUMPRODUCT(K39:$K$98, X39:$X$98)-K39*$AZ$3)/Z39, 0)</f>
        <v>15633.510861441866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1000000</v>
      </c>
      <c r="S40">
        <f t="shared" si="32"/>
        <v>14643.792119858386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6108.8084480071411</v>
      </c>
      <c r="AC40">
        <f t="shared" si="33"/>
        <v>5280.2227731994726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-26265.835550061191</v>
      </c>
      <c r="AI40">
        <f t="shared" si="38"/>
        <v>-26274.849988961276</v>
      </c>
      <c r="AJ40">
        <f t="shared" si="39"/>
        <v>828.58567480766851</v>
      </c>
      <c r="AK40">
        <f t="shared" ref="AK40:AK71" si="61">G40*SUM(AB40:AB40, AE40:AF40)</f>
        <v>427.61659136049991</v>
      </c>
      <c r="AL40">
        <f t="shared" si="40"/>
        <v>-25018.647722793106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-1014.4221508193237</v>
      </c>
      <c r="AR40">
        <f t="shared" si="45"/>
        <v>-1014.7703006613506</v>
      </c>
      <c r="AS40">
        <f t="shared" si="46"/>
        <v>32.001101231844032</v>
      </c>
      <c r="AT40">
        <f t="shared" si="47"/>
        <v>16.515132043188917</v>
      </c>
      <c r="AU40">
        <f t="shared" si="48"/>
        <v>-966.2540673863175</v>
      </c>
      <c r="AW40">
        <v>37</v>
      </c>
      <c r="AX40">
        <f>IF(Z40&gt;0, (R40*SUMPRODUCT(K40:$K$98, X40:$X$98)-K40*$AZ$3)/Z40, 0)</f>
        <v>14643.792119858386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1000000</v>
      </c>
      <c r="S41">
        <f t="shared" si="32"/>
        <v>13664.347839736842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5280.2227731994726</v>
      </c>
      <c r="AC41">
        <f t="shared" si="33"/>
        <v>4508.456043373405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-27028.771362218708</v>
      </c>
      <c r="AI41">
        <f t="shared" si="38"/>
        <v>-27037.019937445733</v>
      </c>
      <c r="AJ41">
        <f t="shared" si="39"/>
        <v>771.7667298260676</v>
      </c>
      <c r="AK41">
        <f t="shared" si="61"/>
        <v>369.61559412396309</v>
      </c>
      <c r="AL41">
        <f t="shared" si="40"/>
        <v>-25895.637613495703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-932.04264769721271</v>
      </c>
      <c r="AR41">
        <f t="shared" si="45"/>
        <v>-932.32708622352595</v>
      </c>
      <c r="AS41">
        <f t="shared" si="46"/>
        <v>26.613104111612895</v>
      </c>
      <c r="AT41">
        <f t="shared" si="47"/>
        <v>12.745584782999851</v>
      </c>
      <c r="AU41">
        <f t="shared" si="48"/>
        <v>-892.96839732891328</v>
      </c>
      <c r="AW41">
        <v>38</v>
      </c>
      <c r="AX41">
        <f>IF(Z41&gt;0, (R41*SUMPRODUCT(K41:$K$98, X41:$X$98)-K41*$AZ$3)/Z41, 0)</f>
        <v>13664.347839736842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1000000</v>
      </c>
      <c r="S42">
        <f t="shared" si="32"/>
        <v>12687.261389014309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4508.456043373405</v>
      </c>
      <c r="AC42">
        <f t="shared" si="33"/>
        <v>3793.0700215630304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-27676.77242259519</v>
      </c>
      <c r="AI42">
        <f t="shared" si="38"/>
        <v>-27684.24659275938</v>
      </c>
      <c r="AJ42">
        <f t="shared" si="39"/>
        <v>715.38602181037459</v>
      </c>
      <c r="AK42">
        <f t="shared" si="61"/>
        <v>315.59192303613838</v>
      </c>
      <c r="AL42">
        <f t="shared" si="40"/>
        <v>-26653.268647912868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-852.13205054888112</v>
      </c>
      <c r="AR42">
        <f t="shared" si="45"/>
        <v>-852.36217058784075</v>
      </c>
      <c r="AS42">
        <f t="shared" si="46"/>
        <v>22.025810972149475</v>
      </c>
      <c r="AT42">
        <f t="shared" si="47"/>
        <v>9.716667406416919</v>
      </c>
      <c r="AU42">
        <f t="shared" si="48"/>
        <v>-820.61969220927438</v>
      </c>
      <c r="AW42">
        <v>39</v>
      </c>
      <c r="AX42">
        <f>IF(Z42&gt;0, (R42*SUMPRODUCT(K42:$K$98, X42:$X$98)-K42*$AZ$3)/Z42, 0)</f>
        <v>12687.261389014309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1000000</v>
      </c>
      <c r="S43">
        <f t="shared" si="32"/>
        <v>11707.66190602532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3793.0700215630304</v>
      </c>
      <c r="AC43">
        <f t="shared" si="33"/>
        <v>3134.3813869845389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-28256.613930701496</v>
      </c>
      <c r="AI43">
        <f t="shared" si="38"/>
        <v>-28263.30694381578</v>
      </c>
      <c r="AJ43">
        <f t="shared" si="39"/>
        <v>658.68863457849147</v>
      </c>
      <c r="AK43">
        <f t="shared" si="61"/>
        <v>265.51490150941214</v>
      </c>
      <c r="AL43">
        <f t="shared" si="40"/>
        <v>-27339.103407727875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-776.77198315707767</v>
      </c>
      <c r="AR43">
        <f t="shared" si="45"/>
        <v>-776.95597353479343</v>
      </c>
      <c r="AS43">
        <f t="shared" si="46"/>
        <v>18.107296161506504</v>
      </c>
      <c r="AT43">
        <f t="shared" si="47"/>
        <v>7.2989827128271916</v>
      </c>
      <c r="AU43">
        <f t="shared" si="48"/>
        <v>-751.54969466045964</v>
      </c>
      <c r="AW43">
        <v>40</v>
      </c>
      <c r="AX43">
        <f>IF(Z43&gt;0, (R43*SUMPRODUCT(K43:$K$98, X43:$X$98)-K43*$AZ$3)/Z43, 0)</f>
        <v>11707.66190602532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1000000</v>
      </c>
      <c r="S44">
        <f t="shared" si="32"/>
        <v>10700.982312522225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3134.3813869845389</v>
      </c>
      <c r="AC44">
        <f t="shared" si="33"/>
        <v>2530.3267395153098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-28585.892743886787</v>
      </c>
      <c r="AI44">
        <f t="shared" si="38"/>
        <v>-28591.804179551331</v>
      </c>
      <c r="AJ44">
        <f t="shared" si="39"/>
        <v>604.05464746922917</v>
      </c>
      <c r="AK44">
        <f t="shared" si="61"/>
        <v>219.40669708891775</v>
      </c>
      <c r="AL44">
        <f t="shared" si="40"/>
        <v>-27768.342834993186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-701.62842012091369</v>
      </c>
      <c r="AR44">
        <f t="shared" si="45"/>
        <v>-701.77351376214153</v>
      </c>
      <c r="AS44">
        <f t="shared" si="46"/>
        <v>14.826261043086255</v>
      </c>
      <c r="AT44">
        <f t="shared" si="47"/>
        <v>5.3852428406444073</v>
      </c>
      <c r="AU44">
        <f t="shared" si="48"/>
        <v>-681.56200987841089</v>
      </c>
      <c r="AW44">
        <v>41</v>
      </c>
      <c r="AX44">
        <f>IF(Z44&gt;0, (R44*SUMPRODUCT(K44:$K$98, X44:$X$98)-K44*$AZ$3)/Z44, 0)</f>
        <v>10700.982312522225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1000000</v>
      </c>
      <c r="S45">
        <f t="shared" si="32"/>
        <v>9648.4548457633937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2530.3267395153098</v>
      </c>
      <c r="AC45">
        <f t="shared" si="33"/>
        <v>1982.9102262585436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-28577.020200109597</v>
      </c>
      <c r="AI45">
        <f t="shared" si="38"/>
        <v>-28582.158095912491</v>
      </c>
      <c r="AJ45">
        <f t="shared" si="39"/>
        <v>547.41651325676617</v>
      </c>
      <c r="AK45">
        <f t="shared" si="61"/>
        <v>177.12287176607171</v>
      </c>
      <c r="AL45">
        <f t="shared" si="40"/>
        <v>-27857.618710889656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-626.25950656871657</v>
      </c>
      <c r="AR45">
        <f t="shared" si="45"/>
        <v>-626.3721024960663</v>
      </c>
      <c r="AS45">
        <f t="shared" si="46"/>
        <v>11.996520038797987</v>
      </c>
      <c r="AT45">
        <f t="shared" si="47"/>
        <v>3.8816112210967577</v>
      </c>
      <c r="AU45">
        <f t="shared" si="48"/>
        <v>-610.49397123617155</v>
      </c>
      <c r="AW45">
        <v>42</v>
      </c>
      <c r="AX45">
        <f>IF(Z45&gt;0, (R45*SUMPRODUCT(K45:$K$98, X45:$X$98)-K45*$AZ$3)/Z45, 0)</f>
        <v>9648.4548457633937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1000000</v>
      </c>
      <c r="S46">
        <f t="shared" si="32"/>
        <v>8525.4156655048391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1982.9102262585436</v>
      </c>
      <c r="AC46">
        <f t="shared" si="33"/>
        <v>1494.3399222471048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-28180.079759368196</v>
      </c>
      <c r="AI46">
        <f t="shared" si="38"/>
        <v>-28184.461774219079</v>
      </c>
      <c r="AJ46">
        <f t="shared" si="39"/>
        <v>488.57030401143879</v>
      </c>
      <c r="AK46">
        <f t="shared" si="61"/>
        <v>138.80371583809807</v>
      </c>
      <c r="AL46">
        <f t="shared" si="40"/>
        <v>-27557.087754369542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-551.39342735592868</v>
      </c>
      <c r="AR46">
        <f t="shared" si="45"/>
        <v>-551.47916927745564</v>
      </c>
      <c r="AS46">
        <f t="shared" si="46"/>
        <v>9.5597477627307867</v>
      </c>
      <c r="AT46">
        <f t="shared" si="47"/>
        <v>2.7159418021258017</v>
      </c>
      <c r="AU46">
        <f t="shared" si="48"/>
        <v>-539.20347971259912</v>
      </c>
      <c r="AW46">
        <v>43</v>
      </c>
      <c r="AX46">
        <f>IF(Z46&gt;0, (R46*SUMPRODUCT(K46:$K$98, X46:$X$98)-K46*$AZ$3)/Z46, 0)</f>
        <v>8525.4156655048391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1000000</v>
      </c>
      <c r="S47">
        <f t="shared" si="32"/>
        <v>7285.2962614008175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1494.3399222471048</v>
      </c>
      <c r="AC47">
        <f t="shared" si="33"/>
        <v>1065.883282888745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-27221.688158227924</v>
      </c>
      <c r="AI47">
        <f t="shared" si="38"/>
        <v>-27225.34581072634</v>
      </c>
      <c r="AJ47">
        <f t="shared" si="39"/>
        <v>428.45663935835978</v>
      </c>
      <c r="AK47">
        <f t="shared" si="61"/>
        <v>104.60379455729735</v>
      </c>
      <c r="AL47">
        <f t="shared" si="40"/>
        <v>-26692.285376810683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-475.57213350675323</v>
      </c>
      <c r="AR47">
        <f t="shared" si="45"/>
        <v>-475.63603393762241</v>
      </c>
      <c r="AS47">
        <f t="shared" si="46"/>
        <v>7.4852829446288531</v>
      </c>
      <c r="AT47">
        <f t="shared" si="47"/>
        <v>1.8274638024416487</v>
      </c>
      <c r="AU47">
        <f t="shared" si="48"/>
        <v>-466.32328719055192</v>
      </c>
      <c r="AW47">
        <v>44</v>
      </c>
      <c r="AX47">
        <f>IF(Z47&gt;0, (R47*SUMPRODUCT(K47:$K$98, X47:$X$98)-K47*$AZ$3)/Z47, 0)</f>
        <v>7285.2962614008175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1000000</v>
      </c>
      <c r="S48">
        <f t="shared" si="32"/>
        <v>5875.0951705812031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1065.883282888745</v>
      </c>
      <c r="AC48">
        <f t="shared" si="33"/>
        <v>700.07613866553652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-25683.073296050665</v>
      </c>
      <c r="AI48">
        <f t="shared" si="38"/>
        <v>-25686.052295191697</v>
      </c>
      <c r="AJ48">
        <f t="shared" si="39"/>
        <v>365.80714422320852</v>
      </c>
      <c r="AK48">
        <f t="shared" si="61"/>
        <v>74.611829802212156</v>
      </c>
      <c r="AL48">
        <f t="shared" si="40"/>
        <v>-25245.633321166279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-400.61786564846784</v>
      </c>
      <c r="AR48">
        <f t="shared" si="45"/>
        <v>-400.66433361839853</v>
      </c>
      <c r="AS48">
        <f t="shared" si="46"/>
        <v>5.7060491035626235</v>
      </c>
      <c r="AT48">
        <f t="shared" si="47"/>
        <v>1.1638339252835972</v>
      </c>
      <c r="AU48">
        <f t="shared" si="48"/>
        <v>-393.79445058955235</v>
      </c>
      <c r="AW48">
        <v>45</v>
      </c>
      <c r="AX48">
        <f>IF(Z48&gt;0, (R48*SUMPRODUCT(K48:$K$98, X48:$X$98)-K48*$AZ$3)/Z48, 0)</f>
        <v>5875.0951705812031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1000000</v>
      </c>
      <c r="S49">
        <f t="shared" si="32"/>
        <v>4209.5924818192743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700.07613866553652</v>
      </c>
      <c r="AC49">
        <f t="shared" si="33"/>
        <v>397.4627277345179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-23550.027523072575</v>
      </c>
      <c r="AI49">
        <f t="shared" si="38"/>
        <v>-23552.387981534121</v>
      </c>
      <c r="AJ49">
        <f t="shared" si="39"/>
        <v>302.61341093101862</v>
      </c>
      <c r="AK49">
        <f t="shared" si="61"/>
        <v>49.00532970658756</v>
      </c>
      <c r="AL49">
        <f t="shared" si="40"/>
        <v>-23200.769240896516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-327.98706611379254</v>
      </c>
      <c r="AR49">
        <f t="shared" si="45"/>
        <v>-328.01994080341774</v>
      </c>
      <c r="AS49">
        <f t="shared" si="46"/>
        <v>4.2145719244154281</v>
      </c>
      <c r="AT49">
        <f t="shared" si="47"/>
        <v>0.68250936431626197</v>
      </c>
      <c r="AU49">
        <f t="shared" si="48"/>
        <v>-323.12285951468607</v>
      </c>
      <c r="AW49">
        <v>46</v>
      </c>
      <c r="AX49">
        <f>IF(Z49&gt;0, (R49*SUMPRODUCT(K49:$K$98, X49:$X$98)-K49*$AZ$3)/Z49, 0)</f>
        <v>4209.5924818192743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1000000</v>
      </c>
      <c r="S50">
        <f t="shared" si="32"/>
        <v>2164.6041263971542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397.4627277345179</v>
      </c>
      <c r="AC50">
        <f t="shared" si="33"/>
        <v>156.97963904701916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-20952.97804867167</v>
      </c>
      <c r="AI50">
        <f t="shared" si="38"/>
        <v>-20954.791078097383</v>
      </c>
      <c r="AJ50">
        <f t="shared" si="39"/>
        <v>240.48308868749874</v>
      </c>
      <c r="AK50">
        <f t="shared" si="61"/>
        <v>27.822390941416256</v>
      </c>
      <c r="AL50">
        <f t="shared" si="40"/>
        <v>-20686.485598468469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-260.55117397715281</v>
      </c>
      <c r="AR50">
        <f t="shared" si="45"/>
        <v>-260.57371907523998</v>
      </c>
      <c r="AS50">
        <f t="shared" si="46"/>
        <v>2.9904174448916496</v>
      </c>
      <c r="AT50">
        <f t="shared" si="47"/>
        <v>0.34597261572069815</v>
      </c>
      <c r="AU50">
        <f t="shared" si="48"/>
        <v>-257.23732901462762</v>
      </c>
      <c r="AW50">
        <v>47</v>
      </c>
      <c r="AX50">
        <f>IF(Z50&gt;0, (R50*SUMPRODUCT(K50:$K$98, X50:$X$98)-K50*$AZ$3)/Z50, 0)</f>
        <v>2164.6041263971542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1000000</v>
      </c>
      <c r="S51">
        <f t="shared" si="32"/>
        <v>-473.61044951113831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156.97963904701916</v>
      </c>
      <c r="AC51">
        <f t="shared" si="33"/>
        <v>-25.442983656656907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-18074.634398792172</v>
      </c>
      <c r="AI51">
        <f t="shared" si="38"/>
        <v>-18075.977432063657</v>
      </c>
      <c r="AJ51">
        <f t="shared" si="39"/>
        <v>182.42262270367607</v>
      </c>
      <c r="AK51">
        <f t="shared" si="61"/>
        <v>10.988574733291342</v>
      </c>
      <c r="AL51">
        <f t="shared" si="40"/>
        <v>-17882.566234626691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-200.67754300306473</v>
      </c>
      <c r="AR51">
        <f t="shared" si="45"/>
        <v>-200.69245432083451</v>
      </c>
      <c r="AS51">
        <f t="shared" si="46"/>
        <v>2.0253866775194704</v>
      </c>
      <c r="AT51">
        <f t="shared" si="47"/>
        <v>0.12200303087346666</v>
      </c>
      <c r="AU51">
        <f t="shared" si="48"/>
        <v>-198.54506461244159</v>
      </c>
      <c r="AW51">
        <v>48</v>
      </c>
      <c r="AX51">
        <f>IF(Z51&gt;0, (R51*SUMPRODUCT(K51:$K$98, X51:$X$98)-K51*$AZ$3)/Z51, 0)</f>
        <v>-473.61044951113831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1000000</v>
      </c>
      <c r="S52">
        <f t="shared" si="32"/>
        <v>-4099.0812712538436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-25.442983656656907</v>
      </c>
      <c r="AC52">
        <f t="shared" si="33"/>
        <v>-156.36289159411683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-15038.279191692687</v>
      </c>
      <c r="AI52">
        <f t="shared" si="38"/>
        <v>-15039.232837651665</v>
      </c>
      <c r="AJ52">
        <f t="shared" si="39"/>
        <v>130.91990793745993</v>
      </c>
      <c r="AK52">
        <f t="shared" si="61"/>
        <v>-1.7810088559659836</v>
      </c>
      <c r="AL52">
        <f t="shared" si="40"/>
        <v>-14910.093938570171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-149.07656402210489</v>
      </c>
      <c r="AR52">
        <f t="shared" si="45"/>
        <v>-149.08601764781872</v>
      </c>
      <c r="AS52">
        <f t="shared" si="46"/>
        <v>1.2978273503652122</v>
      </c>
      <c r="AT52">
        <f t="shared" si="47"/>
        <v>-1.7655389779371672E-2</v>
      </c>
      <c r="AU52">
        <f t="shared" si="48"/>
        <v>-147.80584568723287</v>
      </c>
      <c r="AW52">
        <v>49</v>
      </c>
      <c r="AX52">
        <f>IF(Z52&gt;0, (R52*SUMPRODUCT(K52:$K$98, X52:$X$98)-K52*$AZ$3)/Z52, 0)</f>
        <v>-4099.0812712538436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1000000</v>
      </c>
      <c r="S53">
        <f t="shared" si="32"/>
        <v>-9437.2578295630265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-156.36289159411683</v>
      </c>
      <c r="AC53">
        <f t="shared" si="33"/>
        <v>-243.1558528790749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-11998.860237641282</v>
      </c>
      <c r="AI53">
        <f t="shared" si="38"/>
        <v>-11999.50437563473</v>
      </c>
      <c r="AJ53">
        <f t="shared" si="39"/>
        <v>86.792961284958068</v>
      </c>
      <c r="AK53">
        <f t="shared" si="61"/>
        <v>-10.94540241158818</v>
      </c>
      <c r="AL53">
        <f t="shared" si="40"/>
        <v>-11923.656816761359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-106.20212411700621</v>
      </c>
      <c r="AR53">
        <f t="shared" si="45"/>
        <v>-106.20782539377531</v>
      </c>
      <c r="AS53">
        <f t="shared" si="46"/>
        <v>0.76820603493249895</v>
      </c>
      <c r="AT53">
        <f t="shared" si="47"/>
        <v>-9.6877950272264757E-2</v>
      </c>
      <c r="AU53">
        <f t="shared" si="48"/>
        <v>-105.53649730911506</v>
      </c>
      <c r="AW53">
        <v>50</v>
      </c>
      <c r="AX53">
        <f>IF(Z53&gt;0, (R53*SUMPRODUCT(K53:$K$98, X53:$X$98)-K53*$AZ$3)/Z53, 0)</f>
        <v>-9437.2578295630265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1000000</v>
      </c>
      <c r="S54">
        <f t="shared" si="32"/>
        <v>-17868.247197106801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-243.1558528790749</v>
      </c>
      <c r="AC54">
        <f t="shared" si="33"/>
        <v>-293.74761740934298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-9068.2208435584671</v>
      </c>
      <c r="AI54">
        <f t="shared" si="38"/>
        <v>-9068.6318346508906</v>
      </c>
      <c r="AJ54">
        <f t="shared" si="39"/>
        <v>50.59176453026808</v>
      </c>
      <c r="AK54">
        <f t="shared" si="61"/>
        <v>-17.020909701535246</v>
      </c>
      <c r="AL54">
        <f t="shared" si="40"/>
        <v>-9035.0609798221576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-71.663377699022845</v>
      </c>
      <c r="AR54">
        <f t="shared" si="45"/>
        <v>-71.666625636010195</v>
      </c>
      <c r="AS54">
        <f t="shared" si="46"/>
        <v>0.39981125212317975</v>
      </c>
      <c r="AT54">
        <f t="shared" si="47"/>
        <v>-0.13451104706923186</v>
      </c>
      <c r="AU54">
        <f t="shared" si="48"/>
        <v>-71.401325430956248</v>
      </c>
      <c r="AW54">
        <v>51</v>
      </c>
      <c r="AX54">
        <f>IF(Z54&gt;0, (R54*SUMPRODUCT(K54:$K$98, X54:$X$98)-K54*$AZ$3)/Z54, 0)</f>
        <v>-17868.247197106801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1000000</v>
      </c>
      <c r="S55">
        <f t="shared" si="32"/>
        <v>-32066.995827977091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-293.74761740934298</v>
      </c>
      <c r="AC55">
        <f t="shared" si="33"/>
        <v>-315.75888833449244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-6428.3975572959571</v>
      </c>
      <c r="AI55">
        <f t="shared" si="38"/>
        <v>-6428.6437285385236</v>
      </c>
      <c r="AJ55">
        <f t="shared" si="39"/>
        <v>22.011270925149461</v>
      </c>
      <c r="AK55">
        <f t="shared" si="61"/>
        <v>-20.562333218654011</v>
      </c>
      <c r="AL55">
        <f t="shared" si="40"/>
        <v>-6427.194790832028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-45.358625989385828</v>
      </c>
      <c r="AR55">
        <f t="shared" si="45"/>
        <v>-45.360362968037414</v>
      </c>
      <c r="AS55">
        <f t="shared" si="46"/>
        <v>0.15531102371099537</v>
      </c>
      <c r="AT55">
        <f t="shared" si="47"/>
        <v>-0.14508735242665574</v>
      </c>
      <c r="AU55">
        <f t="shared" si="48"/>
        <v>-45.350139296753071</v>
      </c>
      <c r="AW55">
        <v>52</v>
      </c>
      <c r="AX55">
        <f>IF(Z55&gt;0, (R55*SUMPRODUCT(K55:$K$98, X55:$X$98)-K55*$AZ$3)/Z55, 0)</f>
        <v>-32066.995827977091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1000000</v>
      </c>
      <c r="S56">
        <f t="shared" si="32"/>
        <v>-54346.168380313007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-315.75888833449244</v>
      </c>
      <c r="AC56">
        <f t="shared" si="33"/>
        <v>-316.78527613291982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-3919.3543289804338</v>
      </c>
      <c r="AI56">
        <f t="shared" si="38"/>
        <v>-3919.5000546523506</v>
      </c>
      <c r="AJ56">
        <f t="shared" si="39"/>
        <v>1.026387798427379</v>
      </c>
      <c r="AK56">
        <f t="shared" si="61"/>
        <v>-22.103122183414474</v>
      </c>
      <c r="AL56">
        <f t="shared" si="40"/>
        <v>-3940.5767890373377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-24.691852155054313</v>
      </c>
      <c r="AR56">
        <f t="shared" si="45"/>
        <v>-24.692770223808537</v>
      </c>
      <c r="AS56">
        <f t="shared" si="46"/>
        <v>6.4662221491755944E-3</v>
      </c>
      <c r="AT56">
        <f t="shared" si="47"/>
        <v>-0.13924921793430839</v>
      </c>
      <c r="AU56">
        <f t="shared" si="48"/>
        <v>-24.825553219593669</v>
      </c>
      <c r="AW56">
        <v>53</v>
      </c>
      <c r="AX56">
        <f>IF(Z56&gt;0, (R56*SUMPRODUCT(K56:$K$98, X56:$X$98)-K56*$AZ$3)/Z56, 0)</f>
        <v>-54346.168380313007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1000000</v>
      </c>
      <c r="S57">
        <f t="shared" si="32"/>
        <v>-88622.638739069516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-316.78527613291982</v>
      </c>
      <c r="AC57">
        <f t="shared" si="33"/>
        <v>-301.89477276033267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-2364.2168172984443</v>
      </c>
      <c r="AI57">
        <f t="shared" si="38"/>
        <v>-2364.3019802932095</v>
      </c>
      <c r="AJ57">
        <f t="shared" si="39"/>
        <v>-14.890503372587148</v>
      </c>
      <c r="AK57">
        <f t="shared" si="61"/>
        <v>-22.174969329304389</v>
      </c>
      <c r="AL57">
        <f t="shared" si="40"/>
        <v>-2401.3674529951013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-13.29867644715844</v>
      </c>
      <c r="AR57">
        <f t="shared" si="45"/>
        <v>-13.299155487449655</v>
      </c>
      <c r="AS57">
        <f t="shared" si="46"/>
        <v>-8.375880969903475E-2</v>
      </c>
      <c r="AT57">
        <f t="shared" si="47"/>
        <v>-0.12473379775424166</v>
      </c>
      <c r="AU57">
        <f t="shared" si="48"/>
        <v>-13.507648094902933</v>
      </c>
      <c r="AW57">
        <v>54</v>
      </c>
      <c r="AX57">
        <f>IF(Z57&gt;0, (R57*SUMPRODUCT(K57:$K$98, X57:$X$98)-K57*$AZ$3)/Z57, 0)</f>
        <v>-88622.638739069516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1000000</v>
      </c>
      <c r="S58">
        <f t="shared" si="32"/>
        <v>-142606.69319623514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-301.89477276033267</v>
      </c>
      <c r="AC58">
        <f t="shared" si="33"/>
        <v>-279.85206034352564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-1410.0497849642579</v>
      </c>
      <c r="AI58">
        <f t="shared" si="38"/>
        <v>-1410.0988450844513</v>
      </c>
      <c r="AJ58">
        <f t="shared" si="39"/>
        <v>-22.042712416807035</v>
      </c>
      <c r="AK58">
        <f t="shared" si="61"/>
        <v>-21.132634093223288</v>
      </c>
      <c r="AL58">
        <f t="shared" si="40"/>
        <v>-1453.2741915944816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-7.0817002724230136</v>
      </c>
      <c r="AR58">
        <f t="shared" si="45"/>
        <v>-7.0819466673164735</v>
      </c>
      <c r="AS58">
        <f t="shared" si="46"/>
        <v>-0.11070522771009916</v>
      </c>
      <c r="AT58">
        <f t="shared" si="47"/>
        <v>-0.10613453667438325</v>
      </c>
      <c r="AU58">
        <f t="shared" si="48"/>
        <v>-7.2987864317009556</v>
      </c>
      <c r="AW58">
        <v>55</v>
      </c>
      <c r="AX58">
        <f>IF(Z58&gt;0, (R58*SUMPRODUCT(K58:$K$98, X58:$X$98)-K58*$AZ$3)/Z58, 0)</f>
        <v>-142606.69319623514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1000000</v>
      </c>
      <c r="S59">
        <f t="shared" si="32"/>
        <v>-229573.83997714979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-279.85206034352564</v>
      </c>
      <c r="AC59">
        <f t="shared" si="33"/>
        <v>-255.37894913026514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-830.37636220707725</v>
      </c>
      <c r="AI59">
        <f t="shared" si="38"/>
        <v>-830.40417231701349</v>
      </c>
      <c r="AJ59">
        <f t="shared" si="39"/>
        <v>-24.473111213260495</v>
      </c>
      <c r="AK59">
        <f t="shared" si="61"/>
        <v>-19.589644224046797</v>
      </c>
      <c r="AL59">
        <f t="shared" si="40"/>
        <v>-874.46692775432075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-3.7235745232193476</v>
      </c>
      <c r="AR59">
        <f t="shared" si="45"/>
        <v>-3.7236992293424498</v>
      </c>
      <c r="AS59">
        <f t="shared" si="46"/>
        <v>-0.109742350053656</v>
      </c>
      <c r="AT59">
        <f t="shared" si="47"/>
        <v>-8.7843902441675267E-2</v>
      </c>
      <c r="AU59">
        <f t="shared" si="48"/>
        <v>-3.9212854818377809</v>
      </c>
      <c r="AW59">
        <v>56</v>
      </c>
      <c r="AX59">
        <f>IF(Z59&gt;0, (R59*SUMPRODUCT(K59:$K$98, X59:$X$98)-K59*$AZ$3)/Z59, 0)</f>
        <v>-229573.83997714979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1000000</v>
      </c>
      <c r="S60">
        <f t="shared" si="32"/>
        <v>-372229.12913241191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-255.37894913026514</v>
      </c>
      <c r="AC60">
        <f t="shared" si="33"/>
        <v>-230.92858482698131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-480.88671215864599</v>
      </c>
      <c r="AI60">
        <f t="shared" si="38"/>
        <v>-480.90222199967894</v>
      </c>
      <c r="AJ60">
        <f t="shared" si="39"/>
        <v>-24.450364303283834</v>
      </c>
      <c r="AK60">
        <f t="shared" si="61"/>
        <v>-17.87652643911856</v>
      </c>
      <c r="AL60">
        <f t="shared" si="40"/>
        <v>-523.22911274208138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-1.9253506080463629</v>
      </c>
      <c r="AR60">
        <f t="shared" si="45"/>
        <v>-1.9254127055864039</v>
      </c>
      <c r="AS60">
        <f t="shared" si="46"/>
        <v>-9.7893168157976163E-2</v>
      </c>
      <c r="AT60">
        <f t="shared" si="47"/>
        <v>-7.1573158873142265E-2</v>
      </c>
      <c r="AU60">
        <f t="shared" si="48"/>
        <v>-2.0948790326175226</v>
      </c>
      <c r="AW60">
        <v>57</v>
      </c>
      <c r="AX60">
        <f>IF(Z60&gt;0, (R60*SUMPRODUCT(K60:$K$98, X60:$X$98)-K60*$AZ$3)/Z60, 0)</f>
        <v>-372229.12913241191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1000000</v>
      </c>
      <c r="S61">
        <f t="shared" si="32"/>
        <v>-611122.11871314747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-230.92858482698131</v>
      </c>
      <c r="AC61">
        <f t="shared" si="33"/>
        <v>-207.6986329113642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-274.32533647238927</v>
      </c>
      <c r="AI61">
        <f t="shared" si="38"/>
        <v>-274.33383308160006</v>
      </c>
      <c r="AJ61">
        <f t="shared" si="39"/>
        <v>-23.229951915617107</v>
      </c>
      <c r="AK61">
        <f t="shared" si="61"/>
        <v>-16.165000937888692</v>
      </c>
      <c r="AL61">
        <f t="shared" si="40"/>
        <v>-313.72878593510586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-0.98065206572980601</v>
      </c>
      <c r="AR61">
        <f t="shared" si="45"/>
        <v>-0.98068243921802045</v>
      </c>
      <c r="AS61">
        <f t="shared" si="46"/>
        <v>-8.3041911570376686E-2</v>
      </c>
      <c r="AT61">
        <f t="shared" si="47"/>
        <v>-5.7786283126860648E-2</v>
      </c>
      <c r="AU61">
        <f t="shared" si="48"/>
        <v>-1.1215106339152578</v>
      </c>
      <c r="AW61">
        <v>58</v>
      </c>
      <c r="AX61">
        <f>IF(Z61&gt;0, (R61*SUMPRODUCT(K61:$K$98, X61:$X$98)-K61*$AZ$3)/Z61, 0)</f>
        <v>-611122.11871314747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1000000</v>
      </c>
      <c r="S62">
        <f t="shared" si="32"/>
        <v>-1019459.5431947645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-207.6986329113642</v>
      </c>
      <c r="AC62">
        <f t="shared" si="33"/>
        <v>-186.21919343810868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-153.80110143719335</v>
      </c>
      <c r="AI62">
        <f t="shared" si="38"/>
        <v>-153.80566805277613</v>
      </c>
      <c r="AJ62">
        <f t="shared" si="39"/>
        <v>-21.479439473255525</v>
      </c>
      <c r="AK62">
        <f t="shared" si="61"/>
        <v>-14.538904303795496</v>
      </c>
      <c r="AL62">
        <f t="shared" si="40"/>
        <v>-189.82401182982716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-0.49089708128325243</v>
      </c>
      <c r="AR62">
        <f t="shared" si="45"/>
        <v>-0.49091165685026705</v>
      </c>
      <c r="AS62">
        <f t="shared" si="46"/>
        <v>-6.8557338318719865E-2</v>
      </c>
      <c r="AT62">
        <f t="shared" si="47"/>
        <v>-4.6404776175834175E-2</v>
      </c>
      <c r="AU62">
        <f t="shared" si="48"/>
        <v>-0.60587377134482112</v>
      </c>
      <c r="AW62">
        <v>59</v>
      </c>
      <c r="AX62">
        <f>IF(Z62&gt;0, (R62*SUMPRODUCT(K62:$K$98, X62:$X$98)-K62*$AZ$3)/Z62, 0)</f>
        <v>-1019459.5431947645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1000000</v>
      </c>
      <c r="S63">
        <f t="shared" si="32"/>
        <v>-1732021.2920323925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-186.21919343810868</v>
      </c>
      <c r="AC63">
        <f t="shared" si="33"/>
        <v>-166.65643735958363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-84.617198426466658</v>
      </c>
      <c r="AI63">
        <f t="shared" si="38"/>
        <v>-84.619603945932937</v>
      </c>
      <c r="AJ63">
        <f t="shared" si="39"/>
        <v>-19.562756078525041</v>
      </c>
      <c r="AK63">
        <f t="shared" si="61"/>
        <v>-13.035343540667608</v>
      </c>
      <c r="AL63">
        <f t="shared" si="40"/>
        <v>-117.21770356512559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-0.24114131443702522</v>
      </c>
      <c r="AR63">
        <f t="shared" si="45"/>
        <v>-0.24114816966429331</v>
      </c>
      <c r="AS63">
        <f t="shared" si="46"/>
        <v>-5.5749762489311197E-2</v>
      </c>
      <c r="AT63">
        <f t="shared" si="47"/>
        <v>-3.714800222636052E-2</v>
      </c>
      <c r="AU63">
        <f t="shared" si="48"/>
        <v>-0.33404593437996505</v>
      </c>
      <c r="AW63">
        <v>60</v>
      </c>
      <c r="AX63">
        <f>IF(Z63&gt;0, (R63*SUMPRODUCT(K63:$K$98, X63:$X$98)-K63*$AZ$3)/Z63, 0)</f>
        <v>-1732021.2920323925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1000000</v>
      </c>
      <c r="S64">
        <f t="shared" si="32"/>
        <v>-3005056.2317310525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-166.65643735958363</v>
      </c>
      <c r="AC64">
        <f t="shared" si="33"/>
        <v>-148.99253120990616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-45.677957484792714</v>
      </c>
      <c r="AI64">
        <f t="shared" si="38"/>
        <v>-45.679197000127211</v>
      </c>
      <c r="AJ64">
        <f t="shared" si="39"/>
        <v>-17.663906149677473</v>
      </c>
      <c r="AK64">
        <f t="shared" si="61"/>
        <v>-11.665950615170855</v>
      </c>
      <c r="AL64">
        <f t="shared" si="40"/>
        <v>-75.009053764975533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-0.11622555665726303</v>
      </c>
      <c r="AR64">
        <f t="shared" si="45"/>
        <v>-0.11622871054959251</v>
      </c>
      <c r="AS64">
        <f t="shared" si="46"/>
        <v>-4.4945033404162352E-2</v>
      </c>
      <c r="AT64">
        <f t="shared" si="47"/>
        <v>-2.9683498975097086E-2</v>
      </c>
      <c r="AU64">
        <f t="shared" si="48"/>
        <v>-0.19085724292885192</v>
      </c>
      <c r="AW64">
        <v>61</v>
      </c>
      <c r="AX64">
        <f>IF(Z64&gt;0, (R64*SUMPRODUCT(K64:$K$98, X64:$X$98)-K64*$AZ$3)/Z64, 0)</f>
        <v>-3005056.2317310525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1000000</v>
      </c>
      <c r="S65">
        <f t="shared" si="32"/>
        <v>-5332902.7741346536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-148.99253120990616</v>
      </c>
      <c r="AC65">
        <f t="shared" si="33"/>
        <v>-133.12210724503257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-24.122396925887614</v>
      </c>
      <c r="AI65">
        <f t="shared" si="38"/>
        <v>-24.123020986145615</v>
      </c>
      <c r="AJ65">
        <f t="shared" si="39"/>
        <v>-15.870423964873595</v>
      </c>
      <c r="AK65">
        <f t="shared" si="61"/>
        <v>-10.429477184693432</v>
      </c>
      <c r="AL65">
        <f t="shared" si="40"/>
        <v>-50.422922135712646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-5.4802124579612942E-2</v>
      </c>
      <c r="AR65">
        <f t="shared" si="45"/>
        <v>-5.4803542342039671E-2</v>
      </c>
      <c r="AS65">
        <f t="shared" si="46"/>
        <v>-3.6054997101921477E-2</v>
      </c>
      <c r="AT65">
        <f t="shared" si="47"/>
        <v>-2.3694059497147965E-2</v>
      </c>
      <c r="AU65">
        <f t="shared" si="48"/>
        <v>-0.11455259894110913</v>
      </c>
      <c r="AW65">
        <v>62</v>
      </c>
      <c r="AX65">
        <f>IF(Z65&gt;0, (R65*SUMPRODUCT(K65:$K$98, X65:$X$98)-K65*$AZ$3)/Z65, 0)</f>
        <v>-5332902.7741346536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1000000</v>
      </c>
      <c r="S66">
        <f t="shared" si="32"/>
        <v>-9701903.5238677599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-133.12210724503257</v>
      </c>
      <c r="AC66">
        <f t="shared" si="33"/>
        <v>-118.90311515395965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-12.457138151377205</v>
      </c>
      <c r="AI66">
        <f t="shared" si="38"/>
        <v>-12.457444542578843</v>
      </c>
      <c r="AJ66">
        <f t="shared" si="39"/>
        <v>-14.21899209107292</v>
      </c>
      <c r="AK66">
        <f t="shared" si="61"/>
        <v>-9.3185475071522799</v>
      </c>
      <c r="AL66">
        <f t="shared" si="40"/>
        <v>-35.994984140804043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-2.5268368074174478E-2</v>
      </c>
      <c r="AR66">
        <f t="shared" si="45"/>
        <v>-2.5268989565689109E-2</v>
      </c>
      <c r="AS66">
        <f t="shared" si="46"/>
        <v>-2.8842156315115185E-2</v>
      </c>
      <c r="AT66">
        <f t="shared" si="47"/>
        <v>-1.8901972946440589E-2</v>
      </c>
      <c r="AU66">
        <f t="shared" si="48"/>
        <v>-7.3013118827244886E-2</v>
      </c>
      <c r="AW66">
        <v>63</v>
      </c>
      <c r="AX66">
        <f>IF(Z66&gt;0, (R66*SUMPRODUCT(K66:$K$98, X66:$X$98)-K66*$AZ$3)/Z66, 0)</f>
        <v>-9701903.5238677599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-18136166.136652432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-118.90311515395965</v>
      </c>
      <c r="AC67">
        <f t="shared" ref="AC67:AC89" si="64">S67*Z67</f>
        <v>-106.18392440091549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-6.2782751037410742</v>
      </c>
      <c r="AI67">
        <f t="shared" ref="AI67:AI89" si="69">SUM(AE67:AH67)</f>
        <v>-6.2784214741531015</v>
      </c>
      <c r="AJ67">
        <f t="shared" ref="AJ67:AJ89" si="70">AB67-AC67</f>
        <v>-12.71919075304416</v>
      </c>
      <c r="AK67">
        <f t="shared" si="61"/>
        <v>-8.323218060777176</v>
      </c>
      <c r="AL67">
        <f t="shared" ref="AL67:AL89" si="71">SUM(AI67:AK67)</f>
        <v>-27.320830287974438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-1.1370543729947192E-2</v>
      </c>
      <c r="AR67">
        <f t="shared" ref="AR67:AR89" si="76">AI67*$K67</f>
        <v>-1.1370808820460626E-2</v>
      </c>
      <c r="AS67">
        <f t="shared" ref="AS67:AS89" si="77">AJ67*$K67</f>
        <v>-2.3035644707708098E-2</v>
      </c>
      <c r="AT67">
        <f t="shared" ref="AT67:AT89" si="78">AK67*$K67</f>
        <v>-1.5074126789627253E-2</v>
      </c>
      <c r="AU67">
        <f t="shared" ref="AU67:AU89" si="79">AL67*$K67</f>
        <v>-4.9480580317795973E-2</v>
      </c>
      <c r="AW67">
        <v>64</v>
      </c>
      <c r="AX67">
        <f>IF(Z67&gt;0, (R67*SUMPRODUCT(K67:$K$98, X67:$X$98)-K67*$AZ$3)/Z67, 0)</f>
        <v>-18136166.136652432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1000000</v>
      </c>
      <c r="S68">
        <f t="shared" si="63"/>
        <v>-34884122.946633391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-106.18392440091549</v>
      </c>
      <c r="AC68">
        <f t="shared" si="64"/>
        <v>-94.816313586504052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-3.0782319840752472</v>
      </c>
      <c r="AI68">
        <f t="shared" si="69"/>
        <v>-3.0782999349835527</v>
      </c>
      <c r="AJ68">
        <f t="shared" si="70"/>
        <v>-11.367610814411435</v>
      </c>
      <c r="AK68">
        <f t="shared" si="61"/>
        <v>-7.4328747080640847</v>
      </c>
      <c r="AL68">
        <f t="shared" si="71"/>
        <v>-21.878785457459074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-4.9776483769564672E-3</v>
      </c>
      <c r="AR68">
        <f t="shared" si="76"/>
        <v>-4.9777582568258823E-3</v>
      </c>
      <c r="AS68">
        <f t="shared" si="77"/>
        <v>-1.8381970498960506E-2</v>
      </c>
      <c r="AT68">
        <f t="shared" si="78"/>
        <v>-1.2019313982221147E-2</v>
      </c>
      <c r="AU68">
        <f t="shared" si="79"/>
        <v>-3.5379042738007536E-2</v>
      </c>
      <c r="AW68">
        <v>65</v>
      </c>
      <c r="AX68">
        <f>IF(Z68&gt;0, (R68*SUMPRODUCT(K68:$K$98, X68:$X$98)-K68*$AZ$3)/Z68, 0)</f>
        <v>-34884122.946633391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1000000</v>
      </c>
      <c r="S69">
        <f t="shared" si="63"/>
        <v>-69195199.177088425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-94.816313586504052</v>
      </c>
      <c r="AC69">
        <f t="shared" si="64"/>
        <v>-84.661486450826231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-1.4673392010032145</v>
      </c>
      <c r="AI69">
        <f t="shared" si="69"/>
        <v>-1.4673697889224118</v>
      </c>
      <c r="AJ69">
        <f t="shared" si="70"/>
        <v>-10.15482713567782</v>
      </c>
      <c r="AK69">
        <f t="shared" si="61"/>
        <v>-6.637141951055284</v>
      </c>
      <c r="AL69">
        <f t="shared" si="71"/>
        <v>-18.259338875655516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-2.1185336461295654E-3</v>
      </c>
      <c r="AR69">
        <f t="shared" si="76"/>
        <v>-2.118577808744413E-3</v>
      </c>
      <c r="AS69">
        <f t="shared" si="77"/>
        <v>-1.4661465421801849E-2</v>
      </c>
      <c r="AT69">
        <f t="shared" si="78"/>
        <v>-9.5826571850838489E-3</v>
      </c>
      <c r="AU69">
        <f t="shared" si="79"/>
        <v>-2.636270041563011E-2</v>
      </c>
      <c r="AW69">
        <v>66</v>
      </c>
      <c r="AX69">
        <f>IF(Z69&gt;0, (R69*SUMPRODUCT(K69:$K$98, X69:$X$98)-K69*$AZ$3)/Z69, 0)</f>
        <v>-69195199.177088425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1000000</v>
      </c>
      <c r="S70">
        <f t="shared" si="63"/>
        <v>-141716727.47622812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-84.661486450826231</v>
      </c>
      <c r="AC70">
        <f t="shared" si="64"/>
        <v>-75.592350712994886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-0.6778770257558383</v>
      </c>
      <c r="AI70">
        <f t="shared" si="69"/>
        <v>-0.67789036087019972</v>
      </c>
      <c r="AJ70">
        <f t="shared" si="70"/>
        <v>-9.0691357378313455</v>
      </c>
      <c r="AK70">
        <f t="shared" si="61"/>
        <v>-5.9263040515578371</v>
      </c>
      <c r="AL70">
        <f t="shared" si="71"/>
        <v>-15.673330150259382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-8.7385170553472941E-4</v>
      </c>
      <c r="AR70">
        <f t="shared" si="76"/>
        <v>-8.7386889583914384E-4</v>
      </c>
      <c r="AS70">
        <f t="shared" si="77"/>
        <v>-1.1691028654339422E-2</v>
      </c>
      <c r="AT70">
        <f t="shared" si="78"/>
        <v>-7.639602326390822E-3</v>
      </c>
      <c r="AU70">
        <f t="shared" si="79"/>
        <v>-2.0204499876569387E-2</v>
      </c>
      <c r="AW70">
        <v>67</v>
      </c>
      <c r="AX70">
        <f>IF(Z70&gt;0, (R70*SUMPRODUCT(K70:$K$98, X70:$X$98)-K70*$AZ$3)/Z70, 0)</f>
        <v>-141716727.47622812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1000000</v>
      </c>
      <c r="S71">
        <f t="shared" si="63"/>
        <v>-299840182.8634631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-75.592350712994886</v>
      </c>
      <c r="AC71">
        <f t="shared" si="64"/>
        <v>-67.493890393738354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-0.30297097818198682</v>
      </c>
      <c r="AI71">
        <f t="shared" si="69"/>
        <v>-0.30297660567075008</v>
      </c>
      <c r="AJ71">
        <f t="shared" si="70"/>
        <v>-8.0984603192565316</v>
      </c>
      <c r="AK71">
        <f t="shared" si="61"/>
        <v>-5.2914645499096427</v>
      </c>
      <c r="AL71">
        <f t="shared" si="71"/>
        <v>-13.692901474836924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-3.4871435793642212E-4</v>
      </c>
      <c r="AR71">
        <f t="shared" si="76"/>
        <v>-3.4872083507869712E-4</v>
      </c>
      <c r="AS71">
        <f t="shared" si="77"/>
        <v>-9.3211878162363145E-3</v>
      </c>
      <c r="AT71">
        <f t="shared" si="78"/>
        <v>-6.0903842148098764E-3</v>
      </c>
      <c r="AU71">
        <f t="shared" si="79"/>
        <v>-1.5760292866124889E-2</v>
      </c>
      <c r="AW71">
        <v>68</v>
      </c>
      <c r="AX71">
        <f>IF(Z71&gt;0, (R71*SUMPRODUCT(K71:$K$98, X71:$X$98)-K71*$AZ$3)/Z71, 0)</f>
        <v>-299840182.8634631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1000000</v>
      </c>
      <c r="S72">
        <f t="shared" si="63"/>
        <v>-656621949.46901619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-67.493890393738354</v>
      </c>
      <c r="AC72">
        <f t="shared" si="64"/>
        <v>-60.262690741165891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-0.13107171023728278</v>
      </c>
      <c r="AI72">
        <f t="shared" si="69"/>
        <v>-0.13107400465840249</v>
      </c>
      <c r="AJ72">
        <f t="shared" si="70"/>
        <v>-7.2311996525724638</v>
      </c>
      <c r="AK72">
        <f t="shared" ref="AK72:AK89" si="92">G72*SUM(AB72:AB72, AE72:AF72)</f>
        <v>-4.7245723275616855</v>
      </c>
      <c r="AL72">
        <f t="shared" si="71"/>
        <v>-12.086845984792552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-1.3469756467296277E-4</v>
      </c>
      <c r="AR72">
        <f t="shared" si="76"/>
        <v>-1.3469992256496402E-4</v>
      </c>
      <c r="AS72">
        <f t="shared" si="77"/>
        <v>-7.4312373059158268E-3</v>
      </c>
      <c r="AT72">
        <f t="shared" si="78"/>
        <v>-4.8552688104226199E-3</v>
      </c>
      <c r="AU72">
        <f t="shared" si="79"/>
        <v>-1.2421206038903411E-2</v>
      </c>
      <c r="AW72">
        <v>69</v>
      </c>
      <c r="AX72">
        <f>IF(Z72&gt;0, (R72*SUMPRODUCT(K72:$K$98, X72:$X$98)-K72*$AZ$3)/Z72, 0)</f>
        <v>-656621949.46901619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1000000</v>
      </c>
      <c r="S73">
        <f t="shared" si="63"/>
        <v>-1491108036.8001516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-60.262690741165891</v>
      </c>
      <c r="AC73">
        <f t="shared" si="64"/>
        <v>-53.806085825399862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-5.4774443639682452E-2</v>
      </c>
      <c r="AI73">
        <f t="shared" si="69"/>
        <v>-5.4775345755499978E-2</v>
      </c>
      <c r="AJ73">
        <f t="shared" si="70"/>
        <v>-6.4566049157660288</v>
      </c>
      <c r="AK73">
        <f t="shared" si="92"/>
        <v>-4.2183883518816128</v>
      </c>
      <c r="AL73">
        <f t="shared" si="71"/>
        <v>-10.729768613403142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-5.0258639711865612E-5</v>
      </c>
      <c r="AR73">
        <f t="shared" si="76"/>
        <v>-5.0259467453981076E-5</v>
      </c>
      <c r="AS73">
        <f t="shared" si="77"/>
        <v>-5.9242989734039865E-3</v>
      </c>
      <c r="AT73">
        <f t="shared" si="78"/>
        <v>-3.8706091062575996E-3</v>
      </c>
      <c r="AU73">
        <f t="shared" si="79"/>
        <v>-9.8451675471155665E-3</v>
      </c>
      <c r="AW73">
        <v>70</v>
      </c>
      <c r="AX73">
        <f>IF(Z73&gt;0, (R73*SUMPRODUCT(K73:$K$98, X73:$X$98)-K73*$AZ$3)/Z73, 0)</f>
        <v>-1491108036.8001516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1000000</v>
      </c>
      <c r="S74">
        <f t="shared" si="63"/>
        <v>-3517588657.0336709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-53.806085825399862</v>
      </c>
      <c r="AC74">
        <f t="shared" si="64"/>
        <v>-48.041190000708582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-2.2066365144606987E-2</v>
      </c>
      <c r="AI74">
        <f t="shared" si="69"/>
        <v>-2.2066706580137721E-2</v>
      </c>
      <c r="AJ74">
        <f t="shared" si="70"/>
        <v>-5.7648958246912798</v>
      </c>
      <c r="AK74">
        <f t="shared" si="92"/>
        <v>-3.7664260077779907</v>
      </c>
      <c r="AL74">
        <f t="shared" si="71"/>
        <v>-9.5533885390494078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-1.8077798139387216E-5</v>
      </c>
      <c r="AR74">
        <f t="shared" si="76"/>
        <v>-1.807807785933936E-5</v>
      </c>
      <c r="AS74">
        <f t="shared" si="77"/>
        <v>-4.722872223422608E-3</v>
      </c>
      <c r="AT74">
        <f t="shared" si="78"/>
        <v>-3.0856323018922504E-3</v>
      </c>
      <c r="AU74">
        <f t="shared" si="79"/>
        <v>-7.8265826031741984E-3</v>
      </c>
      <c r="AW74">
        <v>71</v>
      </c>
      <c r="AX74">
        <f>IF(Z74&gt;0, (R74*SUMPRODUCT(K74:$K$98, X74:$X$98)-K74*$AZ$3)/Z74, 0)</f>
        <v>-3517588657.0336709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1000000</v>
      </c>
      <c r="S75">
        <f t="shared" si="63"/>
        <v>-8634841746.8204803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-48.041190000708582</v>
      </c>
      <c r="AC75">
        <f t="shared" si="64"/>
        <v>-42.893934789818331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-8.5533055093533119E-3</v>
      </c>
      <c r="AI75">
        <f t="shared" si="69"/>
        <v>-8.5534296978910049E-3</v>
      </c>
      <c r="AJ75">
        <f t="shared" si="70"/>
        <v>-5.1472552108902505</v>
      </c>
      <c r="AK75">
        <f t="shared" si="92"/>
        <v>-3.3628833000496012</v>
      </c>
      <c r="AL75">
        <f t="shared" si="71"/>
        <v>-8.5186919406377424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-6.2564891266356303E-6</v>
      </c>
      <c r="AR75">
        <f t="shared" si="76"/>
        <v>-6.2565799668651627E-6</v>
      </c>
      <c r="AS75">
        <f t="shared" si="77"/>
        <v>-3.7650644214377261E-3</v>
      </c>
      <c r="AT75">
        <f t="shared" si="78"/>
        <v>-2.4598493270113105E-3</v>
      </c>
      <c r="AU75">
        <f t="shared" si="79"/>
        <v>-6.2311703284159015E-3</v>
      </c>
      <c r="AW75">
        <v>72</v>
      </c>
      <c r="AX75">
        <f>IF(Z75&gt;0, (R75*SUMPRODUCT(K75:$K$98, X75:$X$98)-K75*$AZ$3)/Z75, 0)</f>
        <v>-8634841746.8204803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1000000</v>
      </c>
      <c r="S76">
        <f t="shared" si="63"/>
        <v>-22097869136.038979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-42.893934789818331</v>
      </c>
      <c r="AC76">
        <f t="shared" si="64"/>
        <v>-38.298161324264257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-3.1847505108298559E-3</v>
      </c>
      <c r="AI76">
        <f t="shared" si="69"/>
        <v>-3.1847938387194008E-3</v>
      </c>
      <c r="AJ76">
        <f t="shared" si="70"/>
        <v>-4.5957734655540747</v>
      </c>
      <c r="AK76">
        <f t="shared" si="92"/>
        <v>-3.0025754352872833</v>
      </c>
      <c r="AL76">
        <f t="shared" si="71"/>
        <v>-7.6015336946800769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-2.079955784373285E-6</v>
      </c>
      <c r="AR76">
        <f t="shared" si="76"/>
        <v>-2.0799840817529938E-6</v>
      </c>
      <c r="AS76">
        <f t="shared" si="77"/>
        <v>-3.0014927608435012E-3</v>
      </c>
      <c r="AT76">
        <f t="shared" si="78"/>
        <v>-1.960977515634526E-3</v>
      </c>
      <c r="AU76">
        <f t="shared" si="79"/>
        <v>-4.9645502605597802E-3</v>
      </c>
      <c r="AW76">
        <v>73</v>
      </c>
      <c r="AX76">
        <f>IF(Z76&gt;0, (R76*SUMPRODUCT(K76:$K$98, X76:$X$98)-K76*$AZ$3)/Z76, 0)</f>
        <v>-22097869136.038979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1000000</v>
      </c>
      <c r="S77">
        <f t="shared" si="63"/>
        <v>-59082165482.162407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-38.298161324264257</v>
      </c>
      <c r="AC77">
        <f t="shared" si="64"/>
        <v>-34.194788652395758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-1.137017747860284E-3</v>
      </c>
      <c r="AI77">
        <f t="shared" si="69"/>
        <v>-1.1370322170272372E-3</v>
      </c>
      <c r="AJ77">
        <f t="shared" si="70"/>
        <v>-4.1033726718684989</v>
      </c>
      <c r="AK77">
        <f t="shared" si="92"/>
        <v>-2.6808712926984981</v>
      </c>
      <c r="AL77">
        <f t="shared" si="71"/>
        <v>-6.7853809967840242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-6.6302195234619936E-7</v>
      </c>
      <c r="AR77">
        <f t="shared" si="76"/>
        <v>-6.6303038965981215E-7</v>
      </c>
      <c r="AS77">
        <f t="shared" si="77"/>
        <v>-2.3927736970035416E-3</v>
      </c>
      <c r="AT77">
        <f t="shared" si="78"/>
        <v>-1.5632794842638223E-3</v>
      </c>
      <c r="AU77">
        <f t="shared" si="79"/>
        <v>-3.9567162116570234E-3</v>
      </c>
      <c r="AW77">
        <v>74</v>
      </c>
      <c r="AX77">
        <f>IF(Z77&gt;0, (R77*SUMPRODUCT(K77:$K$98, X77:$X$98)-K77*$AZ$3)/Z77, 0)</f>
        <v>-59082165482.162407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1000000</v>
      </c>
      <c r="S78">
        <f t="shared" si="63"/>
        <v>-165375447174.93018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-34.194788652395758</v>
      </c>
      <c r="AC78">
        <f t="shared" si="64"/>
        <v>-30.531061858431745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-3.883623564509361E-4</v>
      </c>
      <c r="AI78">
        <f t="shared" si="69"/>
        <v>-3.8836697186730838E-4</v>
      </c>
      <c r="AJ78">
        <f t="shared" si="70"/>
        <v>-3.6637267939640132</v>
      </c>
      <c r="AK78">
        <f t="shared" si="92"/>
        <v>-2.3936352056677035</v>
      </c>
      <c r="AL78">
        <f t="shared" si="71"/>
        <v>-6.0577503666035835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-2.0219935650932117E-7</v>
      </c>
      <c r="AR78">
        <f t="shared" si="76"/>
        <v>-2.0220175950797691E-7</v>
      </c>
      <c r="AS78">
        <f t="shared" si="77"/>
        <v>-1.9075051633102122E-3</v>
      </c>
      <c r="AT78">
        <f t="shared" si="78"/>
        <v>-1.246236897744263E-3</v>
      </c>
      <c r="AU78">
        <f t="shared" si="79"/>
        <v>-3.1539442628139829E-3</v>
      </c>
      <c r="AW78">
        <v>75</v>
      </c>
      <c r="AX78">
        <f>IF(Z78&gt;0, (R78*SUMPRODUCT(K78:$K$98, X78:$X$98)-K78*$AZ$3)/Z78, 0)</f>
        <v>-165375447174.93018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1000000</v>
      </c>
      <c r="S79">
        <f t="shared" si="63"/>
        <v>-485574956693.89685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-30.531061858431745</v>
      </c>
      <c r="AC79">
        <f t="shared" si="64"/>
        <v>-27.259876831179341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-1.2663110871449684E-4</v>
      </c>
      <c r="AI79">
        <f t="shared" si="69"/>
        <v>-1.2663251219898752E-4</v>
      </c>
      <c r="AJ79">
        <f t="shared" si="70"/>
        <v>-3.2711850272524039</v>
      </c>
      <c r="AK79">
        <f t="shared" si="92"/>
        <v>-2.1371743300902222</v>
      </c>
      <c r="AL79">
        <f t="shared" si="71"/>
        <v>-5.4084859898548245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-5.886606806123327E-8</v>
      </c>
      <c r="AR79">
        <f t="shared" si="76"/>
        <v>-5.8866720488700659E-8</v>
      </c>
      <c r="AS79">
        <f t="shared" si="77"/>
        <v>-1.5206516187841177E-3</v>
      </c>
      <c r="AT79">
        <f t="shared" si="78"/>
        <v>-9.9349244313620341E-4</v>
      </c>
      <c r="AU79">
        <f t="shared" si="79"/>
        <v>-2.5142029286408098E-3</v>
      </c>
      <c r="AW79">
        <v>76</v>
      </c>
      <c r="AX79">
        <f>IF(Z79&gt;0, (R79*SUMPRODUCT(K79:$K$98, X79:$X$98)-K79*$AZ$3)/Z79, 0)</f>
        <v>-485574956693.89685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1000000</v>
      </c>
      <c r="S80">
        <f t="shared" si="63"/>
        <v>-1511723142170.8359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-27.259876831179341</v>
      </c>
      <c r="AC80">
        <f t="shared" si="64"/>
        <v>-24.339175792320621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-3.9477699268045169E-5</v>
      </c>
      <c r="AI80">
        <f t="shared" si="69"/>
        <v>-3.9478101775209236E-5</v>
      </c>
      <c r="AJ80">
        <f t="shared" si="70"/>
        <v>-2.92070103885872</v>
      </c>
      <c r="AK80">
        <f t="shared" si="92"/>
        <v>-1.9081913781825541</v>
      </c>
      <c r="AL80">
        <f t="shared" si="71"/>
        <v>-4.8289318951430493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-1.6385452169500325E-8</v>
      </c>
      <c r="AR80">
        <f t="shared" si="76"/>
        <v>-1.6385619232475292E-8</v>
      </c>
      <c r="AS80">
        <f t="shared" si="77"/>
        <v>-1.2122542108822143E-3</v>
      </c>
      <c r="AT80">
        <f t="shared" si="78"/>
        <v>-7.9200609805474568E-4</v>
      </c>
      <c r="AU80">
        <f t="shared" si="79"/>
        <v>-2.0042766945561922E-3</v>
      </c>
      <c r="AW80">
        <v>77</v>
      </c>
      <c r="AX80">
        <f>IF(Z80&gt;0, (R80*SUMPRODUCT(K80:$K$98, X80:$X$98)-K80*$AZ$3)/Z80, 0)</f>
        <v>-1511723142170.8359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1000000</v>
      </c>
      <c r="S81">
        <f t="shared" si="63"/>
        <v>-5006680418174.2656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-24.339175792320621</v>
      </c>
      <c r="AC81">
        <f t="shared" si="64"/>
        <v>-21.731406971451804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-1.15988015498845E-5</v>
      </c>
      <c r="AI81">
        <f t="shared" si="69"/>
        <v>-1.1598910061938179E-5</v>
      </c>
      <c r="AJ81">
        <f t="shared" si="70"/>
        <v>-2.6077688208688166</v>
      </c>
      <c r="AK81">
        <f t="shared" si="92"/>
        <v>-1.7037423054624437</v>
      </c>
      <c r="AL81">
        <f t="shared" si="71"/>
        <v>-4.3115227252413222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-4.2983491661770855E-9</v>
      </c>
      <c r="AR81">
        <f t="shared" si="76"/>
        <v>-4.2983893791847351E-9</v>
      </c>
      <c r="AS81">
        <f t="shared" si="77"/>
        <v>-9.6640164835613536E-4</v>
      </c>
      <c r="AT81">
        <f t="shared" si="78"/>
        <v>-6.3138241365445595E-4</v>
      </c>
      <c r="AU81">
        <f t="shared" si="79"/>
        <v>-1.5977883603999704E-3</v>
      </c>
      <c r="AW81">
        <v>78</v>
      </c>
      <c r="AX81">
        <f>IF(Z81&gt;0, (R81*SUMPRODUCT(K81:$K$98, X81:$X$98)-K81*$AZ$3)/Z81, 0)</f>
        <v>-5006680418174.2656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1000000</v>
      </c>
      <c r="S82">
        <f t="shared" si="63"/>
        <v>-17703633186486.746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-21.731406971451804</v>
      </c>
      <c r="AC82">
        <f t="shared" si="64"/>
        <v>-19.403041942487405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-3.2010852353252764E-6</v>
      </c>
      <c r="AI82">
        <f t="shared" si="69"/>
        <v>-3.2011126351275347E-6</v>
      </c>
      <c r="AJ82">
        <f t="shared" si="70"/>
        <v>-2.3283650289643987</v>
      </c>
      <c r="AK82">
        <f t="shared" si="92"/>
        <v>-1.5211984880016265</v>
      </c>
      <c r="AL82">
        <f t="shared" si="71"/>
        <v>-3.8495667180786599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-1.0591751650979834E-9</v>
      </c>
      <c r="AR82">
        <f t="shared" si="76"/>
        <v>-1.0591842311452602E-9</v>
      </c>
      <c r="AS82">
        <f t="shared" si="77"/>
        <v>-7.7040948074322106E-4</v>
      </c>
      <c r="AT82">
        <f t="shared" si="78"/>
        <v>-5.0333419488350574E-4</v>
      </c>
      <c r="AU82">
        <f t="shared" si="79"/>
        <v>-1.2737447348109578E-3</v>
      </c>
      <c r="AW82">
        <v>79</v>
      </c>
      <c r="AX82">
        <f>IF(Z82&gt;0, (R82*SUMPRODUCT(K82:$K$98, X82:$X$98)-K82*$AZ$3)/Z82, 0)</f>
        <v>-17703633186486.746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1000000</v>
      </c>
      <c r="S83">
        <f t="shared" si="63"/>
        <v>-67104389830150.219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-19.403041942487405</v>
      </c>
      <c r="AC83">
        <f t="shared" si="64"/>
        <v>-17.324144592419135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-8.2686508622558029E-7</v>
      </c>
      <c r="AI83">
        <f t="shared" si="69"/>
        <v>-8.2687154040266027E-7</v>
      </c>
      <c r="AJ83">
        <f t="shared" si="70"/>
        <v>-2.0788973500682708</v>
      </c>
      <c r="AK83">
        <f t="shared" si="92"/>
        <v>-1.3582129359741184</v>
      </c>
      <c r="AL83">
        <f t="shared" si="71"/>
        <v>-3.4371111129139296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-2.4427959019959402E-10</v>
      </c>
      <c r="AR83">
        <f t="shared" si="76"/>
        <v>-2.4428149694805692E-10</v>
      </c>
      <c r="AS83">
        <f t="shared" si="77"/>
        <v>-6.1416572207664301E-4</v>
      </c>
      <c r="AT83">
        <f t="shared" si="78"/>
        <v>-4.012549385995358E-4</v>
      </c>
      <c r="AU83">
        <f t="shared" si="79"/>
        <v>-1.0154209049576758E-3</v>
      </c>
      <c r="AW83">
        <v>80</v>
      </c>
      <c r="AX83">
        <f>IF(Z83&gt;0, (R83*SUMPRODUCT(K83:$K$98, X83:$X$98)-K83*$AZ$3)/Z83, 0)</f>
        <v>-67104389830150.219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1000000</v>
      </c>
      <c r="S84">
        <f t="shared" si="63"/>
        <v>-273878097001790.5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-17.324144592419135</v>
      </c>
      <c r="AC84">
        <f t="shared" si="64"/>
        <v>-15.467986243442478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-1.9910778085033562E-7</v>
      </c>
      <c r="AI84">
        <f t="shared" si="69"/>
        <v>-1.9910919279112358E-7</v>
      </c>
      <c r="AJ84">
        <f t="shared" si="70"/>
        <v>-1.8561583489766562</v>
      </c>
      <c r="AK84">
        <f t="shared" si="92"/>
        <v>-1.2126901214693395</v>
      </c>
      <c r="AL84">
        <f t="shared" si="71"/>
        <v>-3.0688486695551882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-5.2519760566911199E-11</v>
      </c>
      <c r="AR84">
        <f t="shared" si="76"/>
        <v>-5.2520133002341906E-11</v>
      </c>
      <c r="AS84">
        <f t="shared" si="77"/>
        <v>-4.8960915362621733E-4</v>
      </c>
      <c r="AT84">
        <f t="shared" si="78"/>
        <v>-3.1987798040550964E-4</v>
      </c>
      <c r="AU84">
        <f t="shared" si="79"/>
        <v>-8.0948718655185991E-4</v>
      </c>
      <c r="AW84">
        <v>81</v>
      </c>
      <c r="AX84">
        <f>IF(Z84&gt;0, (R84*SUMPRODUCT(K84:$K$98, X84:$X$98)-K84*$AZ$3)/Z84, 0)</f>
        <v>-273878097001790.5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1000000</v>
      </c>
      <c r="S85">
        <f t="shared" si="63"/>
        <v>-1210220279690345.5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-15.467986243442478</v>
      </c>
      <c r="AC85">
        <f t="shared" si="64"/>
        <v>-13.810702003119161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-4.4501129391954306E-8</v>
      </c>
      <c r="AI85">
        <f t="shared" si="69"/>
        <v>-4.4501414685099586E-8</v>
      </c>
      <c r="AJ85">
        <f t="shared" si="70"/>
        <v>-1.6572842403233174</v>
      </c>
      <c r="AK85">
        <f t="shared" si="92"/>
        <v>-1.0827590370409736</v>
      </c>
      <c r="AL85">
        <f t="shared" si="71"/>
        <v>-2.7400433218657056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-1.0480633056777232E-11</v>
      </c>
      <c r="AR85">
        <f t="shared" si="76"/>
        <v>-1.0480700247269029E-11</v>
      </c>
      <c r="AS85">
        <f t="shared" si="77"/>
        <v>-3.9031341970275583E-4</v>
      </c>
      <c r="AT85">
        <f t="shared" si="78"/>
        <v>-2.5500476754613789E-4</v>
      </c>
      <c r="AU85">
        <f t="shared" si="79"/>
        <v>-6.4531819772959396E-4</v>
      </c>
      <c r="AW85">
        <v>82</v>
      </c>
      <c r="AX85">
        <f>IF(Z85&gt;0, (R85*SUMPRODUCT(K85:$K$98, X85:$X$98)-K85*$AZ$3)/Z85, 0)</f>
        <v>-1210220279690345.5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1000000</v>
      </c>
      <c r="S86">
        <f t="shared" si="63"/>
        <v>-5829752163509346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-13.810702003119161</v>
      </c>
      <c r="AC86">
        <f t="shared" si="64"/>
        <v>-12.330983931365504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-9.1824270522540179E-9</v>
      </c>
      <c r="AI86">
        <f t="shared" si="69"/>
        <v>-9.1824799317915419E-9</v>
      </c>
      <c r="AJ86">
        <f t="shared" si="70"/>
        <v>-1.4797180717536573</v>
      </c>
      <c r="AK86">
        <f t="shared" si="92"/>
        <v>-0.96674914021834135</v>
      </c>
      <c r="AL86">
        <f t="shared" si="71"/>
        <v>-2.4464672211544785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-1.9308829473273217E-12</v>
      </c>
      <c r="AR86">
        <f t="shared" si="76"/>
        <v>-1.9308940668490652E-12</v>
      </c>
      <c r="AS86">
        <f t="shared" si="77"/>
        <v>-3.1115546852069498E-4</v>
      </c>
      <c r="AT86">
        <f t="shared" si="78"/>
        <v>-2.0328823943477228E-4</v>
      </c>
      <c r="AU86">
        <f t="shared" si="79"/>
        <v>-5.1444370988636134E-4</v>
      </c>
      <c r="AW86">
        <v>83</v>
      </c>
      <c r="AX86">
        <f>IF(Z86&gt;0, (R86*SUMPRODUCT(K86:$K$98, X86:$X$98)-K86*$AZ$3)/Z86, 0)</f>
        <v>-5829752163509346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1000000</v>
      </c>
      <c r="S87">
        <f t="shared" si="63"/>
        <v>-3.0864425541383452E+16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-12.330983931365504</v>
      </c>
      <c r="AC87">
        <f t="shared" si="64"/>
        <v>-11.009807081578025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-1.737314571742683E-9</v>
      </c>
      <c r="AI87">
        <f t="shared" si="69"/>
        <v>-1.7373234896205379E-9</v>
      </c>
      <c r="AJ87">
        <f t="shared" si="70"/>
        <v>-1.321176849787479</v>
      </c>
      <c r="AK87">
        <f t="shared" si="92"/>
        <v>-0.86316887519558538</v>
      </c>
      <c r="AL87">
        <f t="shared" si="71"/>
        <v>-2.1843457267203878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-3.2618118025406657E-13</v>
      </c>
      <c r="AR87">
        <f t="shared" si="76"/>
        <v>-3.2618285458753005E-13</v>
      </c>
      <c r="AS87">
        <f t="shared" si="77"/>
        <v>-2.4805123447261185E-4</v>
      </c>
      <c r="AT87">
        <f t="shared" si="78"/>
        <v>-1.6206013985564611E-4</v>
      </c>
      <c r="AU87">
        <f t="shared" si="79"/>
        <v>-4.1011137465444083E-4</v>
      </c>
      <c r="AW87">
        <v>84</v>
      </c>
      <c r="AX87">
        <f>IF(Z87&gt;0, (R87*SUMPRODUCT(K87:$K$98, X87:$X$98)-K87*$AZ$3)/Z87, 0)</f>
        <v>-3.0864425541383452E+16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1000000</v>
      </c>
      <c r="S88">
        <f t="shared" si="63"/>
        <v>-1.8137260916320086E+17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-11.009807081578025</v>
      </c>
      <c r="AC88">
        <f t="shared" si="64"/>
        <v>-9.8301848942663774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-2.9894912377129999E-10</v>
      </c>
      <c r="AI88">
        <f t="shared" si="69"/>
        <v>-2.9895047874228207E-10</v>
      </c>
      <c r="AJ88">
        <f t="shared" si="70"/>
        <v>-1.1796221873116473</v>
      </c>
      <c r="AK88">
        <f t="shared" si="92"/>
        <v>-0.77068649571046177</v>
      </c>
      <c r="AL88">
        <f t="shared" si="71"/>
        <v>-1.9503086833210594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-5.011407281636885E-14</v>
      </c>
      <c r="AR88">
        <f t="shared" si="76"/>
        <v>-5.0114299955734916E-14</v>
      </c>
      <c r="AS88">
        <f t="shared" si="77"/>
        <v>-1.9774492544077316E-4</v>
      </c>
      <c r="AT88">
        <f t="shared" si="78"/>
        <v>-1.2919335128800291E-4</v>
      </c>
      <c r="AU88">
        <f t="shared" si="79"/>
        <v>-3.2693827677889037E-4</v>
      </c>
      <c r="AW88">
        <v>85</v>
      </c>
      <c r="AX88">
        <f>IF(Z88&gt;0, (R88*SUMPRODUCT(K88:$K$98, X88:$X$98)-K88*$AZ$3)/Z88, 0)</f>
        <v>-1.8137260916320086E+17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-9.8301848942663774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-9.8301848942663774</v>
      </c>
      <c r="AK89">
        <f t="shared" si="92"/>
        <v>-0.68811294259864653</v>
      </c>
      <c r="AL89">
        <f t="shared" si="71"/>
        <v>-10.518297836919222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-8.1121202165981617E-15</v>
      </c>
      <c r="AR89">
        <f t="shared" si="76"/>
        <v>-8.1121202165981617E-15</v>
      </c>
      <c r="AS89">
        <f t="shared" si="77"/>
        <v>-1.4713164095299586E-3</v>
      </c>
      <c r="AT89">
        <f t="shared" si="78"/>
        <v>-1.0299214866709713E-4</v>
      </c>
      <c r="AU89">
        <f t="shared" si="79"/>
        <v>-1.5743085582051678E-3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146812.63160069074</v>
      </c>
      <c r="AO91" s="6">
        <f t="shared" si="93"/>
        <v>-14681.263160069075</v>
      </c>
      <c r="AP91" s="6">
        <f t="shared" si="93"/>
        <v>-1766.7036046438047</v>
      </c>
      <c r="AQ91" s="6">
        <f t="shared" si="93"/>
        <v>-58640.716978224533</v>
      </c>
      <c r="AR91" s="6">
        <f t="shared" si="93"/>
        <v>71723.947857753359</v>
      </c>
      <c r="AS91" s="6">
        <f t="shared" si="93"/>
        <v>-14023.4154778794</v>
      </c>
      <c r="AT91" s="6">
        <f t="shared" si="93"/>
        <v>4631.4805453749277</v>
      </c>
      <c r="AU91" s="6">
        <f t="shared" si="93"/>
        <v>62332.012925248862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330007.49116800021</v>
      </c>
      <c r="K3">
        <v>1</v>
      </c>
      <c r="L3" s="2">
        <v>0</v>
      </c>
      <c r="O3">
        <f>$C$3</f>
        <v>330007.49116800021</v>
      </c>
      <c r="P3">
        <f>O3*C5</f>
        <v>33000.74911680002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330007.49116800021</v>
      </c>
      <c r="AF3">
        <f t="shared" ref="AF3:AF34" si="4">-$Z3*P3</f>
        <v>-33000.74911680002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295484.30946420017</v>
      </c>
      <c r="AJ3">
        <f t="shared" ref="AJ3:AJ34" si="8">AB3-AC3</f>
        <v>0</v>
      </c>
      <c r="AL3">
        <f t="shared" ref="AL3:AL34" si="9">SUM(AI3:AK3)</f>
        <v>295484.30946420017</v>
      </c>
      <c r="AN3">
        <f t="shared" ref="AN3:AN34" si="10">AE3*$K3</f>
        <v>330007.49116800021</v>
      </c>
      <c r="AO3">
        <f t="shared" ref="AO3:AO34" si="11">AF3*$K3</f>
        <v>-33000.74911680002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295484.30946420017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295484.30946420017</v>
      </c>
      <c r="AW3">
        <v>0</v>
      </c>
      <c r="AX3">
        <f>IF(Z3&gt;0, (R3*SUMPRODUCT(K3:$K$98, X3:$X$98)-K3*$AZ$3)/Z3, 0)</f>
        <v>0</v>
      </c>
      <c r="AZ3">
        <f>C6*ABS(SUMPRODUCT(X4:X79, K4:K79))/1</f>
        <v>138053.02007522737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9372.4722224627258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9260.2035109700955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-9260.2035109700955</v>
      </c>
      <c r="AK4">
        <f>G4*SUM(AB4, AE4:AF4)</f>
        <v>0</v>
      </c>
      <c r="AL4">
        <f t="shared" si="9"/>
        <v>-11238.762510970095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-1845.842895792518</v>
      </c>
      <c r="AR4">
        <f t="shared" si="14"/>
        <v>-1845.842895792518</v>
      </c>
      <c r="AS4">
        <f t="shared" si="15"/>
        <v>-8639.0554258513803</v>
      </c>
      <c r="AT4">
        <f t="shared" si="16"/>
        <v>0</v>
      </c>
      <c r="AU4">
        <f t="shared" si="17"/>
        <v>-10484.898321643897</v>
      </c>
      <c r="AW4">
        <v>1</v>
      </c>
      <c r="AX4">
        <f>IF(Z4&gt;0, (R4*SUMPRODUCT(K4:$K$98, X4:$X$98)-K4*$AZ$3)/Z4, 0)</f>
        <v>9372.4722224627258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1000000</v>
      </c>
      <c r="S5">
        <f t="shared" si="1"/>
        <v>18601.739623449208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9260.2035109700955</v>
      </c>
      <c r="AC5">
        <f t="shared" si="2"/>
        <v>18156.932849226534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-2053.3328352651074</v>
      </c>
      <c r="AI5">
        <f t="shared" si="7"/>
        <v>-2077.7350326089759</v>
      </c>
      <c r="AJ5">
        <f t="shared" si="8"/>
        <v>-8896.7293382564385</v>
      </c>
      <c r="AK5">
        <f>G5*SUM(AB5, AE5:AF5)</f>
        <v>379.66834394977394</v>
      </c>
      <c r="AL5">
        <f t="shared" si="9"/>
        <v>-10594.796026915641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-1755.8213703850847</v>
      </c>
      <c r="AR5">
        <f t="shared" si="14"/>
        <v>-1776.6878849826494</v>
      </c>
      <c r="AS5">
        <f t="shared" si="15"/>
        <v>-7607.6645882038702</v>
      </c>
      <c r="AT5">
        <f t="shared" si="16"/>
        <v>324.65744496783378</v>
      </c>
      <c r="AU5">
        <f t="shared" si="17"/>
        <v>-9059.6950282186863</v>
      </c>
      <c r="AW5">
        <v>2</v>
      </c>
      <c r="AX5">
        <f>IF(Z5&gt;0, (R5*SUMPRODUCT(K5:$K$98, X5:$X$98)-K5*$AZ$3)/Z5, 0)</f>
        <v>18601.739623449208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1000000</v>
      </c>
      <c r="S6">
        <f t="shared" si="1"/>
        <v>29009.982580539468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18156.932849226534</v>
      </c>
      <c r="AC6">
        <f t="shared" si="2"/>
        <v>27955.871523791953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-2663.1640658477813</v>
      </c>
      <c r="AI6">
        <f t="shared" si="7"/>
        <v>-2687.255662116565</v>
      </c>
      <c r="AJ6">
        <f t="shared" si="8"/>
        <v>-9798.9386745654192</v>
      </c>
      <c r="AK6">
        <f>G6*SUM(AB6, AE6:AF6)</f>
        <v>1062.1805716797523</v>
      </c>
      <c r="AL6">
        <f t="shared" si="9"/>
        <v>-11424.013765002232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-2054.3914705307375</v>
      </c>
      <c r="AR6">
        <f t="shared" si="14"/>
        <v>-2072.9759695185248</v>
      </c>
      <c r="AS6">
        <f t="shared" si="15"/>
        <v>-7558.9995717641177</v>
      </c>
      <c r="AT6">
        <f t="shared" si="16"/>
        <v>819.37674610658792</v>
      </c>
      <c r="AU6">
        <f t="shared" si="17"/>
        <v>-8812.5987951760544</v>
      </c>
      <c r="AW6">
        <v>3</v>
      </c>
      <c r="AX6">
        <f>IF(Z6&gt;0, (R6*SUMPRODUCT(K6:$K$98, X6:$X$98)-K6*$AZ$3)/Z6, 0)</f>
        <v>29009.982580539468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1000000</v>
      </c>
      <c r="S7">
        <f t="shared" si="1"/>
        <v>37345.453545853299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27955.871523791953</v>
      </c>
      <c r="AC7">
        <f t="shared" si="2"/>
        <v>35503.611335827925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-3346.2600835837284</v>
      </c>
      <c r="AI7">
        <f t="shared" si="7"/>
        <v>-3370.0271073877343</v>
      </c>
      <c r="AJ7">
        <f t="shared" si="8"/>
        <v>-7547.7398120359721</v>
      </c>
      <c r="AK7">
        <f>G7*SUM(AB7, AE7:AF7)</f>
        <v>1372.6332918181849</v>
      </c>
      <c r="AL7">
        <f t="shared" si="9"/>
        <v>-9545.1336276055208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-2348.5930212958365</v>
      </c>
      <c r="AR7">
        <f t="shared" si="14"/>
        <v>-2365.2740517145121</v>
      </c>
      <c r="AS7">
        <f t="shared" si="15"/>
        <v>-5297.4271593736648</v>
      </c>
      <c r="AT7">
        <f t="shared" si="16"/>
        <v>963.39103639248174</v>
      </c>
      <c r="AU7">
        <f t="shared" si="17"/>
        <v>-6699.3101746956945</v>
      </c>
      <c r="AW7">
        <v>4</v>
      </c>
      <c r="AX7">
        <f>IF(Z7&gt;0, (R7*SUMPRODUCT(K7:$K$98, X7:$X$98)-K7*$AZ$3)/Z7, 0)</f>
        <v>37345.453545853299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1000000</v>
      </c>
      <c r="S8">
        <f t="shared" si="1"/>
        <v>42260.87967741325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35503.611335827925</v>
      </c>
      <c r="AC8">
        <f t="shared" si="2"/>
        <v>39603.721823438871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-4049.2619986027812</v>
      </c>
      <c r="AI8">
        <f t="shared" si="7"/>
        <v>-4072.6901206187822</v>
      </c>
      <c r="AJ8">
        <f t="shared" si="8"/>
        <v>-4100.1104876109457</v>
      </c>
      <c r="AK8">
        <f t="shared" ref="AK8:AK39" si="30">G8*SUM(AB8:AB8, AE8:AF8)</f>
        <v>756.22692145313476</v>
      </c>
      <c r="AL8">
        <f t="shared" si="9"/>
        <v>-7416.5736867765936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-2652.8509262061939</v>
      </c>
      <c r="AR8">
        <f t="shared" si="14"/>
        <v>-2668.1997268545256</v>
      </c>
      <c r="AS8">
        <f t="shared" si="15"/>
        <v>-2686.1640240516876</v>
      </c>
      <c r="AT8">
        <f t="shared" si="16"/>
        <v>495.4377587054733</v>
      </c>
      <c r="AU8">
        <f t="shared" si="17"/>
        <v>-4858.9259922007404</v>
      </c>
      <c r="AW8">
        <v>5</v>
      </c>
      <c r="AX8">
        <f>IF(Z8&gt;0, (R8*SUMPRODUCT(K8:$K$98, X8:$X$98)-K8*$AZ$3)/Z8, 0)</f>
        <v>42260.87967741325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1000000</v>
      </c>
      <c r="S9">
        <f t="shared" si="1"/>
        <v>45223.423408698291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39603.721823438871</v>
      </c>
      <c r="AC9">
        <f t="shared" si="2"/>
        <v>41739.066660754412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-4801.2431224740321</v>
      </c>
      <c r="AI9">
        <f t="shared" si="7"/>
        <v>-4824.3169321918112</v>
      </c>
      <c r="AJ9">
        <f t="shared" si="8"/>
        <v>-2135.3448373155406</v>
      </c>
      <c r="AK9">
        <f t="shared" si="30"/>
        <v>233.66195875828933</v>
      </c>
      <c r="AL9">
        <f t="shared" si="9"/>
        <v>-6725.9998107490628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-2978.9819820228327</v>
      </c>
      <c r="AR9">
        <f t="shared" si="14"/>
        <v>-2993.2983708522461</v>
      </c>
      <c r="AS9">
        <f t="shared" si="15"/>
        <v>-1324.8972471301627</v>
      </c>
      <c r="AT9">
        <f t="shared" si="16"/>
        <v>144.97802907894106</v>
      </c>
      <c r="AU9">
        <f t="shared" si="17"/>
        <v>-4173.2175889034679</v>
      </c>
      <c r="AW9">
        <v>6</v>
      </c>
      <c r="AX9">
        <f>IF(Z9&gt;0, (R9*SUMPRODUCT(K9:$K$98, X9:$X$98)-K9*$AZ$3)/Z9, 0)</f>
        <v>45223.423408698291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1000000</v>
      </c>
      <c r="S10">
        <f t="shared" si="1"/>
        <v>47521.680353774158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41739.066660754412</v>
      </c>
      <c r="AC10">
        <f t="shared" si="2"/>
        <v>43156.265446027901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-5584.4083395166526</v>
      </c>
      <c r="AI10">
        <f t="shared" si="7"/>
        <v>-5607.1118009287657</v>
      </c>
      <c r="AJ10">
        <f t="shared" si="8"/>
        <v>-1417.1987852734892</v>
      </c>
      <c r="AK10">
        <f t="shared" si="30"/>
        <v>171.1301733090931</v>
      </c>
      <c r="AL10">
        <f t="shared" si="9"/>
        <v>-6853.1804128931617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-3287.07438459883</v>
      </c>
      <c r="AR10">
        <f t="shared" si="14"/>
        <v>-3300.4380145328014</v>
      </c>
      <c r="AS10">
        <f t="shared" si="15"/>
        <v>-834.18646018286438</v>
      </c>
      <c r="AT10">
        <f t="shared" si="16"/>
        <v>100.73002812773642</v>
      </c>
      <c r="AU10">
        <f t="shared" si="17"/>
        <v>-4033.894446587929</v>
      </c>
      <c r="AW10">
        <v>7</v>
      </c>
      <c r="AX10">
        <f>IF(Z10&gt;0, (R10*SUMPRODUCT(K10:$K$98, X10:$X$98)-K10*$AZ$3)/Z10, 0)</f>
        <v>47521.680353774158</v>
      </c>
    </row>
    <row r="11" spans="1:52" x14ac:dyDescent="0.25">
      <c r="A11" t="s">
        <v>33</v>
      </c>
      <c r="C11" s="25">
        <f>AU81</f>
        <v>139837.76213462395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1000000</v>
      </c>
      <c r="S11">
        <f t="shared" si="1"/>
        <v>49199.608626788453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43156.265446027901</v>
      </c>
      <c r="AC11">
        <f t="shared" si="2"/>
        <v>43915.217575358591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-6464.2484993947173</v>
      </c>
      <c r="AI11">
        <f t="shared" si="7"/>
        <v>-6486.5633199802251</v>
      </c>
      <c r="AJ11">
        <f t="shared" si="8"/>
        <v>-758.95212933068979</v>
      </c>
      <c r="AK11">
        <f t="shared" si="30"/>
        <v>103.57503707046695</v>
      </c>
      <c r="AL11">
        <f t="shared" si="9"/>
        <v>-7141.9404122404476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-3615.5100154135985</v>
      </c>
      <c r="AR11">
        <f t="shared" si="14"/>
        <v>-3627.9908872932324</v>
      </c>
      <c r="AS11">
        <f t="shared" si="15"/>
        <v>-424.48848076795332</v>
      </c>
      <c r="AT11">
        <f t="shared" si="16"/>
        <v>57.930412778867066</v>
      </c>
      <c r="AU11">
        <f t="shared" si="17"/>
        <v>-3994.5489552823183</v>
      </c>
      <c r="AW11">
        <v>8</v>
      </c>
      <c r="AX11">
        <f>IF(Z11&gt;0, (R11*SUMPRODUCT(K11:$K$98, X11:$X$98)-K11*$AZ$3)/Z11, 0)</f>
        <v>49199.608626788453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1000000</v>
      </c>
      <c r="S12">
        <f t="shared" si="1"/>
        <v>50371.900365996233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43915.217575358591</v>
      </c>
      <c r="AC12">
        <f t="shared" si="2"/>
        <v>44137.306238349105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-7438.1661198327047</v>
      </c>
      <c r="AI12">
        <f t="shared" si="7"/>
        <v>-7460.0718380593607</v>
      </c>
      <c r="AJ12">
        <f t="shared" si="8"/>
        <v>-222.08866299051442</v>
      </c>
      <c r="AK12">
        <f t="shared" si="30"/>
        <v>101.00500042332476</v>
      </c>
      <c r="AL12">
        <f t="shared" si="9"/>
        <v>-7581.1555006265507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-3953.464365625674</v>
      </c>
      <c r="AR12">
        <f t="shared" si="14"/>
        <v>-3965.1074877363253</v>
      </c>
      <c r="AS12">
        <f t="shared" si="15"/>
        <v>-118.04248533806557</v>
      </c>
      <c r="AT12">
        <f t="shared" si="16"/>
        <v>53.68523147915414</v>
      </c>
      <c r="AU12">
        <f t="shared" si="17"/>
        <v>-4029.4647415952368</v>
      </c>
      <c r="AW12">
        <v>9</v>
      </c>
      <c r="AX12">
        <f>IF(Z12&gt;0, (R12*SUMPRODUCT(K12:$K$98, X12:$X$98)-K12*$AZ$3)/Z12, 0)</f>
        <v>50371.900365996233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1000000</v>
      </c>
      <c r="S13">
        <f t="shared" si="1"/>
        <v>51002.973314245479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44137.306238349105</v>
      </c>
      <c r="AC13">
        <f t="shared" si="2"/>
        <v>43810.824462146309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-8480.7471139550398</v>
      </c>
      <c r="AI13">
        <f t="shared" si="7"/>
        <v>-8502.22175632158</v>
      </c>
      <c r="AJ13">
        <f t="shared" si="8"/>
        <v>326.48177620279603</v>
      </c>
      <c r="AK13">
        <f t="shared" si="30"/>
        <v>88.274612476698209</v>
      </c>
      <c r="AL13">
        <f t="shared" si="9"/>
        <v>-8087.4653676420858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-4284.7977636602236</v>
      </c>
      <c r="AR13">
        <f t="shared" si="14"/>
        <v>-4295.6475742195016</v>
      </c>
      <c r="AS13">
        <f t="shared" si="15"/>
        <v>164.95107869065677</v>
      </c>
      <c r="AT13">
        <f t="shared" si="16"/>
        <v>44.599710030940393</v>
      </c>
      <c r="AU13">
        <f t="shared" si="17"/>
        <v>-4086.0967854979044</v>
      </c>
      <c r="AW13">
        <v>10</v>
      </c>
      <c r="AX13">
        <f>IF(Z13&gt;0, (R13*SUMPRODUCT(K13:$K$98, X13:$X$98)-K13*$AZ$3)/Z13, 0)</f>
        <v>51002.973314245479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1000000</v>
      </c>
      <c r="S14">
        <f t="shared" si="1"/>
        <v>51097.350439765876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43810.824462146309</v>
      </c>
      <c r="AC14">
        <f t="shared" si="2"/>
        <v>42961.121446904683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-9625.7962713354373</v>
      </c>
      <c r="AI14">
        <f t="shared" si="7"/>
        <v>-9646.8155223715294</v>
      </c>
      <c r="AJ14">
        <f t="shared" si="8"/>
        <v>849.70301524162642</v>
      </c>
      <c r="AK14">
        <f t="shared" si="30"/>
        <v>78.85948403186336</v>
      </c>
      <c r="AL14">
        <f t="shared" si="9"/>
        <v>-8718.2530230980392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-4623.8071753833037</v>
      </c>
      <c r="AR14">
        <f t="shared" si="14"/>
        <v>-4633.9038947634226</v>
      </c>
      <c r="AS14">
        <f t="shared" si="15"/>
        <v>408.15978107897246</v>
      </c>
      <c r="AT14">
        <f t="shared" si="16"/>
        <v>37.880611414910788</v>
      </c>
      <c r="AU14">
        <f t="shared" si="17"/>
        <v>-4187.8635022695389</v>
      </c>
      <c r="AW14">
        <v>11</v>
      </c>
      <c r="AX14">
        <f>IF(Z14&gt;0, (R14*SUMPRODUCT(K14:$K$98, X14:$X$98)-K14*$AZ$3)/Z14, 0)</f>
        <v>51097.350439765876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1000000</v>
      </c>
      <c r="S15">
        <f t="shared" si="1"/>
        <v>50811.419377479651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42961.121446904683</v>
      </c>
      <c r="AC15">
        <f t="shared" si="2"/>
        <v>41740.803751090658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-10877.638132116395</v>
      </c>
      <c r="AI15">
        <f t="shared" si="7"/>
        <v>-10898.175249688824</v>
      </c>
      <c r="AJ15">
        <f t="shared" si="8"/>
        <v>1220.3176958140248</v>
      </c>
      <c r="AK15">
        <f t="shared" si="30"/>
        <v>176.14059793230922</v>
      </c>
      <c r="AL15">
        <f t="shared" si="9"/>
        <v>-9501.7169559424892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-4956.9648873782498</v>
      </c>
      <c r="AR15">
        <f t="shared" si="14"/>
        <v>-4966.3236994161243</v>
      </c>
      <c r="AS15">
        <f t="shared" si="15"/>
        <v>556.10160000970006</v>
      </c>
      <c r="AT15">
        <f t="shared" si="16"/>
        <v>80.267678386391466</v>
      </c>
      <c r="AU15">
        <f t="shared" si="17"/>
        <v>-4329.954421020032</v>
      </c>
      <c r="AW15">
        <v>12</v>
      </c>
      <c r="AX15">
        <f>IF(Z15&gt;0, (R15*SUMPRODUCT(K15:$K$98, X15:$X$98)-K15*$AZ$3)/Z15, 0)</f>
        <v>50811.419377479651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1000000</v>
      </c>
      <c r="S16">
        <f t="shared" si="1"/>
        <v>50154.885861495022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41740.803751090658</v>
      </c>
      <c r="AC16">
        <f t="shared" si="2"/>
        <v>40182.025149237888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-12111.116115424362</v>
      </c>
      <c r="AI16">
        <f t="shared" si="7"/>
        <v>-12131.14508391818</v>
      </c>
      <c r="AJ16">
        <f t="shared" si="8"/>
        <v>1558.7786018527695</v>
      </c>
      <c r="AK16">
        <f t="shared" si="30"/>
        <v>296.35970663274367</v>
      </c>
      <c r="AL16">
        <f t="shared" si="9"/>
        <v>-10276.006775432666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-5220.9475554589926</v>
      </c>
      <c r="AR16">
        <f t="shared" si="14"/>
        <v>-5229.5817881011008</v>
      </c>
      <c r="AS16">
        <f t="shared" si="15"/>
        <v>671.96955699898717</v>
      </c>
      <c r="AT16">
        <f t="shared" si="16"/>
        <v>127.75688641199623</v>
      </c>
      <c r="AU16">
        <f t="shared" si="17"/>
        <v>-4429.8553446901178</v>
      </c>
      <c r="AW16">
        <v>13</v>
      </c>
      <c r="AX16">
        <f>IF(Z16&gt;0, (R16*SUMPRODUCT(K16:$K$98, X16:$X$98)-K16*$AZ$3)/Z16, 0)</f>
        <v>50154.885861495022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1000000</v>
      </c>
      <c r="S17">
        <f t="shared" si="1"/>
        <v>49411.195666370113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40182.025149237888</v>
      </c>
      <c r="AC17">
        <f t="shared" si="2"/>
        <v>38530.284850593169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-13358.597737876209</v>
      </c>
      <c r="AI17">
        <f t="shared" si="7"/>
        <v>-13378.092451741642</v>
      </c>
      <c r="AJ17">
        <f t="shared" si="8"/>
        <v>1651.7402986447196</v>
      </c>
      <c r="AK17">
        <f t="shared" si="30"/>
        <v>554.51194705948285</v>
      </c>
      <c r="AL17">
        <f t="shared" si="9"/>
        <v>-11171.840206037439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-5413.3492747078672</v>
      </c>
      <c r="AR17">
        <f t="shared" si="14"/>
        <v>-5421.2491828595184</v>
      </c>
      <c r="AS17">
        <f t="shared" si="15"/>
        <v>669.34024986186068</v>
      </c>
      <c r="AT17">
        <f t="shared" si="16"/>
        <v>224.70673234813108</v>
      </c>
      <c r="AU17">
        <f t="shared" si="17"/>
        <v>-4527.2022006495263</v>
      </c>
      <c r="AW17">
        <v>14</v>
      </c>
      <c r="AX17">
        <f>IF(Z17&gt;0, (R17*SUMPRODUCT(K17:$K$98, X17:$X$98)-K17*$AZ$3)/Z17, 0)</f>
        <v>49411.195666370113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1000000</v>
      </c>
      <c r="S18">
        <f t="shared" si="1"/>
        <v>48664.313787622792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38530.284850593169</v>
      </c>
      <c r="AC18">
        <f t="shared" si="2"/>
        <v>36854.867657463452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-14662.253462495028</v>
      </c>
      <c r="AI18">
        <f t="shared" si="7"/>
        <v>-14681.186672885244</v>
      </c>
      <c r="AJ18">
        <f t="shared" si="8"/>
        <v>1675.4171931297169</v>
      </c>
      <c r="AK18">
        <f t="shared" si="30"/>
        <v>832.25415277281252</v>
      </c>
      <c r="AL18">
        <f t="shared" si="9"/>
        <v>-12173.515326982715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-5544.6379689639934</v>
      </c>
      <c r="AR18">
        <f t="shared" si="14"/>
        <v>-5551.7977004113118</v>
      </c>
      <c r="AS18">
        <f t="shared" si="15"/>
        <v>633.57121786526056</v>
      </c>
      <c r="AT18">
        <f t="shared" si="16"/>
        <v>314.72297127421598</v>
      </c>
      <c r="AU18">
        <f t="shared" si="17"/>
        <v>-4603.503511271836</v>
      </c>
      <c r="AW18">
        <v>15</v>
      </c>
      <c r="AX18">
        <f>IF(Z18&gt;0, (R18*SUMPRODUCT(K18:$K$98, X18:$X$98)-K18*$AZ$3)/Z18, 0)</f>
        <v>48664.313787622792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1000000</v>
      </c>
      <c r="S19">
        <f t="shared" si="1"/>
        <v>47479.322623822496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36854.867657463452</v>
      </c>
      <c r="AC19">
        <f t="shared" si="2"/>
        <v>34830.211139873776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-16168.188440932734</v>
      </c>
      <c r="AI19">
        <f t="shared" si="7"/>
        <v>-16186.528114508024</v>
      </c>
      <c r="AJ19">
        <f t="shared" si="8"/>
        <v>2024.6565175896758</v>
      </c>
      <c r="AK19">
        <f t="shared" si="30"/>
        <v>821.86354876143503</v>
      </c>
      <c r="AL19">
        <f t="shared" si="9"/>
        <v>-13340.008048156913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-5701.8728458245168</v>
      </c>
      <c r="AR19">
        <f t="shared" si="14"/>
        <v>-5708.3405145520474</v>
      </c>
      <c r="AS19">
        <f t="shared" si="15"/>
        <v>714.01530616377545</v>
      </c>
      <c r="AT19">
        <f t="shared" si="16"/>
        <v>289.83837421092414</v>
      </c>
      <c r="AU19">
        <f t="shared" si="17"/>
        <v>-4704.4868341773472</v>
      </c>
      <c r="AW19">
        <v>16</v>
      </c>
      <c r="AX19">
        <f>IF(Z19&gt;0, (R19*SUMPRODUCT(K19:$K$98, X19:$X$98)-K19*$AZ$3)/Z19, 0)</f>
        <v>47479.322623822496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1000000</v>
      </c>
      <c r="S20">
        <f t="shared" si="1"/>
        <v>44645.621630683781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34830.211139873776</v>
      </c>
      <c r="AC20">
        <f t="shared" si="2"/>
        <v>31635.819581701326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-17652.594577292632</v>
      </c>
      <c r="AI20">
        <f t="shared" si="7"/>
        <v>-17670.309539267739</v>
      </c>
      <c r="AJ20">
        <f t="shared" si="8"/>
        <v>3194.3915581724505</v>
      </c>
      <c r="AK20">
        <f t="shared" si="30"/>
        <v>149.76990790145723</v>
      </c>
      <c r="AL20">
        <f t="shared" si="9"/>
        <v>-14326.148073193832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-5904.7362884460445</v>
      </c>
      <c r="AR20">
        <f t="shared" si="14"/>
        <v>-5910.6618864290976</v>
      </c>
      <c r="AS20">
        <f t="shared" si="15"/>
        <v>1068.5137343668282</v>
      </c>
      <c r="AT20">
        <f t="shared" si="16"/>
        <v>50.097554001525651</v>
      </c>
      <c r="AU20">
        <f t="shared" si="17"/>
        <v>-4792.0505980607441</v>
      </c>
      <c r="AW20">
        <v>17</v>
      </c>
      <c r="AX20">
        <f>IF(Z20&gt;0, (R20*SUMPRODUCT(K20:$K$98, X20:$X$98)-K20*$AZ$3)/Z20, 0)</f>
        <v>44645.621630683781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1000000</v>
      </c>
      <c r="S21">
        <f t="shared" si="1"/>
        <v>41018.499381677895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31635.819581701326</v>
      </c>
      <c r="AC21">
        <f t="shared" si="2"/>
        <v>27996.963758887017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-18967.686848751284</v>
      </c>
      <c r="AI21">
        <f t="shared" si="7"/>
        <v>-18984.750468935421</v>
      </c>
      <c r="AJ21">
        <f t="shared" si="8"/>
        <v>3638.8558228143083</v>
      </c>
      <c r="AK21">
        <f t="shared" si="30"/>
        <v>50.617311330722124</v>
      </c>
      <c r="AL21">
        <f t="shared" si="9"/>
        <v>-15295.277334790391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-6033.3115602956041</v>
      </c>
      <c r="AR21">
        <f t="shared" si="14"/>
        <v>-6038.7392193316464</v>
      </c>
      <c r="AS21">
        <f t="shared" si="15"/>
        <v>1157.460636982199</v>
      </c>
      <c r="AT21">
        <f t="shared" si="16"/>
        <v>16.100540463258042</v>
      </c>
      <c r="AU21">
        <f t="shared" si="17"/>
        <v>-4865.1780418861899</v>
      </c>
      <c r="AW21">
        <v>18</v>
      </c>
      <c r="AX21">
        <f>IF(Z21&gt;0, (R21*SUMPRODUCT(K21:$K$98, X21:$X$98)-K21*$AZ$3)/Z21, 0)</f>
        <v>41018.499381677895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1000000</v>
      </c>
      <c r="S22">
        <f t="shared" si="1"/>
        <v>37952.45254048179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27996.963758887017</v>
      </c>
      <c r="AC22">
        <f t="shared" si="2"/>
        <v>24874.745812830286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-20300.693362422317</v>
      </c>
      <c r="AI22">
        <f t="shared" si="7"/>
        <v>-20317.07882907055</v>
      </c>
      <c r="AJ22">
        <f t="shared" si="8"/>
        <v>3122.2179460567313</v>
      </c>
      <c r="AK22">
        <f t="shared" si="30"/>
        <v>587.93623893662743</v>
      </c>
      <c r="AL22">
        <f t="shared" si="9"/>
        <v>-16606.924644077189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-6029.2429247923483</v>
      </c>
      <c r="AR22">
        <f t="shared" si="14"/>
        <v>-6034.1093575340565</v>
      </c>
      <c r="AS22">
        <f t="shared" si="15"/>
        <v>927.28904007621816</v>
      </c>
      <c r="AT22">
        <f t="shared" si="16"/>
        <v>174.61523828537406</v>
      </c>
      <c r="AU22">
        <f t="shared" si="17"/>
        <v>-4932.2050791724641</v>
      </c>
      <c r="AW22">
        <v>19</v>
      </c>
      <c r="AX22">
        <f>IF(Z22&gt;0, (R22*SUMPRODUCT(K22:$K$98, X22:$X$98)-K22*$AZ$3)/Z22, 0)</f>
        <v>37952.45254048179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1000000</v>
      </c>
      <c r="S23">
        <f t="shared" si="1"/>
        <v>37045.47206309934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24874.745812830286</v>
      </c>
      <c r="AC23">
        <f t="shared" si="2"/>
        <v>23238.501299867305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-21567.808295407154</v>
      </c>
      <c r="AI23">
        <f t="shared" si="7"/>
        <v>-21583.490712181519</v>
      </c>
      <c r="AJ23">
        <f t="shared" si="8"/>
        <v>1636.2445129629814</v>
      </c>
      <c r="AK23">
        <f t="shared" si="30"/>
        <v>1741.2322068981202</v>
      </c>
      <c r="AL23">
        <f t="shared" si="9"/>
        <v>-18206.013992320419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-5719.2608279976575</v>
      </c>
      <c r="AR23">
        <f t="shared" si="14"/>
        <v>-5723.4194254182894</v>
      </c>
      <c r="AS23">
        <f t="shared" si="15"/>
        <v>433.89244840460151</v>
      </c>
      <c r="AT23">
        <f t="shared" si="16"/>
        <v>461.73264417789727</v>
      </c>
      <c r="AU23">
        <f t="shared" si="17"/>
        <v>-4827.7943328357915</v>
      </c>
      <c r="AW23">
        <v>20</v>
      </c>
      <c r="AX23">
        <f>IF(Z23&gt;0, (R23*SUMPRODUCT(K23:$K$98, X23:$X$98)-K23*$AZ$3)/Z23, 0)</f>
        <v>37045.47206309934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1000000</v>
      </c>
      <c r="S24">
        <f t="shared" si="1"/>
        <v>35845.16392794931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23238.501299867305</v>
      </c>
      <c r="AC24">
        <f t="shared" si="2"/>
        <v>21441.560482431545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-22852.064555581419</v>
      </c>
      <c r="AI24">
        <f t="shared" si="7"/>
        <v>-22867.018846574152</v>
      </c>
      <c r="AJ24">
        <f t="shared" si="8"/>
        <v>1796.9408174357595</v>
      </c>
      <c r="AK24">
        <f t="shared" si="30"/>
        <v>1626.6950909907114</v>
      </c>
      <c r="AL24">
        <f t="shared" si="9"/>
        <v>-19443.382938147683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-5410.5486694029105</v>
      </c>
      <c r="AR24">
        <f t="shared" si="14"/>
        <v>-5414.0893087633413</v>
      </c>
      <c r="AS24">
        <f t="shared" si="15"/>
        <v>425.45108889945817</v>
      </c>
      <c r="AT24">
        <f t="shared" si="16"/>
        <v>385.14301141926347</v>
      </c>
      <c r="AU24">
        <f t="shared" si="17"/>
        <v>-4603.4952084446204</v>
      </c>
      <c r="AW24">
        <v>21</v>
      </c>
      <c r="AX24">
        <f>IF(Z24&gt;0, (R24*SUMPRODUCT(K24:$K$98, X24:$X$98)-K24*$AZ$3)/Z24, 0)</f>
        <v>35845.16392794931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1000000</v>
      </c>
      <c r="S25">
        <f t="shared" si="1"/>
        <v>34391.156944029564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21441.560482431545</v>
      </c>
      <c r="AC25">
        <f t="shared" si="2"/>
        <v>19533.083251030319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-24221.730709138501</v>
      </c>
      <c r="AI25">
        <f t="shared" si="7"/>
        <v>-24235.92991395358</v>
      </c>
      <c r="AJ25">
        <f t="shared" si="8"/>
        <v>1908.4772314012262</v>
      </c>
      <c r="AK25">
        <f t="shared" si="30"/>
        <v>1500.9092337702084</v>
      </c>
      <c r="AL25">
        <f t="shared" si="9"/>
        <v>-20826.543448782144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-5120.3896909329333</v>
      </c>
      <c r="AR25">
        <f t="shared" si="14"/>
        <v>-5123.3913534824687</v>
      </c>
      <c r="AS25">
        <f t="shared" si="15"/>
        <v>403.44545393530353</v>
      </c>
      <c r="AT25">
        <f t="shared" si="16"/>
        <v>317.28699571098338</v>
      </c>
      <c r="AU25">
        <f t="shared" si="17"/>
        <v>-4402.6589038361817</v>
      </c>
      <c r="AW25">
        <v>22</v>
      </c>
      <c r="AX25">
        <f>IF(Z25&gt;0, (R25*SUMPRODUCT(K25:$K$98, X25:$X$98)-K25*$AZ$3)/Z25, 0)</f>
        <v>34391.156944029564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1000000</v>
      </c>
      <c r="S26">
        <f t="shared" si="1"/>
        <v>32672.893175102399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19533.083251030319</v>
      </c>
      <c r="AC26">
        <f t="shared" si="2"/>
        <v>17539.543058313175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-25466.045512628454</v>
      </c>
      <c r="AI26">
        <f t="shared" si="7"/>
        <v>-25479.466074257565</v>
      </c>
      <c r="AJ26">
        <f t="shared" si="8"/>
        <v>1993.5401927171442</v>
      </c>
      <c r="AK26">
        <f t="shared" si="30"/>
        <v>1367.3158275721225</v>
      </c>
      <c r="AL26">
        <f t="shared" si="9"/>
        <v>-22118.610053968299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-4806.6370677314053</v>
      </c>
      <c r="AR26">
        <f t="shared" si="14"/>
        <v>-4809.170157094034</v>
      </c>
      <c r="AS26">
        <f t="shared" si="15"/>
        <v>376.27452529191743</v>
      </c>
      <c r="AT26">
        <f t="shared" si="16"/>
        <v>258.07661958527871</v>
      </c>
      <c r="AU26">
        <f t="shared" si="17"/>
        <v>-4174.819012216838</v>
      </c>
      <c r="AW26">
        <v>23</v>
      </c>
      <c r="AX26">
        <f>IF(Z26&gt;0, (R26*SUMPRODUCT(K26:$K$98, X26:$X$98)-K26*$AZ$3)/Z26, 0)</f>
        <v>32672.893175102399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1000000</v>
      </c>
      <c r="S27">
        <f t="shared" si="1"/>
        <v>30747.680021368229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17539.543058313175</v>
      </c>
      <c r="AC27">
        <f t="shared" si="2"/>
        <v>15524.73589970301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-26546.686872529055</v>
      </c>
      <c r="AI27">
        <f t="shared" si="7"/>
        <v>-26559.309561370061</v>
      </c>
      <c r="AJ27">
        <f t="shared" si="8"/>
        <v>2014.8071586101651</v>
      </c>
      <c r="AK27">
        <f t="shared" si="30"/>
        <v>1227.7680140819223</v>
      </c>
      <c r="AL27">
        <f t="shared" si="9"/>
        <v>-23316.734388677974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-4473.7542599223179</v>
      </c>
      <c r="AR27">
        <f t="shared" si="14"/>
        <v>-4475.8814861274295</v>
      </c>
      <c r="AS27">
        <f t="shared" si="15"/>
        <v>339.54339206380536</v>
      </c>
      <c r="AT27">
        <f t="shared" si="16"/>
        <v>206.90839537039682</v>
      </c>
      <c r="AU27">
        <f t="shared" si="17"/>
        <v>-3929.4296986932272</v>
      </c>
      <c r="AW27">
        <v>24</v>
      </c>
      <c r="AX27">
        <f>IF(Z27&gt;0, (R27*SUMPRODUCT(K27:$K$98, X27:$X$98)-K27*$AZ$3)/Z27, 0)</f>
        <v>30747.680021368229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1000000</v>
      </c>
      <c r="S28">
        <f t="shared" si="1"/>
        <v>28678.127553421538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15524.73589970301</v>
      </c>
      <c r="AC28">
        <f t="shared" si="2"/>
        <v>13543.686915781786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-27593.094300392568</v>
      </c>
      <c r="AI28">
        <f t="shared" si="7"/>
        <v>-27604.900934987654</v>
      </c>
      <c r="AJ28">
        <f t="shared" si="8"/>
        <v>1981.0489839212241</v>
      </c>
      <c r="AK28">
        <f t="shared" si="30"/>
        <v>1086.7315129792107</v>
      </c>
      <c r="AL28">
        <f t="shared" si="9"/>
        <v>-24537.120438087219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-4151.8741438557718</v>
      </c>
      <c r="AR28">
        <f t="shared" si="14"/>
        <v>-4153.650663022765</v>
      </c>
      <c r="AS28">
        <f t="shared" si="15"/>
        <v>298.08422225184296</v>
      </c>
      <c r="AT28">
        <f t="shared" si="16"/>
        <v>163.51817671958074</v>
      </c>
      <c r="AU28">
        <f t="shared" si="17"/>
        <v>-3692.048264051341</v>
      </c>
      <c r="AW28">
        <v>25</v>
      </c>
      <c r="AX28">
        <f>IF(Z28&gt;0, (R28*SUMPRODUCT(K28:$K$98, X28:$X$98)-K28*$AZ$3)/Z28, 0)</f>
        <v>28678.127553421538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1000000</v>
      </c>
      <c r="S29">
        <f t="shared" si="1"/>
        <v>26465.500289734628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13543.686915781786</v>
      </c>
      <c r="AC29">
        <f t="shared" si="2"/>
        <v>11617.442482641283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-28577.195384282491</v>
      </c>
      <c r="AI29">
        <f t="shared" si="7"/>
        <v>-28588.169522647022</v>
      </c>
      <c r="AJ29">
        <f t="shared" si="8"/>
        <v>1926.2444331405022</v>
      </c>
      <c r="AK29">
        <f t="shared" si="30"/>
        <v>948.05808410472503</v>
      </c>
      <c r="AL29">
        <f t="shared" si="9"/>
        <v>-25713.867005401793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-3839.2408378991249</v>
      </c>
      <c r="AR29">
        <f t="shared" si="14"/>
        <v>-3840.7151729275733</v>
      </c>
      <c r="AS29">
        <f t="shared" si="15"/>
        <v>258.78383767345849</v>
      </c>
      <c r="AT29">
        <f t="shared" si="16"/>
        <v>127.36810818031405</v>
      </c>
      <c r="AU29">
        <f t="shared" si="17"/>
        <v>-3454.5632270738006</v>
      </c>
      <c r="AW29">
        <v>26</v>
      </c>
      <c r="AX29">
        <f>IF(Z29&gt;0, (R29*SUMPRODUCT(K29:$K$98, X29:$X$98)-K29*$AZ$3)/Z29, 0)</f>
        <v>26465.500289734628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1000000</v>
      </c>
      <c r="S30">
        <f t="shared" si="1"/>
        <v>24107.913394471489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11617.442482641283</v>
      </c>
      <c r="AC30">
        <f t="shared" si="2"/>
        <v>9765.3710293093682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-29506.768959353834</v>
      </c>
      <c r="AI30">
        <f t="shared" si="7"/>
        <v>-29516.895687110733</v>
      </c>
      <c r="AJ30">
        <f t="shared" si="8"/>
        <v>1852.0714533319151</v>
      </c>
      <c r="AK30">
        <f t="shared" si="30"/>
        <v>813.22097378488991</v>
      </c>
      <c r="AL30">
        <f t="shared" si="9"/>
        <v>-26851.603259993928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-3539.3978753944684</v>
      </c>
      <c r="AR30">
        <f t="shared" si="14"/>
        <v>-3540.6125973030867</v>
      </c>
      <c r="AS30">
        <f t="shared" si="15"/>
        <v>222.1597958092826</v>
      </c>
      <c r="AT30">
        <f t="shared" si="16"/>
        <v>97.547535306403532</v>
      </c>
      <c r="AU30">
        <f t="shared" si="17"/>
        <v>-3220.9052661874007</v>
      </c>
      <c r="AW30">
        <v>27</v>
      </c>
      <c r="AX30">
        <f>IF(Z30&gt;0, (R30*SUMPRODUCT(K30:$K$98, X30:$X$98)-K30*$AZ$3)/Z30, 0)</f>
        <v>24107.913394471489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1000000</v>
      </c>
      <c r="S31">
        <f t="shared" si="1"/>
        <v>21584.062497338185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9765.3710293093682</v>
      </c>
      <c r="AC31">
        <f t="shared" si="2"/>
        <v>8000.2315329927651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-30363.843187860384</v>
      </c>
      <c r="AI31">
        <f t="shared" si="7"/>
        <v>-30373.109552260019</v>
      </c>
      <c r="AJ31">
        <f t="shared" si="8"/>
        <v>1765.1394963166031</v>
      </c>
      <c r="AK31">
        <f t="shared" si="30"/>
        <v>683.57597205165587</v>
      </c>
      <c r="AL31">
        <f t="shared" si="9"/>
        <v>-27924.394083891762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-3251.969374261133</v>
      </c>
      <c r="AR31">
        <f t="shared" si="14"/>
        <v>-3252.9618024281444</v>
      </c>
      <c r="AS31">
        <f t="shared" si="15"/>
        <v>189.04654288345381</v>
      </c>
      <c r="AT31">
        <f t="shared" si="16"/>
        <v>73.211026428351559</v>
      </c>
      <c r="AU31">
        <f t="shared" si="17"/>
        <v>-2990.7042331163393</v>
      </c>
      <c r="AW31">
        <v>28</v>
      </c>
      <c r="AX31">
        <f>IF(Z31&gt;0, (R31*SUMPRODUCT(K31:$K$98, X31:$X$98)-K31*$AZ$3)/Z31, 0)</f>
        <v>21584.062497338185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1000000</v>
      </c>
      <c r="S32">
        <f t="shared" si="1"/>
        <v>18854.559995794596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8000.2315329927651</v>
      </c>
      <c r="AC32">
        <f t="shared" si="2"/>
        <v>6332.4214257654385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-31091.800900741924</v>
      </c>
      <c r="AI32">
        <f t="shared" si="7"/>
        <v>-31100.197306475042</v>
      </c>
      <c r="AJ32">
        <f t="shared" si="8"/>
        <v>1667.8101072273266</v>
      </c>
      <c r="AK32">
        <f t="shared" si="30"/>
        <v>560.01620730949367</v>
      </c>
      <c r="AL32">
        <f t="shared" si="9"/>
        <v>-28872.37099193822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-2973.1550783194789</v>
      </c>
      <c r="AR32">
        <f t="shared" si="14"/>
        <v>-2973.9579850544328</v>
      </c>
      <c r="AS32">
        <f t="shared" si="15"/>
        <v>159.48442825185967</v>
      </c>
      <c r="AT32">
        <f t="shared" si="16"/>
        <v>53.551578952240881</v>
      </c>
      <c r="AU32">
        <f t="shared" si="17"/>
        <v>-2760.921977850332</v>
      </c>
      <c r="AW32">
        <v>29</v>
      </c>
      <c r="AX32">
        <f>IF(Z32&gt;0, (R32*SUMPRODUCT(K32:$K$98, X32:$X$98)-K32*$AZ$3)/Z32, 0)</f>
        <v>18854.559995794596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1000000</v>
      </c>
      <c r="S33">
        <f t="shared" si="1"/>
        <v>15872.396293819525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6332.4214257654385</v>
      </c>
      <c r="AC33">
        <f t="shared" si="2"/>
        <v>4773.6942644404298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-31743.188875060376</v>
      </c>
      <c r="AI33">
        <f t="shared" si="7"/>
        <v>-31750.707737014287</v>
      </c>
      <c r="AJ33">
        <f t="shared" si="8"/>
        <v>1558.7271613250086</v>
      </c>
      <c r="AK33">
        <f t="shared" si="30"/>
        <v>443.26949980358074</v>
      </c>
      <c r="AL33">
        <f t="shared" si="9"/>
        <v>-29748.711075885698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-2710.2179350397278</v>
      </c>
      <c r="AR33">
        <f t="shared" si="14"/>
        <v>-2710.8598917945701</v>
      </c>
      <c r="AS33">
        <f t="shared" si="15"/>
        <v>133.0833623894558</v>
      </c>
      <c r="AT33">
        <f t="shared" si="16"/>
        <v>37.846133013045261</v>
      </c>
      <c r="AU33">
        <f t="shared" si="17"/>
        <v>-2539.9303963920688</v>
      </c>
      <c r="AW33">
        <v>30</v>
      </c>
      <c r="AX33">
        <f>IF(Z33&gt;0, (R33*SUMPRODUCT(K33:$K$98, X33:$X$98)-K33*$AZ$3)/Z33, 0)</f>
        <v>15872.396293819525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1000000</v>
      </c>
      <c r="S34">
        <f t="shared" si="1"/>
        <v>12522.344469740357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4773.6942644404298</v>
      </c>
      <c r="AC34">
        <f t="shared" si="2"/>
        <v>3326.3583981457705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-32113.097300221667</v>
      </c>
      <c r="AI34">
        <f t="shared" si="7"/>
        <v>-32119.738146123535</v>
      </c>
      <c r="AJ34">
        <f t="shared" si="8"/>
        <v>1447.3358662946594</v>
      </c>
      <c r="AK34">
        <f t="shared" si="30"/>
        <v>334.15859851083013</v>
      </c>
      <c r="AL34">
        <f t="shared" si="9"/>
        <v>-30338.243681318047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-2448.0361923155992</v>
      </c>
      <c r="AR34">
        <f t="shared" si="14"/>
        <v>-2448.5424353280182</v>
      </c>
      <c r="AS34">
        <f t="shared" si="15"/>
        <v>110.33288225054891</v>
      </c>
      <c r="AT34">
        <f t="shared" si="16"/>
        <v>25.473480040877998</v>
      </c>
      <c r="AU34">
        <f t="shared" si="17"/>
        <v>-2312.7360730365913</v>
      </c>
      <c r="AW34">
        <v>31</v>
      </c>
      <c r="AX34">
        <f>IF(Z34&gt;0, (R34*SUMPRODUCT(K34:$K$98, X34:$X$98)-K34*$AZ$3)/Z34, 0)</f>
        <v>12522.344469740357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8688.2554401712805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3326.3583981457705</v>
      </c>
      <c r="AC35">
        <f t="shared" ref="AC35:AC66" si="33">S35*Z35</f>
        <v>2005.895481495405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-32103.129975983447</v>
      </c>
      <c r="AI35">
        <f t="shared" ref="AI35:AI66" si="38">SUM(AE35:AH35)</f>
        <v>-32108.901835176897</v>
      </c>
      <c r="AJ35">
        <f t="shared" ref="AJ35:AJ66" si="39">AB35-AC35</f>
        <v>1320.4629166503655</v>
      </c>
      <c r="AK35">
        <f t="shared" si="30"/>
        <v>232.84508787020397</v>
      </c>
      <c r="AL35">
        <f t="shared" ref="AL35:AL66" si="40">SUM(AI35:AK35)</f>
        <v>-30555.593830656329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-2185.0681840934021</v>
      </c>
      <c r="AR35">
        <f t="shared" ref="AR35:AR66" si="45">AI35*$K35</f>
        <v>-2185.4610400515626</v>
      </c>
      <c r="AS35">
        <f t="shared" ref="AS35:AS66" si="46">AJ35*$K35</f>
        <v>89.876018618944741</v>
      </c>
      <c r="AT35">
        <f t="shared" ref="AT35:AT66" si="47">AK35*$K35</f>
        <v>15.848373467267475</v>
      </c>
      <c r="AU35">
        <f t="shared" ref="AU35:AU66" si="48">AL35*$K35</f>
        <v>-2079.7366479653506</v>
      </c>
      <c r="AW35">
        <v>32</v>
      </c>
      <c r="AX35">
        <f>IF(Z35&gt;0, (R35*SUMPRODUCT(K35:$K$98, X35:$X$98)-K35*$AZ$3)/Z35, 0)</f>
        <v>8688.2554401712805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1000000</v>
      </c>
      <c r="S36">
        <f t="shared" si="32"/>
        <v>4202.9141292129816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2005.895481495405</v>
      </c>
      <c r="AC36">
        <f t="shared" si="33"/>
        <v>827.58915067453745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-31657.211175751218</v>
      </c>
      <c r="AI36">
        <f t="shared" si="38"/>
        <v>-31662.133886073338</v>
      </c>
      <c r="AJ36">
        <f t="shared" si="39"/>
        <v>1178.3063308208675</v>
      </c>
      <c r="AK36">
        <f t="shared" si="30"/>
        <v>140.41268370467836</v>
      </c>
      <c r="AL36">
        <f t="shared" si="40"/>
        <v>-30343.414871547793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-1923.8546040361878</v>
      </c>
      <c r="AR36">
        <f t="shared" si="45"/>
        <v>-1924.1537642769611</v>
      </c>
      <c r="AS36">
        <f t="shared" si="46"/>
        <v>71.607383446685446</v>
      </c>
      <c r="AT36">
        <f t="shared" si="47"/>
        <v>8.5330822892333398</v>
      </c>
      <c r="AU36">
        <f t="shared" si="48"/>
        <v>-1844.0132985410423</v>
      </c>
      <c r="AW36">
        <v>33</v>
      </c>
      <c r="AX36">
        <f>IF(Z36&gt;0, (R36*SUMPRODUCT(K36:$K$98, X36:$X$98)-K36*$AZ$3)/Z36, 0)</f>
        <v>4202.9141292129816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1000000</v>
      </c>
      <c r="S37">
        <f t="shared" si="32"/>
        <v>-1200.8543731640289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827.58915067453745</v>
      </c>
      <c r="AC37">
        <f t="shared" si="33"/>
        <v>-197.37094151117526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-30580.563928282809</v>
      </c>
      <c r="AI37">
        <f t="shared" si="38"/>
        <v>-30584.6728974035</v>
      </c>
      <c r="AJ37">
        <f t="shared" si="39"/>
        <v>1024.9600921857127</v>
      </c>
      <c r="AK37">
        <f t="shared" si="30"/>
        <v>57.931240547217627</v>
      </c>
      <c r="AL37">
        <f t="shared" si="40"/>
        <v>-29501.781564670568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-1659.3082057318111</v>
      </c>
      <c r="AR37">
        <f t="shared" si="45"/>
        <v>-1659.5311593109227</v>
      </c>
      <c r="AS37">
        <f t="shared" si="46"/>
        <v>55.614562749722566</v>
      </c>
      <c r="AT37">
        <f t="shared" si="47"/>
        <v>3.1433620071119264</v>
      </c>
      <c r="AU37">
        <f t="shared" si="48"/>
        <v>-1600.7732345540883</v>
      </c>
      <c r="AW37">
        <v>34</v>
      </c>
      <c r="AX37">
        <f>IF(Z37&gt;0, (R37*SUMPRODUCT(K37:$K$98, X37:$X$98)-K37*$AZ$3)/Z37, 0)</f>
        <v>-1200.8543731640289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1000000</v>
      </c>
      <c r="S38">
        <f t="shared" si="32"/>
        <v>-7874.4249922018298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-197.37094151117526</v>
      </c>
      <c r="AC38">
        <f t="shared" si="33"/>
        <v>-1054.094761662207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-28852.099849187991</v>
      </c>
      <c r="AI38">
        <f t="shared" si="38"/>
        <v>-28855.446426121245</v>
      </c>
      <c r="AJ38">
        <f t="shared" si="39"/>
        <v>856.72382015103176</v>
      </c>
      <c r="AK38">
        <f t="shared" si="30"/>
        <v>-13.815965905782269</v>
      </c>
      <c r="AL38">
        <f t="shared" si="40"/>
        <v>-28012.538571875997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-1397.7869286233681</v>
      </c>
      <c r="AR38">
        <f t="shared" si="45"/>
        <v>-1397.9490589888314</v>
      </c>
      <c r="AS38">
        <f t="shared" si="46"/>
        <v>41.505379625985597</v>
      </c>
      <c r="AT38">
        <f t="shared" si="47"/>
        <v>-0.6693369512220122</v>
      </c>
      <c r="AU38">
        <f t="shared" si="48"/>
        <v>-1357.1130163140679</v>
      </c>
      <c r="AW38">
        <v>35</v>
      </c>
      <c r="AX38">
        <f>IF(Z38&gt;0, (R38*SUMPRODUCT(K38:$K$98, X38:$X$98)-K38*$AZ$3)/Z38, 0)</f>
        <v>-7874.4249922018298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1000000</v>
      </c>
      <c r="S39">
        <f t="shared" si="32"/>
        <v>-16360.060183106967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-1054.094761662207</v>
      </c>
      <c r="AC39">
        <f t="shared" si="33"/>
        <v>-1735.2884888741637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-26455.858211147119</v>
      </c>
      <c r="AI39">
        <f t="shared" si="38"/>
        <v>-26458.509925855764</v>
      </c>
      <c r="AJ39">
        <f t="shared" si="39"/>
        <v>681.19372721195668</v>
      </c>
      <c r="AK39">
        <f t="shared" si="30"/>
        <v>-73.786633316354497</v>
      </c>
      <c r="AL39">
        <f t="shared" si="40"/>
        <v>-25851.102831960161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-1144.3724134202027</v>
      </c>
      <c r="AR39">
        <f t="shared" si="45"/>
        <v>-1144.4871157721966</v>
      </c>
      <c r="AS39">
        <f t="shared" si="46"/>
        <v>29.465659491922771</v>
      </c>
      <c r="AT39">
        <f t="shared" si="47"/>
        <v>-3.1917085045008964</v>
      </c>
      <c r="AU39">
        <f t="shared" si="48"/>
        <v>-1118.2131647847746</v>
      </c>
      <c r="AW39">
        <v>36</v>
      </c>
      <c r="AX39">
        <f>IF(Z39&gt;0, (R39*SUMPRODUCT(K39:$K$98, X39:$X$98)-K39*$AZ$3)/Z39, 0)</f>
        <v>-16360.060183106967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1000000</v>
      </c>
      <c r="S40">
        <f t="shared" si="32"/>
        <v>-27493.041756642189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-1735.2884888741637</v>
      </c>
      <c r="AC40">
        <f t="shared" si="33"/>
        <v>-2239.8455438913215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-23538.359596983282</v>
      </c>
      <c r="AI40">
        <f t="shared" si="38"/>
        <v>-23540.396335554917</v>
      </c>
      <c r="AJ40">
        <f t="shared" si="39"/>
        <v>504.55705501715784</v>
      </c>
      <c r="AK40">
        <f t="shared" ref="AK40:AK71" si="61">G40*SUM(AB40:AB40, AE40:AF40)</f>
        <v>-121.47019422119148</v>
      </c>
      <c r="AL40">
        <f t="shared" si="40"/>
        <v>-23157.309474758949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-909.08333464666134</v>
      </c>
      <c r="AR40">
        <f t="shared" si="45"/>
        <v>-909.1619962494326</v>
      </c>
      <c r="AS40">
        <f t="shared" si="46"/>
        <v>19.486676979532703</v>
      </c>
      <c r="AT40">
        <f t="shared" si="47"/>
        <v>-4.6913434544066881</v>
      </c>
      <c r="AU40">
        <f t="shared" si="48"/>
        <v>-894.36666272430659</v>
      </c>
      <c r="AW40">
        <v>37</v>
      </c>
      <c r="AX40">
        <f>IF(Z40&gt;0, (R40*SUMPRODUCT(K40:$K$98, X40:$X$98)-K40*$AZ$3)/Z40, 0)</f>
        <v>-27493.041756642189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1000000</v>
      </c>
      <c r="S41">
        <f t="shared" si="32"/>
        <v>-42711.940630930512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-2239.8455438913215</v>
      </c>
      <c r="AC41">
        <f t="shared" si="33"/>
        <v>-2577.6651656781205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-20304.858005124741</v>
      </c>
      <c r="AI41">
        <f t="shared" si="38"/>
        <v>-20306.36675486053</v>
      </c>
      <c r="AJ41">
        <f t="shared" si="39"/>
        <v>337.81962178679896</v>
      </c>
      <c r="AK41">
        <f t="shared" si="61"/>
        <v>-156.78918807239253</v>
      </c>
      <c r="AL41">
        <f t="shared" si="40"/>
        <v>-20125.336321146122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-700.17957392862104</v>
      </c>
      <c r="AR41">
        <f t="shared" si="45"/>
        <v>-700.23160067743675</v>
      </c>
      <c r="AS41">
        <f t="shared" si="46"/>
        <v>11.649153064144054</v>
      </c>
      <c r="AT41">
        <f t="shared" si="47"/>
        <v>-5.4066168240839074</v>
      </c>
      <c r="AU41">
        <f t="shared" si="48"/>
        <v>-693.98906443737644</v>
      </c>
      <c r="AW41">
        <v>38</v>
      </c>
      <c r="AX41">
        <f>IF(Z41&gt;0, (R41*SUMPRODUCT(K41:$K$98, X41:$X$98)-K41*$AZ$3)/Z41, 0)</f>
        <v>-42711.940630930512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1000000</v>
      </c>
      <c r="S42">
        <f t="shared" si="32"/>
        <v>-64588.500141141056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-2577.6651656781205</v>
      </c>
      <c r="AC42">
        <f t="shared" si="33"/>
        <v>-2767.7878531247216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-16893.847858363704</v>
      </c>
      <c r="AI42">
        <f t="shared" si="38"/>
        <v>-16894.919174405677</v>
      </c>
      <c r="AJ42">
        <f t="shared" si="39"/>
        <v>190.12268744660105</v>
      </c>
      <c r="AK42">
        <f t="shared" si="61"/>
        <v>-180.43656159746845</v>
      </c>
      <c r="AL42">
        <f t="shared" si="40"/>
        <v>-16885.233048556544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-520.13974019079012</v>
      </c>
      <c r="AR42">
        <f t="shared" si="45"/>
        <v>-520.17272462704204</v>
      </c>
      <c r="AS42">
        <f t="shared" si="46"/>
        <v>5.8536318121209918</v>
      </c>
      <c r="AT42">
        <f t="shared" si="47"/>
        <v>-5.5554085165839204</v>
      </c>
      <c r="AU42">
        <f t="shared" si="48"/>
        <v>-519.87450133150503</v>
      </c>
      <c r="AW42">
        <v>39</v>
      </c>
      <c r="AX42">
        <f>IF(Z42&gt;0, (R42*SUMPRODUCT(K42:$K$98, X42:$X$98)-K42*$AZ$3)/Z42, 0)</f>
        <v>-64588.500141141056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1000000</v>
      </c>
      <c r="S43">
        <f t="shared" si="32"/>
        <v>-97859.634651958288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-2767.7878531247216</v>
      </c>
      <c r="AC43">
        <f t="shared" si="33"/>
        <v>-2832.5196589565653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-13479.395929852077</v>
      </c>
      <c r="AI43">
        <f t="shared" si="38"/>
        <v>-13480.119547835382</v>
      </c>
      <c r="AJ43">
        <f t="shared" si="39"/>
        <v>64.731805831843758</v>
      </c>
      <c r="AK43">
        <f t="shared" si="61"/>
        <v>-193.74514971873052</v>
      </c>
      <c r="AL43">
        <f t="shared" si="40"/>
        <v>-13609.132891722269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-370.54748080817552</v>
      </c>
      <c r="AR43">
        <f t="shared" si="45"/>
        <v>-370.56737300677082</v>
      </c>
      <c r="AS43">
        <f t="shared" si="46"/>
        <v>1.7794719959247385</v>
      </c>
      <c r="AT43">
        <f t="shared" si="47"/>
        <v>-5.3260381637789189</v>
      </c>
      <c r="AU43">
        <f t="shared" si="48"/>
        <v>-374.11393917462505</v>
      </c>
      <c r="AW43">
        <v>40</v>
      </c>
      <c r="AX43">
        <f>IF(Z43&gt;0, (R43*SUMPRODUCT(K43:$K$98, X43:$X$98)-K43*$AZ$3)/Z43, 0)</f>
        <v>-97859.634651958288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1000000</v>
      </c>
      <c r="S44">
        <f t="shared" si="32"/>
        <v>-151420.49968042687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-2832.5196589565653</v>
      </c>
      <c r="AC44">
        <f t="shared" si="33"/>
        <v>-2796.4529126585394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-10187.145837919217</v>
      </c>
      <c r="AI44">
        <f t="shared" si="38"/>
        <v>-10187.607541076743</v>
      </c>
      <c r="AJ44">
        <f t="shared" si="39"/>
        <v>-36.066746298025919</v>
      </c>
      <c r="AK44">
        <f t="shared" si="61"/>
        <v>-198.2763761269596</v>
      </c>
      <c r="AL44">
        <f t="shared" si="40"/>
        <v>-10421.950663501728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-250.03910508721629</v>
      </c>
      <c r="AR44">
        <f t="shared" si="45"/>
        <v>-250.05043739227602</v>
      </c>
      <c r="AS44">
        <f t="shared" si="46"/>
        <v>-0.88524274720779583</v>
      </c>
      <c r="AT44">
        <f t="shared" si="47"/>
        <v>-4.8666082174050453</v>
      </c>
      <c r="AU44">
        <f t="shared" si="48"/>
        <v>-255.80228835688888</v>
      </c>
      <c r="AW44">
        <v>41</v>
      </c>
      <c r="AX44">
        <f>IF(Z44&gt;0, (R44*SUMPRODUCT(K44:$K$98, X44:$X$98)-K44*$AZ$3)/Z44, 0)</f>
        <v>-151420.49968042687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1000000</v>
      </c>
      <c r="S45">
        <f t="shared" si="32"/>
        <v>-242585.43809323746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-2796.4529126585394</v>
      </c>
      <c r="AC45">
        <f t="shared" si="33"/>
        <v>-2683.4436006866458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-7221.5955643400248</v>
      </c>
      <c r="AI45">
        <f t="shared" si="38"/>
        <v>-7221.8721105768664</v>
      </c>
      <c r="AJ45">
        <f t="shared" si="39"/>
        <v>-113.00931197189357</v>
      </c>
      <c r="AK45">
        <f t="shared" si="61"/>
        <v>-195.75170388609777</v>
      </c>
      <c r="AL45">
        <f t="shared" si="40"/>
        <v>-7530.6331264348582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-158.25977806969081</v>
      </c>
      <c r="AR45">
        <f t="shared" si="45"/>
        <v>-158.26583852346155</v>
      </c>
      <c r="AS45">
        <f t="shared" si="46"/>
        <v>-2.4765757751368631</v>
      </c>
      <c r="AT45">
        <f t="shared" si="47"/>
        <v>-4.2898582366968743</v>
      </c>
      <c r="AU45">
        <f t="shared" si="48"/>
        <v>-165.03227253529528</v>
      </c>
      <c r="AW45">
        <v>42</v>
      </c>
      <c r="AX45">
        <f>IF(Z45&gt;0, (R45*SUMPRODUCT(K45:$K$98, X45:$X$98)-K45*$AZ$3)/Z45, 0)</f>
        <v>-242585.43809323746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1000000</v>
      </c>
      <c r="S46">
        <f t="shared" si="32"/>
        <v>-384460.85743585794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-2683.4436006866458</v>
      </c>
      <c r="AC46">
        <f t="shared" si="33"/>
        <v>-2517.553006382132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-4402.9622600298208</v>
      </c>
      <c r="AI46">
        <f t="shared" si="38"/>
        <v>-4403.1259667477925</v>
      </c>
      <c r="AJ46">
        <f t="shared" si="39"/>
        <v>-165.8905943045138</v>
      </c>
      <c r="AK46">
        <f t="shared" si="61"/>
        <v>-187.84105204806522</v>
      </c>
      <c r="AL46">
        <f t="shared" si="40"/>
        <v>-4756.857613100372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-86.15179487806671</v>
      </c>
      <c r="AR46">
        <f t="shared" si="45"/>
        <v>-86.154998091438515</v>
      </c>
      <c r="AS46">
        <f t="shared" si="46"/>
        <v>-3.2459448000415652</v>
      </c>
      <c r="AT46">
        <f t="shared" si="47"/>
        <v>-3.6754445825332973</v>
      </c>
      <c r="AU46">
        <f t="shared" si="48"/>
        <v>-93.076387474013387</v>
      </c>
      <c r="AW46">
        <v>43</v>
      </c>
      <c r="AX46">
        <f>IF(Z46&gt;0, (R46*SUMPRODUCT(K46:$K$98, X46:$X$98)-K46*$AZ$3)/Z46, 0)</f>
        <v>-384460.85743585794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1000000</v>
      </c>
      <c r="S47">
        <f t="shared" si="32"/>
        <v>-604749.41391739133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-2517.553006382132</v>
      </c>
      <c r="AC47">
        <f t="shared" si="33"/>
        <v>-2314.2848259260882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-2655.9368067649984</v>
      </c>
      <c r="AI47">
        <f t="shared" si="38"/>
        <v>-2656.0324779956218</v>
      </c>
      <c r="AJ47">
        <f t="shared" si="39"/>
        <v>-203.26818045604386</v>
      </c>
      <c r="AK47">
        <f t="shared" si="61"/>
        <v>-176.22871044674926</v>
      </c>
      <c r="AL47">
        <f t="shared" si="40"/>
        <v>-3035.5293688984148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-46.400117667594657</v>
      </c>
      <c r="AR47">
        <f t="shared" si="45"/>
        <v>-46.401789076472689</v>
      </c>
      <c r="AS47">
        <f t="shared" si="46"/>
        <v>-3.5511641192722205</v>
      </c>
      <c r="AT47">
        <f t="shared" si="47"/>
        <v>-3.0787753986878461</v>
      </c>
      <c r="AU47">
        <f t="shared" si="48"/>
        <v>-53.031728594432757</v>
      </c>
      <c r="AW47">
        <v>44</v>
      </c>
      <c r="AX47">
        <f>IF(Z47&gt;0, (R47*SUMPRODUCT(K47:$K$98, X47:$X$98)-K47*$AZ$3)/Z47, 0)</f>
        <v>-604749.41391739133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1000000</v>
      </c>
      <c r="S48">
        <f t="shared" si="32"/>
        <v>-953608.98988607212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-2314.2848259260882</v>
      </c>
      <c r="AC48">
        <f t="shared" si="33"/>
        <v>-2102.2742513310836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-1584.0353963546386</v>
      </c>
      <c r="AI48">
        <f t="shared" si="38"/>
        <v>-1584.0905099880467</v>
      </c>
      <c r="AJ48">
        <f t="shared" si="39"/>
        <v>-212.01057459500453</v>
      </c>
      <c r="AK48">
        <f t="shared" si="61"/>
        <v>-161.99993781482618</v>
      </c>
      <c r="AL48">
        <f t="shared" si="40"/>
        <v>-1958.1010223978774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-24.708603689450307</v>
      </c>
      <c r="AR48">
        <f t="shared" si="45"/>
        <v>-24.709463380419901</v>
      </c>
      <c r="AS48">
        <f t="shared" si="46"/>
        <v>-3.3070506364289605</v>
      </c>
      <c r="AT48">
        <f t="shared" si="47"/>
        <v>-2.5269588485167773</v>
      </c>
      <c r="AU48">
        <f t="shared" si="48"/>
        <v>-30.54347286536564</v>
      </c>
      <c r="AW48">
        <v>45</v>
      </c>
      <c r="AX48">
        <f>IF(Z48&gt;0, (R48*SUMPRODUCT(K48:$K$98, X48:$X$98)-K48*$AZ$3)/Z48, 0)</f>
        <v>-953608.98988607212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1000000</v>
      </c>
      <c r="S49">
        <f t="shared" si="32"/>
        <v>-1517415.5417973285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-2102.2742513310836</v>
      </c>
      <c r="AC49">
        <f t="shared" si="33"/>
        <v>-1896.259022643213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-932.83624738508945</v>
      </c>
      <c r="AI49">
        <f t="shared" si="38"/>
        <v>-932.86748897597886</v>
      </c>
      <c r="AJ49">
        <f t="shared" si="39"/>
        <v>-206.0152286878706</v>
      </c>
      <c r="AK49">
        <f t="shared" si="61"/>
        <v>-147.15919759317586</v>
      </c>
      <c r="AL49">
        <f t="shared" si="40"/>
        <v>-1286.0419152570253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-12.991841459407224</v>
      </c>
      <c r="AR49">
        <f t="shared" si="45"/>
        <v>-12.992276568781364</v>
      </c>
      <c r="AS49">
        <f t="shared" si="46"/>
        <v>-2.8692251151679673</v>
      </c>
      <c r="AT49">
        <f t="shared" si="47"/>
        <v>-2.0495225928274552</v>
      </c>
      <c r="AU49">
        <f t="shared" si="48"/>
        <v>-17.911024276776786</v>
      </c>
      <c r="AW49">
        <v>46</v>
      </c>
      <c r="AX49">
        <f>IF(Z49&gt;0, (R49*SUMPRODUCT(K49:$K$98, X49:$X$98)-K49*$AZ$3)/Z49, 0)</f>
        <v>-1517415.5417973285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1000000</v>
      </c>
      <c r="S50">
        <f t="shared" si="32"/>
        <v>-2443880.534601531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-1896.259022643213</v>
      </c>
      <c r="AC50">
        <f t="shared" si="33"/>
        <v>-1703.2474423371559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-540.22317638607967</v>
      </c>
      <c r="AI50">
        <f t="shared" si="38"/>
        <v>-540.24059998165058</v>
      </c>
      <c r="AJ50">
        <f t="shared" si="39"/>
        <v>-193.01158030605711</v>
      </c>
      <c r="AK50">
        <f t="shared" si="61"/>
        <v>-132.73813158502492</v>
      </c>
      <c r="AL50">
        <f t="shared" si="40"/>
        <v>-865.9903118727326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-6.7176981949820203</v>
      </c>
      <c r="AR50">
        <f t="shared" si="45"/>
        <v>-6.7179148581346446</v>
      </c>
      <c r="AS50">
        <f t="shared" si="46"/>
        <v>-2.4001072173660214</v>
      </c>
      <c r="AT50">
        <f t="shared" si="47"/>
        <v>-1.6506043167550868</v>
      </c>
      <c r="AU50">
        <f t="shared" si="48"/>
        <v>-10.768626392255753</v>
      </c>
      <c r="AW50">
        <v>47</v>
      </c>
      <c r="AX50">
        <f>IF(Z50&gt;0, (R50*SUMPRODUCT(K50:$K$98, X50:$X$98)-K50*$AZ$3)/Z50, 0)</f>
        <v>-2443880.534601531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1000000</v>
      </c>
      <c r="S51">
        <f t="shared" si="32"/>
        <v>-3996943.4233344644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-1703.2474423371559</v>
      </c>
      <c r="AC51">
        <f t="shared" si="33"/>
        <v>-1526.0335139558297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-308.17425577649055</v>
      </c>
      <c r="AI51">
        <f t="shared" si="38"/>
        <v>-308.18380077971131</v>
      </c>
      <c r="AJ51">
        <f t="shared" si="39"/>
        <v>-177.21392838132624</v>
      </c>
      <c r="AK51">
        <f t="shared" si="61"/>
        <v>-119.22732096360093</v>
      </c>
      <c r="AL51">
        <f t="shared" si="40"/>
        <v>-604.62505012463851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-3.4215714189027704</v>
      </c>
      <c r="AR51">
        <f t="shared" si="45"/>
        <v>-3.4216773943682783</v>
      </c>
      <c r="AS51">
        <f t="shared" si="46"/>
        <v>-1.9675560207105545</v>
      </c>
      <c r="AT51">
        <f t="shared" si="47"/>
        <v>-1.3237471531602369</v>
      </c>
      <c r="AU51">
        <f t="shared" si="48"/>
        <v>-6.71298056823907</v>
      </c>
      <c r="AW51">
        <v>48</v>
      </c>
      <c r="AX51">
        <f>IF(Z51&gt;0, (R51*SUMPRODUCT(K51:$K$98, X51:$X$98)-K51*$AZ$3)/Z51, 0)</f>
        <v>-3996943.4233344644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1000000</v>
      </c>
      <c r="S52">
        <f t="shared" si="32"/>
        <v>-6653054.412122732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-1526.0335139558297</v>
      </c>
      <c r="AC52">
        <f t="shared" si="33"/>
        <v>-1365.2304187887432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-172.77857226936143</v>
      </c>
      <c r="AI52">
        <f t="shared" si="38"/>
        <v>-172.78370235824323</v>
      </c>
      <c r="AJ52">
        <f t="shared" si="39"/>
        <v>-160.80309516708644</v>
      </c>
      <c r="AK52">
        <f t="shared" si="61"/>
        <v>-106.82234597690808</v>
      </c>
      <c r="AL52">
        <f t="shared" si="40"/>
        <v>-440.40914350223773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-1.7127781418494958</v>
      </c>
      <c r="AR52">
        <f t="shared" si="45"/>
        <v>-1.7128289971377824</v>
      </c>
      <c r="AS52">
        <f t="shared" si="46"/>
        <v>-1.5940635631283646</v>
      </c>
      <c r="AT52">
        <f t="shared" si="47"/>
        <v>-1.0589448497415159</v>
      </c>
      <c r="AU52">
        <f t="shared" si="48"/>
        <v>-4.3658374100076625</v>
      </c>
      <c r="AW52">
        <v>49</v>
      </c>
      <c r="AX52">
        <f>IF(Z52&gt;0, (R52*SUMPRODUCT(K52:$K$98, X52:$X$98)-K52*$AZ$3)/Z52, 0)</f>
        <v>-6653054.412122732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1000000</v>
      </c>
      <c r="S53">
        <f t="shared" si="32"/>
        <v>-11289437.463145057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-1365.2304187887432</v>
      </c>
      <c r="AC53">
        <f t="shared" si="33"/>
        <v>-1220.3140303359596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-95.058088641377182</v>
      </c>
      <c r="AI53">
        <f t="shared" si="38"/>
        <v>-95.060790977154142</v>
      </c>
      <c r="AJ53">
        <f t="shared" si="39"/>
        <v>-144.91638845278362</v>
      </c>
      <c r="AK53">
        <f t="shared" si="61"/>
        <v>-95.566129315212038</v>
      </c>
      <c r="AL53">
        <f t="shared" si="40"/>
        <v>-335.54330874514983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-0.84136082330111794</v>
      </c>
      <c r="AR53">
        <f t="shared" si="45"/>
        <v>-0.84138474172286026</v>
      </c>
      <c r="AS53">
        <f t="shared" si="46"/>
        <v>-1.2826575164839356</v>
      </c>
      <c r="AT53">
        <f t="shared" si="47"/>
        <v>-0.84585750028797346</v>
      </c>
      <c r="AU53">
        <f t="shared" si="48"/>
        <v>-2.9698997584947695</v>
      </c>
      <c r="AW53">
        <v>50</v>
      </c>
      <c r="AX53">
        <f>IF(Z53&gt;0, (R53*SUMPRODUCT(K53:$K$98, X53:$X$98)-K53*$AZ$3)/Z53, 0)</f>
        <v>-11289437.463145057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1000000</v>
      </c>
      <c r="S54">
        <f t="shared" si="32"/>
        <v>-19573945.918735322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-1220.3140303359596</v>
      </c>
      <c r="AC54">
        <f t="shared" si="33"/>
        <v>-1090.2364924140527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-51.314146678110404</v>
      </c>
      <c r="AI54">
        <f t="shared" si="38"/>
        <v>-51.31553913686264</v>
      </c>
      <c r="AJ54">
        <f t="shared" si="39"/>
        <v>-130.07753792190692</v>
      </c>
      <c r="AK54">
        <f t="shared" si="61"/>
        <v>-85.421982123517182</v>
      </c>
      <c r="AL54">
        <f t="shared" si="40"/>
        <v>-266.81505918228675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-0.40552001744737554</v>
      </c>
      <c r="AR54">
        <f t="shared" si="45"/>
        <v>-0.40553102162330079</v>
      </c>
      <c r="AS54">
        <f t="shared" si="46"/>
        <v>-1.0279630250600083</v>
      </c>
      <c r="AT54">
        <f t="shared" si="47"/>
        <v>-0.67506381619115896</v>
      </c>
      <c r="AU54">
        <f t="shared" si="48"/>
        <v>-2.1085578628744681</v>
      </c>
      <c r="AW54">
        <v>51</v>
      </c>
      <c r="AX54">
        <f>IF(Z54&gt;0, (R54*SUMPRODUCT(K54:$K$98, X54:$X$98)-K54*$AZ$3)/Z54, 0)</f>
        <v>-19573945.918735322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1000000</v>
      </c>
      <c r="S55">
        <f t="shared" si="32"/>
        <v>-34724066.52147387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-1090.2364924140527</v>
      </c>
      <c r="AC55">
        <f t="shared" si="33"/>
        <v>-973.75013855184989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-27.09885209938944</v>
      </c>
      <c r="AI55">
        <f t="shared" si="38"/>
        <v>-27.09955316225167</v>
      </c>
      <c r="AJ55">
        <f t="shared" si="39"/>
        <v>-116.4863538622028</v>
      </c>
      <c r="AK55">
        <f t="shared" si="61"/>
        <v>-76.316554468983696</v>
      </c>
      <c r="AL55">
        <f t="shared" si="40"/>
        <v>-219.90246149343818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-0.19120887999884775</v>
      </c>
      <c r="AR55">
        <f t="shared" si="45"/>
        <v>-0.19121382668235315</v>
      </c>
      <c r="AS55">
        <f t="shared" si="46"/>
        <v>-0.8219250459558427</v>
      </c>
      <c r="AT55">
        <f t="shared" si="47"/>
        <v>-0.53848786110442703</v>
      </c>
      <c r="AU55">
        <f t="shared" si="48"/>
        <v>-1.5516267337426231</v>
      </c>
      <c r="AW55">
        <v>52</v>
      </c>
      <c r="AX55">
        <f>IF(Z55&gt;0, (R55*SUMPRODUCT(K55:$K$98, X55:$X$98)-K55*$AZ$3)/Z55, 0)</f>
        <v>-34724066.52147387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1000000</v>
      </c>
      <c r="S56">
        <f t="shared" si="32"/>
        <v>-63159637.849574976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-973.75013855184989</v>
      </c>
      <c r="AC56">
        <f t="shared" si="33"/>
        <v>-869.5736028964468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-13.994220615097973</v>
      </c>
      <c r="AI56">
        <f t="shared" si="38"/>
        <v>-13.994564811816202</v>
      </c>
      <c r="AJ56">
        <f t="shared" si="39"/>
        <v>-104.17653565540309</v>
      </c>
      <c r="AK56">
        <f t="shared" si="61"/>
        <v>-68.162509698629492</v>
      </c>
      <c r="AL56">
        <f t="shared" si="40"/>
        <v>-186.33361016584877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-8.8163303812110475E-2</v>
      </c>
      <c r="AR56">
        <f t="shared" si="45"/>
        <v>-8.8165472244399412E-2</v>
      </c>
      <c r="AS56">
        <f t="shared" si="46"/>
        <v>-0.6563100451032986</v>
      </c>
      <c r="AT56">
        <f t="shared" si="47"/>
        <v>-0.42942241775671242</v>
      </c>
      <c r="AU56">
        <f t="shared" si="48"/>
        <v>-1.1738979351044103</v>
      </c>
      <c r="AW56">
        <v>53</v>
      </c>
      <c r="AX56">
        <f>IF(Z56&gt;0, (R56*SUMPRODUCT(K56:$K$98, X56:$X$98)-K56*$AZ$3)/Z56, 0)</f>
        <v>-63159637.849574976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1000000</v>
      </c>
      <c r="S57">
        <f t="shared" si="32"/>
        <v>-118055023.32353406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-869.5736028964468</v>
      </c>
      <c r="AC57">
        <f t="shared" si="33"/>
        <v>-776.47628000793588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-7.0529495471892423</v>
      </c>
      <c r="AI57">
        <f t="shared" si="38"/>
        <v>-7.0531139782016101</v>
      </c>
      <c r="AJ57">
        <f t="shared" si="39"/>
        <v>-93.097322888510917</v>
      </c>
      <c r="AK57">
        <f t="shared" si="61"/>
        <v>-60.870152202751285</v>
      </c>
      <c r="AL57">
        <f t="shared" si="40"/>
        <v>-161.02058906946382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-3.9672712477098609E-2</v>
      </c>
      <c r="AR57">
        <f t="shared" si="45"/>
        <v>-3.9673637398542093E-2</v>
      </c>
      <c r="AS57">
        <f t="shared" si="46"/>
        <v>-0.5236707420961797</v>
      </c>
      <c r="AT57">
        <f t="shared" si="47"/>
        <v>-0.34239349517810852</v>
      </c>
      <c r="AU57">
        <f t="shared" si="48"/>
        <v>-0.9057378746728304</v>
      </c>
      <c r="AW57">
        <v>54</v>
      </c>
      <c r="AX57">
        <f>IF(Z57&gt;0, (R57*SUMPRODUCT(K57:$K$98, X57:$X$98)-K57*$AZ$3)/Z57, 0)</f>
        <v>-118055023.32353406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1000000</v>
      </c>
      <c r="S58">
        <f t="shared" si="32"/>
        <v>-227062109.82377914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-776.47628000793588</v>
      </c>
      <c r="AC58">
        <f t="shared" si="33"/>
        <v>-693.31462576298168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-3.4580540864305429</v>
      </c>
      <c r="AI58">
        <f t="shared" si="38"/>
        <v>-3.4581304217806261</v>
      </c>
      <c r="AJ58">
        <f t="shared" si="39"/>
        <v>-83.161654244954207</v>
      </c>
      <c r="AK58">
        <f t="shared" si="61"/>
        <v>-54.353339600555515</v>
      </c>
      <c r="AL58">
        <f t="shared" si="40"/>
        <v>-140.97312426729036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-1.7367402787518908E-2</v>
      </c>
      <c r="AR58">
        <f t="shared" si="45"/>
        <v>-1.7367786166939441E-2</v>
      </c>
      <c r="AS58">
        <f t="shared" si="46"/>
        <v>-0.41766320296029041</v>
      </c>
      <c r="AT58">
        <f t="shared" si="47"/>
        <v>-0.2729790564565856</v>
      </c>
      <c r="AU58">
        <f t="shared" si="48"/>
        <v>-0.70801004558381553</v>
      </c>
      <c r="AW58">
        <v>55</v>
      </c>
      <c r="AX58">
        <f>IF(Z58&gt;0, (R58*SUMPRODUCT(K58:$K$98, X58:$X$98)-K58*$AZ$3)/Z58, 0)</f>
        <v>-227062109.82377914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1000000</v>
      </c>
      <c r="S59">
        <f t="shared" si="32"/>
        <v>-450382933.48813605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-693.31462576298168</v>
      </c>
      <c r="AC59">
        <f t="shared" si="33"/>
        <v>-619.0450940966341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-1.648393735903972</v>
      </c>
      <c r="AI59">
        <f t="shared" si="38"/>
        <v>-1.6484280980571568</v>
      </c>
      <c r="AJ59">
        <f t="shared" si="39"/>
        <v>-74.269531666347575</v>
      </c>
      <c r="AK59">
        <f t="shared" si="61"/>
        <v>-48.53202380340872</v>
      </c>
      <c r="AL59">
        <f t="shared" si="40"/>
        <v>-124.44998356781345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-7.3917288576619338E-3</v>
      </c>
      <c r="AR59">
        <f t="shared" si="45"/>
        <v>-7.3918829444639981E-3</v>
      </c>
      <c r="AS59">
        <f t="shared" si="46"/>
        <v>-0.33303950901155288</v>
      </c>
      <c r="AT59">
        <f t="shared" si="47"/>
        <v>-0.21762735022264756</v>
      </c>
      <c r="AU59">
        <f t="shared" si="48"/>
        <v>-0.55805874217866447</v>
      </c>
      <c r="AW59">
        <v>56</v>
      </c>
      <c r="AX59">
        <f>IF(Z59&gt;0, (R59*SUMPRODUCT(K59:$K$98, X59:$X$98)-K59*$AZ$3)/Z59, 0)</f>
        <v>-450382933.48813605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1000000</v>
      </c>
      <c r="S60">
        <f t="shared" si="32"/>
        <v>-922405442.02738833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-619.0450940966341</v>
      </c>
      <c r="AC60">
        <f t="shared" si="33"/>
        <v>-552.72489737090689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-0.76152006448486598</v>
      </c>
      <c r="AI60">
        <f t="shared" si="38"/>
        <v>-0.76153504501490699</v>
      </c>
      <c r="AJ60">
        <f t="shared" si="39"/>
        <v>-66.320196725727214</v>
      </c>
      <c r="AK60">
        <f t="shared" si="61"/>
        <v>-43.333156586764389</v>
      </c>
      <c r="AL60">
        <f t="shared" si="40"/>
        <v>-110.41488835750651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-3.0489366458346652E-3</v>
      </c>
      <c r="AR60">
        <f t="shared" si="45"/>
        <v>-3.0489966241453443E-3</v>
      </c>
      <c r="AS60">
        <f t="shared" si="46"/>
        <v>-0.26552954752783459</v>
      </c>
      <c r="AT60">
        <f t="shared" si="47"/>
        <v>-0.17349516481414184</v>
      </c>
      <c r="AU60">
        <f t="shared" si="48"/>
        <v>-0.44207370896612175</v>
      </c>
      <c r="AW60">
        <v>57</v>
      </c>
      <c r="AX60">
        <f>IF(Z60&gt;0, (R60*SUMPRODUCT(K60:$K$98, X60:$X$98)-K60*$AZ$3)/Z60, 0)</f>
        <v>-922405442.02738833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1000000</v>
      </c>
      <c r="S61">
        <f t="shared" si="32"/>
        <v>-1951588062.7461047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-552.72489737090689</v>
      </c>
      <c r="AC61">
        <f t="shared" si="33"/>
        <v>-493.50688518738758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-0.34035447444901457</v>
      </c>
      <c r="AI61">
        <f t="shared" si="38"/>
        <v>-0.34036079631189392</v>
      </c>
      <c r="AJ61">
        <f t="shared" si="39"/>
        <v>-59.218012183519306</v>
      </c>
      <c r="AK61">
        <f t="shared" si="61"/>
        <v>-38.690742815963489</v>
      </c>
      <c r="AL61">
        <f t="shared" si="40"/>
        <v>-98.249115795794694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-1.2166915485854234E-3</v>
      </c>
      <c r="AR61">
        <f t="shared" si="45"/>
        <v>-1.2167141478391841E-3</v>
      </c>
      <c r="AS61">
        <f t="shared" si="46"/>
        <v>-0.21169122299436596</v>
      </c>
      <c r="AT61">
        <f t="shared" si="47"/>
        <v>-0.13831080043499414</v>
      </c>
      <c r="AU61">
        <f t="shared" si="48"/>
        <v>-0.35121873757719929</v>
      </c>
      <c r="AW61">
        <v>58</v>
      </c>
      <c r="AX61">
        <f>IF(Z61&gt;0, (R61*SUMPRODUCT(K61:$K$98, X61:$X$98)-K61*$AZ$3)/Z61, 0)</f>
        <v>-1951588062.7461047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1000000</v>
      </c>
      <c r="S62">
        <f t="shared" si="32"/>
        <v>-4273784579.2592335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-493.50688518738758</v>
      </c>
      <c r="AC62">
        <f t="shared" si="33"/>
        <v>-440.63215445021729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-0.14724460844611773</v>
      </c>
      <c r="AI62">
        <f t="shared" si="38"/>
        <v>-0.14724718597515715</v>
      </c>
      <c r="AJ62">
        <f t="shared" si="39"/>
        <v>-52.874730737170296</v>
      </c>
      <c r="AK62">
        <f t="shared" si="61"/>
        <v>-34.545481963117133</v>
      </c>
      <c r="AL62">
        <f t="shared" si="40"/>
        <v>-87.567459886262583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-4.6997029179541856E-4</v>
      </c>
      <c r="AR62">
        <f t="shared" si="45"/>
        <v>-4.6997851866421565E-4</v>
      </c>
      <c r="AS62">
        <f t="shared" si="46"/>
        <v>-0.16876375233966875</v>
      </c>
      <c r="AT62">
        <f t="shared" si="47"/>
        <v>-0.11026108466552544</v>
      </c>
      <c r="AU62">
        <f t="shared" si="48"/>
        <v>-0.27949481552385841</v>
      </c>
      <c r="AW62">
        <v>59</v>
      </c>
      <c r="AX62">
        <f>IF(Z62&gt;0, (R62*SUMPRODUCT(K62:$K$98, X62:$X$98)-K62*$AZ$3)/Z62, 0)</f>
        <v>-4273784579.2592335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1000000</v>
      </c>
      <c r="S63">
        <f t="shared" si="32"/>
        <v>-9705230851.2702408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-440.63215445021729</v>
      </c>
      <c r="AC63">
        <f t="shared" si="33"/>
        <v>-393.4219570734387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-6.1533045475474855E-2</v>
      </c>
      <c r="AI63">
        <f t="shared" si="38"/>
        <v>-6.153405890308699E-2</v>
      </c>
      <c r="AJ63">
        <f t="shared" si="39"/>
        <v>-47.210197376778581</v>
      </c>
      <c r="AK63">
        <f t="shared" si="61"/>
        <v>-30.844250811515213</v>
      </c>
      <c r="AL63">
        <f t="shared" si="40"/>
        <v>-78.115982247196882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-1.7535630750247291E-4</v>
      </c>
      <c r="AR63">
        <f t="shared" si="45"/>
        <v>-1.7535919555916848E-4</v>
      </c>
      <c r="AS63">
        <f t="shared" si="46"/>
        <v>-0.13453918661891062</v>
      </c>
      <c r="AT63">
        <f t="shared" si="47"/>
        <v>-8.7899662501561268E-2</v>
      </c>
      <c r="AU63">
        <f t="shared" si="48"/>
        <v>-0.22261420831603104</v>
      </c>
      <c r="AW63">
        <v>60</v>
      </c>
      <c r="AX63">
        <f>IF(Z63&gt;0, (R63*SUMPRODUCT(K63:$K$98, X63:$X$98)-K63*$AZ$3)/Z63, 0)</f>
        <v>-9705230851.2702408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1000000</v>
      </c>
      <c r="S64">
        <f t="shared" si="32"/>
        <v>-22895050882.400482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-393.4219570734387</v>
      </c>
      <c r="AC64">
        <f t="shared" si="33"/>
        <v>-351.26975086986192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-2.4789127185909778E-2</v>
      </c>
      <c r="AI64">
        <f t="shared" si="38"/>
        <v>-2.4789510751066144E-2</v>
      </c>
      <c r="AJ64">
        <f t="shared" si="39"/>
        <v>-42.152206203576782</v>
      </c>
      <c r="AK64">
        <f t="shared" si="61"/>
        <v>-27.539536995140711</v>
      </c>
      <c r="AL64">
        <f t="shared" si="40"/>
        <v>-69.716532709468552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-6.3074845393191093E-5</v>
      </c>
      <c r="AR64">
        <f t="shared" si="45"/>
        <v>-6.3075821357885394E-5</v>
      </c>
      <c r="AS64">
        <f t="shared" si="46"/>
        <v>-0.10725443737219416</v>
      </c>
      <c r="AT64">
        <f t="shared" si="47"/>
        <v>-7.0073142355569218E-2</v>
      </c>
      <c r="AU64">
        <f t="shared" si="48"/>
        <v>-0.17739065554912126</v>
      </c>
      <c r="AW64">
        <v>61</v>
      </c>
      <c r="AX64">
        <f>IF(Z64&gt;0, (R64*SUMPRODUCT(K64:$K$98, X64:$X$98)-K64*$AZ$3)/Z64, 0)</f>
        <v>-22895050882.400482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1000000</v>
      </c>
      <c r="S65">
        <f t="shared" si="32"/>
        <v>-56201882577.294693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-351.26975086986192</v>
      </c>
      <c r="AC65">
        <f t="shared" si="33"/>
        <v>-313.63375898052499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-9.6086952582275179E-3</v>
      </c>
      <c r="AI65">
        <f t="shared" si="38"/>
        <v>-9.6088347703508666E-3</v>
      </c>
      <c r="AJ65">
        <f t="shared" si="39"/>
        <v>-37.635991889336935</v>
      </c>
      <c r="AK65">
        <f t="shared" si="61"/>
        <v>-24.588882560890337</v>
      </c>
      <c r="AL65">
        <f t="shared" si="40"/>
        <v>-62.234483284997623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-2.1829377744125009E-5</v>
      </c>
      <c r="AR65">
        <f t="shared" si="45"/>
        <v>-2.1829694692759407E-5</v>
      </c>
      <c r="AS65">
        <f t="shared" si="46"/>
        <v>-8.5502793214685957E-2</v>
      </c>
      <c r="AT65">
        <f t="shared" si="47"/>
        <v>-5.5861903338853235E-2</v>
      </c>
      <c r="AU65">
        <f t="shared" si="48"/>
        <v>-0.14138652624823195</v>
      </c>
      <c r="AW65">
        <v>62</v>
      </c>
      <c r="AX65">
        <f>IF(Z65&gt;0, (R65*SUMPRODUCT(K65:$K$98, X65:$X$98)-K65*$AZ$3)/Z65, 0)</f>
        <v>-56201882577.294693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1000000</v>
      </c>
      <c r="S66">
        <f t="shared" si="32"/>
        <v>-143829127805.18405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-313.63375898052499</v>
      </c>
      <c r="AC66">
        <f t="shared" si="33"/>
        <v>-280.03016030616845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-3.5777159015990957E-3</v>
      </c>
      <c r="AI66">
        <f t="shared" si="38"/>
        <v>-3.5777645757036703E-3</v>
      </c>
      <c r="AJ66">
        <f t="shared" si="39"/>
        <v>-33.603598674356533</v>
      </c>
      <c r="AK66">
        <f t="shared" si="61"/>
        <v>-21.95436312863675</v>
      </c>
      <c r="AL66">
        <f t="shared" si="40"/>
        <v>-55.561539567568985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-7.2571276940071822E-6</v>
      </c>
      <c r="AR66">
        <f t="shared" si="45"/>
        <v>-7.2572264257684522E-6</v>
      </c>
      <c r="AS66">
        <f t="shared" si="46"/>
        <v>-6.8162373219454814E-2</v>
      </c>
      <c r="AT66">
        <f t="shared" si="47"/>
        <v>-4.4532774833772507E-2</v>
      </c>
      <c r="AU66">
        <f t="shared" si="48"/>
        <v>-0.11270240527965308</v>
      </c>
      <c r="AW66">
        <v>63</v>
      </c>
      <c r="AX66">
        <f>IF(Z66&gt;0, (R66*SUMPRODUCT(K66:$K$98, X66:$X$98)-K66*$AZ$3)/Z66, 0)</f>
        <v>-143829127805.18405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-384550023792.47827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-280.03016030616845</v>
      </c>
      <c r="AC67">
        <f t="shared" ref="AC67:AC79" si="64">S67*Z67</f>
        <v>-250.02693497067625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-1.2773140197597905E-3</v>
      </c>
      <c r="AI67">
        <f t="shared" ref="AI67:AI79" si="69">SUM(AE67:AH67)</f>
        <v>-1.2773302742728253E-3</v>
      </c>
      <c r="AJ67">
        <f t="shared" ref="AJ67:AJ79" si="70">AB67-AC67</f>
        <v>-30.003225335492203</v>
      </c>
      <c r="AK67">
        <f t="shared" si="61"/>
        <v>-19.602111221431795</v>
      </c>
      <c r="AL67">
        <f t="shared" ref="AL67:AL79" si="71">SUM(AI67:AK67)</f>
        <v>-49.606613887198272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-2.3133352200350335E-6</v>
      </c>
      <c r="AR67">
        <f t="shared" ref="AR67:AR79" si="76">AI67*$K67</f>
        <v>-2.3133646584792267E-6</v>
      </c>
      <c r="AS67">
        <f t="shared" ref="AS67:AS79" si="77">AJ67*$K67</f>
        <v>-5.433864876570775E-2</v>
      </c>
      <c r="AT67">
        <f t="shared" ref="AT67:AT79" si="78">AK67*$K67</f>
        <v>-3.5501257775366668E-2</v>
      </c>
      <c r="AU67">
        <f t="shared" ref="AU67:AU79" si="79">AL67*$K67</f>
        <v>-8.9842219905732892E-2</v>
      </c>
      <c r="AW67">
        <v>64</v>
      </c>
      <c r="AX67">
        <f>IF(Z67&gt;0, (R67*SUMPRODUCT(K67:$K$98, X67:$X$98)-K67*$AZ$3)/Z67, 0)</f>
        <v>-384550023792.47827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1000000</v>
      </c>
      <c r="S68">
        <f t="shared" si="63"/>
        <v>-1076384574180.304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-250.02693497067625</v>
      </c>
      <c r="AC68">
        <f t="shared" si="64"/>
        <v>-223.23833675488657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-4.3628226874668389E-4</v>
      </c>
      <c r="AI68">
        <f t="shared" si="69"/>
        <v>-4.3628745365786967E-4</v>
      </c>
      <c r="AJ68">
        <f t="shared" si="70"/>
        <v>-26.788598215789676</v>
      </c>
      <c r="AK68">
        <f t="shared" si="61"/>
        <v>-17.501885447947338</v>
      </c>
      <c r="AL68">
        <f t="shared" si="71"/>
        <v>-44.290919951190673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-7.0548929975276675E-7</v>
      </c>
      <c r="AR68">
        <f t="shared" si="76"/>
        <v>-7.0549768400219374E-7</v>
      </c>
      <c r="AS68">
        <f t="shared" si="77"/>
        <v>-4.3318444847431872E-2</v>
      </c>
      <c r="AT68">
        <f t="shared" si="78"/>
        <v>-2.830138603729207E-2</v>
      </c>
      <c r="AU68">
        <f t="shared" si="79"/>
        <v>-7.1620536382407951E-2</v>
      </c>
      <c r="AW68">
        <v>65</v>
      </c>
      <c r="AX68">
        <f>IF(Z68&gt;0, (R68*SUMPRODUCT(K68:$K$98, X68:$X$98)-K68*$AZ$3)/Z68, 0)</f>
        <v>-1076384574180.304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1000000</v>
      </c>
      <c r="S69">
        <f t="shared" si="63"/>
        <v>-3160477569066.835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-223.23833675488657</v>
      </c>
      <c r="AC69">
        <f t="shared" si="64"/>
        <v>-199.31994413080005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-1.4225608246057776E-4</v>
      </c>
      <c r="AI69">
        <f t="shared" si="69"/>
        <v>-1.4225765912059016E-4</v>
      </c>
      <c r="AJ69">
        <f t="shared" si="70"/>
        <v>-23.918392624086522</v>
      </c>
      <c r="AK69">
        <f t="shared" si="61"/>
        <v>-15.626683572842062</v>
      </c>
      <c r="AL69">
        <f t="shared" si="71"/>
        <v>-39.545218454587705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-2.0538829525802037E-7</v>
      </c>
      <c r="AR69">
        <f t="shared" si="76"/>
        <v>-2.0539057162825738E-7</v>
      </c>
      <c r="AS69">
        <f t="shared" si="77"/>
        <v>-3.4533200980945859E-2</v>
      </c>
      <c r="AT69">
        <f t="shared" si="78"/>
        <v>-2.2561691873189144E-2</v>
      </c>
      <c r="AU69">
        <f t="shared" si="79"/>
        <v>-5.7095098244706634E-2</v>
      </c>
      <c r="AW69">
        <v>66</v>
      </c>
      <c r="AX69">
        <f>IF(Z69&gt;0, (R69*SUMPRODUCT(K69:$K$98, X69:$X$98)-K69*$AZ$3)/Z69, 0)</f>
        <v>-3160477569066.835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1000000</v>
      </c>
      <c r="S70">
        <f t="shared" si="63"/>
        <v>-9839401745198.4238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-199.31994413080005</v>
      </c>
      <c r="AC70">
        <f t="shared" si="64"/>
        <v>-177.96423600621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-4.434884049772207E-5</v>
      </c>
      <c r="AI70">
        <f t="shared" si="69"/>
        <v>-4.4349292670121914E-5</v>
      </c>
      <c r="AJ70">
        <f t="shared" si="70"/>
        <v>-21.355708124590052</v>
      </c>
      <c r="AK70">
        <f t="shared" si="61"/>
        <v>-13.952396089156005</v>
      </c>
      <c r="AL70">
        <f t="shared" si="71"/>
        <v>-35.308148563038728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-5.7170118524389799E-8</v>
      </c>
      <c r="AR70">
        <f t="shared" si="76"/>
        <v>-5.7170701420118353E-8</v>
      </c>
      <c r="AS70">
        <f t="shared" si="77"/>
        <v>-2.7529656941488651E-2</v>
      </c>
      <c r="AT70">
        <f t="shared" si="78"/>
        <v>-1.7986042682609761E-2</v>
      </c>
      <c r="AU70">
        <f t="shared" si="79"/>
        <v>-4.5515756794799835E-2</v>
      </c>
      <c r="AW70">
        <v>67</v>
      </c>
      <c r="AX70">
        <f>IF(Z70&gt;0, (R70*SUMPRODUCT(K70:$K$98, X70:$X$98)-K70*$AZ$3)/Z70, 0)</f>
        <v>-9839401745198.4238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1000000</v>
      </c>
      <c r="S71">
        <f t="shared" si="63"/>
        <v>-32587144202128.176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-177.96423600621</v>
      </c>
      <c r="AC71">
        <f t="shared" si="64"/>
        <v>-158.89663934018515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-1.3029974123059646E-5</v>
      </c>
      <c r="AI71">
        <f t="shared" si="69"/>
        <v>-1.3030096024382416E-5</v>
      </c>
      <c r="AJ71">
        <f t="shared" si="70"/>
        <v>-19.067596666024855</v>
      </c>
      <c r="AK71">
        <f t="shared" si="61"/>
        <v>-12.457496520434701</v>
      </c>
      <c r="AL71">
        <f t="shared" si="71"/>
        <v>-31.525106216555578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-1.4997274945330353E-8</v>
      </c>
      <c r="AR71">
        <f t="shared" si="76"/>
        <v>-1.4997415251645354E-8</v>
      </c>
      <c r="AS71">
        <f t="shared" si="77"/>
        <v>-2.1946474110102889E-2</v>
      </c>
      <c r="AT71">
        <f t="shared" si="78"/>
        <v>-1.433836312205853E-2</v>
      </c>
      <c r="AU71">
        <f t="shared" si="79"/>
        <v>-3.628485222957667E-2</v>
      </c>
      <c r="AW71">
        <v>68</v>
      </c>
      <c r="AX71">
        <f>IF(Z71&gt;0, (R71*SUMPRODUCT(K71:$K$98, X71:$X$98)-K71*$AZ$3)/Z71, 0)</f>
        <v>-32587144202128.176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1000000</v>
      </c>
      <c r="S72">
        <f t="shared" si="63"/>
        <v>-115228214966159.69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-158.89663934018515</v>
      </c>
      <c r="AC72">
        <f t="shared" si="64"/>
        <v>-141.8719994237583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-3.596066162750409E-6</v>
      </c>
      <c r="AI72">
        <f t="shared" si="69"/>
        <v>-3.5960969434058815E-6</v>
      </c>
      <c r="AJ72">
        <f t="shared" si="70"/>
        <v>-17.02463991642685</v>
      </c>
      <c r="AK72">
        <f t="shared" ref="AK72:AK79" si="92">G72*SUM(AB72:AB72, AE72:AF72)</f>
        <v>-11.122764753812961</v>
      </c>
      <c r="AL72">
        <f t="shared" si="71"/>
        <v>-28.147408266336754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-3.695544627047569E-9</v>
      </c>
      <c r="AR72">
        <f t="shared" si="76"/>
        <v>-3.6955762591924741E-9</v>
      </c>
      <c r="AS72">
        <f t="shared" si="77"/>
        <v>-1.7495594831450703E-2</v>
      </c>
      <c r="AT72">
        <f t="shared" si="78"/>
        <v>-1.1430455298527971E-2</v>
      </c>
      <c r="AU72">
        <f t="shared" si="79"/>
        <v>-2.8926053825554934E-2</v>
      </c>
      <c r="AW72">
        <v>69</v>
      </c>
      <c r="AX72">
        <f>IF(Z72&gt;0, (R72*SUMPRODUCT(K72:$K$98, X72:$X$98)-K72*$AZ$3)/Z72, 0)</f>
        <v>-115228214966159.69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1000000</v>
      </c>
      <c r="S73">
        <f t="shared" si="63"/>
        <v>-436764531599689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-141.8719994237583</v>
      </c>
      <c r="AC73">
        <f t="shared" si="64"/>
        <v>-126.67142806011091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-9.2889171613493863E-7</v>
      </c>
      <c r="AI73">
        <f t="shared" si="69"/>
        <v>-9.2889896669095312E-7</v>
      </c>
      <c r="AJ73">
        <f t="shared" si="70"/>
        <v>-15.200571363647384</v>
      </c>
      <c r="AK73">
        <f t="shared" si="92"/>
        <v>-9.9310399596630816</v>
      </c>
      <c r="AL73">
        <f t="shared" si="71"/>
        <v>-25.131612252209433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-8.5231051180847875E-10</v>
      </c>
      <c r="AR73">
        <f t="shared" si="76"/>
        <v>-8.5231716460234088E-10</v>
      </c>
      <c r="AS73">
        <f t="shared" si="77"/>
        <v>-1.3947381092641339E-2</v>
      </c>
      <c r="AT73">
        <f t="shared" si="78"/>
        <v>-9.1122889824343054E-3</v>
      </c>
      <c r="AU73">
        <f t="shared" si="79"/>
        <v>-2.3059670927392809E-2</v>
      </c>
      <c r="AW73">
        <v>70</v>
      </c>
      <c r="AX73">
        <f>IF(Z73&gt;0, (R73*SUMPRODUCT(K73:$K$98, X73:$X$98)-K73*$AZ$3)/Z73, 0)</f>
        <v>-436764531599689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1000000</v>
      </c>
      <c r="S74">
        <f t="shared" si="63"/>
        <v>-1782599306160473.3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-126.67142806011091</v>
      </c>
      <c r="AC74">
        <f t="shared" si="64"/>
        <v>-113.09948934012132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-2.2367562898819821E-7</v>
      </c>
      <c r="AI74">
        <f t="shared" si="69"/>
        <v>-2.2367721514792786E-7</v>
      </c>
      <c r="AJ74">
        <f t="shared" si="70"/>
        <v>-13.571938719989589</v>
      </c>
      <c r="AK74">
        <f t="shared" si="92"/>
        <v>-8.8669999642077642</v>
      </c>
      <c r="AL74">
        <f t="shared" si="71"/>
        <v>-22.438938907874569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-1.8324553423504643E-10</v>
      </c>
      <c r="AR74">
        <f t="shared" si="76"/>
        <v>-1.8324683369126503E-10</v>
      </c>
      <c r="AS74">
        <f t="shared" si="77"/>
        <v>-1.1118766816929464E-2</v>
      </c>
      <c r="AT74">
        <f t="shared" si="78"/>
        <v>-7.2642609874548313E-3</v>
      </c>
      <c r="AU74">
        <f t="shared" si="79"/>
        <v>-1.8383027987631129E-2</v>
      </c>
      <c r="AW74">
        <v>71</v>
      </c>
      <c r="AX74">
        <f>IF(Z74&gt;0, (R74*SUMPRODUCT(K74:$K$98, X74:$X$98)-K74*$AZ$3)/Z74, 0)</f>
        <v>-1782599306160473.3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1000000</v>
      </c>
      <c r="S75">
        <f t="shared" si="63"/>
        <v>-7877000221961971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-113.09948934012132</v>
      </c>
      <c r="AC75">
        <f t="shared" si="64"/>
        <v>-100.98168691098141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-4.9992110127090468E-8</v>
      </c>
      <c r="AI75">
        <f t="shared" si="69"/>
        <v>-4.999243062246963E-8</v>
      </c>
      <c r="AJ75">
        <f t="shared" si="70"/>
        <v>-12.117802429139914</v>
      </c>
      <c r="AK75">
        <f t="shared" si="92"/>
        <v>-7.9169642538084934</v>
      </c>
      <c r="AL75">
        <f t="shared" si="71"/>
        <v>-20.034766732940838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-3.6567744842702391E-11</v>
      </c>
      <c r="AR75">
        <f t="shared" si="76"/>
        <v>-3.6567979275560266E-11</v>
      </c>
      <c r="AS75">
        <f t="shared" si="77"/>
        <v>-8.8638128327962439E-3</v>
      </c>
      <c r="AT75">
        <f t="shared" si="78"/>
        <v>-5.7910243841694364E-3</v>
      </c>
      <c r="AU75">
        <f t="shared" si="79"/>
        <v>-1.465483725353366E-2</v>
      </c>
      <c r="AW75">
        <v>72</v>
      </c>
      <c r="AX75">
        <f>IF(Z75&gt;0, (R75*SUMPRODUCT(K75:$K$98, X75:$X$98)-K75*$AZ$3)/Z75, 0)</f>
        <v>-7877000221961971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1000000</v>
      </c>
      <c r="S76">
        <f t="shared" si="63"/>
        <v>-3.7944298122056168E+16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-100.98168691098141</v>
      </c>
      <c r="AC76">
        <f t="shared" si="64"/>
        <v>-90.162220456265217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-1.0315443915750426E-8</v>
      </c>
      <c r="AI76">
        <f t="shared" si="69"/>
        <v>-1.03155033200779E-8</v>
      </c>
      <c r="AJ76">
        <f t="shared" si="70"/>
        <v>-10.819466454716192</v>
      </c>
      <c r="AK76">
        <f t="shared" si="92"/>
        <v>-7.0687180837686991</v>
      </c>
      <c r="AL76">
        <f t="shared" si="71"/>
        <v>-17.888184548800396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-6.7370009575263611E-12</v>
      </c>
      <c r="AR76">
        <f t="shared" si="76"/>
        <v>-6.7370397544035812E-12</v>
      </c>
      <c r="AS76">
        <f t="shared" si="77"/>
        <v>-7.0661773221462653E-3</v>
      </c>
      <c r="AT76">
        <f t="shared" si="78"/>
        <v>-4.616569183815802E-3</v>
      </c>
      <c r="AU76">
        <f t="shared" si="79"/>
        <v>-1.1682746512699108E-2</v>
      </c>
      <c r="AW76">
        <v>73</v>
      </c>
      <c r="AX76">
        <f>IF(Z76&gt;0, (R76*SUMPRODUCT(K76:$K$98, X76:$X$98)-K76*$AZ$3)/Z76, 0)</f>
        <v>-3.7944298122056168E+16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1000000</v>
      </c>
      <c r="S77">
        <f t="shared" si="63"/>
        <v>-2.0088829357767728E+17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-90.162220456265217</v>
      </c>
      <c r="AC77">
        <f t="shared" si="64"/>
        <v>-80.501982550242644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-1.9516812850071591E-9</v>
      </c>
      <c r="AI77">
        <f t="shared" si="69"/>
        <v>-1.951691303259233E-9</v>
      </c>
      <c r="AJ77">
        <f t="shared" si="70"/>
        <v>-9.6602379060225729</v>
      </c>
      <c r="AK77">
        <f t="shared" si="92"/>
        <v>-6.3113554319385656</v>
      </c>
      <c r="AL77">
        <f t="shared" si="71"/>
        <v>-15.971593339912831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-1.1380715370346114E-12</v>
      </c>
      <c r="AR77">
        <f t="shared" si="76"/>
        <v>-1.1380773789144429E-12</v>
      </c>
      <c r="AS77">
        <f t="shared" si="77"/>
        <v>-5.6331132989200115E-3</v>
      </c>
      <c r="AT77">
        <f t="shared" si="78"/>
        <v>-3.6803006886299673E-3</v>
      </c>
      <c r="AU77">
        <f t="shared" si="79"/>
        <v>-9.3134139886880563E-3</v>
      </c>
      <c r="AW77">
        <v>74</v>
      </c>
      <c r="AX77">
        <f>IF(Z77&gt;0, (R77*SUMPRODUCT(K77:$K$98, X77:$X$98)-K77*$AZ$3)/Z77, 0)</f>
        <v>-2.0088829357767728E+17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1000000</v>
      </c>
      <c r="S78">
        <f t="shared" si="63"/>
        <v>-1.1805058191565069E+18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-80.501982550242644</v>
      </c>
      <c r="AC78">
        <f t="shared" si="64"/>
        <v>-71.876770134146199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-3.358363646535692E-10</v>
      </c>
      <c r="AI78">
        <f t="shared" si="69"/>
        <v>-3.3583788681400604E-10</v>
      </c>
      <c r="AJ78">
        <f t="shared" si="70"/>
        <v>-8.6252124160964456</v>
      </c>
      <c r="AK78">
        <f t="shared" si="92"/>
        <v>-5.6351387785169855</v>
      </c>
      <c r="AL78">
        <f t="shared" si="71"/>
        <v>-14.260351194949269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-1.7485190234692672E-13</v>
      </c>
      <c r="AR78">
        <f t="shared" si="76"/>
        <v>-1.7485269485386185E-13</v>
      </c>
      <c r="AS78">
        <f t="shared" si="77"/>
        <v>-4.4906834334527967E-3</v>
      </c>
      <c r="AT78">
        <f t="shared" si="78"/>
        <v>-2.9339131765228274E-3</v>
      </c>
      <c r="AU78">
        <f t="shared" si="79"/>
        <v>-7.4245966101504765E-3</v>
      </c>
      <c r="AW78">
        <v>75</v>
      </c>
      <c r="AX78">
        <f>IF(Z78&gt;0, (R78*SUMPRODUCT(K78:$K$98, X78:$X$98)-K78*$AZ$3)/Z78, 0)</f>
        <v>-1.1805058191565069E+18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-71.876770134146199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-71.876770134146199</v>
      </c>
      <c r="AK79">
        <f t="shared" si="92"/>
        <v>-5.0313739093902345</v>
      </c>
      <c r="AL79">
        <f t="shared" si="71"/>
        <v>-76.908144043597332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-2.8303819111581958E-14</v>
      </c>
      <c r="AR79">
        <f t="shared" si="76"/>
        <v>-2.8303819111581958E-14</v>
      </c>
      <c r="AS79">
        <f t="shared" si="77"/>
        <v>-3.3412823165575652E-2</v>
      </c>
      <c r="AT79">
        <f t="shared" si="78"/>
        <v>-2.3388976215902961E-3</v>
      </c>
      <c r="AU79">
        <f t="shared" si="79"/>
        <v>-3.5751720787194262E-2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330007.49116800021</v>
      </c>
      <c r="AO81" s="6">
        <f t="shared" si="93"/>
        <v>-33000.74911680002</v>
      </c>
      <c r="AP81" s="6">
        <f t="shared" si="93"/>
        <v>-1746.5736895368327</v>
      </c>
      <c r="AQ81" s="6">
        <f t="shared" si="93"/>
        <v>-138053.02007522725</v>
      </c>
      <c r="AR81" s="6">
        <f t="shared" si="93"/>
        <v>157207.14828643604</v>
      </c>
      <c r="AS81" s="6">
        <f t="shared" si="93"/>
        <v>-23871.818619852187</v>
      </c>
      <c r="AT81" s="6">
        <f t="shared" si="93"/>
        <v>6502.4324680401323</v>
      </c>
      <c r="AU81" s="6">
        <f t="shared" si="93"/>
        <v>139837.76213462395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569285.13555816538</v>
      </c>
      <c r="K3">
        <v>1</v>
      </c>
      <c r="L3" s="2">
        <v>0</v>
      </c>
      <c r="O3">
        <f>$C$3</f>
        <v>569285.13555816538</v>
      </c>
      <c r="P3" s="2">
        <f>O3*C5</f>
        <v>56928.513555816542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569285.13555816538</v>
      </c>
      <c r="AF3">
        <f t="shared" ref="AF3:AF34" si="4">-$Z3*P3</f>
        <v>-56928.513555816542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510834.18941534881</v>
      </c>
      <c r="AJ3">
        <f t="shared" ref="AJ3:AJ34" si="8">AB3-AC3</f>
        <v>0</v>
      </c>
      <c r="AL3">
        <f t="shared" ref="AL3:AL34" si="9">SUM(AI3:AK3)</f>
        <v>510834.18941534881</v>
      </c>
      <c r="AN3">
        <f t="shared" ref="AN3:AN34" si="10">AE3*$K3</f>
        <v>569285.13555816538</v>
      </c>
      <c r="AO3">
        <f t="shared" ref="AO3:AO34" si="11">AF3*$K3</f>
        <v>-56928.513555816542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510834.18941534881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510834.18941534881</v>
      </c>
      <c r="AW3">
        <v>0</v>
      </c>
      <c r="AX3">
        <f>IF(Z3&gt;0, (R3*SUMPRODUCT(K3:$K$98, X3:$X$98)-K3*$AZ$3)/Z3, 0)</f>
        <v>0</v>
      </c>
      <c r="AZ3">
        <f>C6*ABS(SUMPRODUCT(X4:X69, K4:K69))/1</f>
        <v>283804.9046864683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19449.266130091433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19036.824934188917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-19036.824934188917</v>
      </c>
      <c r="AK4">
        <f>G4*SUM(AB4, AE4:AF4)</f>
        <v>0</v>
      </c>
      <c r="AL4">
        <f t="shared" si="9"/>
        <v>-30242.827934188917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-10454.33622539416</v>
      </c>
      <c r="AR4">
        <f t="shared" si="14"/>
        <v>-10454.33622539416</v>
      </c>
      <c r="AS4">
        <f t="shared" si="15"/>
        <v>-17759.88892078451</v>
      </c>
      <c r="AT4">
        <f t="shared" si="16"/>
        <v>0</v>
      </c>
      <c r="AU4">
        <f t="shared" si="17"/>
        <v>-28214.225146178669</v>
      </c>
      <c r="AW4">
        <v>1</v>
      </c>
      <c r="AX4">
        <f>IF(Z4&gt;0, (R4*SUMPRODUCT(K4:$K$98, X4:$X$98)-K4*$AZ$3)/Z4, 0)</f>
        <v>19449.266130091433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1000000</v>
      </c>
      <c r="S5">
        <f t="shared" si="1"/>
        <v>32066.662760712687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19036.824934188917</v>
      </c>
      <c r="AC5">
        <f t="shared" si="2"/>
        <v>30666.719008938875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-12663.351904132875</v>
      </c>
      <c r="AI5">
        <f t="shared" si="7"/>
        <v>-12687.260471761021</v>
      </c>
      <c r="AJ5">
        <f t="shared" si="8"/>
        <v>-11629.894074749958</v>
      </c>
      <c r="AK5">
        <f>G5*SUM(AB5, AE5:AF5)</f>
        <v>780.50982230174566</v>
      </c>
      <c r="AL5">
        <f t="shared" si="9"/>
        <v>-23536.644724209236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-10828.533743830396</v>
      </c>
      <c r="AR5">
        <f t="shared" si="14"/>
        <v>-10848.978151700287</v>
      </c>
      <c r="AS5">
        <f t="shared" si="15"/>
        <v>-9944.8156679988042</v>
      </c>
      <c r="AT5">
        <f t="shared" si="16"/>
        <v>667.42020692224116</v>
      </c>
      <c r="AU5">
        <f t="shared" si="17"/>
        <v>-20126.37361277685</v>
      </c>
      <c r="AW5">
        <v>2</v>
      </c>
      <c r="AX5">
        <f>IF(Z5&gt;0, (R5*SUMPRODUCT(K5:$K$98, X5:$X$98)-K5*$AZ$3)/Z5, 0)</f>
        <v>32066.662760712687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1000000</v>
      </c>
      <c r="S6">
        <f t="shared" si="1"/>
        <v>46738.524352060667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30666.719008938875</v>
      </c>
      <c r="AC6">
        <f t="shared" si="2"/>
        <v>43592.084828082559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-14099.322247962451</v>
      </c>
      <c r="AI6">
        <f t="shared" si="7"/>
        <v>-14122.639246858118</v>
      </c>
      <c r="AJ6">
        <f t="shared" si="8"/>
        <v>-12925.365819143684</v>
      </c>
      <c r="AK6">
        <f>G6*SUM(AB6, AE6:AF6)</f>
        <v>1794.0030620229243</v>
      </c>
      <c r="AL6">
        <f t="shared" si="9"/>
        <v>-25254.00200397888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-10876.358590869448</v>
      </c>
      <c r="AR6">
        <f t="shared" si="14"/>
        <v>-10894.345557674807</v>
      </c>
      <c r="AS6">
        <f t="shared" si="15"/>
        <v>-9970.7568275127287</v>
      </c>
      <c r="AT6">
        <f t="shared" si="16"/>
        <v>1383.9119549522259</v>
      </c>
      <c r="AU6">
        <f t="shared" si="17"/>
        <v>-19481.19043023531</v>
      </c>
      <c r="AW6">
        <v>3</v>
      </c>
      <c r="AX6">
        <f>IF(Z6&gt;0, (R6*SUMPRODUCT(K6:$K$98, X6:$X$98)-K6*$AZ$3)/Z6, 0)</f>
        <v>46738.524352060667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1000000</v>
      </c>
      <c r="S7">
        <f t="shared" si="1"/>
        <v>57782.975265320143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43592.084828082559</v>
      </c>
      <c r="AC7">
        <f t="shared" si="2"/>
        <v>52455.47515361369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-15551.595120729255</v>
      </c>
      <c r="AI7">
        <f t="shared" si="7"/>
        <v>-15574.290159757946</v>
      </c>
      <c r="AJ7">
        <f t="shared" si="8"/>
        <v>-8863.3903255311307</v>
      </c>
      <c r="AK7">
        <f>G7*SUM(AB7, AE7:AF7)</f>
        <v>2140.3713650588534</v>
      </c>
      <c r="AL7">
        <f t="shared" si="9"/>
        <v>-22297.309120230224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-10914.98175821611</v>
      </c>
      <c r="AR7">
        <f t="shared" si="14"/>
        <v>-10930.910409590912</v>
      </c>
      <c r="AS7">
        <f t="shared" si="15"/>
        <v>-6220.8244857254795</v>
      </c>
      <c r="AT7">
        <f t="shared" si="16"/>
        <v>1502.2326792886561</v>
      </c>
      <c r="AU7">
        <f t="shared" si="17"/>
        <v>-15649.502216027735</v>
      </c>
      <c r="AW7">
        <v>4</v>
      </c>
      <c r="AX7">
        <f>IF(Z7&gt;0, (R7*SUMPRODUCT(K7:$K$98, X7:$X$98)-K7*$AZ$3)/Z7, 0)</f>
        <v>57782.975265320143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1000000</v>
      </c>
      <c r="S8">
        <f t="shared" si="1"/>
        <v>62153.078916540944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52455.47515361369</v>
      </c>
      <c r="AC8">
        <f t="shared" si="2"/>
        <v>54797.528146968398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-17069.263846437585</v>
      </c>
      <c r="AI8">
        <f t="shared" si="7"/>
        <v>-17091.305203479827</v>
      </c>
      <c r="AJ8">
        <f t="shared" si="8"/>
        <v>-2342.0529933547077</v>
      </c>
      <c r="AK8">
        <f t="shared" ref="AK8:AK39" si="30">G8*SUM(AB8:AB8, AE8:AF8)</f>
        <v>1117.3016207719716</v>
      </c>
      <c r="AL8">
        <f t="shared" si="9"/>
        <v>-18316.056576062565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-11182.830950505229</v>
      </c>
      <c r="AR8">
        <f t="shared" si="14"/>
        <v>-11197.271219982615</v>
      </c>
      <c r="AS8">
        <f t="shared" si="15"/>
        <v>-1534.3826738770902</v>
      </c>
      <c r="AT8">
        <f t="shared" si="16"/>
        <v>731.99379060662454</v>
      </c>
      <c r="AU8">
        <f t="shared" si="17"/>
        <v>-11999.66010325308</v>
      </c>
      <c r="AW8">
        <v>5</v>
      </c>
      <c r="AX8">
        <f>IF(Z8&gt;0, (R8*SUMPRODUCT(K8:$K$98, X8:$X$98)-K8*$AZ$3)/Z8, 0)</f>
        <v>62153.078916540944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1000000</v>
      </c>
      <c r="S9">
        <f t="shared" si="1"/>
        <v>62596.200465010581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54797.528146968398</v>
      </c>
      <c r="AC9">
        <f t="shared" si="2"/>
        <v>53458.114178908989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-18822.418745054267</v>
      </c>
      <c r="AI9">
        <f t="shared" si="7"/>
        <v>-18843.769128057462</v>
      </c>
      <c r="AJ9">
        <f t="shared" si="8"/>
        <v>1339.4139680594089</v>
      </c>
      <c r="AK9">
        <f t="shared" si="30"/>
        <v>323.30541606711353</v>
      </c>
      <c r="AL9">
        <f t="shared" si="9"/>
        <v>-17181.04974393094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-11678.568418487486</v>
      </c>
      <c r="AR9">
        <f t="shared" si="14"/>
        <v>-11691.815489017634</v>
      </c>
      <c r="AS9">
        <f t="shared" si="15"/>
        <v>831.0535366646111</v>
      </c>
      <c r="AT9">
        <f t="shared" si="16"/>
        <v>200.5982585314363</v>
      </c>
      <c r="AU9">
        <f t="shared" si="17"/>
        <v>-10660.163693821587</v>
      </c>
      <c r="AW9">
        <v>6</v>
      </c>
      <c r="AX9">
        <f>IF(Z9&gt;0, (R9*SUMPRODUCT(K9:$K$98, X9:$X$98)-K9*$AZ$3)/Z9, 0)</f>
        <v>62596.200465010581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1000000</v>
      </c>
      <c r="S10">
        <f t="shared" si="1"/>
        <v>61602.075634060951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53458.114178908989</v>
      </c>
      <c r="AC10">
        <f t="shared" si="2"/>
        <v>50817.071074733249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-20550.510546332291</v>
      </c>
      <c r="AI10">
        <f t="shared" si="7"/>
        <v>-20571.133662741795</v>
      </c>
      <c r="AJ10">
        <f t="shared" si="8"/>
        <v>2641.0431041757402</v>
      </c>
      <c r="AK10">
        <f t="shared" si="30"/>
        <v>219.17826813352687</v>
      </c>
      <c r="AL10">
        <f t="shared" si="9"/>
        <v>-17710.912290432527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-12096.367726061329</v>
      </c>
      <c r="AR10">
        <f t="shared" si="14"/>
        <v>-12108.506830789862</v>
      </c>
      <c r="AS10">
        <f t="shared" si="15"/>
        <v>1554.5613086576057</v>
      </c>
      <c r="AT10">
        <f t="shared" si="16"/>
        <v>129.01192517465651</v>
      </c>
      <c r="AU10">
        <f t="shared" si="17"/>
        <v>-10424.933596957599</v>
      </c>
      <c r="AW10">
        <v>7</v>
      </c>
      <c r="AX10">
        <f>IF(Z10&gt;0, (R10*SUMPRODUCT(K10:$K$98, X10:$X$98)-K10*$AZ$3)/Z10, 0)</f>
        <v>61602.075634060951</v>
      </c>
    </row>
    <row r="11" spans="1:52" x14ac:dyDescent="0.25">
      <c r="A11" t="s">
        <v>33</v>
      </c>
      <c r="C11" s="25">
        <f>AU71</f>
        <v>213687.7223159167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1000000</v>
      </c>
      <c r="S11">
        <f t="shared" si="1"/>
        <v>59198.028035111856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50817.071074733249</v>
      </c>
      <c r="AC11">
        <f t="shared" si="2"/>
        <v>47038.392947341868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-22081.493285196964</v>
      </c>
      <c r="AI11">
        <f t="shared" si="7"/>
        <v>-22101.358133110243</v>
      </c>
      <c r="AJ11">
        <f t="shared" si="8"/>
        <v>3778.6781273913803</v>
      </c>
      <c r="AK11">
        <f t="shared" si="30"/>
        <v>121.96097057935978</v>
      </c>
      <c r="AL11">
        <f t="shared" si="9"/>
        <v>-18200.719035139504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-12350.369905394758</v>
      </c>
      <c r="AR11">
        <f t="shared" si="14"/>
        <v>-12361.480486399165</v>
      </c>
      <c r="AS11">
        <f t="shared" si="15"/>
        <v>2113.4473119167787</v>
      </c>
      <c r="AT11">
        <f t="shared" si="16"/>
        <v>68.213824183975476</v>
      </c>
      <c r="AU11">
        <f t="shared" si="17"/>
        <v>-10179.81935029841</v>
      </c>
      <c r="AW11">
        <v>8</v>
      </c>
      <c r="AX11">
        <f>IF(Z11&gt;0, (R11*SUMPRODUCT(K11:$K$98, X11:$X$98)-K11*$AZ$3)/Z11, 0)</f>
        <v>59198.028035111856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1000000</v>
      </c>
      <c r="S12">
        <f t="shared" si="1"/>
        <v>55801.331850640578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47038.392947341868</v>
      </c>
      <c r="AC12">
        <f t="shared" si="2"/>
        <v>42577.233481210948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-23633.331135297725</v>
      </c>
      <c r="AI12">
        <f t="shared" si="7"/>
        <v>-23652.40650145349</v>
      </c>
      <c r="AJ12">
        <f t="shared" si="8"/>
        <v>4461.1594661309209</v>
      </c>
      <c r="AK12">
        <f t="shared" si="30"/>
        <v>108.18830377888629</v>
      </c>
      <c r="AL12">
        <f t="shared" si="9"/>
        <v>-19083.058731543682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-12561.366737334009</v>
      </c>
      <c r="AR12">
        <f t="shared" si="14"/>
        <v>-12571.50549723035</v>
      </c>
      <c r="AS12">
        <f t="shared" si="15"/>
        <v>2371.1536815097288</v>
      </c>
      <c r="AT12">
        <f t="shared" si="16"/>
        <v>57.503233576199342</v>
      </c>
      <c r="AU12">
        <f t="shared" si="17"/>
        <v>-10142.848582144421</v>
      </c>
      <c r="AW12">
        <v>9</v>
      </c>
      <c r="AX12">
        <f>IF(Z12&gt;0, (R12*SUMPRODUCT(K12:$K$98, X12:$X$98)-K12*$AZ$3)/Z12, 0)</f>
        <v>55801.331850640578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1000000</v>
      </c>
      <c r="S13">
        <f t="shared" si="1"/>
        <v>51312.240116409033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42577.233481210948</v>
      </c>
      <c r="AC13">
        <f t="shared" si="2"/>
        <v>37472.099483513797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-25108.460396308252</v>
      </c>
      <c r="AI13">
        <f t="shared" si="7"/>
        <v>-25126.717297292551</v>
      </c>
      <c r="AJ13">
        <f t="shared" si="8"/>
        <v>5105.1339976971503</v>
      </c>
      <c r="AK13">
        <f t="shared" si="30"/>
        <v>85.154466962421893</v>
      </c>
      <c r="AL13">
        <f t="shared" si="9"/>
        <v>-19936.428832632977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-12685.754392796678</v>
      </c>
      <c r="AR13">
        <f t="shared" si="14"/>
        <v>-12694.978477356417</v>
      </c>
      <c r="AS13">
        <f t="shared" si="15"/>
        <v>2579.3089267482305</v>
      </c>
      <c r="AT13">
        <f t="shared" si="16"/>
        <v>43.023293196170414</v>
      </c>
      <c r="AU13">
        <f t="shared" si="17"/>
        <v>-10072.646257412016</v>
      </c>
      <c r="AW13">
        <v>10</v>
      </c>
      <c r="AX13">
        <f>IF(Z13&gt;0, (R13*SUMPRODUCT(K13:$K$98, X13:$X$98)-K13*$AZ$3)/Z13, 0)</f>
        <v>51312.240116409033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1000000</v>
      </c>
      <c r="S14">
        <f t="shared" si="1"/>
        <v>45734.470494431625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37472.099483513797</v>
      </c>
      <c r="AC14">
        <f t="shared" si="2"/>
        <v>31848.101053264571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-26603.544968910061</v>
      </c>
      <c r="AI14">
        <f t="shared" si="7"/>
        <v>-26620.954212260294</v>
      </c>
      <c r="AJ14">
        <f t="shared" si="8"/>
        <v>5623.9984302492267</v>
      </c>
      <c r="AK14">
        <f t="shared" si="30"/>
        <v>67.449779070324837</v>
      </c>
      <c r="AL14">
        <f t="shared" si="9"/>
        <v>-20929.506002940743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-12779.167421628066</v>
      </c>
      <c r="AR14">
        <f t="shared" si="14"/>
        <v>-12787.530052838174</v>
      </c>
      <c r="AS14">
        <f t="shared" si="15"/>
        <v>2701.5203275773365</v>
      </c>
      <c r="AT14">
        <f t="shared" si="16"/>
        <v>32.399893333719866</v>
      </c>
      <c r="AU14">
        <f t="shared" si="17"/>
        <v>-10053.609831927119</v>
      </c>
      <c r="AW14">
        <v>11</v>
      </c>
      <c r="AX14">
        <f>IF(Z14&gt;0, (R14*SUMPRODUCT(K14:$K$98, X14:$X$98)-K14*$AZ$3)/Z14, 0)</f>
        <v>45734.470494431625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1000000</v>
      </c>
      <c r="S15">
        <f t="shared" si="1"/>
        <v>39421.358266048468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31848.101053264571</v>
      </c>
      <c r="AC15">
        <f t="shared" si="2"/>
        <v>26065.716511317136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-28198.060642534405</v>
      </c>
      <c r="AI15">
        <f t="shared" si="7"/>
        <v>-28214.590841935071</v>
      </c>
      <c r="AJ15">
        <f t="shared" si="8"/>
        <v>5782.3845419474346</v>
      </c>
      <c r="AK15">
        <f t="shared" si="30"/>
        <v>130.57721431838476</v>
      </c>
      <c r="AL15">
        <f t="shared" si="9"/>
        <v>-22301.62908566925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-12849.921536230597</v>
      </c>
      <c r="AR15">
        <f t="shared" si="14"/>
        <v>-12857.454386378326</v>
      </c>
      <c r="AS15">
        <f t="shared" si="15"/>
        <v>2635.0460266851514</v>
      </c>
      <c r="AT15">
        <f t="shared" si="16"/>
        <v>59.504338957262505</v>
      </c>
      <c r="AU15">
        <f t="shared" si="17"/>
        <v>-10162.904020735912</v>
      </c>
      <c r="AW15">
        <v>12</v>
      </c>
      <c r="AX15">
        <f>IF(Z15&gt;0, (R15*SUMPRODUCT(K15:$K$98, X15:$X$98)-K15*$AZ$3)/Z15, 0)</f>
        <v>39421.358266048468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1000000</v>
      </c>
      <c r="S16">
        <f t="shared" si="1"/>
        <v>32325.305997187101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26065.716511317136</v>
      </c>
      <c r="AC16">
        <f t="shared" si="2"/>
        <v>20201.67572108467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-29646.646819490579</v>
      </c>
      <c r="AI16">
        <f t="shared" si="7"/>
        <v>-29662.270550726753</v>
      </c>
      <c r="AJ16">
        <f t="shared" si="8"/>
        <v>5864.040790232466</v>
      </c>
      <c r="AK16">
        <f t="shared" si="30"/>
        <v>185.06658723035167</v>
      </c>
      <c r="AL16">
        <f t="shared" si="9"/>
        <v>-23613.163173263936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-12780.29099586021</v>
      </c>
      <c r="AR16">
        <f t="shared" si="14"/>
        <v>-12787.026186954676</v>
      </c>
      <c r="AS16">
        <f t="shared" si="15"/>
        <v>2527.9131284923083</v>
      </c>
      <c r="AT16">
        <f t="shared" si="16"/>
        <v>79.779843326486628</v>
      </c>
      <c r="AU16">
        <f t="shared" si="17"/>
        <v>-10179.333215135881</v>
      </c>
      <c r="AW16">
        <v>13</v>
      </c>
      <c r="AX16">
        <f>IF(Z16&gt;0, (R16*SUMPRODUCT(K16:$K$98, X16:$X$98)-K16*$AZ$3)/Z16, 0)</f>
        <v>32325.305997187101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1000000</v>
      </c>
      <c r="S17">
        <f t="shared" si="1"/>
        <v>25108.827301112258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20201.67572108467</v>
      </c>
      <c r="AC17">
        <f t="shared" si="2"/>
        <v>14758.844816821467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-30904.690308010224</v>
      </c>
      <c r="AI17">
        <f t="shared" si="7"/>
        <v>-30919.385184676335</v>
      </c>
      <c r="AJ17">
        <f t="shared" si="8"/>
        <v>5442.8309042632027</v>
      </c>
      <c r="AK17">
        <f t="shared" si="30"/>
        <v>278.78312495096844</v>
      </c>
      <c r="AL17">
        <f t="shared" si="9"/>
        <v>-25197.771155462164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-12523.61109651438</v>
      </c>
      <c r="AR17">
        <f t="shared" si="14"/>
        <v>-12529.565950571918</v>
      </c>
      <c r="AS17">
        <f t="shared" si="15"/>
        <v>2205.6165853703624</v>
      </c>
      <c r="AT17">
        <f t="shared" si="16"/>
        <v>112.97221885611229</v>
      </c>
      <c r="AU17">
        <f t="shared" si="17"/>
        <v>-10210.977146345444</v>
      </c>
      <c r="AW17">
        <v>14</v>
      </c>
      <c r="AX17">
        <f>IF(Z17&gt;0, (R17*SUMPRODUCT(K17:$K$98, X17:$X$98)-K17*$AZ$3)/Z17, 0)</f>
        <v>25108.827301112258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1000000</v>
      </c>
      <c r="S18">
        <f t="shared" si="1"/>
        <v>18042.300488412529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14758.844816821467</v>
      </c>
      <c r="AC18">
        <f t="shared" si="2"/>
        <v>9919.5528142226249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-32122.879894130972</v>
      </c>
      <c r="AI18">
        <f t="shared" si="7"/>
        <v>-32136.624750033068</v>
      </c>
      <c r="AJ18">
        <f t="shared" si="8"/>
        <v>4839.2920025988424</v>
      </c>
      <c r="AK18">
        <f t="shared" si="30"/>
        <v>318.79104804334372</v>
      </c>
      <c r="AL18">
        <f t="shared" si="9"/>
        <v>-26978.541699390884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-12147.501063807167</v>
      </c>
      <c r="AR18">
        <f t="shared" si="14"/>
        <v>-12152.69878120495</v>
      </c>
      <c r="AS18">
        <f t="shared" si="15"/>
        <v>1830.0135275350376</v>
      </c>
      <c r="AT18">
        <f t="shared" si="16"/>
        <v>120.55315737572613</v>
      </c>
      <c r="AU18">
        <f t="shared" si="17"/>
        <v>-10202.132096294186</v>
      </c>
      <c r="AW18">
        <v>15</v>
      </c>
      <c r="AX18">
        <f>IF(Z18&gt;0, (R18*SUMPRODUCT(K18:$K$98, X18:$X$98)-K18*$AZ$3)/Z18, 0)</f>
        <v>18042.300488412529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1000000</v>
      </c>
      <c r="S19">
        <f t="shared" si="1"/>
        <v>9800.4755027987812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9919.5528142226249</v>
      </c>
      <c r="AC19">
        <f t="shared" si="2"/>
        <v>5008.3150336167892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-33268.534693746187</v>
      </c>
      <c r="AI19">
        <f t="shared" si="7"/>
        <v>-33281.310387721918</v>
      </c>
      <c r="AJ19">
        <f t="shared" si="8"/>
        <v>4911.2377806058357</v>
      </c>
      <c r="AK19">
        <f t="shared" si="30"/>
        <v>221.20602775716455</v>
      </c>
      <c r="AL19">
        <f t="shared" si="9"/>
        <v>-28148.866579358917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-11732.480437350652</v>
      </c>
      <c r="AR19">
        <f t="shared" si="14"/>
        <v>-11736.985913201142</v>
      </c>
      <c r="AS19">
        <f t="shared" si="15"/>
        <v>1731.9969669408672</v>
      </c>
      <c r="AT19">
        <f t="shared" si="16"/>
        <v>78.010511048232061</v>
      </c>
      <c r="AU19">
        <f t="shared" si="17"/>
        <v>-9926.9784352120423</v>
      </c>
      <c r="AW19">
        <v>16</v>
      </c>
      <c r="AX19">
        <f>IF(Z19&gt;0, (R19*SUMPRODUCT(K19:$K$98, X19:$X$98)-K19*$AZ$3)/Z19, 0)</f>
        <v>9800.4755027987812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1000000</v>
      </c>
      <c r="S20">
        <f t="shared" si="1"/>
        <v>-3327.984697962856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5008.3150336167892</v>
      </c>
      <c r="AC20">
        <f t="shared" si="2"/>
        <v>-1569.3669976040255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-34350.710544692716</v>
      </c>
      <c r="AI20">
        <f t="shared" si="7"/>
        <v>-34362.499713965073</v>
      </c>
      <c r="AJ20">
        <f t="shared" si="8"/>
        <v>6577.6820312208147</v>
      </c>
      <c r="AK20">
        <f t="shared" si="30"/>
        <v>21.535754644552192</v>
      </c>
      <c r="AL20">
        <f t="shared" si="9"/>
        <v>-27763.281928099706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-11490.202542127463</v>
      </c>
      <c r="AR20">
        <f t="shared" si="14"/>
        <v>-11494.145981450692</v>
      </c>
      <c r="AS20">
        <f t="shared" si="15"/>
        <v>2200.213550112916</v>
      </c>
      <c r="AT20">
        <f t="shared" si="16"/>
        <v>7.2036408807764438</v>
      </c>
      <c r="AU20">
        <f t="shared" si="17"/>
        <v>-9286.7287904570003</v>
      </c>
      <c r="AW20">
        <v>17</v>
      </c>
      <c r="AX20">
        <f>IF(Z20&gt;0, (R20*SUMPRODUCT(K20:$K$98, X20:$X$98)-K20*$AZ$3)/Z20, 0)</f>
        <v>-3327.984697962856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1000000</v>
      </c>
      <c r="S21">
        <f t="shared" si="1"/>
        <v>-19470.209195159296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-1569.3669976040255</v>
      </c>
      <c r="AC21">
        <f t="shared" si="2"/>
        <v>-8401.4462387770764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-35348.485285102281</v>
      </c>
      <c r="AI21">
        <f t="shared" si="7"/>
        <v>-35359.272850549787</v>
      </c>
      <c r="AJ21">
        <f t="shared" si="8"/>
        <v>6832.0792411730508</v>
      </c>
      <c r="AK21">
        <f t="shared" si="30"/>
        <v>-2.5109871961664409</v>
      </c>
      <c r="AL21">
        <f t="shared" si="9"/>
        <v>-28529.704596572901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-11243.776144669266</v>
      </c>
      <c r="AR21">
        <f t="shared" si="14"/>
        <v>-11247.207493143165</v>
      </c>
      <c r="AS21">
        <f t="shared" si="15"/>
        <v>2173.1728805581088</v>
      </c>
      <c r="AT21">
        <f t="shared" si="16"/>
        <v>-0.79870403804049461</v>
      </c>
      <c r="AU21">
        <f t="shared" si="17"/>
        <v>-9074.8333166230968</v>
      </c>
      <c r="AW21">
        <v>18</v>
      </c>
      <c r="AX21">
        <f>IF(Z21&gt;0, (R21*SUMPRODUCT(K21:$K$98, X21:$X$98)-K21*$AZ$3)/Z21, 0)</f>
        <v>-19470.209195159296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1000000</v>
      </c>
      <c r="S22">
        <f t="shared" si="1"/>
        <v>-34938.575001411358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-8401.4462387770764</v>
      </c>
      <c r="AC22">
        <f t="shared" si="2"/>
        <v>-13660.690894948262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-36195.947259621295</v>
      </c>
      <c r="AI22">
        <f t="shared" si="7"/>
        <v>-36205.722050732838</v>
      </c>
      <c r="AJ22">
        <f t="shared" si="8"/>
        <v>5259.2446561711859</v>
      </c>
      <c r="AK22">
        <f t="shared" si="30"/>
        <v>-176.43037101431861</v>
      </c>
      <c r="AL22">
        <f t="shared" si="9"/>
        <v>-31122.907765575972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-10750.084000834766</v>
      </c>
      <c r="AR22">
        <f t="shared" si="14"/>
        <v>-10752.98708345852</v>
      </c>
      <c r="AS22">
        <f t="shared" si="15"/>
        <v>1561.9793406498939</v>
      </c>
      <c r="AT22">
        <f t="shared" si="16"/>
        <v>-52.399272633988588</v>
      </c>
      <c r="AU22">
        <f t="shared" si="17"/>
        <v>-9243.4070154426136</v>
      </c>
      <c r="AW22">
        <v>19</v>
      </c>
      <c r="AX22">
        <f>IF(Z22&gt;0, (R22*SUMPRODUCT(K22:$K$98, X22:$X$98)-K22*$AZ$3)/Z22, 0)</f>
        <v>-34938.575001411358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1000000</v>
      </c>
      <c r="S23">
        <f t="shared" si="1"/>
        <v>-43926.265681369332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-13660.690894948262</v>
      </c>
      <c r="AC23">
        <f t="shared" si="2"/>
        <v>-15379.791764246691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-36954.269520826172</v>
      </c>
      <c r="AI23">
        <f t="shared" si="7"/>
        <v>-36963.022707288575</v>
      </c>
      <c r="AJ23">
        <f t="shared" si="8"/>
        <v>1719.1008692984287</v>
      </c>
      <c r="AK23">
        <f t="shared" si="30"/>
        <v>-956.2483626463785</v>
      </c>
      <c r="AL23">
        <f t="shared" si="9"/>
        <v>-36200.170200636523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-9799.3779990494422</v>
      </c>
      <c r="AR23">
        <f t="shared" si="14"/>
        <v>-9801.6991322758186</v>
      </c>
      <c r="AS23">
        <f t="shared" si="15"/>
        <v>455.86394901557696</v>
      </c>
      <c r="AT23">
        <f t="shared" si="16"/>
        <v>-253.5739249632035</v>
      </c>
      <c r="AU23">
        <f t="shared" si="17"/>
        <v>-9599.4091082234445</v>
      </c>
      <c r="AW23">
        <v>20</v>
      </c>
      <c r="AX23">
        <f>IF(Z23&gt;0, (R23*SUMPRODUCT(K23:$K$98, X23:$X$98)-K23*$AZ$3)/Z23, 0)</f>
        <v>-43926.265681369332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1000000</v>
      </c>
      <c r="S24">
        <f t="shared" si="1"/>
        <v>-55347.694668557771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-15379.791764246691</v>
      </c>
      <c r="AC24">
        <f t="shared" si="2"/>
        <v>-17115.791967281562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-37384.903496991516</v>
      </c>
      <c r="AI24">
        <f t="shared" si="7"/>
        <v>-37392.634529001873</v>
      </c>
      <c r="AJ24">
        <f t="shared" si="8"/>
        <v>1736.0002030348714</v>
      </c>
      <c r="AK24">
        <f t="shared" si="30"/>
        <v>-1076.5854234972685</v>
      </c>
      <c r="AL24">
        <f t="shared" si="9"/>
        <v>-36733.219749464275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-8851.4033110413329</v>
      </c>
      <c r="AR24">
        <f t="shared" si="14"/>
        <v>-8853.2337419354444</v>
      </c>
      <c r="AS24">
        <f t="shared" si="15"/>
        <v>411.02253871934812</v>
      </c>
      <c r="AT24">
        <f t="shared" si="16"/>
        <v>-254.89678695919093</v>
      </c>
      <c r="AU24">
        <f t="shared" si="17"/>
        <v>-8697.1079901752873</v>
      </c>
      <c r="AW24">
        <v>21</v>
      </c>
      <c r="AX24">
        <f>IF(Z24&gt;0, (R24*SUMPRODUCT(K24:$K$98, X24:$X$98)-K24*$AZ$3)/Z24, 0)</f>
        <v>-55347.694668557771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1000000</v>
      </c>
      <c r="S25">
        <f t="shared" si="1"/>
        <v>-69826.848390491767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-17115.791967281562</v>
      </c>
      <c r="AC25">
        <f t="shared" si="2"/>
        <v>-18767.750817595588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-37373.299899515827</v>
      </c>
      <c r="AI25">
        <f t="shared" si="7"/>
        <v>-37380.019288708594</v>
      </c>
      <c r="AJ25">
        <f t="shared" si="8"/>
        <v>1651.9588503140258</v>
      </c>
      <c r="AK25">
        <f t="shared" si="30"/>
        <v>-1198.1054377097096</v>
      </c>
      <c r="AL25">
        <f t="shared" si="9"/>
        <v>-36926.165876104278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-7900.5857103937724</v>
      </c>
      <c r="AR25">
        <f t="shared" si="14"/>
        <v>-7902.006165916343</v>
      </c>
      <c r="AS25">
        <f t="shared" si="15"/>
        <v>349.21835968566955</v>
      </c>
      <c r="AT25">
        <f t="shared" si="16"/>
        <v>-253.27532559780832</v>
      </c>
      <c r="AU25">
        <f t="shared" si="17"/>
        <v>-7806.0631318284813</v>
      </c>
      <c r="AW25">
        <v>22</v>
      </c>
      <c r="AX25">
        <f>IF(Z25&gt;0, (R25*SUMPRODUCT(K25:$K$98, X25:$X$98)-K25*$AZ$3)/Z25, 0)</f>
        <v>-69826.848390491767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1000000</v>
      </c>
      <c r="S26">
        <f t="shared" si="1"/>
        <v>-88295.337414390102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-18767.750817595588</v>
      </c>
      <c r="AC26">
        <f t="shared" si="2"/>
        <v>-20240.26111662569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-36854.177400732093</v>
      </c>
      <c r="AI26">
        <f t="shared" si="7"/>
        <v>-36859.908241597914</v>
      </c>
      <c r="AJ26">
        <f t="shared" si="8"/>
        <v>1472.510299030102</v>
      </c>
      <c r="AK26">
        <f t="shared" si="30"/>
        <v>-1313.7425572316913</v>
      </c>
      <c r="AL26">
        <f t="shared" si="9"/>
        <v>-36701.140499799505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-6956.1116235052277</v>
      </c>
      <c r="AR26">
        <f t="shared" si="14"/>
        <v>-6957.1933019354838</v>
      </c>
      <c r="AS26">
        <f t="shared" si="15"/>
        <v>277.93174964776125</v>
      </c>
      <c r="AT26">
        <f t="shared" si="16"/>
        <v>-247.96483104982605</v>
      </c>
      <c r="AU26">
        <f t="shared" si="17"/>
        <v>-6927.2263833375491</v>
      </c>
      <c r="AW26">
        <v>23</v>
      </c>
      <c r="AX26">
        <f>IF(Z26&gt;0, (R26*SUMPRODUCT(K26:$K$98, X26:$X$98)-K26*$AZ$3)/Z26, 0)</f>
        <v>-88295.337414390102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1000000</v>
      </c>
      <c r="S27">
        <f t="shared" si="1"/>
        <v>-112140.49330909662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-20240.26111662569</v>
      </c>
      <c r="AC27">
        <f t="shared" si="2"/>
        <v>-21457.019694270515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-35600.783713084587</v>
      </c>
      <c r="AI27">
        <f t="shared" si="7"/>
        <v>-35605.567225948922</v>
      </c>
      <c r="AJ27">
        <f t="shared" si="8"/>
        <v>1216.758577644825</v>
      </c>
      <c r="AK27">
        <f t="shared" si="30"/>
        <v>-1416.8182781637984</v>
      </c>
      <c r="AL27">
        <f t="shared" si="9"/>
        <v>-35805.626926467892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-5999.5870127883863</v>
      </c>
      <c r="AR27">
        <f t="shared" si="14"/>
        <v>-6000.3931495826673</v>
      </c>
      <c r="AS27">
        <f t="shared" si="15"/>
        <v>205.05304093779617</v>
      </c>
      <c r="AT27">
        <f t="shared" si="16"/>
        <v>-238.76790493318686</v>
      </c>
      <c r="AU27">
        <f t="shared" si="17"/>
        <v>-6034.1080135780576</v>
      </c>
      <c r="AW27">
        <v>24</v>
      </c>
      <c r="AX27">
        <f>IF(Z27&gt;0, (R27*SUMPRODUCT(K27:$K$98, X27:$X$98)-K27*$AZ$3)/Z27, 0)</f>
        <v>-112140.49330909662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1000000</v>
      </c>
      <c r="S28">
        <f t="shared" si="1"/>
        <v>-143303.34596527167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-21457.019694270515</v>
      </c>
      <c r="AC28">
        <f t="shared" si="2"/>
        <v>-22332.184344683545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-33588.568504104114</v>
      </c>
      <c r="AI28">
        <f t="shared" si="7"/>
        <v>-33592.4644676272</v>
      </c>
      <c r="AJ28">
        <f t="shared" si="8"/>
        <v>875.16465041302945</v>
      </c>
      <c r="AK28">
        <f t="shared" si="30"/>
        <v>-1501.9913785989363</v>
      </c>
      <c r="AL28">
        <f t="shared" si="9"/>
        <v>-34219.291195813108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-5054.0003807885432</v>
      </c>
      <c r="AR28">
        <f t="shared" si="14"/>
        <v>-5054.5865981239676</v>
      </c>
      <c r="AS28">
        <f t="shared" si="15"/>
        <v>131.68416141044165</v>
      </c>
      <c r="AT28">
        <f t="shared" si="16"/>
        <v>-226.00144446324342</v>
      </c>
      <c r="AU28">
        <f t="shared" si="17"/>
        <v>-5148.9038811767696</v>
      </c>
      <c r="AW28">
        <v>25</v>
      </c>
      <c r="AX28">
        <f>IF(Z28&gt;0, (R28*SUMPRODUCT(K28:$K$98, X28:$X$98)-K28*$AZ$3)/Z28, 0)</f>
        <v>-143303.34596527167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1000000</v>
      </c>
      <c r="S29">
        <f t="shared" si="1"/>
        <v>-184731.00973235769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-22332.184344683545</v>
      </c>
      <c r="AC29">
        <f t="shared" si="2"/>
        <v>-22810.807616208345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-30798.950873760728</v>
      </c>
      <c r="AI29">
        <f t="shared" si="7"/>
        <v>-30802.037903876742</v>
      </c>
      <c r="AJ29">
        <f t="shared" si="8"/>
        <v>478.62327152480066</v>
      </c>
      <c r="AK29">
        <f t="shared" si="30"/>
        <v>-1563.2529041278483</v>
      </c>
      <c r="AL29">
        <f t="shared" si="9"/>
        <v>-31886.667536479788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-4137.7254964644244</v>
      </c>
      <c r="AR29">
        <f t="shared" si="14"/>
        <v>-4138.1402275788623</v>
      </c>
      <c r="AS29">
        <f t="shared" si="15"/>
        <v>64.301271881199085</v>
      </c>
      <c r="AT29">
        <f t="shared" si="16"/>
        <v>-210.01726407319134</v>
      </c>
      <c r="AU29">
        <f t="shared" si="17"/>
        <v>-4283.8562197708543</v>
      </c>
      <c r="AW29">
        <v>26</v>
      </c>
      <c r="AX29">
        <f>IF(Z29&gt;0, (R29*SUMPRODUCT(K29:$K$98, X29:$X$98)-K29*$AZ$3)/Z29, 0)</f>
        <v>-184731.00973235769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1000000</v>
      </c>
      <c r="S30">
        <f t="shared" si="1"/>
        <v>-241063.24091510652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-22810.807616208345</v>
      </c>
      <c r="AC30">
        <f t="shared" si="2"/>
        <v>-22863.374979401589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-27402.504771927735</v>
      </c>
      <c r="AI30">
        <f t="shared" si="7"/>
        <v>-27404.875869123291</v>
      </c>
      <c r="AJ30">
        <f t="shared" si="8"/>
        <v>52.567363193244091</v>
      </c>
      <c r="AK30">
        <f t="shared" si="30"/>
        <v>-1596.7565331345843</v>
      </c>
      <c r="AL30">
        <f t="shared" si="9"/>
        <v>-28949.06503906463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-3286.9870402906949</v>
      </c>
      <c r="AR30">
        <f t="shared" si="14"/>
        <v>-3287.2714582961994</v>
      </c>
      <c r="AS30">
        <f t="shared" si="15"/>
        <v>6.3055637795366382</v>
      </c>
      <c r="AT30">
        <f t="shared" si="16"/>
        <v>-191.53424384363865</v>
      </c>
      <c r="AU30">
        <f t="shared" si="17"/>
        <v>-3472.5001383603012</v>
      </c>
      <c r="AW30">
        <v>27</v>
      </c>
      <c r="AX30">
        <f>IF(Z30&gt;0, (R30*SUMPRODUCT(K30:$K$98, X30:$X$98)-K30*$AZ$3)/Z30, 0)</f>
        <v>-241063.24091510652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1000000</v>
      </c>
      <c r="S31">
        <f t="shared" si="1"/>
        <v>-320292.82615752489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-22863.374979401589</v>
      </c>
      <c r="AC31">
        <f t="shared" si="2"/>
        <v>-22502.89940070016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-23638.179461327261</v>
      </c>
      <c r="AI31">
        <f t="shared" si="7"/>
        <v>-23639.935893064328</v>
      </c>
      <c r="AJ31">
        <f t="shared" si="8"/>
        <v>-360.47557870142919</v>
      </c>
      <c r="AK31">
        <f t="shared" si="30"/>
        <v>-1600.4362485581114</v>
      </c>
      <c r="AL31">
        <f t="shared" si="9"/>
        <v>-25600.847720323869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-2531.6503973468693</v>
      </c>
      <c r="AR31">
        <f t="shared" si="14"/>
        <v>-2531.8385112882302</v>
      </c>
      <c r="AS31">
        <f t="shared" si="15"/>
        <v>-38.606955478375674</v>
      </c>
      <c r="AT31">
        <f t="shared" si="16"/>
        <v>-171.40681545375551</v>
      </c>
      <c r="AU31">
        <f t="shared" si="17"/>
        <v>-2741.8522822203613</v>
      </c>
      <c r="AW31">
        <v>28</v>
      </c>
      <c r="AX31">
        <f>IF(Z31&gt;0, (R31*SUMPRODUCT(K31:$K$98, X31:$X$98)-K31*$AZ$3)/Z31, 0)</f>
        <v>-320292.82615752489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1000000</v>
      </c>
      <c r="S32">
        <f t="shared" si="1"/>
        <v>-436540.0227696551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-22502.89940070016</v>
      </c>
      <c r="AC32">
        <f t="shared" si="2"/>
        <v>-21777.88674537549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-19667.205127342982</v>
      </c>
      <c r="AI32">
        <f t="shared" si="7"/>
        <v>-19668.452314634495</v>
      </c>
      <c r="AJ32">
        <f t="shared" si="8"/>
        <v>-725.01265532467005</v>
      </c>
      <c r="AK32">
        <f t="shared" si="30"/>
        <v>-1575.2029580490114</v>
      </c>
      <c r="AL32">
        <f t="shared" si="9"/>
        <v>-21968.667928008177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-1880.6775132576952</v>
      </c>
      <c r="AR32">
        <f t="shared" si="14"/>
        <v>-1880.7967756073162</v>
      </c>
      <c r="AS32">
        <f t="shared" si="15"/>
        <v>-69.329372875695853</v>
      </c>
      <c r="AT32">
        <f t="shared" si="16"/>
        <v>-150.62886479488321</v>
      </c>
      <c r="AU32">
        <f t="shared" si="17"/>
        <v>-2100.7550132778956</v>
      </c>
      <c r="AW32">
        <v>29</v>
      </c>
      <c r="AX32">
        <f>IF(Z32&gt;0, (R32*SUMPRODUCT(K32:$K$98, X32:$X$98)-K32*$AZ$3)/Z32, 0)</f>
        <v>-436540.0227696551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1000000</v>
      </c>
      <c r="S33">
        <f t="shared" si="1"/>
        <v>-615817.53113326721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-21777.88674537549</v>
      </c>
      <c r="AC33">
        <f t="shared" si="2"/>
        <v>-20750.829390176452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-15692.223995839277</v>
      </c>
      <c r="AI33">
        <f t="shared" si="7"/>
        <v>-15693.066405657977</v>
      </c>
      <c r="AJ33">
        <f t="shared" si="8"/>
        <v>-1027.0573551990383</v>
      </c>
      <c r="AK33">
        <f t="shared" si="30"/>
        <v>-1524.4520721762844</v>
      </c>
      <c r="AL33">
        <f t="shared" si="9"/>
        <v>-18244.575833033301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-1339.7944069695643</v>
      </c>
      <c r="AR33">
        <f t="shared" si="14"/>
        <v>-1339.866331507716</v>
      </c>
      <c r="AS33">
        <f t="shared" si="15"/>
        <v>-87.68965447456506</v>
      </c>
      <c r="AT33">
        <f t="shared" si="16"/>
        <v>-130.15697204784331</v>
      </c>
      <c r="AU33">
        <f t="shared" si="17"/>
        <v>-1557.7129580301244</v>
      </c>
      <c r="AW33">
        <v>30</v>
      </c>
      <c r="AX33">
        <f>IF(Z33&gt;0, (R33*SUMPRODUCT(K33:$K$98, X33:$X$98)-K33*$AZ$3)/Z33, 0)</f>
        <v>-615817.53113326721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1000000</v>
      </c>
      <c r="S34">
        <f t="shared" si="1"/>
        <v>-906721.01208040759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-20750.829390176452</v>
      </c>
      <c r="AC34">
        <f t="shared" si="2"/>
        <v>-19494.431950309649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-11859.505811597925</v>
      </c>
      <c r="AI34">
        <f t="shared" si="7"/>
        <v>-11860.043309673149</v>
      </c>
      <c r="AJ34">
        <f t="shared" si="8"/>
        <v>-1256.3974398668033</v>
      </c>
      <c r="AK34">
        <f t="shared" si="30"/>
        <v>-1452.5580573123518</v>
      </c>
      <c r="AL34">
        <f t="shared" si="9"/>
        <v>-14568.998806852303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-904.07036039991397</v>
      </c>
      <c r="AR34">
        <f t="shared" si="14"/>
        <v>-904.11133479516286</v>
      </c>
      <c r="AS34">
        <f t="shared" si="15"/>
        <v>-95.777320261953236</v>
      </c>
      <c r="AT34">
        <f t="shared" si="16"/>
        <v>-110.73097878091406</v>
      </c>
      <c r="AU34">
        <f t="shared" si="17"/>
        <v>-1110.6196338380303</v>
      </c>
      <c r="AW34">
        <v>31</v>
      </c>
      <c r="AX34">
        <f>IF(Z34&gt;0, (R34*SUMPRODUCT(K34:$K$98, X34:$X$98)-K34*$AZ$3)/Z34, 0)</f>
        <v>-906721.01208040759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-1404002.8703349731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-19494.431950309649</v>
      </c>
      <c r="AC35">
        <f t="shared" ref="AC35:AC69" si="33">S35*Z35</f>
        <v>-18080.473876034233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-8407.1197101654252</v>
      </c>
      <c r="AI35">
        <f t="shared" ref="AI35:AI66" si="38">SUM(AE35:AH35)</f>
        <v>-8407.4416552671428</v>
      </c>
      <c r="AJ35">
        <f t="shared" ref="AJ35:AJ69" si="39">AB35-AC35</f>
        <v>-1413.9580742754151</v>
      </c>
      <c r="AK35">
        <f t="shared" si="30"/>
        <v>-1364.6102365216755</v>
      </c>
      <c r="AL35">
        <f t="shared" ref="AL35:AL66" si="40">SUM(AI35:AK35)</f>
        <v>-11186.009966064234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-572.22239115904972</v>
      </c>
      <c r="AR35">
        <f t="shared" ref="AR35:AR69" si="45">AI35*$K35</f>
        <v>-572.24430403792826</v>
      </c>
      <c r="AS35">
        <f t="shared" ref="AS35:AS69" si="46">AJ35*$K35</f>
        <v>-96.239675198416165</v>
      </c>
      <c r="AT35">
        <f t="shared" ref="AT35:AT69" si="47">AK35*$K35</f>
        <v>-92.880862823729757</v>
      </c>
      <c r="AU35">
        <f t="shared" ref="AU35:AU69" si="48">AL35*$K35</f>
        <v>-761.36484206007424</v>
      </c>
      <c r="AW35">
        <v>32</v>
      </c>
      <c r="AX35">
        <f>IF(Z35&gt;0, (R35*SUMPRODUCT(K35:$K$98, X35:$X$98)-K35*$AZ$3)/Z35, 0)</f>
        <v>-1404002.8703349731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1000000</v>
      </c>
      <c r="S36">
        <f t="shared" si="32"/>
        <v>-2175320.6009932985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-18080.473876034233</v>
      </c>
      <c r="AC36">
        <f t="shared" si="33"/>
        <v>-16583.028021947455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-5125.7690173340643</v>
      </c>
      <c r="AI36">
        <f t="shared" si="38"/>
        <v>-5125.9595987593311</v>
      </c>
      <c r="AJ36">
        <f t="shared" si="39"/>
        <v>-1497.4458540867781</v>
      </c>
      <c r="AK36">
        <f t="shared" si="30"/>
        <v>-1265.6331713223965</v>
      </c>
      <c r="AL36">
        <f t="shared" si="40"/>
        <v>-7889.0386241685055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-311.50041197494022</v>
      </c>
      <c r="AR36">
        <f t="shared" si="45"/>
        <v>-311.5119938843639</v>
      </c>
      <c r="AS36">
        <f t="shared" si="46"/>
        <v>-91.001954805369465</v>
      </c>
      <c r="AT36">
        <f t="shared" si="47"/>
        <v>-76.914362107000542</v>
      </c>
      <c r="AU36">
        <f t="shared" si="48"/>
        <v>-479.42831079673391</v>
      </c>
      <c r="AW36">
        <v>33</v>
      </c>
      <c r="AX36">
        <f>IF(Z36&gt;0, (R36*SUMPRODUCT(K36:$K$98, X36:$X$98)-K36*$AZ$3)/Z36, 0)</f>
        <v>-2175320.6009932985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1000000</v>
      </c>
      <c r="S37">
        <f t="shared" si="32"/>
        <v>-3377405.8738219612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-16583.028021947455</v>
      </c>
      <c r="AC37">
        <f t="shared" si="33"/>
        <v>-15046.61035781005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-3091.9453295566059</v>
      </c>
      <c r="AI37">
        <f t="shared" si="38"/>
        <v>-3092.0567065343807</v>
      </c>
      <c r="AJ37">
        <f t="shared" si="39"/>
        <v>-1536.4176641374052</v>
      </c>
      <c r="AK37">
        <f t="shared" si="30"/>
        <v>-1160.8119615363221</v>
      </c>
      <c r="AL37">
        <f t="shared" si="40"/>
        <v>-5789.2863322081075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-167.76964182345992</v>
      </c>
      <c r="AR37">
        <f t="shared" si="45"/>
        <v>-167.77568516306559</v>
      </c>
      <c r="AS37">
        <f t="shared" si="46"/>
        <v>-83.366364450089918</v>
      </c>
      <c r="AT37">
        <f t="shared" si="47"/>
        <v>-62.985915420200612</v>
      </c>
      <c r="AU37">
        <f t="shared" si="48"/>
        <v>-314.12796503335608</v>
      </c>
      <c r="AW37">
        <v>34</v>
      </c>
      <c r="AX37">
        <f>IF(Z37&gt;0, (R37*SUMPRODUCT(K37:$K$98, X37:$X$98)-K37*$AZ$3)/Z37, 0)</f>
        <v>-3377405.8738219612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1000000</v>
      </c>
      <c r="S38">
        <f t="shared" si="32"/>
        <v>-5285294.4397650212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-15046.61035781005</v>
      </c>
      <c r="AC38">
        <f t="shared" si="33"/>
        <v>-13564.453145961772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-1844.0765733340854</v>
      </c>
      <c r="AI38">
        <f t="shared" si="38"/>
        <v>-1844.1407346277492</v>
      </c>
      <c r="AJ38">
        <f t="shared" si="39"/>
        <v>-1482.1572118482782</v>
      </c>
      <c r="AK38">
        <f t="shared" si="30"/>
        <v>-1053.2627250467035</v>
      </c>
      <c r="AL38">
        <f t="shared" si="40"/>
        <v>-4379.5606715227314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-89.339290487014608</v>
      </c>
      <c r="AR38">
        <f t="shared" si="45"/>
        <v>-89.342398885296731</v>
      </c>
      <c r="AS38">
        <f t="shared" si="46"/>
        <v>-71.805518063347691</v>
      </c>
      <c r="AT38">
        <f t="shared" si="47"/>
        <v>-51.027026704191343</v>
      </c>
      <c r="AU38">
        <f t="shared" si="48"/>
        <v>-212.17494365283579</v>
      </c>
      <c r="AW38">
        <v>35</v>
      </c>
      <c r="AX38">
        <f>IF(Z38&gt;0, (R38*SUMPRODUCT(K38:$K$98, X38:$X$98)-K38*$AZ$3)/Z38, 0)</f>
        <v>-5285294.4397650212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1000000</v>
      </c>
      <c r="S39">
        <f t="shared" si="32"/>
        <v>-8372651.7968547177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-13564.453145961772</v>
      </c>
      <c r="AC39">
        <f t="shared" si="33"/>
        <v>-12180.643459956163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-1085.9741357538419</v>
      </c>
      <c r="AI39">
        <f t="shared" si="38"/>
        <v>-1086.0105060811752</v>
      </c>
      <c r="AJ39">
        <f t="shared" si="39"/>
        <v>-1383.8096860056085</v>
      </c>
      <c r="AK39">
        <f t="shared" si="30"/>
        <v>-949.51172021732418</v>
      </c>
      <c r="AL39">
        <f t="shared" si="40"/>
        <v>-3419.3319123041078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-46.974807346106395</v>
      </c>
      <c r="AR39">
        <f t="shared" si="45"/>
        <v>-46.976380577975689</v>
      </c>
      <c r="AS39">
        <f t="shared" si="46"/>
        <v>-59.857957260341202</v>
      </c>
      <c r="AT39">
        <f t="shared" si="47"/>
        <v>-41.072000392640184</v>
      </c>
      <c r="AU39">
        <f t="shared" si="48"/>
        <v>-147.90633823095709</v>
      </c>
      <c r="AW39">
        <v>36</v>
      </c>
      <c r="AX39">
        <f>IF(Z39&gt;0, (R39*SUMPRODUCT(K39:$K$98, X39:$X$98)-K39*$AZ$3)/Z39, 0)</f>
        <v>-8372651.7968547177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1000000</v>
      </c>
      <c r="S40">
        <f t="shared" si="32"/>
        <v>-13449456.079168806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-12180.643459956163</v>
      </c>
      <c r="AC40">
        <f t="shared" si="33"/>
        <v>-10912.30668114814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-628.90823414571082</v>
      </c>
      <c r="AI40">
        <f t="shared" si="38"/>
        <v>-628.92851806391707</v>
      </c>
      <c r="AJ40">
        <f t="shared" si="39"/>
        <v>-1268.3367788080232</v>
      </c>
      <c r="AK40">
        <f t="shared" ref="AK40:AK69" si="61">G40*SUM(AB40:AB40, AE40:AF40)</f>
        <v>-852.64504219693151</v>
      </c>
      <c r="AL40">
        <f t="shared" si="40"/>
        <v>-2749.910339068872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-24.289287973882431</v>
      </c>
      <c r="AR40">
        <f t="shared" si="45"/>
        <v>-24.290071366281829</v>
      </c>
      <c r="AS40">
        <f t="shared" si="46"/>
        <v>-48.984884591599844</v>
      </c>
      <c r="AT40">
        <f t="shared" si="47"/>
        <v>-32.930306593228835</v>
      </c>
      <c r="AU40">
        <f t="shared" si="48"/>
        <v>-106.20526255111052</v>
      </c>
      <c r="AW40">
        <v>37</v>
      </c>
      <c r="AX40">
        <f>IF(Z40&gt;0, (R40*SUMPRODUCT(K40:$K$98, X40:$X$98)-K40*$AZ$3)/Z40, 0)</f>
        <v>-13449456.079168806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1000000</v>
      </c>
      <c r="S41">
        <f t="shared" si="32"/>
        <v>-21963322.276180387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-10912.30668114814</v>
      </c>
      <c r="AC41">
        <f t="shared" si="33"/>
        <v>-9762.210624341551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-358.76529456975635</v>
      </c>
      <c r="AI41">
        <f t="shared" si="38"/>
        <v>-358.77640651641633</v>
      </c>
      <c r="AJ41">
        <f t="shared" si="39"/>
        <v>-1150.0960568065893</v>
      </c>
      <c r="AK41">
        <f t="shared" si="61"/>
        <v>-763.86146768036986</v>
      </c>
      <c r="AL41">
        <f t="shared" si="40"/>
        <v>-2272.7339310033753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-12.371430079876838</v>
      </c>
      <c r="AR41">
        <f t="shared" si="45"/>
        <v>-12.371813257049313</v>
      </c>
      <c r="AS41">
        <f t="shared" si="46"/>
        <v>-39.659167615384554</v>
      </c>
      <c r="AT41">
        <f t="shared" si="47"/>
        <v>-26.340504171265035</v>
      </c>
      <c r="AU41">
        <f t="shared" si="48"/>
        <v>-78.371485043698897</v>
      </c>
      <c r="AW41">
        <v>38</v>
      </c>
      <c r="AX41">
        <f>IF(Z41&gt;0, (R41*SUMPRODUCT(K41:$K$98, X41:$X$98)-K41*$AZ$3)/Z41, 0)</f>
        <v>-21963322.276180387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1000000</v>
      </c>
      <c r="S42">
        <f t="shared" si="32"/>
        <v>-36527288.861837775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-9762.210624341551</v>
      </c>
      <c r="AC42">
        <f t="shared" si="33"/>
        <v>-8726.0237108674355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-201.14254910545367</v>
      </c>
      <c r="AI42">
        <f t="shared" si="38"/>
        <v>-201.1485213689194</v>
      </c>
      <c r="AJ42">
        <f t="shared" si="39"/>
        <v>-1036.1869134741155</v>
      </c>
      <c r="AK42">
        <f t="shared" si="61"/>
        <v>-683.35474370390864</v>
      </c>
      <c r="AL42">
        <f t="shared" si="40"/>
        <v>-1920.6901785469436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-6.1929191093802931</v>
      </c>
      <c r="AR42">
        <f t="shared" si="45"/>
        <v>-6.1931029876532282</v>
      </c>
      <c r="AS42">
        <f t="shared" si="46"/>
        <v>-31.902855789996782</v>
      </c>
      <c r="AT42">
        <f t="shared" si="47"/>
        <v>-21.039609319810818</v>
      </c>
      <c r="AU42">
        <f t="shared" si="48"/>
        <v>-59.135568097460826</v>
      </c>
      <c r="AW42">
        <v>39</v>
      </c>
      <c r="AX42">
        <f>IF(Z42&gt;0, (R42*SUMPRODUCT(K42:$K$98, X42:$X$98)-K42*$AZ$3)/Z42, 0)</f>
        <v>-36527288.861837775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1000000</v>
      </c>
      <c r="S43">
        <f t="shared" si="32"/>
        <v>-61952476.601738393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-8726.0237108674355</v>
      </c>
      <c r="AC43">
        <f t="shared" si="33"/>
        <v>-7796.0038232321813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-110.66318011130676</v>
      </c>
      <c r="AI43">
        <f t="shared" si="38"/>
        <v>-110.66632607263504</v>
      </c>
      <c r="AJ43">
        <f t="shared" si="39"/>
        <v>-930.01988763525424</v>
      </c>
      <c r="AK43">
        <f t="shared" si="61"/>
        <v>-610.82165976072054</v>
      </c>
      <c r="AL43">
        <f t="shared" si="40"/>
        <v>-1651.5078734686099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-3.0421216812581684</v>
      </c>
      <c r="AR43">
        <f t="shared" si="45"/>
        <v>-3.0422081634752489</v>
      </c>
      <c r="AS43">
        <f t="shared" si="46"/>
        <v>-25.566169897980568</v>
      </c>
      <c r="AT43">
        <f t="shared" si="47"/>
        <v>-16.791436977242004</v>
      </c>
      <c r="AU43">
        <f t="shared" si="48"/>
        <v>-45.399815038697824</v>
      </c>
      <c r="AW43">
        <v>40</v>
      </c>
      <c r="AX43">
        <f>IF(Z43&gt;0, (R43*SUMPRODUCT(K43:$K$98, X43:$X$98)-K43*$AZ$3)/Z43, 0)</f>
        <v>-61952476.601738393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1000000</v>
      </c>
      <c r="S44">
        <f t="shared" si="32"/>
        <v>-107386288.11040267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-7796.0038232321813</v>
      </c>
      <c r="AC44">
        <f t="shared" si="33"/>
        <v>-6963.1416531771565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-59.738068977182785</v>
      </c>
      <c r="AI44">
        <f t="shared" si="38"/>
        <v>-59.73969002717336</v>
      </c>
      <c r="AJ44">
        <f t="shared" si="39"/>
        <v>-832.86217005502476</v>
      </c>
      <c r="AK44">
        <f t="shared" si="61"/>
        <v>-545.72026762625273</v>
      </c>
      <c r="AL44">
        <f t="shared" si="40"/>
        <v>-1438.3221277084508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-1.4662451627122399</v>
      </c>
      <c r="AR44">
        <f t="shared" si="45"/>
        <v>-1.4662849506857698</v>
      </c>
      <c r="AS44">
        <f t="shared" si="46"/>
        <v>-20.442243094861904</v>
      </c>
      <c r="AT44">
        <f t="shared" si="47"/>
        <v>-13.394468825342289</v>
      </c>
      <c r="AU44">
        <f t="shared" si="48"/>
        <v>-35.302996870889963</v>
      </c>
      <c r="AW44">
        <v>41</v>
      </c>
      <c r="AX44">
        <f>IF(Z44&gt;0, (R44*SUMPRODUCT(K44:$K$98, X44:$X$98)-K44*$AZ$3)/Z44, 0)</f>
        <v>-107386288.11040267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1000000</v>
      </c>
      <c r="S45">
        <f t="shared" si="32"/>
        <v>-190475090.75248039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-6963.1416531771565</v>
      </c>
      <c r="AC45">
        <f t="shared" si="33"/>
        <v>-6218.2647807181893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-31.547501044314608</v>
      </c>
      <c r="AI45">
        <f t="shared" si="38"/>
        <v>-31.548317196279172</v>
      </c>
      <c r="AJ45">
        <f t="shared" si="39"/>
        <v>-744.87687245896723</v>
      </c>
      <c r="AK45">
        <f t="shared" si="61"/>
        <v>-487.41991572240102</v>
      </c>
      <c r="AL45">
        <f t="shared" si="40"/>
        <v>-1263.8451053776475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-0.69135698190858841</v>
      </c>
      <c r="AR45">
        <f t="shared" si="45"/>
        <v>-0.69137486771064316</v>
      </c>
      <c r="AS45">
        <f t="shared" si="46"/>
        <v>-16.323823104510126</v>
      </c>
      <c r="AT45">
        <f t="shared" si="47"/>
        <v>-10.681706972055316</v>
      </c>
      <c r="AU45">
        <f t="shared" si="48"/>
        <v>-27.696904944276088</v>
      </c>
      <c r="AW45">
        <v>42</v>
      </c>
      <c r="AX45">
        <f>IF(Z45&gt;0, (R45*SUMPRODUCT(K45:$K$98, X45:$X$98)-K45*$AZ$3)/Z45, 0)</f>
        <v>-190475090.75248039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1000000</v>
      </c>
      <c r="S46">
        <f t="shared" si="32"/>
        <v>-346428736.9731946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-6218.2647807181893</v>
      </c>
      <c r="AC46">
        <f t="shared" si="33"/>
        <v>-5552.5783541093115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-16.29156422751646</v>
      </c>
      <c r="AI46">
        <f t="shared" si="38"/>
        <v>-16.291964928855691</v>
      </c>
      <c r="AJ46">
        <f t="shared" si="39"/>
        <v>-665.68642660887781</v>
      </c>
      <c r="AK46">
        <f t="shared" si="61"/>
        <v>-435.27853465027329</v>
      </c>
      <c r="AL46">
        <f t="shared" si="40"/>
        <v>-1117.2569261880067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-0.31877345675053353</v>
      </c>
      <c r="AR46">
        <f t="shared" si="45"/>
        <v>-0.31878129718557385</v>
      </c>
      <c r="AS46">
        <f t="shared" si="46"/>
        <v>-13.02534000778213</v>
      </c>
      <c r="AT46">
        <f t="shared" si="47"/>
        <v>-8.5169994238746476</v>
      </c>
      <c r="AU46">
        <f t="shared" si="48"/>
        <v>-21.861120728842348</v>
      </c>
      <c r="AW46">
        <v>43</v>
      </c>
      <c r="AX46">
        <f>IF(Z46&gt;0, (R46*SUMPRODUCT(K46:$K$98, X46:$X$98)-K46*$AZ$3)/Z46, 0)</f>
        <v>-346428736.9731946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1000000</v>
      </c>
      <c r="S47">
        <f t="shared" si="32"/>
        <v>-647502512.7201519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-5552.5783541093115</v>
      </c>
      <c r="AC47">
        <f t="shared" si="33"/>
        <v>-4957.9169636457173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-8.2107881318878473</v>
      </c>
      <c r="AI47">
        <f t="shared" si="38"/>
        <v>-8.210979556510388</v>
      </c>
      <c r="AJ47">
        <f t="shared" si="39"/>
        <v>-594.66139046359422</v>
      </c>
      <c r="AK47">
        <f t="shared" si="61"/>
        <v>-388.68048478765184</v>
      </c>
      <c r="AL47">
        <f t="shared" si="40"/>
        <v>-991.55285480775649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-0.14344525611184683</v>
      </c>
      <c r="AR47">
        <f t="shared" si="45"/>
        <v>-0.14344860036498858</v>
      </c>
      <c r="AS47">
        <f t="shared" si="46"/>
        <v>-10.388936370626396</v>
      </c>
      <c r="AT47">
        <f t="shared" si="47"/>
        <v>-6.7903800208302654</v>
      </c>
      <c r="AU47">
        <f t="shared" si="48"/>
        <v>-17.32276499182165</v>
      </c>
      <c r="AW47">
        <v>44</v>
      </c>
      <c r="AX47">
        <f>IF(Z47&gt;0, (R47*SUMPRODUCT(K47:$K$98, X47:$X$98)-K47*$AZ$3)/Z47, 0)</f>
        <v>-647502512.7201519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1000000</v>
      </c>
      <c r="S48">
        <f t="shared" si="32"/>
        <v>-1245354224.2822356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-4957.9169636457173</v>
      </c>
      <c r="AC48">
        <f t="shared" si="33"/>
        <v>-4426.8281196872358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-4.025741182794305</v>
      </c>
      <c r="AI48">
        <f t="shared" si="38"/>
        <v>-4.0258300496410495</v>
      </c>
      <c r="AJ48">
        <f t="shared" si="39"/>
        <v>-531.08884395848145</v>
      </c>
      <c r="AK48">
        <f t="shared" si="61"/>
        <v>-347.05418745520024</v>
      </c>
      <c r="AL48">
        <f t="shared" si="40"/>
        <v>-882.16886146332274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-6.2795593880588807E-2</v>
      </c>
      <c r="AR48">
        <f t="shared" si="45"/>
        <v>-6.2796980071643874E-2</v>
      </c>
      <c r="AS48">
        <f t="shared" si="46"/>
        <v>-8.2841985724923379</v>
      </c>
      <c r="AT48">
        <f t="shared" si="47"/>
        <v>-5.4135307811485873</v>
      </c>
      <c r="AU48">
        <f t="shared" si="48"/>
        <v>-13.760526333712569</v>
      </c>
      <c r="AW48">
        <v>45</v>
      </c>
      <c r="AX48">
        <f>IF(Z48&gt;0, (R48*SUMPRODUCT(K48:$K$98, X48:$X$98)-K48*$AZ$3)/Z48, 0)</f>
        <v>-1245354224.2822356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1000000</v>
      </c>
      <c r="S49">
        <f t="shared" si="32"/>
        <v>-2470164298.0301113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-4426.8281196872358</v>
      </c>
      <c r="AC49">
        <f t="shared" si="33"/>
        <v>-3952.5763713395163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-1.9190002186861597</v>
      </c>
      <c r="AI49">
        <f t="shared" si="38"/>
        <v>-1.9190402218589697</v>
      </c>
      <c r="AJ49">
        <f t="shared" si="39"/>
        <v>-474.25174834771951</v>
      </c>
      <c r="AK49">
        <f t="shared" si="61"/>
        <v>-309.87796837810652</v>
      </c>
      <c r="AL49">
        <f t="shared" si="40"/>
        <v>-786.04875694768498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-2.672639133784252E-2</v>
      </c>
      <c r="AR49">
        <f t="shared" si="45"/>
        <v>-2.672694847193811E-2</v>
      </c>
      <c r="AS49">
        <f t="shared" si="46"/>
        <v>-6.6050215604848166</v>
      </c>
      <c r="AT49">
        <f t="shared" si="47"/>
        <v>-4.3157472152447527</v>
      </c>
      <c r="AU49">
        <f t="shared" si="48"/>
        <v>-10.947495724201506</v>
      </c>
      <c r="AW49">
        <v>46</v>
      </c>
      <c r="AX49">
        <f>IF(Z49&gt;0, (R49*SUMPRODUCT(K49:$K$98, X49:$X$98)-K49*$AZ$3)/Z49, 0)</f>
        <v>-2470164298.0301113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1000000</v>
      </c>
      <c r="S50">
        <f t="shared" si="32"/>
        <v>-5058988654.227354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-3952.5763713395163</v>
      </c>
      <c r="AC50">
        <f t="shared" si="33"/>
        <v>-3529.1079692115673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-0.88653404732756647</v>
      </c>
      <c r="AI50">
        <f t="shared" si="38"/>
        <v>-0.88655148711746534</v>
      </c>
      <c r="AJ50">
        <f t="shared" si="39"/>
        <v>-423.46840212794905</v>
      </c>
      <c r="AK50">
        <f t="shared" si="61"/>
        <v>-276.6803459937662</v>
      </c>
      <c r="AL50">
        <f t="shared" si="40"/>
        <v>-701.0352996088327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-1.102408861715759E-2</v>
      </c>
      <c r="AR50">
        <f t="shared" si="45"/>
        <v>-1.1024305481687372E-2</v>
      </c>
      <c r="AS50">
        <f t="shared" si="46"/>
        <v>-5.2658476069782809</v>
      </c>
      <c r="AT50">
        <f t="shared" si="47"/>
        <v>-3.4405318803667995</v>
      </c>
      <c r="AU50">
        <f t="shared" si="48"/>
        <v>-8.7174037928267687</v>
      </c>
      <c r="AW50">
        <v>47</v>
      </c>
      <c r="AX50">
        <f>IF(Z50&gt;0, (R50*SUMPRODUCT(K50:$K$98, X50:$X$98)-K50*$AZ$3)/Z50, 0)</f>
        <v>-5058988654.227354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1000000</v>
      </c>
      <c r="S51">
        <f t="shared" si="32"/>
        <v>-10703579593.739067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-3529.1079692115673</v>
      </c>
      <c r="AC51">
        <f t="shared" si="33"/>
        <v>-3150.9983428365358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-0.3962283383346471</v>
      </c>
      <c r="AI51">
        <f t="shared" si="38"/>
        <v>-0.39623569801818859</v>
      </c>
      <c r="AJ51">
        <f t="shared" si="39"/>
        <v>-378.10962637503144</v>
      </c>
      <c r="AK51">
        <f t="shared" si="61"/>
        <v>-247.03755784480973</v>
      </c>
      <c r="AL51">
        <f t="shared" si="40"/>
        <v>-625.54341991785941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-4.399210941190463E-3</v>
      </c>
      <c r="AR51">
        <f t="shared" si="45"/>
        <v>-4.3992926536709368E-3</v>
      </c>
      <c r="AS51">
        <f t="shared" si="46"/>
        <v>-4.1980440175220712</v>
      </c>
      <c r="AT51">
        <f t="shared" si="47"/>
        <v>-2.7427879891770708</v>
      </c>
      <c r="AU51">
        <f t="shared" si="48"/>
        <v>-6.9452312993528134</v>
      </c>
      <c r="AW51">
        <v>48</v>
      </c>
      <c r="AX51">
        <f>IF(Z51&gt;0, (R51*SUMPRODUCT(K51:$K$98, X51:$X$98)-K51*$AZ$3)/Z51, 0)</f>
        <v>-10703579593.739067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1000000</v>
      </c>
      <c r="S52">
        <f t="shared" si="32"/>
        <v>-23439756034.72316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-3150.9983428365358</v>
      </c>
      <c r="AC52">
        <f t="shared" si="33"/>
        <v>-2813.3950184192186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-0.1714168342513761</v>
      </c>
      <c r="AI52">
        <f t="shared" si="38"/>
        <v>-0.17141983491722587</v>
      </c>
      <c r="AJ52">
        <f t="shared" si="39"/>
        <v>-337.60332441731725</v>
      </c>
      <c r="AK52">
        <f t="shared" si="61"/>
        <v>-220.56988399855751</v>
      </c>
      <c r="AL52">
        <f t="shared" si="40"/>
        <v>-558.34462825079197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-1.6992790425023002E-3</v>
      </c>
      <c r="AR52">
        <f t="shared" si="45"/>
        <v>-1.6993087885223707E-3</v>
      </c>
      <c r="AS52">
        <f t="shared" si="46"/>
        <v>-3.3467089528684775</v>
      </c>
      <c r="AT52">
        <f t="shared" si="47"/>
        <v>-2.1865400963843977</v>
      </c>
      <c r="AU52">
        <f t="shared" si="48"/>
        <v>-5.5349483580413974</v>
      </c>
      <c r="AW52">
        <v>49</v>
      </c>
      <c r="AX52">
        <f>IF(Z52&gt;0, (R52*SUMPRODUCT(K52:$K$98, X52:$X$98)-K52*$AZ$3)/Z52, 0)</f>
        <v>-23439756034.72316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1000000</v>
      </c>
      <c r="S53">
        <f t="shared" si="32"/>
        <v>-53228734682.24707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-2813.3950184192186</v>
      </c>
      <c r="AC53">
        <f t="shared" si="33"/>
        <v>-2511.9612501730312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-7.1634540432845076E-2</v>
      </c>
      <c r="AI53">
        <f t="shared" si="38"/>
        <v>-7.1635720228525532E-2</v>
      </c>
      <c r="AJ53">
        <f t="shared" si="39"/>
        <v>-301.43376824618736</v>
      </c>
      <c r="AK53">
        <f t="shared" si="61"/>
        <v>-196.93765128934533</v>
      </c>
      <c r="AL53">
        <f t="shared" si="40"/>
        <v>-498.44305525576124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-6.3403858395213964E-4</v>
      </c>
      <c r="AR53">
        <f t="shared" si="45"/>
        <v>-6.3404902634456751E-4</v>
      </c>
      <c r="AS53">
        <f t="shared" si="46"/>
        <v>-2.6679956124425632</v>
      </c>
      <c r="AT53">
        <f t="shared" si="47"/>
        <v>-1.7430986336460752</v>
      </c>
      <c r="AU53">
        <f t="shared" si="48"/>
        <v>-4.4117282951149832</v>
      </c>
      <c r="AW53">
        <v>50</v>
      </c>
      <c r="AX53">
        <f>IF(Z53&gt;0, (R53*SUMPRODUCT(K53:$K$98, X53:$X$98)-K53*$AZ$3)/Z53, 0)</f>
        <v>-53228734682.24707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1000000</v>
      </c>
      <c r="S54">
        <f t="shared" si="32"/>
        <v>-125568818242.07213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-2511.9612501730312</v>
      </c>
      <c r="AC54">
        <f t="shared" si="33"/>
        <v>-2242.8230739212313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-2.8858603047719356E-2</v>
      </c>
      <c r="AI54">
        <f t="shared" si="38"/>
        <v>-2.8859049580366815E-2</v>
      </c>
      <c r="AJ54">
        <f t="shared" si="39"/>
        <v>-269.13817625179991</v>
      </c>
      <c r="AK54">
        <f t="shared" si="61"/>
        <v>-175.8372875121122</v>
      </c>
      <c r="AL54">
        <f t="shared" si="40"/>
        <v>-445.00432281349248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-2.2806071948985941E-4</v>
      </c>
      <c r="AR54">
        <f t="shared" si="45"/>
        <v>-2.2806424830089324E-4</v>
      </c>
      <c r="AS54">
        <f t="shared" si="46"/>
        <v>-2.1269167470330768</v>
      </c>
      <c r="AT54">
        <f t="shared" si="47"/>
        <v>-1.389588339977764</v>
      </c>
      <c r="AU54">
        <f t="shared" si="48"/>
        <v>-3.5167331512591415</v>
      </c>
      <c r="AW54">
        <v>51</v>
      </c>
      <c r="AX54">
        <f>IF(Z54&gt;0, (R54*SUMPRODUCT(K54:$K$98, X54:$X$98)-K54*$AZ$3)/Z54, 0)</f>
        <v>-125568818242.07213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1000000</v>
      </c>
      <c r="S55">
        <f t="shared" si="32"/>
        <v>-308241440419.83307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-2242.8230739212313</v>
      </c>
      <c r="AC55">
        <f t="shared" si="33"/>
        <v>-2002.5207927941078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-1.1186094620600667E-2</v>
      </c>
      <c r="AI55">
        <f t="shared" si="38"/>
        <v>-1.1186257035556138E-2</v>
      </c>
      <c r="AJ55">
        <f t="shared" si="39"/>
        <v>-240.30228112712348</v>
      </c>
      <c r="AK55">
        <f t="shared" si="61"/>
        <v>-156.99761517448621</v>
      </c>
      <c r="AL55">
        <f t="shared" si="40"/>
        <v>-397.31108255864524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-7.8928827543007997E-5</v>
      </c>
      <c r="AR55">
        <f t="shared" si="45"/>
        <v>-7.8929973539215392E-5</v>
      </c>
      <c r="AS55">
        <f t="shared" si="46"/>
        <v>-1.6955673940344054</v>
      </c>
      <c r="AT55">
        <f t="shared" si="47"/>
        <v>-1.107771578290579</v>
      </c>
      <c r="AU55">
        <f t="shared" si="48"/>
        <v>-2.8034179022985235</v>
      </c>
      <c r="AW55">
        <v>52</v>
      </c>
      <c r="AX55">
        <f>IF(Z55&gt;0, (R55*SUMPRODUCT(K55:$K$98, X55:$X$98)-K55*$AZ$3)/Z55, 0)</f>
        <v>-308241440419.83307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1000000</v>
      </c>
      <c r="S56">
        <f t="shared" si="32"/>
        <v>-788836498624.38123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-2002.5207927941078</v>
      </c>
      <c r="AC56">
        <f t="shared" si="33"/>
        <v>-1787.9650599480753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-4.1650471292288211E-3</v>
      </c>
      <c r="AI56">
        <f t="shared" si="38"/>
        <v>-4.1651037938565056E-3</v>
      </c>
      <c r="AJ56">
        <f t="shared" si="39"/>
        <v>-214.55573284603247</v>
      </c>
      <c r="AK56">
        <f t="shared" si="61"/>
        <v>-140.17645549558756</v>
      </c>
      <c r="AL56">
        <f t="shared" si="40"/>
        <v>-354.7363534454139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-2.6239711774287212E-5</v>
      </c>
      <c r="AR56">
        <f t="shared" si="45"/>
        <v>-2.6240068760283315E-5</v>
      </c>
      <c r="AS56">
        <f t="shared" si="46"/>
        <v>-1.3516967310867523</v>
      </c>
      <c r="AT56">
        <f t="shared" si="47"/>
        <v>-0.88310880420372362</v>
      </c>
      <c r="AU56">
        <f t="shared" si="48"/>
        <v>-2.2348317753592362</v>
      </c>
      <c r="AW56">
        <v>53</v>
      </c>
      <c r="AX56">
        <f>IF(Z56&gt;0, (R56*SUMPRODUCT(K56:$K$98, X56:$X$98)-K56*$AZ$3)/Z56, 0)</f>
        <v>-788836498624.38123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1000000</v>
      </c>
      <c r="S57">
        <f t="shared" si="32"/>
        <v>-2109079681702.7429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-1787.9650599480753</v>
      </c>
      <c r="AC57">
        <f t="shared" si="33"/>
        <v>-1596.3973971030912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-1.4870026680280516E-3</v>
      </c>
      <c r="AI57">
        <f t="shared" si="38"/>
        <v>-1.4870215909427587E-3</v>
      </c>
      <c r="AJ57">
        <f t="shared" si="39"/>
        <v>-191.56766284498417</v>
      </c>
      <c r="AK57">
        <f t="shared" si="61"/>
        <v>-125.15755419636528</v>
      </c>
      <c r="AL57">
        <f t="shared" si="40"/>
        <v>-316.72670406294037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-8.3643628678537203E-6</v>
      </c>
      <c r="AR57">
        <f t="shared" si="45"/>
        <v>-8.3644693089035794E-6</v>
      </c>
      <c r="AS57">
        <f t="shared" si="46"/>
        <v>-1.0775646071348399</v>
      </c>
      <c r="AT57">
        <f t="shared" si="47"/>
        <v>-0.70400895806040253</v>
      </c>
      <c r="AU57">
        <f t="shared" si="48"/>
        <v>-1.7815819296645514</v>
      </c>
      <c r="AW57">
        <v>54</v>
      </c>
      <c r="AX57">
        <f>IF(Z57&gt;0, (R57*SUMPRODUCT(K57:$K$98, X57:$X$98)-K57*$AZ$3)/Z57, 0)</f>
        <v>-2109079681702.7429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1000000</v>
      </c>
      <c r="S58">
        <f t="shared" si="32"/>
        <v>-5903473374075.2813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-1596.3973971030912</v>
      </c>
      <c r="AC58">
        <f t="shared" si="33"/>
        <v>-1425.3548259275469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-5.0790399823659178E-4</v>
      </c>
      <c r="AI58">
        <f t="shared" si="38"/>
        <v>-5.07910034322196E-4</v>
      </c>
      <c r="AJ58">
        <f t="shared" si="39"/>
        <v>-171.04257117554425</v>
      </c>
      <c r="AK58">
        <f t="shared" si="61"/>
        <v>-111.7478177972164</v>
      </c>
      <c r="AL58">
        <f t="shared" si="40"/>
        <v>-282.79089688279498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-2.5508488572749099E-6</v>
      </c>
      <c r="AR58">
        <f t="shared" si="45"/>
        <v>-2.5508791723386216E-6</v>
      </c>
      <c r="AS58">
        <f t="shared" si="46"/>
        <v>-0.85902798312932471</v>
      </c>
      <c r="AT58">
        <f t="shared" si="47"/>
        <v>-0.56123163889371774</v>
      </c>
      <c r="AU58">
        <f t="shared" si="48"/>
        <v>-1.4202621729022149</v>
      </c>
      <c r="AW58">
        <v>55</v>
      </c>
      <c r="AX58">
        <f>IF(Z58&gt;0, (R58*SUMPRODUCT(K58:$K$98, X58:$X$98)-K58*$AZ$3)/Z58, 0)</f>
        <v>-5903473374075.2813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1000000</v>
      </c>
      <c r="S59">
        <f t="shared" si="32"/>
        <v>-17333763044878.123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-1425.3548259275469</v>
      </c>
      <c r="AC59">
        <f t="shared" si="33"/>
        <v>-1272.6382396034785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-1.656093731765965E-4</v>
      </c>
      <c r="AI59">
        <f t="shared" si="38"/>
        <v>-1.6561120866701528E-4</v>
      </c>
      <c r="AJ59">
        <f t="shared" si="39"/>
        <v>-152.71658632406843</v>
      </c>
      <c r="AK59">
        <f t="shared" si="61"/>
        <v>-99.77483781492829</v>
      </c>
      <c r="AL59">
        <f t="shared" si="40"/>
        <v>-252.49158975020538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-7.4262571868937598E-7</v>
      </c>
      <c r="AR59">
        <f t="shared" si="45"/>
        <v>-7.4263394939736815E-7</v>
      </c>
      <c r="AS59">
        <f t="shared" si="46"/>
        <v>-0.68481187084600614</v>
      </c>
      <c r="AT59">
        <f t="shared" si="47"/>
        <v>-0.44741042863809366</v>
      </c>
      <c r="AU59">
        <f t="shared" si="48"/>
        <v>-1.1322230421180492</v>
      </c>
      <c r="AW59">
        <v>56</v>
      </c>
      <c r="AX59">
        <f>IF(Z59&gt;0, (R59*SUMPRODUCT(K59:$K$98, X59:$X$98)-K59*$AZ$3)/Z59, 0)</f>
        <v>-17333763044878.123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1000000</v>
      </c>
      <c r="S60">
        <f t="shared" si="32"/>
        <v>-53964584324574.547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-1272.6382396034785</v>
      </c>
      <c r="AC60">
        <f t="shared" si="33"/>
        <v>-1136.284143136357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-5.1629312075087916E-5</v>
      </c>
      <c r="AI60">
        <f t="shared" si="38"/>
        <v>-5.1629838477800622E-5</v>
      </c>
      <c r="AJ60">
        <f t="shared" si="39"/>
        <v>-136.35409646712151</v>
      </c>
      <c r="AK60">
        <f t="shared" si="61"/>
        <v>-89.084676772243498</v>
      </c>
      <c r="AL60">
        <f t="shared" si="40"/>
        <v>-225.43882486920347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-2.067109048419539E-7</v>
      </c>
      <c r="AR60">
        <f t="shared" si="45"/>
        <v>-2.0671301242729024E-7</v>
      </c>
      <c r="AS60">
        <f t="shared" si="46"/>
        <v>-0.54592783685812374</v>
      </c>
      <c r="AT60">
        <f t="shared" si="47"/>
        <v>-0.35667285507042251</v>
      </c>
      <c r="AU60">
        <f t="shared" si="48"/>
        <v>-0.90260089864155868</v>
      </c>
      <c r="AW60">
        <v>57</v>
      </c>
      <c r="AX60">
        <f>IF(Z60&gt;0, (R60*SUMPRODUCT(K60:$K$98, X60:$X$98)-K60*$AZ$3)/Z60, 0)</f>
        <v>-53964584324574.547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1000000</v>
      </c>
      <c r="S61">
        <f t="shared" si="32"/>
        <v>-178725468935764.91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-1136.284143136357</v>
      </c>
      <c r="AC61">
        <f t="shared" si="33"/>
        <v>-1014.5394136915077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-1.5169023423832704E-5</v>
      </c>
      <c r="AI61">
        <f t="shared" si="38"/>
        <v>-1.5169165336932686E-5</v>
      </c>
      <c r="AJ61">
        <f t="shared" si="39"/>
        <v>-121.74472944484933</v>
      </c>
      <c r="AK61">
        <f t="shared" si="61"/>
        <v>-79.539890019544998</v>
      </c>
      <c r="AL61">
        <f t="shared" si="40"/>
        <v>-201.28463463355968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-5.4225885027512118E-8</v>
      </c>
      <c r="AR61">
        <f t="shared" si="45"/>
        <v>-5.4226392335281936E-8</v>
      </c>
      <c r="AS61">
        <f t="shared" si="46"/>
        <v>-0.43521033075931109</v>
      </c>
      <c r="AT61">
        <f t="shared" si="47"/>
        <v>-0.28433741650924449</v>
      </c>
      <c r="AU61">
        <f t="shared" si="48"/>
        <v>-0.7195478014949479</v>
      </c>
      <c r="AW61">
        <v>58</v>
      </c>
      <c r="AX61">
        <f>IF(Z61&gt;0, (R61*SUMPRODUCT(K61:$K$98, X61:$X$98)-K61*$AZ$3)/Z61, 0)</f>
        <v>-178725468935764.91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1000000</v>
      </c>
      <c r="S62">
        <f t="shared" si="32"/>
        <v>-631973658873189.88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-1014.5394136915077</v>
      </c>
      <c r="AC62">
        <f t="shared" si="33"/>
        <v>-905.83876227112592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-4.1864098379041317E-6</v>
      </c>
      <c r="AI62">
        <f t="shared" si="38"/>
        <v>-4.1864456716271657E-6</v>
      </c>
      <c r="AJ62">
        <f t="shared" si="39"/>
        <v>-108.70065142038175</v>
      </c>
      <c r="AK62">
        <f t="shared" si="61"/>
        <v>-71.017758958405537</v>
      </c>
      <c r="AL62">
        <f t="shared" si="40"/>
        <v>-179.71841456523293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-1.3362039356537749E-8</v>
      </c>
      <c r="AR62">
        <f t="shared" si="45"/>
        <v>-1.3362153729386086E-8</v>
      </c>
      <c r="AS62">
        <f t="shared" si="46"/>
        <v>-0.3469470115442847</v>
      </c>
      <c r="AT62">
        <f t="shared" si="47"/>
        <v>-0.22667204763936843</v>
      </c>
      <c r="AU62">
        <f t="shared" si="48"/>
        <v>-0.5736190725458068</v>
      </c>
      <c r="AW62">
        <v>59</v>
      </c>
      <c r="AX62">
        <f>IF(Z62&gt;0, (R62*SUMPRODUCT(K62:$K$98, X62:$X$98)-K62*$AZ$3)/Z62, 0)</f>
        <v>-631973658873189.88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1000000</v>
      </c>
      <c r="S63">
        <f t="shared" si="32"/>
        <v>-2395452183123242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-905.83876227112592</v>
      </c>
      <c r="AC63">
        <f t="shared" si="33"/>
        <v>-808.78460918216012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-1.0813820554960858E-6</v>
      </c>
      <c r="AI63">
        <f t="shared" si="38"/>
        <v>-1.0813904963305019E-6</v>
      </c>
      <c r="AJ63">
        <f t="shared" si="39"/>
        <v>-97.054153088965791</v>
      </c>
      <c r="AK63">
        <f t="shared" si="61"/>
        <v>-63.408713358978822</v>
      </c>
      <c r="AL63">
        <f t="shared" si="40"/>
        <v>-160.46286752933511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-3.0817126437664667E-9</v>
      </c>
      <c r="AR63">
        <f t="shared" si="45"/>
        <v>-3.0817366983788136E-9</v>
      </c>
      <c r="AS63">
        <f t="shared" si="46"/>
        <v>-0.27658403353762212</v>
      </c>
      <c r="AT63">
        <f t="shared" si="47"/>
        <v>-0.18070156859934691</v>
      </c>
      <c r="AU63">
        <f t="shared" si="48"/>
        <v>-0.45728560521870576</v>
      </c>
      <c r="AW63">
        <v>60</v>
      </c>
      <c r="AX63">
        <f>IF(Z63&gt;0, (R63*SUMPRODUCT(K63:$K$98, X63:$X$98)-K63*$AZ$3)/Z63, 0)</f>
        <v>-2395452183123242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1000000</v>
      </c>
      <c r="S64">
        <f t="shared" si="32"/>
        <v>-9776735725138402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-808.78460918216012</v>
      </c>
      <c r="AC64">
        <f t="shared" si="33"/>
        <v>-722.12911534387786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-2.6039505707519979E-7</v>
      </c>
      <c r="AI64">
        <f t="shared" si="38"/>
        <v>-2.6039690362484489E-7</v>
      </c>
      <c r="AJ64">
        <f t="shared" si="39"/>
        <v>-86.655493838282268</v>
      </c>
      <c r="AK64">
        <f t="shared" si="61"/>
        <v>-56.614922642751218</v>
      </c>
      <c r="AL64">
        <f t="shared" si="40"/>
        <v>-143.27041674143038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-6.6256378625162192E-10</v>
      </c>
      <c r="AR64">
        <f t="shared" si="45"/>
        <v>-6.6256848471609403E-10</v>
      </c>
      <c r="AS64">
        <f t="shared" si="46"/>
        <v>-0.22049109818707316</v>
      </c>
      <c r="AT64">
        <f t="shared" si="47"/>
        <v>-0.1440541841533155</v>
      </c>
      <c r="AU64">
        <f t="shared" si="48"/>
        <v>-0.36454528300295713</v>
      </c>
      <c r="AW64">
        <v>61</v>
      </c>
      <c r="AX64">
        <f>IF(Z64&gt;0, (R64*SUMPRODUCT(K64:$K$98, X64:$X$98)-K64*$AZ$3)/Z64, 0)</f>
        <v>-9776735725138402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1000000</v>
      </c>
      <c r="S65">
        <f t="shared" si="32"/>
        <v>-4.3201716286314696E+16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-722.12911534387786</v>
      </c>
      <c r="AC65">
        <f t="shared" si="33"/>
        <v>-644.75813870046511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-5.8199001959843622E-8</v>
      </c>
      <c r="AI65">
        <f t="shared" si="38"/>
        <v>-5.8199375068943288E-8</v>
      </c>
      <c r="AJ65">
        <f t="shared" si="39"/>
        <v>-77.370976643412746</v>
      </c>
      <c r="AK65">
        <f t="shared" si="61"/>
        <v>-50.549038074071454</v>
      </c>
      <c r="AL65">
        <f t="shared" si="40"/>
        <v>-127.92001477568357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-1.32218575360132E-10</v>
      </c>
      <c r="AR65">
        <f t="shared" si="45"/>
        <v>-1.3221942300273669E-10</v>
      </c>
      <c r="AS65">
        <f t="shared" si="46"/>
        <v>-0.17577415353398215</v>
      </c>
      <c r="AT65">
        <f t="shared" si="47"/>
        <v>-0.11483911364305389</v>
      </c>
      <c r="AU65">
        <f t="shared" si="48"/>
        <v>-0.29061326730925546</v>
      </c>
      <c r="AW65">
        <v>62</v>
      </c>
      <c r="AX65">
        <f>IF(Z65&gt;0, (R65*SUMPRODUCT(K65:$K$98, X65:$X$98)-K65*$AZ$3)/Z65, 0)</f>
        <v>-4.3201716286314696E+16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1000000</v>
      </c>
      <c r="S66">
        <f t="shared" si="32"/>
        <v>-2.0810698945795667E+17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-644.75813870046511</v>
      </c>
      <c r="AC66">
        <f t="shared" si="33"/>
        <v>-575.67690955410148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-1.2008865781884457E-8</v>
      </c>
      <c r="AI66">
        <f t="shared" si="38"/>
        <v>-1.2008934938248578E-8</v>
      </c>
      <c r="AJ66">
        <f t="shared" si="39"/>
        <v>-69.081229146363626</v>
      </c>
      <c r="AK66">
        <f t="shared" si="61"/>
        <v>-45.133069709032561</v>
      </c>
      <c r="AL66">
        <f t="shared" si="40"/>
        <v>-114.21429886740512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-2.4359081278750056E-11</v>
      </c>
      <c r="AR66">
        <f t="shared" si="45"/>
        <v>-2.435922155723473E-11</v>
      </c>
      <c r="AS66">
        <f t="shared" si="46"/>
        <v>-0.14012607902993543</v>
      </c>
      <c r="AT66">
        <f t="shared" si="47"/>
        <v>-9.1549038299709937E-2</v>
      </c>
      <c r="AU66">
        <f t="shared" si="48"/>
        <v>-0.23167511735400459</v>
      </c>
      <c r="AW66">
        <v>63</v>
      </c>
      <c r="AX66">
        <f>IF(Z66&gt;0, (R66*SUMPRODUCT(K66:$K$98, X66:$X$98)-K66*$AZ$3)/Z66, 0)</f>
        <v>-2.0810698945795667E+17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1000000</v>
      </c>
      <c r="S67">
        <f t="shared" si="32"/>
        <v>-1.1017797156061829E+18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-575.67690955410148</v>
      </c>
      <c r="AC67">
        <f t="shared" si="33"/>
        <v>-513.99724067332602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-2.2720765865326055E-9</v>
      </c>
      <c r="AI67">
        <f t="shared" ref="AI67:AI69" si="62">SUM(AE67:AH67)</f>
        <v>-2.2720882494184209E-9</v>
      </c>
      <c r="AJ67">
        <f t="shared" si="39"/>
        <v>-61.679668880775466</v>
      </c>
      <c r="AK67">
        <f t="shared" si="61"/>
        <v>-40.297383668787106</v>
      </c>
      <c r="AL67">
        <f t="shared" ref="AL67:AL69" si="63">SUM(AI67:AK67)</f>
        <v>-101.97705255183466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-4.1149433177217466E-12</v>
      </c>
      <c r="AR67">
        <f t="shared" si="45"/>
        <v>-4.1149644402993636E-12</v>
      </c>
      <c r="AS67">
        <f t="shared" si="46"/>
        <v>-0.11170765228806456</v>
      </c>
      <c r="AT67">
        <f t="shared" si="47"/>
        <v>-7.2982332828227178E-2</v>
      </c>
      <c r="AU67">
        <f t="shared" si="48"/>
        <v>-0.18468998512040671</v>
      </c>
      <c r="AW67">
        <v>64</v>
      </c>
      <c r="AX67">
        <f>IF(Z67&gt;0, (R67*SUMPRODUCT(K67:$K$98, X67:$X$98)-K67*$AZ$3)/Z67, 0)</f>
        <v>-1.1017797156061829E+18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1000000</v>
      </c>
      <c r="S68">
        <f t="shared" si="32"/>
        <v>-6.4745304096018319E+18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-513.99724067332602</v>
      </c>
      <c r="AC68">
        <f t="shared" si="33"/>
        <v>-458.92610774404471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-3.9096851873168518E-10</v>
      </c>
      <c r="AI68">
        <f t="shared" si="62"/>
        <v>-3.9097029077567414E-10</v>
      </c>
      <c r="AJ68">
        <f t="shared" si="39"/>
        <v>-55.071132929281305</v>
      </c>
      <c r="AK68">
        <f t="shared" si="61"/>
        <v>-35.979806847132828</v>
      </c>
      <c r="AL68">
        <f t="shared" si="63"/>
        <v>-91.050939776805109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-6.3221479822629064E-13</v>
      </c>
      <c r="AR68">
        <f t="shared" si="45"/>
        <v>-6.3221766370619308E-13</v>
      </c>
      <c r="AS68">
        <f t="shared" si="46"/>
        <v>-8.9052656479671602E-2</v>
      </c>
      <c r="AT68">
        <f t="shared" si="47"/>
        <v>-5.8181068900055949E-2</v>
      </c>
      <c r="AU68">
        <f t="shared" si="48"/>
        <v>-0.14723372538035978</v>
      </c>
      <c r="AW68">
        <v>65</v>
      </c>
      <c r="AX68">
        <f>IF(Z68&gt;0, (R68*SUMPRODUCT(K68:$K$98, X68:$X$98)-K68*$AZ$3)/Z68, 0)</f>
        <v>-6.4745304096018319E+18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-458.92610774404471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-458.92610774404471</v>
      </c>
      <c r="AK69">
        <f t="shared" si="61"/>
        <v>-32.124827542083132</v>
      </c>
      <c r="AL69">
        <f t="shared" si="63"/>
        <v>-491.05093528619875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-1.0233856794510732E-13</v>
      </c>
      <c r="AR69">
        <f t="shared" si="45"/>
        <v>-1.0233856794510732E-13</v>
      </c>
      <c r="AS69">
        <f t="shared" si="46"/>
        <v>-0.66259417023570055</v>
      </c>
      <c r="AT69">
        <f t="shared" si="47"/>
        <v>-4.6381591916499043E-2</v>
      </c>
      <c r="AU69">
        <f t="shared" si="48"/>
        <v>-0.70897576215230196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569285.13555816538</v>
      </c>
      <c r="AO71" s="6">
        <f t="shared" si="70"/>
        <v>-56928.513555816542</v>
      </c>
      <c r="AP71" s="6">
        <f t="shared" si="70"/>
        <v>-1704.8702778067968</v>
      </c>
      <c r="AQ71" s="6">
        <f t="shared" si="70"/>
        <v>-283804.90468646807</v>
      </c>
      <c r="AR71" s="6">
        <f t="shared" si="70"/>
        <v>226846.84703807384</v>
      </c>
      <c r="AS71" s="6">
        <f t="shared" si="70"/>
        <v>-15453.426851421744</v>
      </c>
      <c r="AT71" s="6">
        <f t="shared" si="70"/>
        <v>2294.3021292647841</v>
      </c>
      <c r="AU71" s="6">
        <f t="shared" si="70"/>
        <v>213687.7223159167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132828.42169753209</v>
      </c>
      <c r="K3">
        <v>1</v>
      </c>
      <c r="L3" s="2">
        <v>0</v>
      </c>
      <c r="O3">
        <f>$C$3</f>
        <v>132828.42169753209</v>
      </c>
      <c r="P3">
        <f>O3*C5</f>
        <v>13282.84216975321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132828.42169753209</v>
      </c>
      <c r="AF3">
        <f t="shared" ref="AF3:AF34" si="4">-$Z3*P3</f>
        <v>-13282.84216975321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118023.14694077887</v>
      </c>
      <c r="AJ3">
        <f t="shared" ref="AJ3:AJ34" si="8">AB3-AC3</f>
        <v>0</v>
      </c>
      <c r="AL3">
        <f t="shared" ref="AL3:AL34" si="9">SUM(AI3:AK3)</f>
        <v>118023.14694077887</v>
      </c>
      <c r="AN3">
        <f t="shared" ref="AN3:AN34" si="10">AE3*$K3</f>
        <v>132828.42169753209</v>
      </c>
      <c r="AO3">
        <f t="shared" ref="AO3:AO34" si="11">AF3*$K3</f>
        <v>-13282.84216975321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118023.14694077887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118023.14694077887</v>
      </c>
      <c r="AW3">
        <v>0</v>
      </c>
      <c r="AX3">
        <f>IF(Z3&gt;0, (R3*SUMPRODUCT(K3:$K$98, X3:$X$98)-K3*$AZ$3)/Z3, 0)</f>
        <v>0</v>
      </c>
      <c r="AZ3">
        <f>C6*SUMPRODUCT(X4:X98, K4:K98)/1</f>
        <v>58152.18131449369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3944.6751528326545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3900.682747002611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-3900.682747002611</v>
      </c>
      <c r="AK4">
        <f>G4*SUM(AB4, AE4:AF4)</f>
        <v>0</v>
      </c>
      <c r="AL4">
        <f t="shared" si="9"/>
        <v>-6205.3867470026107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-2150.111017818826</v>
      </c>
      <c r="AR4">
        <f t="shared" si="14"/>
        <v>-2150.111017818826</v>
      </c>
      <c r="AS4">
        <f t="shared" si="15"/>
        <v>-3639.0360546717147</v>
      </c>
      <c r="AT4">
        <f t="shared" si="16"/>
        <v>0</v>
      </c>
      <c r="AU4">
        <f t="shared" si="17"/>
        <v>-5789.1470724905403</v>
      </c>
      <c r="AW4">
        <v>1</v>
      </c>
      <c r="AX4">
        <f>IF(Z4&gt;0, (R4*SUMPRODUCT(K4:$K$98, X4:$X$98)-K4*$AZ$3)/Z4, 0)</f>
        <v>3944.6751528326545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2000000</v>
      </c>
      <c r="S5">
        <f t="shared" si="1"/>
        <v>6418.0775398059313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3900.682747002611</v>
      </c>
      <c r="AC5">
        <f t="shared" si="2"/>
        <v>6275.6738095153123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-2294.1641195706238</v>
      </c>
      <c r="AI5">
        <f t="shared" si="7"/>
        <v>-2318.6094218071294</v>
      </c>
      <c r="AJ5">
        <f t="shared" si="8"/>
        <v>-2374.9910625127013</v>
      </c>
      <c r="AK5">
        <f>G5*SUM(AB5, AE5:AF5)</f>
        <v>159.92799262710705</v>
      </c>
      <c r="AL5">
        <f t="shared" si="9"/>
        <v>-4533.6724916927233</v>
      </c>
      <c r="AN5">
        <f t="shared" si="10"/>
        <v>0</v>
      </c>
      <c r="AO5">
        <f t="shared" si="11"/>
        <v>0</v>
      </c>
      <c r="AP5">
        <f t="shared" si="12"/>
        <v>-20.903373936859481</v>
      </c>
      <c r="AQ5">
        <f t="shared" si="13"/>
        <v>-1961.7581325010601</v>
      </c>
      <c r="AR5">
        <f t="shared" si="14"/>
        <v>-1982.6615064379198</v>
      </c>
      <c r="AS5">
        <f t="shared" si="15"/>
        <v>-2030.8738994547759</v>
      </c>
      <c r="AT5">
        <f t="shared" si="16"/>
        <v>136.75570874568314</v>
      </c>
      <c r="AU5">
        <f t="shared" si="17"/>
        <v>-3876.779697147012</v>
      </c>
      <c r="AW5">
        <v>2</v>
      </c>
      <c r="AX5">
        <f>IF(Z5&gt;0, (R5*SUMPRODUCT(K5:$K$98, X5:$X$98)-K5*$AZ$3)/Z5, 0)</f>
        <v>6418.0775398059313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2000000</v>
      </c>
      <c r="S6">
        <f t="shared" si="1"/>
        <v>9495.5291682477655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6275.6738095153123</v>
      </c>
      <c r="AC6">
        <f t="shared" si="2"/>
        <v>9181.136262360953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-2287.080965381474</v>
      </c>
      <c r="AI6">
        <f t="shared" si="7"/>
        <v>-2311.2532260835469</v>
      </c>
      <c r="AJ6">
        <f t="shared" si="8"/>
        <v>-2905.4624528456407</v>
      </c>
      <c r="AK6">
        <f>G6*SUM(AB6, AE6:AF6)</f>
        <v>367.12691785664578</v>
      </c>
      <c r="AL6">
        <f t="shared" si="9"/>
        <v>-4849.5887610725422</v>
      </c>
      <c r="AN6">
        <f t="shared" si="10"/>
        <v>0</v>
      </c>
      <c r="AO6">
        <f t="shared" si="11"/>
        <v>0</v>
      </c>
      <c r="AP6">
        <f t="shared" si="12"/>
        <v>-18.646724340648483</v>
      </c>
      <c r="AQ6">
        <f t="shared" si="13"/>
        <v>-1764.2771949152084</v>
      </c>
      <c r="AR6">
        <f t="shared" si="14"/>
        <v>-1782.9239192558568</v>
      </c>
      <c r="AS6">
        <f t="shared" si="15"/>
        <v>-2241.3028763863499</v>
      </c>
      <c r="AT6">
        <f t="shared" si="16"/>
        <v>283.2053865246321</v>
      </c>
      <c r="AU6">
        <f t="shared" si="17"/>
        <v>-3741.0214091175749</v>
      </c>
      <c r="AW6">
        <v>3</v>
      </c>
      <c r="AX6">
        <f>IF(Z6&gt;0, (R6*SUMPRODUCT(K6:$K$98, X6:$X$98)-K6*$AZ$3)/Z6, 0)</f>
        <v>9495.5291682477655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25</v>
      </c>
      <c r="R7">
        <f t="shared" si="0"/>
        <v>2000000</v>
      </c>
      <c r="S7">
        <f t="shared" si="1"/>
        <v>11988.074616212518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9181.136262360953</v>
      </c>
      <c r="AC7">
        <f t="shared" si="2"/>
        <v>11461.572316349069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-2280.7224133514137</v>
      </c>
      <c r="AI7">
        <f t="shared" si="7"/>
        <v>-2304.6244424162992</v>
      </c>
      <c r="AJ7">
        <f t="shared" si="8"/>
        <v>-2280.4360539881163</v>
      </c>
      <c r="AK7">
        <f>G7*SUM(AB7, AE7:AF7)</f>
        <v>450.79379048192277</v>
      </c>
      <c r="AL7">
        <f t="shared" si="9"/>
        <v>-4134.2667059224932</v>
      </c>
      <c r="AN7">
        <f t="shared" si="10"/>
        <v>0</v>
      </c>
      <c r="AO7">
        <f t="shared" si="11"/>
        <v>0</v>
      </c>
      <c r="AP7">
        <f t="shared" si="12"/>
        <v>-16.775784683323327</v>
      </c>
      <c r="AQ7">
        <f t="shared" si="13"/>
        <v>-1600.7389173926717</v>
      </c>
      <c r="AR7">
        <f t="shared" si="14"/>
        <v>-1617.514702075995</v>
      </c>
      <c r="AS7">
        <f t="shared" si="15"/>
        <v>-1600.5379343293639</v>
      </c>
      <c r="AT7">
        <f t="shared" si="16"/>
        <v>316.39236757576742</v>
      </c>
      <c r="AU7">
        <f t="shared" si="17"/>
        <v>-2901.660268829592</v>
      </c>
      <c r="AW7">
        <v>4</v>
      </c>
      <c r="AX7">
        <f>IF(Z7&gt;0, (R7*SUMPRODUCT(K7:$K$98, X7:$X$98)-K7*$AZ$3)/Z7, 0)</f>
        <v>11988.074616212518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25</v>
      </c>
      <c r="R8">
        <f t="shared" si="0"/>
        <v>2000000</v>
      </c>
      <c r="S8">
        <f t="shared" si="1"/>
        <v>13303.874591334819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11461.572316349069</v>
      </c>
      <c r="AC8">
        <f t="shared" si="2"/>
        <v>12577.225807387702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-2279.3720659581559</v>
      </c>
      <c r="AI8">
        <f t="shared" si="7"/>
        <v>-2303.0065825815682</v>
      </c>
      <c r="AJ8">
        <f t="shared" si="8"/>
        <v>-1115.6534910386326</v>
      </c>
      <c r="AK8">
        <f>G8*SUM(AB8, AE8:AF8)</f>
        <v>244.13149033823518</v>
      </c>
      <c r="AL8">
        <f t="shared" si="9"/>
        <v>-3174.5285832819654</v>
      </c>
      <c r="AN8">
        <f t="shared" si="10"/>
        <v>0</v>
      </c>
      <c r="AO8">
        <f t="shared" si="11"/>
        <v>0</v>
      </c>
      <c r="AP8">
        <f t="shared" si="12"/>
        <v>-15.484018899367097</v>
      </c>
      <c r="AQ8">
        <f t="shared" si="13"/>
        <v>-1493.317621441169</v>
      </c>
      <c r="AR8">
        <f t="shared" si="14"/>
        <v>-1508.8016403405363</v>
      </c>
      <c r="AS8">
        <f t="shared" si="15"/>
        <v>-730.9140278026606</v>
      </c>
      <c r="AT8">
        <f t="shared" si="16"/>
        <v>159.94135486499977</v>
      </c>
      <c r="AU8">
        <f t="shared" si="17"/>
        <v>-2079.774313278197</v>
      </c>
      <c r="AW8">
        <v>5</v>
      </c>
      <c r="AX8">
        <f>IF(Z8&gt;0, (R8*SUMPRODUCT(K8:$K$98, X8:$X$98)-K8*$AZ$3)/Z8, 0)</f>
        <v>13303.874591334819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2000000</v>
      </c>
      <c r="S9">
        <f t="shared" si="1"/>
        <v>14014.877560176104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12577.225807387702</v>
      </c>
      <c r="AC9">
        <f t="shared" si="2"/>
        <v>13100.843621751374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-2291.3796219691112</v>
      </c>
      <c r="AI9">
        <f t="shared" si="7"/>
        <v>-2314.7491511810144</v>
      </c>
      <c r="AJ9">
        <f t="shared" si="8"/>
        <v>-523.61781436367164</v>
      </c>
      <c r="AK9">
        <f t="shared" ref="AK9:AK40" si="30">G9*SUM(AB9:AB9, AE9:AF9)</f>
        <v>74.205632263587447</v>
      </c>
      <c r="AL9">
        <f t="shared" si="9"/>
        <v>-2764.1613332810985</v>
      </c>
      <c r="AN9">
        <f t="shared" si="10"/>
        <v>0</v>
      </c>
      <c r="AO9">
        <f t="shared" si="11"/>
        <v>0</v>
      </c>
      <c r="AP9">
        <f t="shared" si="12"/>
        <v>-14.499871111451487</v>
      </c>
      <c r="AQ9">
        <f t="shared" si="13"/>
        <v>-1421.7106765263979</v>
      </c>
      <c r="AR9">
        <f t="shared" si="14"/>
        <v>-1436.2105476378492</v>
      </c>
      <c r="AS9">
        <f t="shared" si="15"/>
        <v>-324.88420075086304</v>
      </c>
      <c r="AT9">
        <f t="shared" si="16"/>
        <v>46.041667926187124</v>
      </c>
      <c r="AU9">
        <f t="shared" si="17"/>
        <v>-1715.0530804625253</v>
      </c>
      <c r="AW9">
        <v>6</v>
      </c>
      <c r="AX9">
        <f>IF(Z9&gt;0, (R9*SUMPRODUCT(K9:$K$98, X9:$X$98)-K9*$AZ$3)/Z9, 0)</f>
        <v>14014.877560176104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2000000</v>
      </c>
      <c r="S10">
        <f t="shared" si="1"/>
        <v>14639.460151531925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13100.843621751374</v>
      </c>
      <c r="AC10">
        <f t="shared" si="2"/>
        <v>13530.939598435514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-2309.5320503942571</v>
      </c>
      <c r="AI10">
        <f t="shared" si="7"/>
        <v>-2332.6390151634114</v>
      </c>
      <c r="AJ10">
        <f t="shared" si="8"/>
        <v>-430.09597668414062</v>
      </c>
      <c r="AK10">
        <f t="shared" si="30"/>
        <v>53.71345884918064</v>
      </c>
      <c r="AL10">
        <f t="shared" si="9"/>
        <v>-2709.0215329983712</v>
      </c>
      <c r="AN10">
        <f t="shared" si="10"/>
        <v>0</v>
      </c>
      <c r="AO10">
        <f t="shared" si="11"/>
        <v>0</v>
      </c>
      <c r="AP10">
        <f t="shared" si="12"/>
        <v>-13.601138631113981</v>
      </c>
      <c r="AQ10">
        <f t="shared" si="13"/>
        <v>-1359.4284625536629</v>
      </c>
      <c r="AR10">
        <f t="shared" si="14"/>
        <v>-1373.0296011847768</v>
      </c>
      <c r="AS10">
        <f t="shared" si="15"/>
        <v>-253.16154942921298</v>
      </c>
      <c r="AT10">
        <f t="shared" si="16"/>
        <v>31.616623276267585</v>
      </c>
      <c r="AU10">
        <f t="shared" si="17"/>
        <v>-1594.574527337722</v>
      </c>
      <c r="AW10">
        <v>7</v>
      </c>
      <c r="AX10">
        <f>IF(Z10&gt;0, (R10*SUMPRODUCT(K10:$K$98, X10:$X$98)-K10*$AZ$3)/Z10, 0)</f>
        <v>14639.460151531925</v>
      </c>
    </row>
    <row r="11" spans="1:52" x14ac:dyDescent="0.25">
      <c r="A11" t="s">
        <v>33</v>
      </c>
      <c r="C11" s="25">
        <f>AU100</f>
        <v>51881.114507359693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2000000</v>
      </c>
      <c r="S11">
        <f t="shared" si="1"/>
        <v>15183.538390820389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13530.939598435514</v>
      </c>
      <c r="AC11">
        <f t="shared" si="2"/>
        <v>13875.822039859657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-2326.1023524663301</v>
      </c>
      <c r="AI11">
        <f t="shared" si="7"/>
        <v>-2348.9491713083871</v>
      </c>
      <c r="AJ11">
        <f t="shared" si="8"/>
        <v>-344.8824414241426</v>
      </c>
      <c r="AK11">
        <f t="shared" si="30"/>
        <v>32.474255036245232</v>
      </c>
      <c r="AL11">
        <f t="shared" si="9"/>
        <v>-2661.3573576962845</v>
      </c>
      <c r="AN11">
        <f t="shared" si="10"/>
        <v>0</v>
      </c>
      <c r="AO11">
        <f t="shared" si="11"/>
        <v>0</v>
      </c>
      <c r="AP11">
        <f t="shared" si="12"/>
        <v>-12.778423099225197</v>
      </c>
      <c r="AQ11">
        <f t="shared" si="13"/>
        <v>-1301.0091355563802</v>
      </c>
      <c r="AR11">
        <f t="shared" si="14"/>
        <v>-1313.7875586556054</v>
      </c>
      <c r="AS11">
        <f t="shared" si="15"/>
        <v>-192.89572813081639</v>
      </c>
      <c r="AT11">
        <f t="shared" si="16"/>
        <v>18.163131311804296</v>
      </c>
      <c r="AU11">
        <f t="shared" si="17"/>
        <v>-1488.5201554746175</v>
      </c>
      <c r="AW11">
        <v>8</v>
      </c>
      <c r="AX11">
        <f>IF(Z11&gt;0, (R11*SUMPRODUCT(K11:$K$98, X11:$X$98)-K11*$AZ$3)/Z11, 0)</f>
        <v>15183.538390820389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25</v>
      </c>
      <c r="R12">
        <f t="shared" si="0"/>
        <v>2000000</v>
      </c>
      <c r="S12">
        <f t="shared" si="1"/>
        <v>15706.063032258815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13875.822039859657</v>
      </c>
      <c r="AC12">
        <f t="shared" si="2"/>
        <v>14191.327588568856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-2353.4928470669629</v>
      </c>
      <c r="AI12">
        <f t="shared" si="7"/>
        <v>-2376.0817790600108</v>
      </c>
      <c r="AJ12">
        <f t="shared" si="8"/>
        <v>-315.5055487091995</v>
      </c>
      <c r="AK12">
        <f t="shared" si="30"/>
        <v>31.914390691677209</v>
      </c>
      <c r="AL12">
        <f t="shared" si="9"/>
        <v>-2659.6729370775333</v>
      </c>
      <c r="AN12">
        <f t="shared" si="10"/>
        <v>0</v>
      </c>
      <c r="AO12">
        <f t="shared" si="11"/>
        <v>0</v>
      </c>
      <c r="AP12">
        <f t="shared" si="12"/>
        <v>-12.006257490531286</v>
      </c>
      <c r="AQ12">
        <f t="shared" si="13"/>
        <v>-1250.9064674994677</v>
      </c>
      <c r="AR12">
        <f t="shared" si="14"/>
        <v>-1262.9127249899989</v>
      </c>
      <c r="AS12">
        <f t="shared" si="15"/>
        <v>-167.69455318471026</v>
      </c>
      <c r="AT12">
        <f t="shared" si="16"/>
        <v>16.962837925034048</v>
      </c>
      <c r="AU12">
        <f t="shared" si="17"/>
        <v>-1413.6444402496752</v>
      </c>
      <c r="AW12">
        <v>9</v>
      </c>
      <c r="AX12">
        <f>IF(Z12&gt;0, (R12*SUMPRODUCT(K12:$K$98, X12:$X$98)-K12*$AZ$3)/Z12, 0)</f>
        <v>15706.063032258815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25</v>
      </c>
      <c r="R13">
        <f t="shared" si="0"/>
        <v>2000000</v>
      </c>
      <c r="S13">
        <f t="shared" si="1"/>
        <v>16195.809589483753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14191.327588568856</v>
      </c>
      <c r="AC13">
        <f t="shared" si="2"/>
        <v>14468.217825912943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-2381.5312217669089</v>
      </c>
      <c r="AI13">
        <f t="shared" si="7"/>
        <v>-2403.8644952997543</v>
      </c>
      <c r="AJ13">
        <f t="shared" si="8"/>
        <v>-276.89023734408693</v>
      </c>
      <c r="AK13">
        <f t="shared" si="30"/>
        <v>28.382655177137714</v>
      </c>
      <c r="AL13">
        <f t="shared" si="9"/>
        <v>-2652.3720774667036</v>
      </c>
      <c r="AN13">
        <f t="shared" si="10"/>
        <v>0</v>
      </c>
      <c r="AO13">
        <f t="shared" si="11"/>
        <v>0</v>
      </c>
      <c r="AP13">
        <f t="shared" si="12"/>
        <v>-11.283623860365466</v>
      </c>
      <c r="AQ13">
        <f t="shared" si="13"/>
        <v>-1203.2406480229295</v>
      </c>
      <c r="AR13">
        <f t="shared" si="14"/>
        <v>-1214.5242718832949</v>
      </c>
      <c r="AS13">
        <f t="shared" si="15"/>
        <v>-139.89553677400008</v>
      </c>
      <c r="AT13">
        <f t="shared" si="16"/>
        <v>14.340002808198777</v>
      </c>
      <c r="AU13">
        <f t="shared" si="17"/>
        <v>-1340.0798058490961</v>
      </c>
      <c r="AW13">
        <v>10</v>
      </c>
      <c r="AX13">
        <f>IF(Z13&gt;0, (R13*SUMPRODUCT(K13:$K$98, X13:$X$98)-K13*$AZ$3)/Z13, 0)</f>
        <v>16195.809589483753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25</v>
      </c>
      <c r="R14">
        <f t="shared" si="0"/>
        <v>2000000</v>
      </c>
      <c r="S14">
        <f t="shared" si="1"/>
        <v>16657.762819203093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14468.217825912943</v>
      </c>
      <c r="AC14">
        <f t="shared" si="2"/>
        <v>14711.944817813071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-2418.2325648414544</v>
      </c>
      <c r="AI14">
        <f t="shared" si="7"/>
        <v>-2440.3122777319109</v>
      </c>
      <c r="AJ14">
        <f t="shared" si="8"/>
        <v>-243.72699190012827</v>
      </c>
      <c r="AK14">
        <f t="shared" si="30"/>
        <v>26.042792086643296</v>
      </c>
      <c r="AL14">
        <f t="shared" si="9"/>
        <v>-2657.9964775453959</v>
      </c>
      <c r="AN14">
        <f t="shared" si="10"/>
        <v>0</v>
      </c>
      <c r="AO14">
        <f t="shared" si="11"/>
        <v>0</v>
      </c>
      <c r="AP14">
        <f t="shared" si="12"/>
        <v>-10.606118394310514</v>
      </c>
      <c r="AQ14">
        <f t="shared" si="13"/>
        <v>-1161.6120651084825</v>
      </c>
      <c r="AR14">
        <f t="shared" si="14"/>
        <v>-1172.218183502793</v>
      </c>
      <c r="AS14">
        <f t="shared" si="15"/>
        <v>-117.07567688070904</v>
      </c>
      <c r="AT14">
        <f t="shared" si="16"/>
        <v>12.509806516041165</v>
      </c>
      <c r="AU14">
        <f t="shared" si="17"/>
        <v>-1276.7840538674609</v>
      </c>
      <c r="AW14">
        <v>11</v>
      </c>
      <c r="AX14">
        <f>IF(Z14&gt;0, (R14*SUMPRODUCT(K14:$K$98, X14:$X$98)-K14*$AZ$3)/Z14, 0)</f>
        <v>16657.762819203093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25</v>
      </c>
      <c r="R15">
        <f t="shared" si="0"/>
        <v>2000000</v>
      </c>
      <c r="S15">
        <f t="shared" si="1"/>
        <v>17161.472160652796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14711.944817813071</v>
      </c>
      <c r="AC15">
        <f t="shared" si="2"/>
        <v>14983.987280581166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-2477.6069764868816</v>
      </c>
      <c r="AI15">
        <f t="shared" si="7"/>
        <v>-2499.4349221612274</v>
      </c>
      <c r="AJ15">
        <f t="shared" si="8"/>
        <v>-272.04246276809499</v>
      </c>
      <c r="AK15">
        <f t="shared" si="30"/>
        <v>60.318973753033596</v>
      </c>
      <c r="AL15">
        <f t="shared" si="9"/>
        <v>-2711.1584111762886</v>
      </c>
      <c r="AN15">
        <f t="shared" si="10"/>
        <v>0</v>
      </c>
      <c r="AO15">
        <f t="shared" si="11"/>
        <v>0</v>
      </c>
      <c r="AP15">
        <f t="shared" si="12"/>
        <v>-9.9470453932337985</v>
      </c>
      <c r="AQ15">
        <f t="shared" si="13"/>
        <v>-1129.0512368588368</v>
      </c>
      <c r="AR15">
        <f t="shared" si="14"/>
        <v>-1138.9982822520703</v>
      </c>
      <c r="AS15">
        <f t="shared" si="15"/>
        <v>-123.97038028281801</v>
      </c>
      <c r="AT15">
        <f t="shared" si="16"/>
        <v>27.48749602670441</v>
      </c>
      <c r="AU15">
        <f t="shared" si="17"/>
        <v>-1235.4811665081838</v>
      </c>
      <c r="AW15">
        <v>12</v>
      </c>
      <c r="AX15">
        <f>IF(Z15&gt;0, (R15*SUMPRODUCT(K15:$K$98, X15:$X$98)-K15*$AZ$3)/Z15, 0)</f>
        <v>17161.472160652796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25</v>
      </c>
      <c r="R16">
        <f t="shared" si="0"/>
        <v>2000000</v>
      </c>
      <c r="S16">
        <f t="shared" si="1"/>
        <v>17710.729806878375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14983.987280581166</v>
      </c>
      <c r="AC16">
        <f t="shared" si="2"/>
        <v>15286.356703035839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-2547.797982529697</v>
      </c>
      <c r="AI16">
        <f t="shared" si="7"/>
        <v>-2569.3758012725179</v>
      </c>
      <c r="AJ16">
        <f t="shared" si="8"/>
        <v>-302.36942245467253</v>
      </c>
      <c r="AK16">
        <f t="shared" si="30"/>
        <v>106.38630969212629</v>
      </c>
      <c r="AL16">
        <f t="shared" si="9"/>
        <v>-2765.3589140350641</v>
      </c>
      <c r="AN16">
        <f t="shared" si="10"/>
        <v>0</v>
      </c>
      <c r="AO16">
        <f t="shared" si="11"/>
        <v>0</v>
      </c>
      <c r="AP16">
        <f t="shared" si="12"/>
        <v>-9.3019222129322578</v>
      </c>
      <c r="AQ16">
        <f t="shared" si="13"/>
        <v>-1098.3231868903347</v>
      </c>
      <c r="AR16">
        <f t="shared" si="14"/>
        <v>-1107.6251091032668</v>
      </c>
      <c r="AS16">
        <f t="shared" si="15"/>
        <v>-130.34759818706894</v>
      </c>
      <c r="AT16">
        <f t="shared" si="16"/>
        <v>45.861780056259342</v>
      </c>
      <c r="AU16">
        <f t="shared" si="17"/>
        <v>-1192.1109272340764</v>
      </c>
      <c r="AW16">
        <v>13</v>
      </c>
      <c r="AX16">
        <f>IF(Z16&gt;0, (R16*SUMPRODUCT(K16:$K$98, X16:$X$98)-K16*$AZ$3)/Z16, 0)</f>
        <v>17710.729806878375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25</v>
      </c>
      <c r="R17">
        <f t="shared" si="0"/>
        <v>2000000</v>
      </c>
      <c r="S17">
        <f t="shared" si="1"/>
        <v>18391.93543057315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15286.356703035839</v>
      </c>
      <c r="AC17">
        <f t="shared" si="2"/>
        <v>15691.493472575068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-2618.2508000283815</v>
      </c>
      <c r="AI17">
        <f t="shared" si="7"/>
        <v>-2639.5801124487739</v>
      </c>
      <c r="AJ17">
        <f t="shared" si="8"/>
        <v>-405.13676953922914</v>
      </c>
      <c r="AK17">
        <f t="shared" si="30"/>
        <v>210.95172250189458</v>
      </c>
      <c r="AL17">
        <f t="shared" si="9"/>
        <v>-2833.7651594861086</v>
      </c>
      <c r="AN17">
        <f t="shared" si="10"/>
        <v>0</v>
      </c>
      <c r="AO17">
        <f t="shared" si="11"/>
        <v>0</v>
      </c>
      <c r="AP17">
        <f t="shared" si="12"/>
        <v>-8.6433486647757025</v>
      </c>
      <c r="AQ17">
        <f t="shared" si="13"/>
        <v>-1061.0025354046088</v>
      </c>
      <c r="AR17">
        <f t="shared" si="14"/>
        <v>-1069.6458840693847</v>
      </c>
      <c r="AS17">
        <f t="shared" si="15"/>
        <v>-164.17492917870791</v>
      </c>
      <c r="AT17">
        <f t="shared" si="16"/>
        <v>85.48467259899374</v>
      </c>
      <c r="AU17">
        <f t="shared" si="17"/>
        <v>-1148.3361406490988</v>
      </c>
      <c r="AW17">
        <v>14</v>
      </c>
      <c r="AX17">
        <f>IF(Z17&gt;0, (R17*SUMPRODUCT(K17:$K$98, X17:$X$98)-K17*$AZ$3)/Z17, 0)</f>
        <v>18391.93543057315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25</v>
      </c>
      <c r="R18">
        <f t="shared" si="0"/>
        <v>2000000</v>
      </c>
      <c r="S18">
        <f t="shared" si="1"/>
        <v>19216.320763330405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15691.493472575068</v>
      </c>
      <c r="AC18">
        <f t="shared" si="2"/>
        <v>16205.022983124592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-2691.9844649926654</v>
      </c>
      <c r="AI18">
        <f t="shared" si="7"/>
        <v>-2713.0668344830415</v>
      </c>
      <c r="AJ18">
        <f t="shared" si="8"/>
        <v>-513.52951054952428</v>
      </c>
      <c r="AK18">
        <f t="shared" si="30"/>
        <v>338.93625900762152</v>
      </c>
      <c r="AL18">
        <f t="shared" si="9"/>
        <v>-2887.6600860249441</v>
      </c>
      <c r="AN18">
        <f t="shared" si="10"/>
        <v>0</v>
      </c>
      <c r="AO18">
        <f t="shared" si="11"/>
        <v>0</v>
      </c>
      <c r="AP18">
        <f t="shared" si="12"/>
        <v>-7.9724516187824168</v>
      </c>
      <c r="AQ18">
        <f t="shared" si="13"/>
        <v>-1017.9935379400837</v>
      </c>
      <c r="AR18">
        <f t="shared" si="14"/>
        <v>-1025.9659895588661</v>
      </c>
      <c r="AS18">
        <f t="shared" si="15"/>
        <v>-194.19492574314469</v>
      </c>
      <c r="AT18">
        <f t="shared" si="16"/>
        <v>128.17121567017858</v>
      </c>
      <c r="AU18">
        <f t="shared" si="17"/>
        <v>-1091.9896996318323</v>
      </c>
      <c r="AW18">
        <v>15</v>
      </c>
      <c r="AX18">
        <f>IF(Z18&gt;0, (R18*SUMPRODUCT(K18:$K$98, X18:$X$98)-K18*$AZ$3)/Z18, 0)</f>
        <v>19216.320763330405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25</v>
      </c>
      <c r="R19">
        <f t="shared" si="0"/>
        <v>2000000</v>
      </c>
      <c r="S19">
        <f t="shared" si="1"/>
        <v>20000.383584885618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16205.022983124592</v>
      </c>
      <c r="AC19">
        <f t="shared" si="2"/>
        <v>16669.753977197157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-2780.236633248549</v>
      </c>
      <c r="AI19">
        <f t="shared" si="7"/>
        <v>-2801.0734260861054</v>
      </c>
      <c r="AJ19">
        <f t="shared" si="8"/>
        <v>-464.7309940725645</v>
      </c>
      <c r="AK19">
        <f t="shared" si="30"/>
        <v>361.37201252367839</v>
      </c>
      <c r="AL19">
        <f t="shared" si="9"/>
        <v>-2904.4324076349917</v>
      </c>
      <c r="AN19">
        <f t="shared" si="10"/>
        <v>0</v>
      </c>
      <c r="AO19">
        <f t="shared" si="11"/>
        <v>0</v>
      </c>
      <c r="AP19">
        <f t="shared" si="12"/>
        <v>-7.3483027309199684</v>
      </c>
      <c r="AQ19">
        <f t="shared" si="13"/>
        <v>-980.47816686455894</v>
      </c>
      <c r="AR19">
        <f t="shared" si="14"/>
        <v>-987.8264695954789</v>
      </c>
      <c r="AS19">
        <f t="shared" si="15"/>
        <v>-163.89201829234261</v>
      </c>
      <c r="AT19">
        <f t="shared" si="16"/>
        <v>127.44144299018636</v>
      </c>
      <c r="AU19">
        <f t="shared" si="17"/>
        <v>-1024.2770448976353</v>
      </c>
      <c r="AW19">
        <v>16</v>
      </c>
      <c r="AX19">
        <f>IF(Z19&gt;0, (R19*SUMPRODUCT(K19:$K$98, X19:$X$98)-K19*$AZ$3)/Z19, 0)</f>
        <v>20000.383584885618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25</v>
      </c>
      <c r="R20">
        <f t="shared" si="0"/>
        <v>2000000</v>
      </c>
      <c r="S20">
        <f t="shared" si="1"/>
        <v>20329.487326612478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16669.753977197157</v>
      </c>
      <c r="AC20">
        <f t="shared" si="2"/>
        <v>16745.50410872684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-2863.6237768733795</v>
      </c>
      <c r="AI20">
        <f t="shared" si="7"/>
        <v>-2884.2164064853496</v>
      </c>
      <c r="AJ20">
        <f t="shared" si="8"/>
        <v>-75.750131529683131</v>
      </c>
      <c r="AK20">
        <f t="shared" si="30"/>
        <v>71.679942101947773</v>
      </c>
      <c r="AL20">
        <f t="shared" si="9"/>
        <v>-2888.286595913085</v>
      </c>
      <c r="AN20">
        <f t="shared" si="10"/>
        <v>0</v>
      </c>
      <c r="AO20">
        <f t="shared" si="11"/>
        <v>0</v>
      </c>
      <c r="AP20">
        <f t="shared" si="12"/>
        <v>-6.8881685812203841</v>
      </c>
      <c r="AQ20">
        <f t="shared" si="13"/>
        <v>-957.87297202825562</v>
      </c>
      <c r="AR20">
        <f t="shared" si="14"/>
        <v>-964.761140609476</v>
      </c>
      <c r="AS20">
        <f t="shared" si="15"/>
        <v>-25.338176126995187</v>
      </c>
      <c r="AT20">
        <f t="shared" si="16"/>
        <v>23.97671081323821</v>
      </c>
      <c r="AU20">
        <f t="shared" si="17"/>
        <v>-966.12260592323298</v>
      </c>
      <c r="AW20">
        <v>17</v>
      </c>
      <c r="AX20">
        <f>IF(Z20&gt;0, (R20*SUMPRODUCT(K20:$K$98, X20:$X$98)-K20*$AZ$3)/Z20, 0)</f>
        <v>20329.487326612478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25</v>
      </c>
      <c r="R21">
        <f t="shared" si="0"/>
        <v>2000000</v>
      </c>
      <c r="S21">
        <f t="shared" si="1"/>
        <v>20568.006922348199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16745.50410872684</v>
      </c>
      <c r="AC21">
        <f t="shared" si="2"/>
        <v>16742.08973240757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-2962.3156660966574</v>
      </c>
      <c r="AI21">
        <f t="shared" si="7"/>
        <v>-2982.6653404666818</v>
      </c>
      <c r="AJ21">
        <f t="shared" si="8"/>
        <v>3.4143763192696497</v>
      </c>
      <c r="AK21">
        <f t="shared" si="30"/>
        <v>26.792806573962945</v>
      </c>
      <c r="AL21">
        <f t="shared" si="9"/>
        <v>-2952.4581575734492</v>
      </c>
      <c r="AN21">
        <f t="shared" si="10"/>
        <v>0</v>
      </c>
      <c r="AO21">
        <f t="shared" si="11"/>
        <v>0</v>
      </c>
      <c r="AP21">
        <f t="shared" si="12"/>
        <v>-6.4728992314105458</v>
      </c>
      <c r="AQ21">
        <f t="shared" si="13"/>
        <v>-942.26425689236623</v>
      </c>
      <c r="AR21">
        <f t="shared" si="14"/>
        <v>-948.7371561237768</v>
      </c>
      <c r="AS21">
        <f t="shared" si="15"/>
        <v>1.0860573712816917</v>
      </c>
      <c r="AT21">
        <f t="shared" si="16"/>
        <v>8.522354408550175</v>
      </c>
      <c r="AU21">
        <f t="shared" si="17"/>
        <v>-939.12874434394496</v>
      </c>
      <c r="AW21">
        <v>18</v>
      </c>
      <c r="AX21">
        <f>IF(Z21&gt;0, (R21*SUMPRODUCT(K21:$K$98, X21:$X$98)-K21*$AZ$3)/Z21, 0)</f>
        <v>20568.006922348199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2000000</v>
      </c>
      <c r="S22">
        <f t="shared" si="1"/>
        <v>21168.4520967182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16742.08973240757</v>
      </c>
      <c r="AC22">
        <f t="shared" si="2"/>
        <v>17026.067709016785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-3067.5961971567754</v>
      </c>
      <c r="AI22">
        <f t="shared" si="7"/>
        <v>-3087.7040298306347</v>
      </c>
      <c r="AJ22">
        <f t="shared" si="8"/>
        <v>-283.97797660921424</v>
      </c>
      <c r="AK22">
        <f t="shared" si="30"/>
        <v>351.58388438055903</v>
      </c>
      <c r="AL22">
        <f t="shared" si="9"/>
        <v>-3020.0981220592898</v>
      </c>
      <c r="AN22">
        <f t="shared" si="10"/>
        <v>0</v>
      </c>
      <c r="AO22">
        <f t="shared" si="11"/>
        <v>0</v>
      </c>
      <c r="AP22">
        <f t="shared" si="12"/>
        <v>-5.9719638988384647</v>
      </c>
      <c r="AQ22">
        <f t="shared" si="13"/>
        <v>-911.066550173265</v>
      </c>
      <c r="AR22">
        <f t="shared" si="14"/>
        <v>-917.03851407210345</v>
      </c>
      <c r="AS22">
        <f t="shared" si="15"/>
        <v>-84.340577718260363</v>
      </c>
      <c r="AT22">
        <f t="shared" si="16"/>
        <v>104.41932250926624</v>
      </c>
      <c r="AU22">
        <f t="shared" si="17"/>
        <v>-896.95976928109758</v>
      </c>
      <c r="AW22">
        <v>19</v>
      </c>
      <c r="AX22">
        <f>IF(Z22&gt;0, (R22*SUMPRODUCT(K22:$K$98, X22:$X$98)-K22*$AZ$3)/Z22, 0)</f>
        <v>21168.4520967182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25</v>
      </c>
      <c r="R23">
        <f t="shared" si="0"/>
        <v>2000000</v>
      </c>
      <c r="S23">
        <f t="shared" si="1"/>
        <v>22607.206174802868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17026.067709016785</v>
      </c>
      <c r="AC23">
        <f t="shared" si="2"/>
        <v>17965.467305978702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-3182.7626645887003</v>
      </c>
      <c r="AI23">
        <f t="shared" si="7"/>
        <v>-3202.6296344025141</v>
      </c>
      <c r="AJ23">
        <f t="shared" si="8"/>
        <v>-939.39959696191727</v>
      </c>
      <c r="AK23">
        <f t="shared" si="30"/>
        <v>1191.8247396311751</v>
      </c>
      <c r="AL23">
        <f t="shared" si="9"/>
        <v>-2950.204491733256</v>
      </c>
      <c r="AN23">
        <f t="shared" si="10"/>
        <v>0</v>
      </c>
      <c r="AO23">
        <f t="shared" si="11"/>
        <v>0</v>
      </c>
      <c r="AP23">
        <f t="shared" si="12"/>
        <v>-5.268239622259248</v>
      </c>
      <c r="AQ23">
        <f t="shared" si="13"/>
        <v>-843.99163712299526</v>
      </c>
      <c r="AR23">
        <f t="shared" si="14"/>
        <v>-849.25987674525459</v>
      </c>
      <c r="AS23">
        <f t="shared" si="15"/>
        <v>-249.10604003677031</v>
      </c>
      <c r="AT23">
        <f t="shared" si="16"/>
        <v>316.04307928973128</v>
      </c>
      <c r="AU23">
        <f t="shared" si="17"/>
        <v>-782.3228374922935</v>
      </c>
      <c r="AW23">
        <v>20</v>
      </c>
      <c r="AX23">
        <f>IF(Z23&gt;0, (R23*SUMPRODUCT(K23:$K$98, X23:$X$98)-K23*$AZ$3)/Z23, 0)</f>
        <v>22607.206174802868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2000000</v>
      </c>
      <c r="S24">
        <f t="shared" si="1"/>
        <v>23913.061174559673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17965.467305978702</v>
      </c>
      <c r="AC24">
        <f t="shared" si="2"/>
        <v>18773.67758594067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-3303.0458460201812</v>
      </c>
      <c r="AI24">
        <f t="shared" si="7"/>
        <v>-3322.6728580627814</v>
      </c>
      <c r="AJ24">
        <f t="shared" si="8"/>
        <v>-808.2102799619679</v>
      </c>
      <c r="AK24">
        <f t="shared" si="30"/>
        <v>1257.5827114185092</v>
      </c>
      <c r="AL24">
        <f t="shared" si="9"/>
        <v>-2873.3004266062399</v>
      </c>
      <c r="AN24">
        <f t="shared" si="10"/>
        <v>0</v>
      </c>
      <c r="AO24">
        <f t="shared" si="11"/>
        <v>0</v>
      </c>
      <c r="AP24">
        <f t="shared" si="12"/>
        <v>-4.6469719894742916</v>
      </c>
      <c r="AQ24">
        <f t="shared" si="13"/>
        <v>-782.04270181778361</v>
      </c>
      <c r="AR24">
        <f t="shared" si="14"/>
        <v>-786.68967380725792</v>
      </c>
      <c r="AS24">
        <f t="shared" si="15"/>
        <v>-191.35518562054585</v>
      </c>
      <c r="AT24">
        <f t="shared" si="16"/>
        <v>297.75044829670105</v>
      </c>
      <c r="AU24">
        <f t="shared" si="17"/>
        <v>-680.29441113110272</v>
      </c>
      <c r="AW24">
        <v>21</v>
      </c>
      <c r="AX24">
        <f>IF(Z24&gt;0, (R24*SUMPRODUCT(K24:$K$98, X24:$X$98)-K24*$AZ$3)/Z24, 0)</f>
        <v>23913.061174559673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2000000</v>
      </c>
      <c r="S25">
        <f t="shared" si="1"/>
        <v>25115.630408362387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18773.67758594067</v>
      </c>
      <c r="AC25">
        <f t="shared" si="2"/>
        <v>19466.815167234476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-4284.0365935282007</v>
      </c>
      <c r="AI25">
        <f t="shared" si="7"/>
        <v>-4303.4137849929557</v>
      </c>
      <c r="AJ25">
        <f t="shared" si="8"/>
        <v>-693.13758129380585</v>
      </c>
      <c r="AK25">
        <f t="shared" si="30"/>
        <v>1314.1574310158471</v>
      </c>
      <c r="AL25">
        <f t="shared" si="9"/>
        <v>-3682.3939352709144</v>
      </c>
      <c r="AN25">
        <f t="shared" si="10"/>
        <v>0</v>
      </c>
      <c r="AO25">
        <f t="shared" si="11"/>
        <v>0</v>
      </c>
      <c r="AP25">
        <f t="shared" si="12"/>
        <v>-4.0962709315371741</v>
      </c>
      <c r="AQ25">
        <f t="shared" si="13"/>
        <v>-905.63044699382829</v>
      </c>
      <c r="AR25">
        <f t="shared" si="14"/>
        <v>-909.72671792536551</v>
      </c>
      <c r="AS25">
        <f t="shared" si="15"/>
        <v>-146.5268757329531</v>
      </c>
      <c r="AT25">
        <f t="shared" si="16"/>
        <v>277.80831365191005</v>
      </c>
      <c r="AU25">
        <f t="shared" si="17"/>
        <v>-778.44528000640855</v>
      </c>
      <c r="AW25">
        <v>22</v>
      </c>
      <c r="AX25">
        <f>IF(Z25&gt;0, (R25*SUMPRODUCT(K25:$K$98, X25:$X$98)-K25*$AZ$3)/Z25, 0)</f>
        <v>25115.630408362387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2000000</v>
      </c>
      <c r="S26">
        <f t="shared" si="1"/>
        <v>25996.77120933781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19466.815167234476</v>
      </c>
      <c r="AC26">
        <f t="shared" si="2"/>
        <v>19878.309973018859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-5382.8830275133341</v>
      </c>
      <c r="AI26">
        <f t="shared" si="7"/>
        <v>-5401.9991610255975</v>
      </c>
      <c r="AJ26">
        <f t="shared" si="8"/>
        <v>-411.49480578438306</v>
      </c>
      <c r="AK26">
        <f t="shared" si="30"/>
        <v>1362.6770617064135</v>
      </c>
      <c r="AL26">
        <f t="shared" si="9"/>
        <v>-4450.8169051035675</v>
      </c>
      <c r="AN26">
        <f t="shared" si="10"/>
        <v>0</v>
      </c>
      <c r="AO26">
        <f t="shared" si="11"/>
        <v>0</v>
      </c>
      <c r="AP26">
        <f t="shared" si="12"/>
        <v>-3.6081108818479017</v>
      </c>
      <c r="AQ26">
        <f t="shared" si="13"/>
        <v>-1016.0024680108776</v>
      </c>
      <c r="AR26">
        <f t="shared" si="14"/>
        <v>-1019.6105788927255</v>
      </c>
      <c r="AS26">
        <f t="shared" si="15"/>
        <v>-77.668367696952387</v>
      </c>
      <c r="AT26">
        <f t="shared" si="16"/>
        <v>257.201066922515</v>
      </c>
      <c r="AU26">
        <f t="shared" si="17"/>
        <v>-840.07787966716296</v>
      </c>
      <c r="AW26">
        <v>23</v>
      </c>
      <c r="AX26">
        <f>IF(Z26&gt;0, (R26*SUMPRODUCT(K26:$K$98, X26:$X$98)-K26*$AZ$3)/Z26, 0)</f>
        <v>25996.77120933781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2000000</v>
      </c>
      <c r="S27">
        <f t="shared" si="1"/>
        <v>26585.107214273037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19878.309973018859</v>
      </c>
      <c r="AC27">
        <f t="shared" si="2"/>
        <v>20038.312194988524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-6513.7506176418083</v>
      </c>
      <c r="AI27">
        <f t="shared" si="7"/>
        <v>-6532.5941679362286</v>
      </c>
      <c r="AJ27">
        <f t="shared" si="8"/>
        <v>-160.0022219696657</v>
      </c>
      <c r="AK27">
        <f t="shared" si="30"/>
        <v>1391.4816981113202</v>
      </c>
      <c r="AL27">
        <f t="shared" si="9"/>
        <v>-5301.1146917945744</v>
      </c>
      <c r="AN27">
        <f t="shared" si="10"/>
        <v>0</v>
      </c>
      <c r="AO27">
        <f t="shared" si="11"/>
        <v>0</v>
      </c>
      <c r="AP27">
        <f t="shared" si="12"/>
        <v>-3.1755907547529132</v>
      </c>
      <c r="AQ27">
        <f t="shared" si="13"/>
        <v>-1097.7234075828185</v>
      </c>
      <c r="AR27">
        <f t="shared" si="14"/>
        <v>-1100.8989983375714</v>
      </c>
      <c r="AS27">
        <f t="shared" si="15"/>
        <v>-26.964216874632321</v>
      </c>
      <c r="AT27">
        <f t="shared" si="16"/>
        <v>234.49808273330498</v>
      </c>
      <c r="AU27">
        <f t="shared" si="17"/>
        <v>-893.36513247889889</v>
      </c>
      <c r="AW27">
        <v>24</v>
      </c>
      <c r="AX27">
        <f>IF(Z27&gt;0, (R27*SUMPRODUCT(K27:$K$98, X27:$X$98)-K27*$AZ$3)/Z27, 0)</f>
        <v>26585.107214273037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2000000</v>
      </c>
      <c r="S28">
        <f t="shared" si="1"/>
        <v>26929.055696548447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20038.312194988524</v>
      </c>
      <c r="AC28">
        <f t="shared" si="2"/>
        <v>19990.592974888325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-7723.4074666581209</v>
      </c>
      <c r="AI28">
        <f t="shared" si="7"/>
        <v>-7741.9660388562643</v>
      </c>
      <c r="AJ28">
        <f t="shared" si="8"/>
        <v>47.719220100199891</v>
      </c>
      <c r="AK28">
        <f t="shared" si="30"/>
        <v>1402.6818536491969</v>
      </c>
      <c r="AL28">
        <f t="shared" si="9"/>
        <v>-6291.564965106867</v>
      </c>
      <c r="AN28">
        <f t="shared" si="10"/>
        <v>0</v>
      </c>
      <c r="AO28">
        <f t="shared" si="11"/>
        <v>0</v>
      </c>
      <c r="AP28">
        <f t="shared" si="12"/>
        <v>-2.7924688408452338</v>
      </c>
      <c r="AQ28">
        <f t="shared" si="13"/>
        <v>-1162.1246756230689</v>
      </c>
      <c r="AR28">
        <f t="shared" si="14"/>
        <v>-1164.9171444639142</v>
      </c>
      <c r="AS28">
        <f t="shared" si="15"/>
        <v>7.1802094372635779</v>
      </c>
      <c r="AT28">
        <f t="shared" si="16"/>
        <v>211.05855170940114</v>
      </c>
      <c r="AU28">
        <f t="shared" si="17"/>
        <v>-946.67838331724931</v>
      </c>
      <c r="AW28">
        <v>25</v>
      </c>
      <c r="AX28">
        <f>IF(Z28&gt;0, (R28*SUMPRODUCT(K28:$K$98, X28:$X$98)-K28*$AZ$3)/Z28, 0)</f>
        <v>26929.055696548447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2000000</v>
      </c>
      <c r="S29">
        <f t="shared" si="1"/>
        <v>27060.813974280227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19990.592974888325</v>
      </c>
      <c r="AC29">
        <f t="shared" si="2"/>
        <v>19765.972038089029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-8983.2278778805103</v>
      </c>
      <c r="AI29">
        <f t="shared" si="7"/>
        <v>-9001.4885740081991</v>
      </c>
      <c r="AJ29">
        <f t="shared" si="8"/>
        <v>224.62093679929603</v>
      </c>
      <c r="AK29">
        <f t="shared" si="30"/>
        <v>1399.341508242183</v>
      </c>
      <c r="AL29">
        <f t="shared" si="9"/>
        <v>-7377.5261289667196</v>
      </c>
      <c r="AN29">
        <f t="shared" si="10"/>
        <v>0</v>
      </c>
      <c r="AO29">
        <f t="shared" si="11"/>
        <v>0</v>
      </c>
      <c r="AP29">
        <f t="shared" si="12"/>
        <v>-2.4532571989358161</v>
      </c>
      <c r="AQ29">
        <f t="shared" si="13"/>
        <v>-1206.8635449048172</v>
      </c>
      <c r="AR29">
        <f t="shared" si="14"/>
        <v>-1209.3168021037532</v>
      </c>
      <c r="AS29">
        <f t="shared" si="15"/>
        <v>30.176994698413367</v>
      </c>
      <c r="AT29">
        <f t="shared" si="16"/>
        <v>187.99637236499348</v>
      </c>
      <c r="AU29">
        <f t="shared" si="17"/>
        <v>-991.14343504034628</v>
      </c>
      <c r="AW29">
        <v>26</v>
      </c>
      <c r="AX29">
        <f>IF(Z29&gt;0, (R29*SUMPRODUCT(K29:$K$98, X29:$X$98)-K29*$AZ$3)/Z29, 0)</f>
        <v>27060.813974280227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2000000</v>
      </c>
      <c r="S30">
        <f t="shared" si="1"/>
        <v>27017.006936152975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19765.972038089029</v>
      </c>
      <c r="AC30">
        <f t="shared" si="2"/>
        <v>19396.165402848284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-10398.562175046103</v>
      </c>
      <c r="AI30">
        <f t="shared" si="7"/>
        <v>-10416.510282185327</v>
      </c>
      <c r="AJ30">
        <f t="shared" si="8"/>
        <v>369.80663524074407</v>
      </c>
      <c r="AK30">
        <f t="shared" si="30"/>
        <v>1383.6180426662322</v>
      </c>
      <c r="AL30">
        <f t="shared" si="9"/>
        <v>-8663.0856042783507</v>
      </c>
      <c r="AN30">
        <f t="shared" si="10"/>
        <v>0</v>
      </c>
      <c r="AO30">
        <f t="shared" si="11"/>
        <v>0</v>
      </c>
      <c r="AP30">
        <f t="shared" si="12"/>
        <v>-2.1529125185961959</v>
      </c>
      <c r="AQ30">
        <f t="shared" si="13"/>
        <v>-1247.3290084798712</v>
      </c>
      <c r="AR30">
        <f t="shared" si="14"/>
        <v>-1249.4819209984676</v>
      </c>
      <c r="AS30">
        <f t="shared" si="15"/>
        <v>44.359069638593532</v>
      </c>
      <c r="AT30">
        <f t="shared" si="16"/>
        <v>165.96784172866475</v>
      </c>
      <c r="AU30">
        <f t="shared" si="17"/>
        <v>-1039.1550096312092</v>
      </c>
      <c r="AW30">
        <v>27</v>
      </c>
      <c r="AX30">
        <f>IF(Z30&gt;0, (R30*SUMPRODUCT(K30:$K$98, X30:$X$98)-K30*$AZ$3)/Z30, 0)</f>
        <v>27017.006936152975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2000000</v>
      </c>
      <c r="S31">
        <f t="shared" si="1"/>
        <v>26812.168070571239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19396.165402848284</v>
      </c>
      <c r="AC31">
        <f t="shared" si="2"/>
        <v>18896.208635139919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-11965.231979037339</v>
      </c>
      <c r="AI31">
        <f t="shared" si="7"/>
        <v>-11982.851039705431</v>
      </c>
      <c r="AJ31">
        <f t="shared" si="8"/>
        <v>499.95676770836508</v>
      </c>
      <c r="AK31">
        <f t="shared" si="30"/>
        <v>1357.73157819938</v>
      </c>
      <c r="AL31">
        <f t="shared" si="9"/>
        <v>-10125.162693797685</v>
      </c>
      <c r="AN31">
        <f t="shared" si="10"/>
        <v>0</v>
      </c>
      <c r="AO31">
        <f t="shared" si="11"/>
        <v>0</v>
      </c>
      <c r="AP31">
        <f t="shared" si="12"/>
        <v>-1.8870024239485761</v>
      </c>
      <c r="AQ31">
        <f t="shared" si="13"/>
        <v>-1281.4770419877543</v>
      </c>
      <c r="AR31">
        <f t="shared" si="14"/>
        <v>-1283.3640444117029</v>
      </c>
      <c r="AS31">
        <f t="shared" si="15"/>
        <v>53.545398946474968</v>
      </c>
      <c r="AT31">
        <f t="shared" si="16"/>
        <v>145.41313111960997</v>
      </c>
      <c r="AU31">
        <f t="shared" si="17"/>
        <v>-1084.4055143456178</v>
      </c>
      <c r="AW31">
        <v>28</v>
      </c>
      <c r="AX31">
        <f>IF(Z31&gt;0, (R31*SUMPRODUCT(K31:$K$98, X31:$X$98)-K31*$AZ$3)/Z31, 0)</f>
        <v>26812.168070571239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2000000</v>
      </c>
      <c r="S32">
        <f t="shared" si="1"/>
        <v>26461.422689551684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18896.208635139919</v>
      </c>
      <c r="AC32">
        <f t="shared" si="2"/>
        <v>18282.028236698152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-13642.355513337976</v>
      </c>
      <c r="AI32">
        <f t="shared" si="7"/>
        <v>-13659.627853955471</v>
      </c>
      <c r="AJ32">
        <f t="shared" si="8"/>
        <v>614.18039844176747</v>
      </c>
      <c r="AK32">
        <f t="shared" si="30"/>
        <v>1322.7346044597946</v>
      </c>
      <c r="AL32">
        <f t="shared" si="9"/>
        <v>-11722.71285105391</v>
      </c>
      <c r="AN32">
        <f t="shared" si="10"/>
        <v>0</v>
      </c>
      <c r="AO32">
        <f t="shared" si="11"/>
        <v>0</v>
      </c>
      <c r="AP32">
        <f t="shared" si="12"/>
        <v>-1.6516684699387862</v>
      </c>
      <c r="AQ32">
        <f t="shared" si="13"/>
        <v>-1304.5509555463759</v>
      </c>
      <c r="AR32">
        <f t="shared" si="14"/>
        <v>-1306.2026240163148</v>
      </c>
      <c r="AS32">
        <f t="shared" si="15"/>
        <v>58.731032546520908</v>
      </c>
      <c r="AT32">
        <f t="shared" si="16"/>
        <v>126.48656535121137</v>
      </c>
      <c r="AU32">
        <f t="shared" si="17"/>
        <v>-1120.9850261185825</v>
      </c>
      <c r="AW32">
        <v>29</v>
      </c>
      <c r="AX32">
        <f>IF(Z32&gt;0, (R32*SUMPRODUCT(K32:$K$98, X32:$X$98)-K32*$AZ$3)/Z32, 0)</f>
        <v>26461.422689551684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2000000</v>
      </c>
      <c r="S33">
        <f t="shared" si="1"/>
        <v>25986.649779056886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18282.028236698152</v>
      </c>
      <c r="AC33">
        <f t="shared" si="2"/>
        <v>17573.277855746401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-15484.312062133886</v>
      </c>
      <c r="AI33">
        <f t="shared" si="7"/>
        <v>-15501.218125444429</v>
      </c>
      <c r="AJ33">
        <f t="shared" si="8"/>
        <v>708.75038095175114</v>
      </c>
      <c r="AK33">
        <f t="shared" si="30"/>
        <v>1279.7419765688708</v>
      </c>
      <c r="AL33">
        <f t="shared" si="9"/>
        <v>-13512.725767923808</v>
      </c>
      <c r="AN33">
        <f t="shared" si="10"/>
        <v>0</v>
      </c>
      <c r="AO33">
        <f t="shared" si="11"/>
        <v>0</v>
      </c>
      <c r="AP33">
        <f t="shared" si="12"/>
        <v>-1.4434314137591597</v>
      </c>
      <c r="AQ33">
        <f t="shared" si="13"/>
        <v>-1322.0429877956749</v>
      </c>
      <c r="AR33">
        <f t="shared" si="14"/>
        <v>-1323.4864192094342</v>
      </c>
      <c r="AS33">
        <f t="shared" si="15"/>
        <v>60.512760752617417</v>
      </c>
      <c r="AT33">
        <f t="shared" si="16"/>
        <v>109.26374381513828</v>
      </c>
      <c r="AU33">
        <f t="shared" si="17"/>
        <v>-1153.7099146416786</v>
      </c>
      <c r="AW33">
        <v>30</v>
      </c>
      <c r="AX33">
        <f>IF(Z33&gt;0, (R33*SUMPRODUCT(K33:$K$98, X33:$X$98)-K33*$AZ$3)/Z33, 0)</f>
        <v>25986.649779056886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2000000</v>
      </c>
      <c r="S34">
        <f t="shared" si="1"/>
        <v>25400.953921385371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17573.277855746401</v>
      </c>
      <c r="AC34">
        <f t="shared" si="2"/>
        <v>16783.199666695928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-17498.058195791196</v>
      </c>
      <c r="AI34">
        <f t="shared" si="7"/>
        <v>-17514.576472741188</v>
      </c>
      <c r="AJ34">
        <f t="shared" si="8"/>
        <v>790.07818905047316</v>
      </c>
      <c r="AK34">
        <f t="shared" si="30"/>
        <v>1230.1294499022481</v>
      </c>
      <c r="AL34">
        <f t="shared" si="9"/>
        <v>-15494.368833788467</v>
      </c>
      <c r="AN34">
        <f t="shared" si="10"/>
        <v>0</v>
      </c>
      <c r="AO34">
        <f t="shared" si="11"/>
        <v>0</v>
      </c>
      <c r="AP34">
        <f t="shared" si="12"/>
        <v>-1.259216432168655</v>
      </c>
      <c r="AQ34">
        <f t="shared" si="13"/>
        <v>-1333.9068280481858</v>
      </c>
      <c r="AR34">
        <f t="shared" si="14"/>
        <v>-1335.1660444803547</v>
      </c>
      <c r="AS34">
        <f t="shared" si="15"/>
        <v>60.229008229031017</v>
      </c>
      <c r="AT34">
        <f t="shared" si="16"/>
        <v>93.774866573620585</v>
      </c>
      <c r="AU34">
        <f t="shared" si="17"/>
        <v>-1181.1621696777031</v>
      </c>
      <c r="AW34">
        <v>31</v>
      </c>
      <c r="AX34">
        <f>IF(Z34&gt;0, (R34*SUMPRODUCT(K34:$K$98, X34:$X$98)-K34*$AZ$3)/Z34, 0)</f>
        <v>25400.953921385371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24712.430992050147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16783.199666695928</v>
      </c>
      <c r="AC35">
        <f t="shared" ref="AC35:AC66" si="33">S35*Z35</f>
        <v>15924.261408955957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-19482.263707410901</v>
      </c>
      <c r="AI35">
        <f t="shared" ref="AI35:AI66" si="38">SUM(AE35:AH35)</f>
        <v>-19498.373273295048</v>
      </c>
      <c r="AJ35">
        <f t="shared" ref="AJ35:AJ66" si="39">AB35-AC35</f>
        <v>858.93825773997014</v>
      </c>
      <c r="AK35">
        <f t="shared" si="30"/>
        <v>1174.823976668715</v>
      </c>
      <c r="AL35">
        <f t="shared" ref="AL35:AL66" si="40">SUM(AI35:AK35)</f>
        <v>-17464.611038886364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-1.0964818663894316</v>
      </c>
      <c r="AQ35">
        <f t="shared" ref="AQ35:AQ66" si="44">AH35*$K35</f>
        <v>-1326.0412493432282</v>
      </c>
      <c r="AR35">
        <f t="shared" ref="AR35:AR66" si="45">AI35*$K35</f>
        <v>-1327.1377312096174</v>
      </c>
      <c r="AS35">
        <f t="shared" ref="AS35:AS66" si="46">AJ35*$K35</f>
        <v>58.462793518647615</v>
      </c>
      <c r="AT35">
        <f t="shared" ref="AT35:AT66" si="47">AK35*$K35</f>
        <v>79.963246426418223</v>
      </c>
      <c r="AU35">
        <f t="shared" ref="AU35:AU66" si="48">AL35*$K35</f>
        <v>-1188.7116912645517</v>
      </c>
      <c r="AW35">
        <v>32</v>
      </c>
      <c r="AX35">
        <f>IF(Z35&gt;0, (R35*SUMPRODUCT(K35:$K$98, X35:$X$98)-K35*$AZ$3)/Z35, 0)</f>
        <v>24712.430992050147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2000000</v>
      </c>
      <c r="S36">
        <f t="shared" si="32"/>
        <v>23951.587210909329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15924.261408955957</v>
      </c>
      <c r="AC36">
        <f t="shared" si="33"/>
        <v>15022.299240245067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-21488.995845649024</v>
      </c>
      <c r="AI36">
        <f t="shared" si="38"/>
        <v>-21504.675703426259</v>
      </c>
      <c r="AJ36">
        <f t="shared" si="39"/>
        <v>901.96216871089018</v>
      </c>
      <c r="AK36">
        <f t="shared" si="30"/>
        <v>1114.6982986269172</v>
      </c>
      <c r="AL36">
        <f t="shared" si="40"/>
        <v>-19488.015236088449</v>
      </c>
      <c r="AN36">
        <f t="shared" si="41"/>
        <v>0</v>
      </c>
      <c r="AO36">
        <f t="shared" si="42"/>
        <v>0</v>
      </c>
      <c r="AP36">
        <f t="shared" si="43"/>
        <v>-0.95288768198491125</v>
      </c>
      <c r="AQ36">
        <f t="shared" si="44"/>
        <v>-1305.9174216026108</v>
      </c>
      <c r="AR36">
        <f t="shared" si="45"/>
        <v>-1306.8703092845958</v>
      </c>
      <c r="AS36">
        <f t="shared" si="46"/>
        <v>54.813548208885585</v>
      </c>
      <c r="AT36">
        <f t="shared" si="47"/>
        <v>67.741831142957949</v>
      </c>
      <c r="AU36">
        <f t="shared" si="48"/>
        <v>-1184.314929932752</v>
      </c>
      <c r="AW36">
        <v>33</v>
      </c>
      <c r="AX36">
        <f>IF(Z36&gt;0, (R36*SUMPRODUCT(K36:$K$98, X36:$X$98)-K36*$AZ$3)/Z36, 0)</f>
        <v>23951.587210909329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2000000</v>
      </c>
      <c r="S37">
        <f t="shared" si="32"/>
        <v>23139.624602513373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15022.299240245067</v>
      </c>
      <c r="AC37">
        <f t="shared" si="33"/>
        <v>14095.023854921328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-23586.091139645363</v>
      </c>
      <c r="AI37">
        <f t="shared" si="38"/>
        <v>-23601.31937270558</v>
      </c>
      <c r="AJ37">
        <f t="shared" si="39"/>
        <v>927.2753853237391</v>
      </c>
      <c r="AK37">
        <f t="shared" si="30"/>
        <v>1051.5609468171549</v>
      </c>
      <c r="AL37">
        <f t="shared" si="40"/>
        <v>-21622.483040564686</v>
      </c>
      <c r="AN37">
        <f t="shared" si="41"/>
        <v>0</v>
      </c>
      <c r="AO37">
        <f t="shared" si="42"/>
        <v>0</v>
      </c>
      <c r="AP37">
        <f t="shared" si="43"/>
        <v>-0.82628731552745593</v>
      </c>
      <c r="AQ37">
        <f t="shared" si="44"/>
        <v>-1279.78655530796</v>
      </c>
      <c r="AR37">
        <f t="shared" si="45"/>
        <v>-1280.6128426234875</v>
      </c>
      <c r="AS37">
        <f t="shared" si="46"/>
        <v>50.314168811575819</v>
      </c>
      <c r="AT37">
        <f t="shared" si="47"/>
        <v>57.057931043157097</v>
      </c>
      <c r="AU37">
        <f t="shared" si="48"/>
        <v>-1173.2407427687547</v>
      </c>
      <c r="AW37">
        <v>34</v>
      </c>
      <c r="AX37">
        <f>IF(Z37&gt;0, (R37*SUMPRODUCT(K37:$K$98, X37:$X$98)-K37*$AZ$3)/Z37, 0)</f>
        <v>23139.624602513373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2000000</v>
      </c>
      <c r="S38">
        <f t="shared" si="32"/>
        <v>22292.471858779158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14095.023854921328</v>
      </c>
      <c r="AC38">
        <f t="shared" si="33"/>
        <v>13153.31054629093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-26008.578224776371</v>
      </c>
      <c r="AI38">
        <f t="shared" si="38"/>
        <v>-26023.329068278177</v>
      </c>
      <c r="AJ38">
        <f t="shared" si="39"/>
        <v>941.71330863039839</v>
      </c>
      <c r="AK38">
        <f t="shared" si="30"/>
        <v>986.65166984449309</v>
      </c>
      <c r="AL38">
        <f t="shared" si="40"/>
        <v>-24094.964089803285</v>
      </c>
      <c r="AN38">
        <f t="shared" si="41"/>
        <v>0</v>
      </c>
      <c r="AO38">
        <f t="shared" si="42"/>
        <v>0</v>
      </c>
      <c r="AP38">
        <f t="shared" si="43"/>
        <v>-0.71462861770091013</v>
      </c>
      <c r="AQ38">
        <f t="shared" si="44"/>
        <v>-1260.0278962258592</v>
      </c>
      <c r="AR38">
        <f t="shared" si="45"/>
        <v>-1260.74252484356</v>
      </c>
      <c r="AS38">
        <f t="shared" si="46"/>
        <v>45.62283369996311</v>
      </c>
      <c r="AT38">
        <f t="shared" si="47"/>
        <v>47.79994573780963</v>
      </c>
      <c r="AU38">
        <f t="shared" si="48"/>
        <v>-1167.3197454057872</v>
      </c>
      <c r="AW38">
        <v>35</v>
      </c>
      <c r="AX38">
        <f>IF(Z38&gt;0, (R38*SUMPRODUCT(K38:$K$98, X38:$X$98)-K38*$AZ$3)/Z38, 0)</f>
        <v>22292.471858779158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2000000</v>
      </c>
      <c r="S39">
        <f t="shared" si="32"/>
        <v>21397.404588780719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13153.31054629093</v>
      </c>
      <c r="AC39">
        <f t="shared" si="33"/>
        <v>12195.133763170043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-28396.433441574376</v>
      </c>
      <c r="AI39">
        <f t="shared" si="38"/>
        <v>-28410.681821223145</v>
      </c>
      <c r="AJ39">
        <f t="shared" si="39"/>
        <v>958.17678312088719</v>
      </c>
      <c r="AK39">
        <f t="shared" si="30"/>
        <v>920.73173824036519</v>
      </c>
      <c r="AL39">
        <f t="shared" si="40"/>
        <v>-26531.773299861896</v>
      </c>
      <c r="AN39">
        <f t="shared" si="41"/>
        <v>0</v>
      </c>
      <c r="AO39">
        <f t="shared" si="42"/>
        <v>0</v>
      </c>
      <c r="AP39">
        <f t="shared" si="43"/>
        <v>-0.61632673095890556</v>
      </c>
      <c r="AQ39">
        <f t="shared" si="44"/>
        <v>-1228.3137749947746</v>
      </c>
      <c r="AR39">
        <f t="shared" si="45"/>
        <v>-1228.9301017257335</v>
      </c>
      <c r="AS39">
        <f t="shared" si="46"/>
        <v>41.446815636517258</v>
      </c>
      <c r="AT39">
        <f t="shared" si="47"/>
        <v>39.82709587393947</v>
      </c>
      <c r="AU39">
        <f t="shared" si="48"/>
        <v>-1147.6561902152769</v>
      </c>
      <c r="AW39">
        <v>36</v>
      </c>
      <c r="AX39">
        <f>IF(Z39&gt;0, (R39*SUMPRODUCT(K39:$K$98, X39:$X$98)-K39*$AZ$3)/Z39, 0)</f>
        <v>21397.404588780719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2000000</v>
      </c>
      <c r="S40">
        <f t="shared" si="32"/>
        <v>20467.65373549427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12195.133763170043</v>
      </c>
      <c r="AC40">
        <f t="shared" si="33"/>
        <v>11236.329910590415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-30511.92586918849</v>
      </c>
      <c r="AI40">
        <f t="shared" si="38"/>
        <v>-30525.650365967405</v>
      </c>
      <c r="AJ40">
        <f t="shared" si="39"/>
        <v>958.80385257962735</v>
      </c>
      <c r="AK40">
        <f t="shared" si="30"/>
        <v>853.65936342190309</v>
      </c>
      <c r="AL40">
        <f t="shared" si="40"/>
        <v>-28713.187149965874</v>
      </c>
      <c r="AN40">
        <f t="shared" si="41"/>
        <v>0</v>
      </c>
      <c r="AO40">
        <f t="shared" si="42"/>
        <v>0</v>
      </c>
      <c r="AP40">
        <f t="shared" si="43"/>
        <v>-0.53005865794162699</v>
      </c>
      <c r="AQ40">
        <f t="shared" si="44"/>
        <v>-1178.4119110495933</v>
      </c>
      <c r="AR40">
        <f t="shared" si="45"/>
        <v>-1178.941969707535</v>
      </c>
      <c r="AS40">
        <f t="shared" si="46"/>
        <v>37.030303661724311</v>
      </c>
      <c r="AT40">
        <f t="shared" si="47"/>
        <v>32.969481053020765</v>
      </c>
      <c r="AU40">
        <f t="shared" si="48"/>
        <v>-1108.9421849927899</v>
      </c>
      <c r="AW40">
        <v>37</v>
      </c>
      <c r="AX40">
        <f>IF(Z40&gt;0, (R40*SUMPRODUCT(K40:$K$98, X40:$X$98)-K40*$AZ$3)/Z40, 0)</f>
        <v>20467.65373549427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2000000</v>
      </c>
      <c r="S41">
        <f t="shared" si="32"/>
        <v>19535.840491380419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11236.329910590415</v>
      </c>
      <c r="AC41">
        <f t="shared" si="33"/>
        <v>10298.551858840063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-32656.235623593446</v>
      </c>
      <c r="AI41">
        <f t="shared" si="38"/>
        <v>-32669.414672459279</v>
      </c>
      <c r="AJ41">
        <f t="shared" si="39"/>
        <v>937.77805175035246</v>
      </c>
      <c r="AK41">
        <f t="shared" ref="AK41:AK72" si="61">G41*SUM(AB41:AB41, AE41:AF41)</f>
        <v>786.54309374132913</v>
      </c>
      <c r="AL41">
        <f t="shared" si="40"/>
        <v>-30945.093526967597</v>
      </c>
      <c r="AN41">
        <f t="shared" si="41"/>
        <v>0</v>
      </c>
      <c r="AO41">
        <f t="shared" si="42"/>
        <v>0</v>
      </c>
      <c r="AP41">
        <f t="shared" si="43"/>
        <v>-0.45445778627625638</v>
      </c>
      <c r="AQ41">
        <f t="shared" si="44"/>
        <v>-1126.096480914536</v>
      </c>
      <c r="AR41">
        <f t="shared" si="45"/>
        <v>-1126.5509387008124</v>
      </c>
      <c r="AS41">
        <f t="shared" si="46"/>
        <v>32.337731027148855</v>
      </c>
      <c r="AT41">
        <f t="shared" si="47"/>
        <v>27.122642675625052</v>
      </c>
      <c r="AU41">
        <f t="shared" si="48"/>
        <v>-1067.0905649980384</v>
      </c>
      <c r="AW41">
        <v>38</v>
      </c>
      <c r="AX41">
        <f>IF(Z41&gt;0, (R41*SUMPRODUCT(K41:$K$98, X41:$X$98)-K41*$AZ$3)/Z41, 0)</f>
        <v>19535.840491380419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2000000</v>
      </c>
      <c r="S42">
        <f t="shared" si="32"/>
        <v>18605.561714346062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10298.551858840063</v>
      </c>
      <c r="AC42">
        <f t="shared" si="33"/>
        <v>9387.3070380141362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-34694.550427674076</v>
      </c>
      <c r="AI42">
        <f t="shared" si="38"/>
        <v>-34707.164004170903</v>
      </c>
      <c r="AJ42">
        <f t="shared" si="39"/>
        <v>911.24482082592658</v>
      </c>
      <c r="AK42">
        <f t="shared" si="61"/>
        <v>720.89863011880448</v>
      </c>
      <c r="AL42">
        <f t="shared" si="40"/>
        <v>-33075.020553226168</v>
      </c>
      <c r="AN42">
        <f t="shared" si="41"/>
        <v>0</v>
      </c>
      <c r="AO42">
        <f t="shared" si="42"/>
        <v>0</v>
      </c>
      <c r="AP42">
        <f t="shared" si="43"/>
        <v>-0.3883557172375352</v>
      </c>
      <c r="AQ42">
        <f t="shared" si="44"/>
        <v>-1068.2003648181637</v>
      </c>
      <c r="AR42">
        <f t="shared" si="45"/>
        <v>-1068.5887205354011</v>
      </c>
      <c r="AS42">
        <f t="shared" si="46"/>
        <v>28.056050245530539</v>
      </c>
      <c r="AT42">
        <f t="shared" si="47"/>
        <v>22.195537056896992</v>
      </c>
      <c r="AU42">
        <f t="shared" si="48"/>
        <v>-1018.3371332329735</v>
      </c>
      <c r="AW42">
        <v>39</v>
      </c>
      <c r="AX42">
        <f>IF(Z42&gt;0, (R42*SUMPRODUCT(K42:$K$98, X42:$X$98)-K42*$AZ$3)/Z42, 0)</f>
        <v>18605.561714346062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2000000</v>
      </c>
      <c r="S43">
        <f t="shared" si="32"/>
        <v>17689.94083701666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9387.3070380141362</v>
      </c>
      <c r="AC43">
        <f t="shared" si="33"/>
        <v>8510.9385125607987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-36760.439226869326</v>
      </c>
      <c r="AI43">
        <f t="shared" si="38"/>
        <v>-36772.46716211085</v>
      </c>
      <c r="AJ43">
        <f t="shared" si="39"/>
        <v>876.3685254533375</v>
      </c>
      <c r="AK43">
        <f t="shared" si="61"/>
        <v>657.1114926609896</v>
      </c>
      <c r="AL43">
        <f t="shared" si="40"/>
        <v>-35238.987143996521</v>
      </c>
      <c r="AN43">
        <f t="shared" si="41"/>
        <v>0</v>
      </c>
      <c r="AO43">
        <f t="shared" si="42"/>
        <v>0</v>
      </c>
      <c r="AP43">
        <f t="shared" si="43"/>
        <v>-0.33064694636648684</v>
      </c>
      <c r="AQ43">
        <f t="shared" si="44"/>
        <v>-1010.5414381924716</v>
      </c>
      <c r="AR43">
        <f t="shared" si="45"/>
        <v>-1010.872085138838</v>
      </c>
      <c r="AS43">
        <f t="shared" si="46"/>
        <v>24.091298382825478</v>
      </c>
      <c r="AT43">
        <f t="shared" si="47"/>
        <v>18.063940660455227</v>
      </c>
      <c r="AU43">
        <f t="shared" si="48"/>
        <v>-968.71684609555723</v>
      </c>
      <c r="AW43">
        <v>40</v>
      </c>
      <c r="AX43">
        <f>IF(Z43&gt;0, (R43*SUMPRODUCT(K43:$K$98, X43:$X$98)-K43*$AZ$3)/Z43, 0)</f>
        <v>17689.94083701666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2000000</v>
      </c>
      <c r="S44">
        <f t="shared" si="32"/>
        <v>16793.489835966055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8510.9385125607987</v>
      </c>
      <c r="AC44">
        <f t="shared" si="33"/>
        <v>7671.6755023726428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-38963.720653651297</v>
      </c>
      <c r="AI44">
        <f t="shared" si="38"/>
        <v>-38975.141263032237</v>
      </c>
      <c r="AJ44">
        <f t="shared" si="39"/>
        <v>839.26301018815593</v>
      </c>
      <c r="AK44">
        <f t="shared" si="61"/>
        <v>595.76569587925599</v>
      </c>
      <c r="AL44">
        <f t="shared" si="40"/>
        <v>-37540.112556964821</v>
      </c>
      <c r="AN44">
        <f t="shared" si="41"/>
        <v>0</v>
      </c>
      <c r="AO44">
        <f t="shared" si="42"/>
        <v>0</v>
      </c>
      <c r="AP44">
        <f t="shared" si="43"/>
        <v>-0.28031393626770784</v>
      </c>
      <c r="AQ44">
        <f t="shared" si="44"/>
        <v>-956.34773449922534</v>
      </c>
      <c r="AR44">
        <f t="shared" si="45"/>
        <v>-956.62804843549304</v>
      </c>
      <c r="AS44">
        <f t="shared" si="46"/>
        <v>20.599348957893447</v>
      </c>
      <c r="AT44">
        <f t="shared" si="47"/>
        <v>14.622812297908432</v>
      </c>
      <c r="AU44">
        <f t="shared" si="48"/>
        <v>-921.40588717969115</v>
      </c>
      <c r="AW44">
        <v>41</v>
      </c>
      <c r="AX44">
        <f>IF(Z44&gt;0, (R44*SUMPRODUCT(K44:$K$98, X44:$X$98)-K44*$AZ$3)/Z44, 0)</f>
        <v>16793.489835966055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2000000</v>
      </c>
      <c r="S45">
        <f t="shared" si="32"/>
        <v>15907.0802076368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7671.6755023726428</v>
      </c>
      <c r="AC45">
        <f t="shared" si="33"/>
        <v>6868.2549357344069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-40965.358562625886</v>
      </c>
      <c r="AI45">
        <f t="shared" si="38"/>
        <v>-40976.152898930981</v>
      </c>
      <c r="AJ45">
        <f t="shared" si="39"/>
        <v>803.42056663823587</v>
      </c>
      <c r="AK45">
        <f t="shared" si="61"/>
        <v>537.017285166085</v>
      </c>
      <c r="AL45">
        <f t="shared" si="40"/>
        <v>-39635.715047126665</v>
      </c>
      <c r="AN45">
        <f t="shared" si="41"/>
        <v>0</v>
      </c>
      <c r="AO45">
        <f t="shared" si="42"/>
        <v>0</v>
      </c>
      <c r="AP45">
        <f t="shared" si="43"/>
        <v>-0.23655565488734803</v>
      </c>
      <c r="AQ45">
        <f t="shared" si="44"/>
        <v>-897.74738794292648</v>
      </c>
      <c r="AR45">
        <f t="shared" si="45"/>
        <v>-897.98394359781378</v>
      </c>
      <c r="AS45">
        <f t="shared" si="46"/>
        <v>17.606796093740055</v>
      </c>
      <c r="AT45">
        <f t="shared" si="47"/>
        <v>11.76862309897847</v>
      </c>
      <c r="AU45">
        <f t="shared" si="48"/>
        <v>-868.60852440509541</v>
      </c>
      <c r="AW45">
        <v>42</v>
      </c>
      <c r="AX45">
        <f>IF(Z45&gt;0, (R45*SUMPRODUCT(K45:$K$98, X45:$X$98)-K45*$AZ$3)/Z45, 0)</f>
        <v>15907.0802076368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2000000</v>
      </c>
      <c r="S46">
        <f t="shared" si="32"/>
        <v>15038.147135991228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6868.2549357344069</v>
      </c>
      <c r="AC46">
        <f t="shared" si="33"/>
        <v>6107.049661953075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-42703.707014252548</v>
      </c>
      <c r="AI46">
        <f t="shared" si="38"/>
        <v>-42713.859610856911</v>
      </c>
      <c r="AJ46">
        <f t="shared" si="39"/>
        <v>761.20527378133193</v>
      </c>
      <c r="AK46">
        <f t="shared" si="61"/>
        <v>480.77784550140854</v>
      </c>
      <c r="AL46">
        <f t="shared" si="40"/>
        <v>-41471.876491574178</v>
      </c>
      <c r="AN46">
        <f t="shared" si="41"/>
        <v>0</v>
      </c>
      <c r="AO46">
        <f t="shared" si="42"/>
        <v>0</v>
      </c>
      <c r="AP46">
        <f t="shared" si="43"/>
        <v>-0.19865362646401763</v>
      </c>
      <c r="AQ46">
        <f t="shared" si="44"/>
        <v>-835.57404991248484</v>
      </c>
      <c r="AR46">
        <f t="shared" si="45"/>
        <v>-835.77270353894869</v>
      </c>
      <c r="AS46">
        <f t="shared" si="46"/>
        <v>14.894336297687857</v>
      </c>
      <c r="AT46">
        <f t="shared" si="47"/>
        <v>9.407274439657737</v>
      </c>
      <c r="AU46">
        <f t="shared" si="48"/>
        <v>-811.47109280160328</v>
      </c>
      <c r="AW46">
        <v>43</v>
      </c>
      <c r="AX46">
        <f>IF(Z46&gt;0, (R46*SUMPRODUCT(K46:$K$98, X46:$X$98)-K46*$AZ$3)/Z46, 0)</f>
        <v>15038.147135991228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2000000</v>
      </c>
      <c r="S47">
        <f t="shared" si="32"/>
        <v>14198.75658844423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6107.049661953075</v>
      </c>
      <c r="AC47">
        <f t="shared" si="33"/>
        <v>5393.3882139705893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-44386.985851705598</v>
      </c>
      <c r="AI47">
        <f t="shared" si="38"/>
        <v>-44396.482085020776</v>
      </c>
      <c r="AJ47">
        <f t="shared" si="39"/>
        <v>713.6614479824857</v>
      </c>
      <c r="AK47">
        <f t="shared" si="61"/>
        <v>427.49347633671528</v>
      </c>
      <c r="AL47">
        <f t="shared" si="40"/>
        <v>-43255.327160701578</v>
      </c>
      <c r="AN47">
        <f t="shared" si="41"/>
        <v>0</v>
      </c>
      <c r="AO47">
        <f t="shared" si="42"/>
        <v>0</v>
      </c>
      <c r="AP47">
        <f t="shared" si="43"/>
        <v>-0.16590241985456453</v>
      </c>
      <c r="AQ47">
        <f t="shared" si="44"/>
        <v>-775.45571159036695</v>
      </c>
      <c r="AR47">
        <f t="shared" si="45"/>
        <v>-775.62161401022161</v>
      </c>
      <c r="AS47">
        <f t="shared" si="46"/>
        <v>12.467907774337078</v>
      </c>
      <c r="AT47">
        <f t="shared" si="47"/>
        <v>7.4684561596603452</v>
      </c>
      <c r="AU47">
        <f t="shared" si="48"/>
        <v>-755.68525007622418</v>
      </c>
      <c r="AW47">
        <v>44</v>
      </c>
      <c r="AX47">
        <f>IF(Z47&gt;0, (R47*SUMPRODUCT(K47:$K$98, X47:$X$98)-K47*$AZ$3)/Z47, 0)</f>
        <v>14198.75658844423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2000000</v>
      </c>
      <c r="S48">
        <f t="shared" si="32"/>
        <v>13387.823918129832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5393.3882139705893</v>
      </c>
      <c r="AC48">
        <f t="shared" si="33"/>
        <v>4726.783039817723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-45970.037046027384</v>
      </c>
      <c r="AI48">
        <f t="shared" si="38"/>
        <v>-45978.863691546336</v>
      </c>
      <c r="AJ48">
        <f t="shared" si="39"/>
        <v>666.60517415286631</v>
      </c>
      <c r="AK48">
        <f t="shared" si="61"/>
        <v>377.53717497794128</v>
      </c>
      <c r="AL48">
        <f t="shared" si="40"/>
        <v>-44934.721342415527</v>
      </c>
      <c r="AN48">
        <f t="shared" si="41"/>
        <v>0</v>
      </c>
      <c r="AO48">
        <f t="shared" si="42"/>
        <v>0</v>
      </c>
      <c r="AP48">
        <f t="shared" si="43"/>
        <v>-0.13768258369534148</v>
      </c>
      <c r="AQ48">
        <f t="shared" si="44"/>
        <v>-717.06442265974511</v>
      </c>
      <c r="AR48">
        <f t="shared" si="45"/>
        <v>-717.20210524344054</v>
      </c>
      <c r="AS48">
        <f t="shared" si="46"/>
        <v>10.398052406773759</v>
      </c>
      <c r="AT48">
        <f t="shared" si="47"/>
        <v>5.8890201923720973</v>
      </c>
      <c r="AU48">
        <f t="shared" si="48"/>
        <v>-700.91503264429468</v>
      </c>
      <c r="AW48">
        <v>45</v>
      </c>
      <c r="AX48">
        <f>IF(Z48&gt;0, (R48*SUMPRODUCT(K48:$K$98, X48:$X$98)-K48*$AZ$3)/Z48, 0)</f>
        <v>13387.823918129832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2000000</v>
      </c>
      <c r="S49">
        <f t="shared" si="32"/>
        <v>12605.510713375788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4726.783039817723</v>
      </c>
      <c r="AC49">
        <f t="shared" si="33"/>
        <v>4106.9065970128895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-47465.373838473453</v>
      </c>
      <c r="AI49">
        <f t="shared" si="38"/>
        <v>-47473.51890036423</v>
      </c>
      <c r="AJ49">
        <f t="shared" si="39"/>
        <v>619.87644280483346</v>
      </c>
      <c r="AK49">
        <f t="shared" si="61"/>
        <v>330.87481278724061</v>
      </c>
      <c r="AL49">
        <f t="shared" si="40"/>
        <v>-46522.767644772161</v>
      </c>
      <c r="AN49">
        <f t="shared" si="41"/>
        <v>0</v>
      </c>
      <c r="AO49">
        <f t="shared" si="42"/>
        <v>0</v>
      </c>
      <c r="AP49">
        <f t="shared" si="43"/>
        <v>-0.11343829429730037</v>
      </c>
      <c r="AQ49">
        <f t="shared" si="44"/>
        <v>-661.06201752940069</v>
      </c>
      <c r="AR49">
        <f t="shared" si="45"/>
        <v>-661.17545582369803</v>
      </c>
      <c r="AS49">
        <f t="shared" si="46"/>
        <v>8.6331727480752178</v>
      </c>
      <c r="AT49">
        <f t="shared" si="47"/>
        <v>4.6081754677660118</v>
      </c>
      <c r="AU49">
        <f t="shared" si="48"/>
        <v>-647.93410760785684</v>
      </c>
      <c r="AW49">
        <v>46</v>
      </c>
      <c r="AX49">
        <f>IF(Z49&gt;0, (R49*SUMPRODUCT(K49:$K$98, X49:$X$98)-K49*$AZ$3)/Z49, 0)</f>
        <v>12605.510713375788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2000000</v>
      </c>
      <c r="S50">
        <f t="shared" si="32"/>
        <v>11849.560682725036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4106.9065970128895</v>
      </c>
      <c r="AC50">
        <f t="shared" si="33"/>
        <v>3532.6195614968019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-48844.08625254441</v>
      </c>
      <c r="AI50">
        <f t="shared" si="38"/>
        <v>-48851.539312738125</v>
      </c>
      <c r="AJ50">
        <f t="shared" si="39"/>
        <v>574.2870355160876</v>
      </c>
      <c r="AK50">
        <f t="shared" si="61"/>
        <v>287.48346179090231</v>
      </c>
      <c r="AL50">
        <f t="shared" si="40"/>
        <v>-47989.76881543114</v>
      </c>
      <c r="AN50">
        <f t="shared" si="41"/>
        <v>0</v>
      </c>
      <c r="AO50">
        <f t="shared" si="42"/>
        <v>0</v>
      </c>
      <c r="AP50">
        <f t="shared" si="43"/>
        <v>-9.2679120776235246E-2</v>
      </c>
      <c r="AQ50">
        <f t="shared" si="44"/>
        <v>-607.37829178170477</v>
      </c>
      <c r="AR50">
        <f t="shared" si="45"/>
        <v>-607.47097090248099</v>
      </c>
      <c r="AS50">
        <f t="shared" si="46"/>
        <v>7.1412837333193053</v>
      </c>
      <c r="AT50">
        <f t="shared" si="47"/>
        <v>3.5748690851792384</v>
      </c>
      <c r="AU50">
        <f t="shared" si="48"/>
        <v>-596.75481808398251</v>
      </c>
      <c r="AW50">
        <v>47</v>
      </c>
      <c r="AX50">
        <f>IF(Z50&gt;0, (R50*SUMPRODUCT(K50:$K$98, X50:$X$98)-K50*$AZ$3)/Z50, 0)</f>
        <v>11849.560682725036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2000000</v>
      </c>
      <c r="S51">
        <f t="shared" si="32"/>
        <v>11115.679608444476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3532.6195614968019</v>
      </c>
      <c r="AC51">
        <f t="shared" si="33"/>
        <v>3002.7189322269869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-50015.09840328581</v>
      </c>
      <c r="AI51">
        <f t="shared" si="38"/>
        <v>-50021.851744147549</v>
      </c>
      <c r="AJ51">
        <f t="shared" si="39"/>
        <v>529.900629269815</v>
      </c>
      <c r="AK51">
        <f t="shared" si="61"/>
        <v>247.28336930477616</v>
      </c>
      <c r="AL51">
        <f t="shared" si="40"/>
        <v>-49244.667745572951</v>
      </c>
      <c r="AN51">
        <f t="shared" si="41"/>
        <v>0</v>
      </c>
      <c r="AO51">
        <f t="shared" si="42"/>
        <v>0</v>
      </c>
      <c r="AP51">
        <f t="shared" si="43"/>
        <v>-7.4980429550816324E-2</v>
      </c>
      <c r="AQ51">
        <f t="shared" si="44"/>
        <v>-555.30346225418612</v>
      </c>
      <c r="AR51">
        <f t="shared" si="45"/>
        <v>-555.37844268373692</v>
      </c>
      <c r="AS51">
        <f t="shared" si="46"/>
        <v>5.8833365019405548</v>
      </c>
      <c r="AT51">
        <f t="shared" si="47"/>
        <v>2.7455171641490059</v>
      </c>
      <c r="AU51">
        <f t="shared" si="48"/>
        <v>-546.74958901764728</v>
      </c>
      <c r="AW51">
        <v>48</v>
      </c>
      <c r="AX51">
        <f>IF(Z51&gt;0, (R51*SUMPRODUCT(K51:$K$98, X51:$X$98)-K51*$AZ$3)/Z51, 0)</f>
        <v>11115.679608444476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2000000</v>
      </c>
      <c r="S52">
        <f t="shared" si="32"/>
        <v>10403.403600250012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3002.7189322269869</v>
      </c>
      <c r="AC52">
        <f t="shared" si="33"/>
        <v>2516.5919543584137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-51062.938434754593</v>
      </c>
      <c r="AI52">
        <f t="shared" si="38"/>
        <v>-51068.985955477277</v>
      </c>
      <c r="AJ52">
        <f t="shared" si="39"/>
        <v>486.12697786857325</v>
      </c>
      <c r="AK52">
        <f t="shared" si="61"/>
        <v>210.19032525588909</v>
      </c>
      <c r="AL52">
        <f t="shared" si="40"/>
        <v>-50372.668652352811</v>
      </c>
      <c r="AN52">
        <f t="shared" si="41"/>
        <v>0</v>
      </c>
      <c r="AO52">
        <f t="shared" si="42"/>
        <v>0</v>
      </c>
      <c r="AP52">
        <f t="shared" si="43"/>
        <v>-5.9949918384829153E-2</v>
      </c>
      <c r="AQ52">
        <f t="shared" si="44"/>
        <v>-506.19404744996399</v>
      </c>
      <c r="AR52">
        <f t="shared" si="45"/>
        <v>-506.25399736834885</v>
      </c>
      <c r="AS52">
        <f t="shared" si="46"/>
        <v>4.8190446935664051</v>
      </c>
      <c r="AT52">
        <f t="shared" si="47"/>
        <v>2.0836460794760416</v>
      </c>
      <c r="AU52">
        <f t="shared" si="48"/>
        <v>-499.35130659530631</v>
      </c>
      <c r="AW52">
        <v>49</v>
      </c>
      <c r="AX52">
        <f>IF(Z52&gt;0, (R52*SUMPRODUCT(K52:$K$98, X52:$X$98)-K52*$AZ$3)/Z52, 0)</f>
        <v>10403.403600250012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2000000</v>
      </c>
      <c r="S53">
        <f t="shared" si="32"/>
        <v>9698.7371219298457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2516.5919543584137</v>
      </c>
      <c r="AC53">
        <f t="shared" si="33"/>
        <v>2072.1626251098896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-51657.982972178121</v>
      </c>
      <c r="AI53">
        <f t="shared" si="38"/>
        <v>-51663.324292906429</v>
      </c>
      <c r="AJ53">
        <f t="shared" si="39"/>
        <v>444.42932924852403</v>
      </c>
      <c r="AK53">
        <f t="shared" si="61"/>
        <v>176.16143680508898</v>
      </c>
      <c r="AL53">
        <f t="shared" si="40"/>
        <v>-51042.733526852819</v>
      </c>
      <c r="AN53">
        <f t="shared" si="41"/>
        <v>0</v>
      </c>
      <c r="AO53">
        <f t="shared" si="42"/>
        <v>0</v>
      </c>
      <c r="AP53">
        <f t="shared" si="43"/>
        <v>-4.7276124206920546E-2</v>
      </c>
      <c r="AQ53">
        <f t="shared" si="44"/>
        <v>-457.22572065927494</v>
      </c>
      <c r="AR53">
        <f t="shared" si="45"/>
        <v>-457.27299678348186</v>
      </c>
      <c r="AS53">
        <f t="shared" si="46"/>
        <v>3.9336518512001555</v>
      </c>
      <c r="AT53">
        <f t="shared" si="47"/>
        <v>1.5592079918985653</v>
      </c>
      <c r="AU53">
        <f t="shared" si="48"/>
        <v>-451.78013694038316</v>
      </c>
      <c r="AW53">
        <v>50</v>
      </c>
      <c r="AX53">
        <f>IF(Z53&gt;0, (R53*SUMPRODUCT(K53:$K$98, X53:$X$98)-K53*$AZ$3)/Z53, 0)</f>
        <v>9698.7371219298457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2000000</v>
      </c>
      <c r="S54">
        <f t="shared" si="32"/>
        <v>8993.678022987915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2072.1626251098896</v>
      </c>
      <c r="AC54">
        <f t="shared" si="33"/>
        <v>1670.0839742733283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-51641.949269139062</v>
      </c>
      <c r="AI54">
        <f t="shared" si="38"/>
        <v>-51646.591652294221</v>
      </c>
      <c r="AJ54">
        <f t="shared" si="39"/>
        <v>402.07865083656134</v>
      </c>
      <c r="AK54">
        <f t="shared" si="61"/>
        <v>145.05138375769229</v>
      </c>
      <c r="AL54">
        <f t="shared" si="40"/>
        <v>-51099.461617699963</v>
      </c>
      <c r="AN54">
        <f t="shared" si="41"/>
        <v>0</v>
      </c>
      <c r="AO54">
        <f t="shared" si="42"/>
        <v>0</v>
      </c>
      <c r="AP54">
        <f t="shared" si="43"/>
        <v>-3.6687335168726846E-2</v>
      </c>
      <c r="AQ54">
        <f t="shared" si="44"/>
        <v>-408.11054113409102</v>
      </c>
      <c r="AR54">
        <f t="shared" si="45"/>
        <v>-408.14722846925974</v>
      </c>
      <c r="AS54">
        <f t="shared" si="46"/>
        <v>3.1775046855064213</v>
      </c>
      <c r="AT54">
        <f t="shared" si="47"/>
        <v>1.1462967520665663</v>
      </c>
      <c r="AU54">
        <f t="shared" si="48"/>
        <v>-403.82342703168672</v>
      </c>
      <c r="AW54">
        <v>51</v>
      </c>
      <c r="AX54">
        <f>IF(Z54&gt;0, (R54*SUMPRODUCT(K54:$K$98, X54:$X$98)-K54*$AZ$3)/Z54, 0)</f>
        <v>8993.678022987915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2000000</v>
      </c>
      <c r="S55">
        <f t="shared" si="32"/>
        <v>8279.1042748079199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1670.0839742733283</v>
      </c>
      <c r="AC55">
        <f t="shared" si="33"/>
        <v>1311.2118883380904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-50924.632419443231</v>
      </c>
      <c r="AI55">
        <f t="shared" si="38"/>
        <v>-50928.591820861591</v>
      </c>
      <c r="AJ55">
        <f t="shared" si="39"/>
        <v>358.87208593523792</v>
      </c>
      <c r="AK55">
        <f t="shared" si="61"/>
        <v>116.90587819913299</v>
      </c>
      <c r="AL55">
        <f t="shared" si="40"/>
        <v>-50452.813856727218</v>
      </c>
      <c r="AN55">
        <f t="shared" si="41"/>
        <v>0</v>
      </c>
      <c r="AO55">
        <f t="shared" si="42"/>
        <v>0</v>
      </c>
      <c r="AP55">
        <f t="shared" si="43"/>
        <v>-2.7937445759488685E-2</v>
      </c>
      <c r="AQ55">
        <f t="shared" si="44"/>
        <v>-359.32304045801777</v>
      </c>
      <c r="AR55">
        <f t="shared" si="45"/>
        <v>-359.35097790377728</v>
      </c>
      <c r="AS55">
        <f t="shared" si="46"/>
        <v>2.5321932221650503</v>
      </c>
      <c r="AT55">
        <f t="shared" si="47"/>
        <v>0.82488520007242561</v>
      </c>
      <c r="AU55">
        <f t="shared" si="48"/>
        <v>-355.99389948153976</v>
      </c>
      <c r="AW55">
        <v>52</v>
      </c>
      <c r="AX55">
        <f>IF(Z55&gt;0, (R55*SUMPRODUCT(K55:$K$98, X55:$X$98)-K55*$AZ$3)/Z55, 0)</f>
        <v>8279.1042748079199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2000000</v>
      </c>
      <c r="S56">
        <f t="shared" si="32"/>
        <v>7533.1492159377722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1311.2118883380904</v>
      </c>
      <c r="AC56">
        <f t="shared" si="33"/>
        <v>995.8517543076191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-49192.709003373944</v>
      </c>
      <c r="AI56">
        <f t="shared" si="38"/>
        <v>-49196.013901915583</v>
      </c>
      <c r="AJ56">
        <f t="shared" si="39"/>
        <v>315.36013403047127</v>
      </c>
      <c r="AK56">
        <f t="shared" si="61"/>
        <v>91.784832183666339</v>
      </c>
      <c r="AL56">
        <f t="shared" si="40"/>
        <v>-48788.868935701445</v>
      </c>
      <c r="AN56">
        <f t="shared" si="41"/>
        <v>0</v>
      </c>
      <c r="AO56">
        <f t="shared" si="42"/>
        <v>0</v>
      </c>
      <c r="AP56">
        <f t="shared" si="43"/>
        <v>-2.0820793255198269E-2</v>
      </c>
      <c r="AQ56">
        <f t="shared" si="44"/>
        <v>-309.91306114798135</v>
      </c>
      <c r="AR56">
        <f t="shared" si="45"/>
        <v>-309.93388194123656</v>
      </c>
      <c r="AS56">
        <f t="shared" si="46"/>
        <v>1.9867623979544979</v>
      </c>
      <c r="AT56">
        <f t="shared" si="47"/>
        <v>0.57824256653649297</v>
      </c>
      <c r="AU56">
        <f t="shared" si="48"/>
        <v>-307.36887697674558</v>
      </c>
      <c r="AW56">
        <v>53</v>
      </c>
      <c r="AX56">
        <f>IF(Z56&gt;0, (R56*SUMPRODUCT(K56:$K$98, X56:$X$98)-K56*$AZ$3)/Z56, 0)</f>
        <v>7533.1492159377722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2000000</v>
      </c>
      <c r="S57">
        <f t="shared" si="32"/>
        <v>6735.4484974300894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995.8517543076191</v>
      </c>
      <c r="AC57">
        <f t="shared" si="33"/>
        <v>725.19128818423292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-46412.255684556723</v>
      </c>
      <c r="AI57">
        <f t="shared" si="38"/>
        <v>-46414.947380916885</v>
      </c>
      <c r="AJ57">
        <f t="shared" si="39"/>
        <v>270.66046612338619</v>
      </c>
      <c r="AK57">
        <f t="shared" si="61"/>
        <v>69.709622801533342</v>
      </c>
      <c r="AL57">
        <f t="shared" si="40"/>
        <v>-46074.577291991962</v>
      </c>
      <c r="AN57">
        <f t="shared" si="41"/>
        <v>0</v>
      </c>
      <c r="AO57">
        <f t="shared" si="42"/>
        <v>0</v>
      </c>
      <c r="AP57">
        <f t="shared" si="43"/>
        <v>-1.5140742898834868E-2</v>
      </c>
      <c r="AQ57">
        <f t="shared" si="44"/>
        <v>-261.06809113937356</v>
      </c>
      <c r="AR57">
        <f t="shared" si="45"/>
        <v>-261.08323188227234</v>
      </c>
      <c r="AS57">
        <f t="shared" si="46"/>
        <v>1.5224601820255266</v>
      </c>
      <c r="AT57">
        <f t="shared" si="47"/>
        <v>0.39211535596399821</v>
      </c>
      <c r="AU57">
        <f t="shared" si="48"/>
        <v>-259.16865634428279</v>
      </c>
      <c r="AW57">
        <v>54</v>
      </c>
      <c r="AX57">
        <f>IF(Z57&gt;0, (R57*SUMPRODUCT(K57:$K$98, X57:$X$98)-K57*$AZ$3)/Z57, 0)</f>
        <v>6735.4484974300894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2000000</v>
      </c>
      <c r="S58">
        <f t="shared" si="32"/>
        <v>5851.0871940466441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725.19128818423292</v>
      </c>
      <c r="AC58">
        <f t="shared" si="33"/>
        <v>499.1701568882483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-42557.597612247853</v>
      </c>
      <c r="AI58">
        <f t="shared" si="38"/>
        <v>-42559.730421674263</v>
      </c>
      <c r="AJ58">
        <f t="shared" si="39"/>
        <v>226.02113129598462</v>
      </c>
      <c r="AK58">
        <f t="shared" si="61"/>
        <v>50.763390172896308</v>
      </c>
      <c r="AL58">
        <f t="shared" si="40"/>
        <v>-42282.945900205377</v>
      </c>
      <c r="AN58">
        <f t="shared" si="41"/>
        <v>0</v>
      </c>
      <c r="AO58">
        <f t="shared" si="42"/>
        <v>0</v>
      </c>
      <c r="AP58">
        <f t="shared" si="43"/>
        <v>-1.0711619729379212E-2</v>
      </c>
      <c r="AQ58">
        <f t="shared" si="44"/>
        <v>-213.73724092441464</v>
      </c>
      <c r="AR58">
        <f t="shared" si="45"/>
        <v>-213.747952544144</v>
      </c>
      <c r="AS58">
        <f t="shared" si="46"/>
        <v>1.1351470878120127</v>
      </c>
      <c r="AT58">
        <f t="shared" si="47"/>
        <v>0.25494923501983158</v>
      </c>
      <c r="AU58">
        <f t="shared" si="48"/>
        <v>-212.35785622131215</v>
      </c>
      <c r="AW58">
        <v>55</v>
      </c>
      <c r="AX58">
        <f>IF(Z58&gt;0, (R58*SUMPRODUCT(K58:$K$98, X58:$X$98)-K58*$AZ$3)/Z58, 0)</f>
        <v>5851.0871940466441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2000000</v>
      </c>
      <c r="S59">
        <f t="shared" si="32"/>
        <v>4833.4986103210949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499.1701568882483</v>
      </c>
      <c r="AC59">
        <f t="shared" si="33"/>
        <v>316.72484439543058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-37864.431695461986</v>
      </c>
      <c r="AI59">
        <f t="shared" si="38"/>
        <v>-37866.069871397936</v>
      </c>
      <c r="AJ59">
        <f t="shared" si="39"/>
        <v>182.44531249281772</v>
      </c>
      <c r="AK59">
        <f t="shared" si="61"/>
        <v>34.941910982177383</v>
      </c>
      <c r="AL59">
        <f t="shared" si="40"/>
        <v>-37648.682647922942</v>
      </c>
      <c r="AN59">
        <f t="shared" si="41"/>
        <v>0</v>
      </c>
      <c r="AO59">
        <f t="shared" si="42"/>
        <v>0</v>
      </c>
      <c r="AP59">
        <f t="shared" si="43"/>
        <v>-7.3459101887837063E-3</v>
      </c>
      <c r="AQ59">
        <f t="shared" si="44"/>
        <v>-169.79172290340486</v>
      </c>
      <c r="AR59">
        <f t="shared" si="45"/>
        <v>-169.79906881359364</v>
      </c>
      <c r="AS59">
        <f t="shared" si="46"/>
        <v>0.81812145479838971</v>
      </c>
      <c r="AT59">
        <f t="shared" si="47"/>
        <v>0.15668655256517022</v>
      </c>
      <c r="AU59">
        <f t="shared" si="48"/>
        <v>-168.82426080623009</v>
      </c>
      <c r="AW59">
        <v>56</v>
      </c>
      <c r="AX59">
        <f>IF(Z59&gt;0, (R59*SUMPRODUCT(K59:$K$98, X59:$X$98)-K59*$AZ$3)/Z59, 0)</f>
        <v>4833.4986103210949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2000000</v>
      </c>
      <c r="S60">
        <f t="shared" si="32"/>
        <v>3602.6218387477775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316.72484439543058</v>
      </c>
      <c r="AC60">
        <f t="shared" si="33"/>
        <v>174.87234330595157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-32662.934978681988</v>
      </c>
      <c r="AI60">
        <f t="shared" si="38"/>
        <v>-32664.148486171347</v>
      </c>
      <c r="AJ60">
        <f t="shared" si="39"/>
        <v>141.85250108947901</v>
      </c>
      <c r="AK60">
        <f t="shared" si="61"/>
        <v>22.170739107680141</v>
      </c>
      <c r="AL60">
        <f t="shared" si="40"/>
        <v>-32500.125245974188</v>
      </c>
      <c r="AN60">
        <f t="shared" si="41"/>
        <v>0</v>
      </c>
      <c r="AO60">
        <f t="shared" si="42"/>
        <v>0</v>
      </c>
      <c r="AP60">
        <f t="shared" si="43"/>
        <v>-4.8585817063196554E-3</v>
      </c>
      <c r="AQ60">
        <f t="shared" si="44"/>
        <v>-130.7742554155611</v>
      </c>
      <c r="AR60">
        <f t="shared" si="45"/>
        <v>-130.77911399726742</v>
      </c>
      <c r="AS60">
        <f t="shared" si="46"/>
        <v>0.56794207932995255</v>
      </c>
      <c r="AT60">
        <f t="shared" si="47"/>
        <v>8.8766116722574048E-2</v>
      </c>
      <c r="AU60">
        <f t="shared" si="48"/>
        <v>-130.12240580121488</v>
      </c>
      <c r="AW60">
        <v>57</v>
      </c>
      <c r="AX60">
        <f>IF(Z60&gt;0, (R60*SUMPRODUCT(K60:$K$98, X60:$X$98)-K60*$AZ$3)/Z60, 0)</f>
        <v>3602.6218387477775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2000000</v>
      </c>
      <c r="S61">
        <f t="shared" si="32"/>
        <v>2003.1891934757566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174.87234330595157</v>
      </c>
      <c r="AC61">
        <f t="shared" si="33"/>
        <v>69.043821652824363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-27175.893276289364</v>
      </c>
      <c r="AI61">
        <f t="shared" si="38"/>
        <v>-27176.754950037877</v>
      </c>
      <c r="AJ61">
        <f t="shared" si="39"/>
        <v>105.82852165312721</v>
      </c>
      <c r="AK61">
        <f t="shared" si="61"/>
        <v>12.241064031416611</v>
      </c>
      <c r="AL61">
        <f t="shared" si="40"/>
        <v>-27058.685364353336</v>
      </c>
      <c r="AN61">
        <f t="shared" si="41"/>
        <v>0</v>
      </c>
      <c r="AO61">
        <f t="shared" si="42"/>
        <v>0</v>
      </c>
      <c r="AP61">
        <f t="shared" si="43"/>
        <v>-3.0802920077646679E-3</v>
      </c>
      <c r="AQ61">
        <f t="shared" si="44"/>
        <v>-97.147774325716469</v>
      </c>
      <c r="AR61">
        <f t="shared" si="45"/>
        <v>-97.150854617724249</v>
      </c>
      <c r="AS61">
        <f t="shared" si="46"/>
        <v>0.3783134277964012</v>
      </c>
      <c r="AT61">
        <f t="shared" si="47"/>
        <v>4.375908140131908E-2</v>
      </c>
      <c r="AU61">
        <f t="shared" si="48"/>
        <v>-96.728782108526531</v>
      </c>
      <c r="AW61">
        <v>58</v>
      </c>
      <c r="AX61">
        <f>IF(Z61&gt;0, (R61*SUMPRODUCT(K61:$K$98, X61:$X$98)-K61*$AZ$3)/Z61, 0)</f>
        <v>2003.1891934757566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2000000</v>
      </c>
      <c r="S62">
        <f t="shared" si="32"/>
        <v>-250.46478000525119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69.043821652824363</v>
      </c>
      <c r="AC62">
        <f t="shared" si="33"/>
        <v>-5.8309760992905808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-21683.315032173472</v>
      </c>
      <c r="AI62">
        <f t="shared" si="38"/>
        <v>-21683.897047746595</v>
      </c>
      <c r="AJ62">
        <f t="shared" si="39"/>
        <v>74.874797752114944</v>
      </c>
      <c r="AK62">
        <f t="shared" si="61"/>
        <v>4.8330675156977057</v>
      </c>
      <c r="AL62">
        <f t="shared" si="40"/>
        <v>-21604.189182478782</v>
      </c>
      <c r="AN62">
        <f t="shared" si="41"/>
        <v>0</v>
      </c>
      <c r="AO62">
        <f t="shared" si="42"/>
        <v>0</v>
      </c>
      <c r="AP62">
        <f t="shared" si="43"/>
        <v>-1.8576573473038638E-3</v>
      </c>
      <c r="AQ62">
        <f t="shared" si="44"/>
        <v>-69.208061336192415</v>
      </c>
      <c r="AR62">
        <f t="shared" si="45"/>
        <v>-69.209918993539716</v>
      </c>
      <c r="AS62">
        <f t="shared" si="46"/>
        <v>0.23898281179212988</v>
      </c>
      <c r="AT62">
        <f t="shared" si="47"/>
        <v>1.5426019156759809E-2</v>
      </c>
      <c r="AU62">
        <f t="shared" si="48"/>
        <v>-68.955510162590826</v>
      </c>
      <c r="AW62">
        <v>59</v>
      </c>
      <c r="AX62">
        <f>IF(Z62&gt;0, (R62*SUMPRODUCT(K62:$K$98, X62:$X$98)-K62*$AZ$3)/Z62, 0)</f>
        <v>-250.46478000525119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2000000</v>
      </c>
      <c r="S63">
        <f t="shared" si="32"/>
        <v>-3712.929723412582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-5.8309760992905808</v>
      </c>
      <c r="AC63">
        <f t="shared" si="33"/>
        <v>-55.152451209053027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-16387.313914646711</v>
      </c>
      <c r="AI63">
        <f t="shared" si="38"/>
        <v>-16387.685268640173</v>
      </c>
      <c r="AJ63">
        <f t="shared" si="39"/>
        <v>49.321475109762446</v>
      </c>
      <c r="AK63">
        <f t="shared" si="61"/>
        <v>-0.40816832695034072</v>
      </c>
      <c r="AL63">
        <f t="shared" si="40"/>
        <v>-16338.771961857361</v>
      </c>
      <c r="AN63">
        <f t="shared" si="41"/>
        <v>0</v>
      </c>
      <c r="AO63">
        <f t="shared" si="42"/>
        <v>0</v>
      </c>
      <c r="AP63">
        <f t="shared" si="43"/>
        <v>-1.0582811977904141E-3</v>
      </c>
      <c r="AQ63">
        <f t="shared" si="44"/>
        <v>-46.700416593254374</v>
      </c>
      <c r="AR63">
        <f t="shared" si="45"/>
        <v>-46.701474874452167</v>
      </c>
      <c r="AS63">
        <f t="shared" si="46"/>
        <v>0.14055588649955933</v>
      </c>
      <c r="AT63">
        <f t="shared" si="47"/>
        <v>-1.1631943470440018E-3</v>
      </c>
      <c r="AU63">
        <f t="shared" si="48"/>
        <v>-46.562082182299655</v>
      </c>
      <c r="AW63">
        <v>60</v>
      </c>
      <c r="AX63">
        <f>IF(Z63&gt;0, (R63*SUMPRODUCT(K63:$K$98, X63:$X$98)-K63*$AZ$3)/Z63, 0)</f>
        <v>-3712.929723412582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2000000</v>
      </c>
      <c r="S64">
        <f t="shared" si="32"/>
        <v>-9452.0810983734827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-55.152451209053027</v>
      </c>
      <c r="AC64">
        <f t="shared" si="33"/>
        <v>-84.096987242994885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-11616.850819682817</v>
      </c>
      <c r="AI64">
        <f t="shared" si="38"/>
        <v>-11617.073249501096</v>
      </c>
      <c r="AJ64">
        <f t="shared" si="39"/>
        <v>28.944536033941858</v>
      </c>
      <c r="AK64">
        <f t="shared" si="61"/>
        <v>-3.8606715846337121</v>
      </c>
      <c r="AL64">
        <f t="shared" si="40"/>
        <v>-11591.989385051789</v>
      </c>
      <c r="AN64">
        <f t="shared" si="41"/>
        <v>0</v>
      </c>
      <c r="AO64">
        <f t="shared" si="42"/>
        <v>0</v>
      </c>
      <c r="AP64">
        <f t="shared" si="43"/>
        <v>-5.6596290355851429E-4</v>
      </c>
      <c r="AQ64">
        <f t="shared" si="44"/>
        <v>-29.558566701926708</v>
      </c>
      <c r="AR64">
        <f t="shared" si="45"/>
        <v>-29.559132664830265</v>
      </c>
      <c r="AS64">
        <f t="shared" si="46"/>
        <v>7.3648100702643909E-2</v>
      </c>
      <c r="AT64">
        <f t="shared" si="47"/>
        <v>-9.8233092875117459E-3</v>
      </c>
      <c r="AU64">
        <f t="shared" si="48"/>
        <v>-29.495307873415136</v>
      </c>
      <c r="AW64">
        <v>61</v>
      </c>
      <c r="AX64">
        <f>IF(Z64&gt;0, (R64*SUMPRODUCT(K64:$K$98, X64:$X$98)-K64*$AZ$3)/Z64, 0)</f>
        <v>-9452.0810983734827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2000000</v>
      </c>
      <c r="S65">
        <f t="shared" si="32"/>
        <v>-18569.336440077455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-84.096987242994885</v>
      </c>
      <c r="AC65">
        <f t="shared" si="33"/>
        <v>-97.802089159821122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-7082.7222715198304</v>
      </c>
      <c r="AI65">
        <f t="shared" si="38"/>
        <v>-7082.8539430115334</v>
      </c>
      <c r="AJ65">
        <f t="shared" si="39"/>
        <v>13.705101916826237</v>
      </c>
      <c r="AK65">
        <f t="shared" si="61"/>
        <v>-5.8867891070096423</v>
      </c>
      <c r="AL65">
        <f t="shared" si="40"/>
        <v>-7075.0356302017162</v>
      </c>
      <c r="AN65">
        <f t="shared" si="41"/>
        <v>0</v>
      </c>
      <c r="AO65">
        <f t="shared" si="42"/>
        <v>0</v>
      </c>
      <c r="AP65">
        <f t="shared" si="43"/>
        <v>-2.9913600684244331E-4</v>
      </c>
      <c r="AQ65">
        <f t="shared" si="44"/>
        <v>-16.090781918528045</v>
      </c>
      <c r="AR65">
        <f t="shared" si="45"/>
        <v>-16.091081054534886</v>
      </c>
      <c r="AS65">
        <f t="shared" si="46"/>
        <v>3.1135740985016855E-2</v>
      </c>
      <c r="AT65">
        <f t="shared" si="47"/>
        <v>-1.3373818157765019E-2</v>
      </c>
      <c r="AU65">
        <f t="shared" si="48"/>
        <v>-16.073319131707635</v>
      </c>
      <c r="AW65">
        <v>62</v>
      </c>
      <c r="AX65">
        <f>IF(Z65&gt;0, (R65*SUMPRODUCT(K65:$K$98, X65:$X$98)-K65*$AZ$3)/Z65, 0)</f>
        <v>-18569.336440077455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2000000</v>
      </c>
      <c r="S66">
        <f t="shared" si="32"/>
        <v>-32403.656070726949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-97.802089159821122</v>
      </c>
      <c r="AC66">
        <f t="shared" si="33"/>
        <v>-99.737991805938009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-4272.4106322220241</v>
      </c>
      <c r="AI66">
        <f t="shared" si="38"/>
        <v>-4272.4875818659075</v>
      </c>
      <c r="AJ66">
        <f t="shared" si="39"/>
        <v>1.9359026461168867</v>
      </c>
      <c r="AK66">
        <f t="shared" si="61"/>
        <v>-6.8461462411874789</v>
      </c>
      <c r="AL66">
        <f t="shared" si="40"/>
        <v>-4277.3978254609783</v>
      </c>
      <c r="AN66">
        <f t="shared" si="41"/>
        <v>0</v>
      </c>
      <c r="AO66">
        <f t="shared" si="42"/>
        <v>0</v>
      </c>
      <c r="AP66">
        <f t="shared" si="43"/>
        <v>-1.5608656668838453E-4</v>
      </c>
      <c r="AQ66">
        <f t="shared" si="44"/>
        <v>-8.666263720216298</v>
      </c>
      <c r="AR66">
        <f t="shared" si="45"/>
        <v>-8.6664198067829865</v>
      </c>
      <c r="AS66">
        <f t="shared" si="46"/>
        <v>3.926832955002733E-3</v>
      </c>
      <c r="AT66">
        <f t="shared" si="47"/>
        <v>-1.3886892880996603E-2</v>
      </c>
      <c r="AU66">
        <f t="shared" si="48"/>
        <v>-8.6763798667089809</v>
      </c>
      <c r="AW66">
        <v>63</v>
      </c>
      <c r="AX66">
        <f>IF(Z66&gt;0, (R66*SUMPRODUCT(K66:$K$98, X66:$X$98)-K66*$AZ$3)/Z66, 0)</f>
        <v>-32403.656070726949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-54009.098168197976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-99.737991805938009</v>
      </c>
      <c r="AC67">
        <f t="shared" ref="AC67:AC98" si="64">S67*Z67</f>
        <v>-95.765970461501524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-2548.1214959495828</v>
      </c>
      <c r="AI67">
        <f t="shared" ref="AI67:AI98" si="69">SUM(AE67:AH67)</f>
        <v>-2548.1658245783274</v>
      </c>
      <c r="AJ67">
        <f t="shared" ref="AJ67:AJ98" si="70">AB67-AC67</f>
        <v>-3.9720213444364845</v>
      </c>
      <c r="AK67">
        <f t="shared" si="61"/>
        <v>-6.9816594264156615</v>
      </c>
      <c r="AL67">
        <f t="shared" ref="AL67:AL98" si="71">SUM(AI67:AK67)</f>
        <v>-2559.1195053491797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-8.0283294902222817E-5</v>
      </c>
      <c r="AQ67">
        <f t="shared" ref="AQ67:AQ98" si="75">AH67*$K67</f>
        <v>-4.6148864807865069</v>
      </c>
      <c r="AR67">
        <f t="shared" ref="AR67:AR98" si="76">AI67*$K67</f>
        <v>-4.6149667640814087</v>
      </c>
      <c r="AS67">
        <f t="shared" ref="AS67:AS98" si="77">AJ67*$K67</f>
        <v>-7.1937023540568513E-3</v>
      </c>
      <c r="AT67">
        <f t="shared" ref="AT67:AT98" si="78">AK67*$K67</f>
        <v>-1.2644438560577495E-2</v>
      </c>
      <c r="AU67">
        <f t="shared" ref="AU67:AU98" si="79">AL67*$K67</f>
        <v>-4.6348049049960434</v>
      </c>
      <c r="AW67">
        <v>64</v>
      </c>
      <c r="AX67">
        <f>IF(Z67&gt;0, (R67*SUMPRODUCT(K67:$K$98, X67:$X$98)-K67*$AZ$3)/Z67, 0)</f>
        <v>-54009.098168197976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25</v>
      </c>
      <c r="R68">
        <f t="shared" si="62"/>
        <v>2000000</v>
      </c>
      <c r="S68">
        <f t="shared" si="63"/>
        <v>-88642.726353100414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-95.765970461501524</v>
      </c>
      <c r="AC68">
        <f t="shared" si="64"/>
        <v>-89.096673848848027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-1500.585213962431</v>
      </c>
      <c r="AI68">
        <f t="shared" si="69"/>
        <v>-1500.6103419897138</v>
      </c>
      <c r="AJ68">
        <f t="shared" si="70"/>
        <v>-6.6692966126534969</v>
      </c>
      <c r="AK68">
        <f t="shared" si="61"/>
        <v>-6.7036179323051073</v>
      </c>
      <c r="AL68">
        <f t="shared" si="71"/>
        <v>-1513.9832565346724</v>
      </c>
      <c r="AN68">
        <f t="shared" si="72"/>
        <v>0</v>
      </c>
      <c r="AO68">
        <f t="shared" si="73"/>
        <v>0</v>
      </c>
      <c r="AP68">
        <f t="shared" si="74"/>
        <v>-4.0633222209160749E-5</v>
      </c>
      <c r="AQ68">
        <f t="shared" si="75"/>
        <v>-2.4265180770671826</v>
      </c>
      <c r="AR68">
        <f t="shared" si="76"/>
        <v>-2.4265587102893917</v>
      </c>
      <c r="AS68">
        <f t="shared" si="77"/>
        <v>-1.0784571673336376E-2</v>
      </c>
      <c r="AT68">
        <f t="shared" si="78"/>
        <v>-1.0840070889101352E-2</v>
      </c>
      <c r="AU68">
        <f t="shared" si="79"/>
        <v>-2.4481833528518293</v>
      </c>
      <c r="AW68">
        <v>65</v>
      </c>
      <c r="AX68">
        <f>IF(Z68&gt;0, (R68*SUMPRODUCT(K68:$K$98, X68:$X$98)-K68*$AZ$3)/Z68, 0)</f>
        <v>-88642.726353100414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2000000</v>
      </c>
      <c r="S69">
        <f t="shared" si="63"/>
        <v>-145297.30165232494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-89.096673848848027</v>
      </c>
      <c r="AC69">
        <f t="shared" si="64"/>
        <v>-81.448028449629518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-869.01737898497413</v>
      </c>
      <c r="AI69">
        <f t="shared" si="69"/>
        <v>-869.03139301474675</v>
      </c>
      <c r="AJ69">
        <f t="shared" si="70"/>
        <v>-7.6486453992185091</v>
      </c>
      <c r="AK69">
        <f t="shared" si="61"/>
        <v>-6.2367671694193625</v>
      </c>
      <c r="AL69">
        <f t="shared" si="71"/>
        <v>-882.91680558338464</v>
      </c>
      <c r="AN69">
        <f t="shared" si="72"/>
        <v>0</v>
      </c>
      <c r="AO69">
        <f t="shared" si="73"/>
        <v>0</v>
      </c>
      <c r="AP69">
        <f t="shared" si="74"/>
        <v>-2.0233354067629756E-5</v>
      </c>
      <c r="AQ69">
        <f t="shared" si="75"/>
        <v>-1.2546809593802724</v>
      </c>
      <c r="AR69">
        <f t="shared" si="76"/>
        <v>-1.2547011927343401</v>
      </c>
      <c r="AS69">
        <f t="shared" si="77"/>
        <v>-1.104305849286924E-2</v>
      </c>
      <c r="AT69">
        <f t="shared" si="78"/>
        <v>-9.0045989928283967E-3</v>
      </c>
      <c r="AU69">
        <f t="shared" si="79"/>
        <v>-1.2747488502200377</v>
      </c>
      <c r="AW69">
        <v>66</v>
      </c>
      <c r="AX69">
        <f>IF(Z69&gt;0, (R69*SUMPRODUCT(K69:$K$98, X69:$X$98)-K69*$AZ$3)/Z69, 0)</f>
        <v>-145297.30165232494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2000000</v>
      </c>
      <c r="S70">
        <f t="shared" si="63"/>
        <v>-240020.07875189758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-81.448028449629518</v>
      </c>
      <c r="AC70">
        <f t="shared" si="64"/>
        <v>-73.707027733754686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-495.73730956358821</v>
      </c>
      <c r="AI70">
        <f t="shared" si="69"/>
        <v>-495.74498673669359</v>
      </c>
      <c r="AJ70">
        <f t="shared" si="70"/>
        <v>-7.7410007158748328</v>
      </c>
      <c r="AK70">
        <f t="shared" si="61"/>
        <v>-5.7013619914740667</v>
      </c>
      <c r="AL70">
        <f t="shared" si="71"/>
        <v>-509.18734944404252</v>
      </c>
      <c r="AN70">
        <f t="shared" si="72"/>
        <v>0</v>
      </c>
      <c r="AO70">
        <f t="shared" si="73"/>
        <v>0</v>
      </c>
      <c r="AP70">
        <f t="shared" si="74"/>
        <v>-9.8966487385176377E-6</v>
      </c>
      <c r="AQ70">
        <f t="shared" si="75"/>
        <v>-0.63905528141526446</v>
      </c>
      <c r="AR70">
        <f t="shared" si="76"/>
        <v>-0.63906517806400298</v>
      </c>
      <c r="AS70">
        <f t="shared" si="77"/>
        <v>-9.9789289518557259E-3</v>
      </c>
      <c r="AT70">
        <f t="shared" si="78"/>
        <v>-7.349629373506741E-3</v>
      </c>
      <c r="AU70">
        <f t="shared" si="79"/>
        <v>-0.65639373638936549</v>
      </c>
      <c r="AW70">
        <v>67</v>
      </c>
      <c r="AX70">
        <f>IF(Z70&gt;0, (R70*SUMPRODUCT(K70:$K$98, X70:$X$98)-K70*$AZ$3)/Z70, 0)</f>
        <v>-240020.07875189758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2000000</v>
      </c>
      <c r="S71">
        <f t="shared" si="63"/>
        <v>-401787.62790026912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-73.707027733754686</v>
      </c>
      <c r="AC71">
        <f t="shared" si="64"/>
        <v>-66.314224376549333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-277.93620966565288</v>
      </c>
      <c r="AI71">
        <f t="shared" si="69"/>
        <v>-277.94033586440639</v>
      </c>
      <c r="AJ71">
        <f t="shared" si="70"/>
        <v>-7.3928033572053522</v>
      </c>
      <c r="AK71">
        <f t="shared" si="61"/>
        <v>-5.1594919413628286</v>
      </c>
      <c r="AL71">
        <f t="shared" si="71"/>
        <v>-290.49263116297459</v>
      </c>
      <c r="AN71">
        <f t="shared" si="72"/>
        <v>0</v>
      </c>
      <c r="AO71">
        <f t="shared" si="73"/>
        <v>0</v>
      </c>
      <c r="AP71">
        <f t="shared" si="74"/>
        <v>-4.749183428983289E-6</v>
      </c>
      <c r="AQ71">
        <f t="shared" si="75"/>
        <v>-0.31989977219079846</v>
      </c>
      <c r="AR71">
        <f t="shared" si="76"/>
        <v>-0.31990452137422742</v>
      </c>
      <c r="AS71">
        <f t="shared" si="77"/>
        <v>-8.5089888527526449E-3</v>
      </c>
      <c r="AT71">
        <f t="shared" si="78"/>
        <v>-5.938486023997179E-3</v>
      </c>
      <c r="AU71">
        <f t="shared" si="79"/>
        <v>-0.33435199625097728</v>
      </c>
      <c r="AW71">
        <v>68</v>
      </c>
      <c r="AX71">
        <f>IF(Z71&gt;0, (R71*SUMPRODUCT(K71:$K$98, X71:$X$98)-K71*$AZ$3)/Z71, 0)</f>
        <v>-401787.62790026912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2000000</v>
      </c>
      <c r="S72">
        <f t="shared" si="63"/>
        <v>-683944.65263444989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-66.314224376549333</v>
      </c>
      <c r="AC72">
        <f t="shared" si="64"/>
        <v>-59.462821792828876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-152.91297125581733</v>
      </c>
      <c r="AI72">
        <f t="shared" si="69"/>
        <v>-152.9151447804426</v>
      </c>
      <c r="AJ72">
        <f t="shared" si="70"/>
        <v>-6.8514025837204571</v>
      </c>
      <c r="AK72">
        <f t="shared" si="61"/>
        <v>-4.641995706358454</v>
      </c>
      <c r="AL72">
        <f t="shared" si="71"/>
        <v>-164.40854307052149</v>
      </c>
      <c r="AN72">
        <f t="shared" si="72"/>
        <v>0</v>
      </c>
      <c r="AO72">
        <f t="shared" si="73"/>
        <v>0</v>
      </c>
      <c r="AP72">
        <f t="shared" si="74"/>
        <v>-2.2336511307450238E-6</v>
      </c>
      <c r="AQ72">
        <f t="shared" si="75"/>
        <v>-0.15714302344707348</v>
      </c>
      <c r="AR72">
        <f t="shared" si="76"/>
        <v>-0.15714525709820423</v>
      </c>
      <c r="AS72">
        <f t="shared" si="77"/>
        <v>-7.0409338594155674E-3</v>
      </c>
      <c r="AT72">
        <f t="shared" si="78"/>
        <v>-4.7704078609861547E-3</v>
      </c>
      <c r="AU72">
        <f t="shared" si="79"/>
        <v>-0.16895659881860592</v>
      </c>
      <c r="AW72">
        <v>69</v>
      </c>
      <c r="AX72">
        <f>IF(Z72&gt;0, (R72*SUMPRODUCT(K72:$K$98, X72:$X$98)-K72*$AZ$3)/Z72, 0)</f>
        <v>-683944.65263444989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2000000</v>
      </c>
      <c r="S73">
        <f t="shared" si="63"/>
        <v>-1187908.3547457147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-59.462821792828876</v>
      </c>
      <c r="AC73">
        <f t="shared" si="64"/>
        <v>-53.21701628421232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-82.545302016426206</v>
      </c>
      <c r="AI73">
        <f t="shared" si="69"/>
        <v>-82.546421989530018</v>
      </c>
      <c r="AJ73">
        <f t="shared" si="70"/>
        <v>-6.2458055086165558</v>
      </c>
      <c r="AK73">
        <f t="shared" ref="AK73:AK98" si="92">G73*SUM(AB73:AB73, AE73:AF73)</f>
        <v>-4.1623975254980214</v>
      </c>
      <c r="AL73">
        <f t="shared" si="71"/>
        <v>-92.954625023644596</v>
      </c>
      <c r="AN73">
        <f t="shared" si="72"/>
        <v>0</v>
      </c>
      <c r="AO73">
        <f t="shared" si="73"/>
        <v>0</v>
      </c>
      <c r="AP73">
        <f t="shared" si="74"/>
        <v>-1.0276384563866518E-6</v>
      </c>
      <c r="AQ73">
        <f t="shared" si="75"/>
        <v>-7.5739967734608837E-2</v>
      </c>
      <c r="AR73">
        <f t="shared" si="76"/>
        <v>-7.5740995373065223E-2</v>
      </c>
      <c r="AS73">
        <f t="shared" si="77"/>
        <v>-5.7308786344391037E-3</v>
      </c>
      <c r="AT73">
        <f t="shared" si="78"/>
        <v>-3.8192343668098793E-3</v>
      </c>
      <c r="AU73">
        <f t="shared" si="79"/>
        <v>-8.5291108374314209E-2</v>
      </c>
      <c r="AW73">
        <v>70</v>
      </c>
      <c r="AX73">
        <f>IF(Z73&gt;0, (R73*SUMPRODUCT(K73:$K$98, X73:$X$98)-K73*$AZ$3)/Z73, 0)</f>
        <v>-1187908.3547457147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2000000</v>
      </c>
      <c r="S74">
        <f t="shared" si="63"/>
        <v>-2109328.5895673819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-53.21701628421232</v>
      </c>
      <c r="AC74">
        <f t="shared" si="64"/>
        <v>-47.575837919747265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-43.591934693455144</v>
      </c>
      <c r="AI74">
        <f t="shared" si="69"/>
        <v>-43.592498567644249</v>
      </c>
      <c r="AJ74">
        <f t="shared" si="70"/>
        <v>-5.6411783644650555</v>
      </c>
      <c r="AK74">
        <f t="shared" si="92"/>
        <v>-3.7251911398948629</v>
      </c>
      <c r="AL74">
        <f t="shared" si="71"/>
        <v>-52.958868072004165</v>
      </c>
      <c r="AN74">
        <f t="shared" si="72"/>
        <v>0</v>
      </c>
      <c r="AO74">
        <f t="shared" si="73"/>
        <v>0</v>
      </c>
      <c r="AP74">
        <f t="shared" si="74"/>
        <v>-4.61952102206673E-7</v>
      </c>
      <c r="AQ74">
        <f t="shared" si="75"/>
        <v>-3.5712551239379386E-2</v>
      </c>
      <c r="AR74">
        <f t="shared" si="76"/>
        <v>-3.5713013191481596E-2</v>
      </c>
      <c r="AS74">
        <f t="shared" si="77"/>
        <v>-4.6215170950346437E-3</v>
      </c>
      <c r="AT74">
        <f t="shared" si="78"/>
        <v>-3.0518507699992341E-3</v>
      </c>
      <c r="AU74">
        <f t="shared" si="79"/>
        <v>-4.3386381056515474E-2</v>
      </c>
      <c r="AW74">
        <v>71</v>
      </c>
      <c r="AX74">
        <f>IF(Z74&gt;0, (R74*SUMPRODUCT(K74:$K$98, X74:$X$98)-K74*$AZ$3)/Z74, 0)</f>
        <v>-2109328.5895673819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2000000</v>
      </c>
      <c r="S75">
        <f t="shared" si="63"/>
        <v>-3838575.7036672775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-47.575837919747265</v>
      </c>
      <c r="AC75">
        <f t="shared" si="64"/>
        <v>-42.507159102951213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-22.511475722357225</v>
      </c>
      <c r="AI75">
        <f t="shared" si="69"/>
        <v>-22.511752564357909</v>
      </c>
      <c r="AJ75">
        <f t="shared" si="70"/>
        <v>-5.0686788167960515</v>
      </c>
      <c r="AK75">
        <f t="shared" si="92"/>
        <v>-3.3303086543823088</v>
      </c>
      <c r="AL75">
        <f t="shared" si="71"/>
        <v>-30.910740035536271</v>
      </c>
      <c r="AN75">
        <f t="shared" si="72"/>
        <v>0</v>
      </c>
      <c r="AO75">
        <f t="shared" si="73"/>
        <v>0</v>
      </c>
      <c r="AP75">
        <f t="shared" si="74"/>
        <v>-2.0250170710854491E-7</v>
      </c>
      <c r="AQ75">
        <f t="shared" si="75"/>
        <v>-1.6466476373073996E-2</v>
      </c>
      <c r="AR75">
        <f t="shared" si="76"/>
        <v>-1.6466678874781107E-2</v>
      </c>
      <c r="AS75">
        <f t="shared" si="77"/>
        <v>-3.7075881212257204E-3</v>
      </c>
      <c r="AT75">
        <f t="shared" si="78"/>
        <v>-2.436021940488222E-3</v>
      </c>
      <c r="AU75">
        <f t="shared" si="79"/>
        <v>-2.2610288936495051E-2</v>
      </c>
      <c r="AW75">
        <v>72</v>
      </c>
      <c r="AX75">
        <f>IF(Z75&gt;0, (R75*SUMPRODUCT(K75:$K$98, X75:$X$98)-K75*$AZ$3)/Z75, 0)</f>
        <v>-3838575.7036672775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2000000</v>
      </c>
      <c r="S76">
        <f t="shared" si="63"/>
        <v>-7176742.9629785009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-42.507159102951213</v>
      </c>
      <c r="AC76">
        <f t="shared" si="64"/>
        <v>-37.966133286435522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-11.345562348164357</v>
      </c>
      <c r="AI76">
        <f t="shared" si="69"/>
        <v>-11.34569460221568</v>
      </c>
      <c r="AJ76">
        <f t="shared" si="70"/>
        <v>-4.5410258165156918</v>
      </c>
      <c r="AK76">
        <f t="shared" si="92"/>
        <v>-2.9755011372065852</v>
      </c>
      <c r="AL76">
        <f t="shared" si="71"/>
        <v>-18.862221555937957</v>
      </c>
      <c r="AN76">
        <f t="shared" si="72"/>
        <v>0</v>
      </c>
      <c r="AO76">
        <f t="shared" si="73"/>
        <v>0</v>
      </c>
      <c r="AP76">
        <f t="shared" si="74"/>
        <v>-8.6374922657696479E-8</v>
      </c>
      <c r="AQ76">
        <f t="shared" si="75"/>
        <v>-7.409769761488526E-3</v>
      </c>
      <c r="AR76">
        <f t="shared" si="76"/>
        <v>-7.409856136411183E-3</v>
      </c>
      <c r="AS76">
        <f t="shared" si="77"/>
        <v>-2.9657371533285655E-3</v>
      </c>
      <c r="AT76">
        <f t="shared" si="78"/>
        <v>-1.943295332145019E-3</v>
      </c>
      <c r="AU76">
        <f t="shared" si="79"/>
        <v>-1.2318888621884768E-2</v>
      </c>
      <c r="AW76">
        <v>73</v>
      </c>
      <c r="AX76">
        <f>IF(Z76&gt;0, (R76*SUMPRODUCT(K76:$K$98, X76:$X$98)-K76*$AZ$3)/Z76, 0)</f>
        <v>-7176742.9629785009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2000000</v>
      </c>
      <c r="S77">
        <f t="shared" si="63"/>
        <v>-13805257.787604924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-37.966133286435522</v>
      </c>
      <c r="AC77">
        <f t="shared" si="64"/>
        <v>-33.9043535089749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-5.5627178357681162</v>
      </c>
      <c r="AI77">
        <f t="shared" si="69"/>
        <v>-5.5627792333059789</v>
      </c>
      <c r="AJ77">
        <f t="shared" si="70"/>
        <v>-4.0617797774606217</v>
      </c>
      <c r="AK77">
        <f t="shared" si="92"/>
        <v>-2.657629330050487</v>
      </c>
      <c r="AL77">
        <f t="shared" si="71"/>
        <v>-12.282188340817086</v>
      </c>
      <c r="AN77">
        <f t="shared" si="72"/>
        <v>0</v>
      </c>
      <c r="AO77">
        <f t="shared" si="73"/>
        <v>0</v>
      </c>
      <c r="AP77">
        <f t="shared" si="74"/>
        <v>-3.5802357087082587E-8</v>
      </c>
      <c r="AQ77">
        <f t="shared" si="75"/>
        <v>-3.2437523923990719E-3</v>
      </c>
      <c r="AR77">
        <f t="shared" si="76"/>
        <v>-3.2437881947561587E-3</v>
      </c>
      <c r="AS77">
        <f t="shared" si="77"/>
        <v>-2.3685198961231804E-3</v>
      </c>
      <c r="AT77">
        <f t="shared" si="78"/>
        <v>-1.5497265459035888E-3</v>
      </c>
      <c r="AU77">
        <f t="shared" si="79"/>
        <v>-7.162034636782927E-3</v>
      </c>
      <c r="AW77">
        <v>74</v>
      </c>
      <c r="AX77">
        <f>IF(Z77&gt;0, (R77*SUMPRODUCT(K77:$K$98, X77:$X$98)-K77*$AZ$3)/Z77, 0)</f>
        <v>-13805257.787604924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2000000</v>
      </c>
      <c r="S78">
        <f t="shared" si="63"/>
        <v>-27384815.51668708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-33.9043535089749</v>
      </c>
      <c r="AC78">
        <f t="shared" si="64"/>
        <v>-30.274392308490413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-2.6516500337756184</v>
      </c>
      <c r="AI78">
        <f t="shared" si="69"/>
        <v>-2.6516776717126804</v>
      </c>
      <c r="AJ78">
        <f t="shared" si="70"/>
        <v>-3.6299612004844874</v>
      </c>
      <c r="AK78">
        <f t="shared" si="92"/>
        <v>-2.3733047456282432</v>
      </c>
      <c r="AL78">
        <f t="shared" si="71"/>
        <v>-8.6549436178254116</v>
      </c>
      <c r="AN78">
        <f t="shared" si="72"/>
        <v>0</v>
      </c>
      <c r="AO78">
        <f t="shared" si="73"/>
        <v>0</v>
      </c>
      <c r="AP78">
        <f t="shared" si="74"/>
        <v>-1.4389584871991857E-8</v>
      </c>
      <c r="AQ78">
        <f t="shared" si="75"/>
        <v>-1.3805713185414919E-3</v>
      </c>
      <c r="AR78">
        <f t="shared" si="76"/>
        <v>-1.3805857081263639E-3</v>
      </c>
      <c r="AS78">
        <f t="shared" si="77"/>
        <v>-1.8899252378609289E-3</v>
      </c>
      <c r="AT78">
        <f t="shared" si="78"/>
        <v>-1.2356519224776482E-3</v>
      </c>
      <c r="AU78">
        <f t="shared" si="79"/>
        <v>-4.5061628684649416E-3</v>
      </c>
      <c r="AW78">
        <v>75</v>
      </c>
      <c r="AX78">
        <f>IF(Z78&gt;0, (R78*SUMPRODUCT(K78:$K$98, X78:$X$98)-K78*$AZ$3)/Z78, 0)</f>
        <v>-27384815.51668708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2000000</v>
      </c>
      <c r="S79">
        <f t="shared" si="63"/>
        <v>-56087125.312935166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-30.274392308490413</v>
      </c>
      <c r="AC79">
        <f t="shared" si="64"/>
        <v>-27.031839886168878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-1.2250014427558706</v>
      </c>
      <c r="AI79">
        <f t="shared" si="69"/>
        <v>-1.2250134917955278</v>
      </c>
      <c r="AJ79">
        <f t="shared" si="70"/>
        <v>-3.2425524223215341</v>
      </c>
      <c r="AK79">
        <f t="shared" si="92"/>
        <v>-2.1192074615943293</v>
      </c>
      <c r="AL79">
        <f t="shared" si="71"/>
        <v>-6.5867733757113909</v>
      </c>
      <c r="AN79">
        <f t="shared" si="72"/>
        <v>0</v>
      </c>
      <c r="AO79">
        <f t="shared" si="73"/>
        <v>0</v>
      </c>
      <c r="AP79">
        <f t="shared" si="74"/>
        <v>-5.6011480570127165E-9</v>
      </c>
      <c r="AQ79">
        <f t="shared" si="75"/>
        <v>-5.6945737138697813E-4</v>
      </c>
      <c r="AR79">
        <f t="shared" si="76"/>
        <v>-5.6946297253503511E-4</v>
      </c>
      <c r="AS79">
        <f t="shared" si="77"/>
        <v>-1.5073413912441293E-3</v>
      </c>
      <c r="AT79">
        <f t="shared" si="78"/>
        <v>-9.8514031770302081E-4</v>
      </c>
      <c r="AU79">
        <f t="shared" si="79"/>
        <v>-3.061944681482185E-3</v>
      </c>
      <c r="AW79">
        <v>76</v>
      </c>
      <c r="AX79">
        <f>IF(Z79&gt;0, (R79*SUMPRODUCT(K79:$K$98, X79:$X$98)-K79*$AZ$3)/Z79, 0)</f>
        <v>-56087125.312935166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2000000</v>
      </c>
      <c r="S80">
        <f t="shared" si="63"/>
        <v>-118668570.44737132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-27.031839886168878</v>
      </c>
      <c r="AC80">
        <f t="shared" si="64"/>
        <v>-24.136040599218767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-0.54750326576161401</v>
      </c>
      <c r="AI80">
        <f t="shared" si="69"/>
        <v>-0.54750835052005264</v>
      </c>
      <c r="AJ80">
        <f t="shared" si="70"/>
        <v>-2.8957992869501119</v>
      </c>
      <c r="AK80">
        <f t="shared" si="92"/>
        <v>-1.8922287920318217</v>
      </c>
      <c r="AL80">
        <f t="shared" si="71"/>
        <v>-5.3355364295019863</v>
      </c>
      <c r="AN80">
        <f t="shared" si="72"/>
        <v>0</v>
      </c>
      <c r="AO80">
        <f t="shared" si="73"/>
        <v>0</v>
      </c>
      <c r="AP80">
        <f t="shared" si="74"/>
        <v>-2.1104590119010212E-9</v>
      </c>
      <c r="AQ80">
        <f t="shared" si="75"/>
        <v>-2.2724446307953181E-4</v>
      </c>
      <c r="AR80">
        <f t="shared" si="76"/>
        <v>-2.2724657353854374E-4</v>
      </c>
      <c r="AS80">
        <f t="shared" si="77"/>
        <v>-1.201918591725058E-3</v>
      </c>
      <c r="AT80">
        <f t="shared" si="78"/>
        <v>-7.8538073242493897E-4</v>
      </c>
      <c r="AU80">
        <f t="shared" si="79"/>
        <v>-2.2145458976885407E-3</v>
      </c>
      <c r="AW80">
        <v>77</v>
      </c>
      <c r="AX80">
        <f>IF(Z80&gt;0, (R80*SUMPRODUCT(K80:$K$98, X80:$X$98)-K80*$AZ$3)/Z80, 0)</f>
        <v>-118668570.44737132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2000000</v>
      </c>
      <c r="S81">
        <f t="shared" si="63"/>
        <v>-259874090.86810431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-24.136040599218767</v>
      </c>
      <c r="AC81">
        <f t="shared" si="64"/>
        <v>-21.550224321966226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-0.23686159590099959</v>
      </c>
      <c r="AI81">
        <f t="shared" si="69"/>
        <v>-0.23686366904190506</v>
      </c>
      <c r="AJ81">
        <f t="shared" si="70"/>
        <v>-2.5858162772525404</v>
      </c>
      <c r="AK81">
        <f t="shared" si="92"/>
        <v>-1.6895228419453139</v>
      </c>
      <c r="AL81">
        <f t="shared" si="71"/>
        <v>-4.5122027882397591</v>
      </c>
      <c r="AN81">
        <f t="shared" si="72"/>
        <v>0</v>
      </c>
      <c r="AO81">
        <f t="shared" si="73"/>
        <v>0</v>
      </c>
      <c r="AP81">
        <f t="shared" si="74"/>
        <v>-7.6827622612968728E-10</v>
      </c>
      <c r="AQ81">
        <f t="shared" si="75"/>
        <v>-8.777750346548291E-5</v>
      </c>
      <c r="AR81">
        <f t="shared" si="76"/>
        <v>-8.7778271741709049E-5</v>
      </c>
      <c r="AS81">
        <f t="shared" si="77"/>
        <v>-9.5826635117541702E-4</v>
      </c>
      <c r="AT81">
        <f t="shared" si="78"/>
        <v>-6.2611288482516503E-4</v>
      </c>
      <c r="AU81">
        <f t="shared" si="79"/>
        <v>-1.672157507742291E-3</v>
      </c>
      <c r="AW81">
        <v>78</v>
      </c>
      <c r="AX81">
        <f>IF(Z81&gt;0, (R81*SUMPRODUCT(K81:$K$98, X81:$X$98)-K81*$AZ$3)/Z81, 0)</f>
        <v>-259874090.86810431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2000000</v>
      </c>
      <c r="S82">
        <f t="shared" si="63"/>
        <v>-590143245.64093268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-21.550224321966226</v>
      </c>
      <c r="AC82">
        <f t="shared" si="64"/>
        <v>-19.241344669366455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-9.8983694586706888E-2</v>
      </c>
      <c r="AI82">
        <f t="shared" si="69"/>
        <v>-9.898450970002097E-2</v>
      </c>
      <c r="AJ82">
        <f t="shared" si="70"/>
        <v>-2.3088796525997708</v>
      </c>
      <c r="AK82">
        <f t="shared" si="92"/>
        <v>-1.5085157025376359</v>
      </c>
      <c r="AL82">
        <f t="shared" si="71"/>
        <v>-3.9163798648374275</v>
      </c>
      <c r="AN82">
        <f t="shared" si="72"/>
        <v>0</v>
      </c>
      <c r="AO82">
        <f t="shared" si="73"/>
        <v>0</v>
      </c>
      <c r="AP82">
        <f t="shared" si="74"/>
        <v>-2.6970471435218339E-10</v>
      </c>
      <c r="AQ82">
        <f t="shared" si="75"/>
        <v>-3.2751727413853218E-5</v>
      </c>
      <c r="AR82">
        <f t="shared" si="76"/>
        <v>-3.275199711856757E-5</v>
      </c>
      <c r="AS82">
        <f t="shared" si="77"/>
        <v>-7.6396215890991038E-4</v>
      </c>
      <c r="AT82">
        <f t="shared" si="78"/>
        <v>-4.9913771450257655E-4</v>
      </c>
      <c r="AU82">
        <f t="shared" si="79"/>
        <v>-1.2958518705310544E-3</v>
      </c>
      <c r="AW82">
        <v>79</v>
      </c>
      <c r="AX82">
        <f>IF(Z82&gt;0, (R82*SUMPRODUCT(K82:$K$98, X82:$X$98)-K82*$AZ$3)/Z82, 0)</f>
        <v>-590143245.64093268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2000000</v>
      </c>
      <c r="S83">
        <f t="shared" si="63"/>
        <v>-1392174561.4324496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-19.241344669366455</v>
      </c>
      <c r="AC83">
        <f t="shared" si="64"/>
        <v>-17.179799358501693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-3.9876449726823637E-2</v>
      </c>
      <c r="AI83">
        <f t="shared" si="69"/>
        <v>-3.9876758233382985E-2</v>
      </c>
      <c r="AJ83">
        <f t="shared" si="70"/>
        <v>-2.0615453108647621</v>
      </c>
      <c r="AK83">
        <f t="shared" si="92"/>
        <v>-1.346894126855652</v>
      </c>
      <c r="AL83">
        <f t="shared" si="71"/>
        <v>-3.4483161959537969</v>
      </c>
      <c r="AN83">
        <f t="shared" si="72"/>
        <v>0</v>
      </c>
      <c r="AO83">
        <f t="shared" si="73"/>
        <v>0</v>
      </c>
      <c r="AP83">
        <f t="shared" si="74"/>
        <v>-9.1141659198583023E-11</v>
      </c>
      <c r="AQ83">
        <f t="shared" si="75"/>
        <v>-1.1780643493303465E-5</v>
      </c>
      <c r="AR83">
        <f t="shared" si="76"/>
        <v>-1.1780734634962664E-5</v>
      </c>
      <c r="AS83">
        <f t="shared" si="77"/>
        <v>-6.0903943352440867E-4</v>
      </c>
      <c r="AT83">
        <f t="shared" si="78"/>
        <v>-3.9791103873114533E-4</v>
      </c>
      <c r="AU83">
        <f t="shared" si="79"/>
        <v>-1.0187312068905166E-3</v>
      </c>
      <c r="AW83">
        <v>80</v>
      </c>
      <c r="AX83">
        <f>IF(Z83&gt;0, (R83*SUMPRODUCT(K83:$K$98, X83:$X$98)-K83*$AZ$3)/Z83, 0)</f>
        <v>-1392174561.4324496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2000000</v>
      </c>
      <c r="S84">
        <f t="shared" si="63"/>
        <v>-3417457720.1873741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-17.179799358501693</v>
      </c>
      <c r="AC84">
        <f t="shared" si="64"/>
        <v>-15.339116440402176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-1.5456802917323693E-2</v>
      </c>
      <c r="AI84">
        <f t="shared" si="69"/>
        <v>-1.5456915128780984E-2</v>
      </c>
      <c r="AJ84">
        <f t="shared" si="70"/>
        <v>-1.8406829180995175</v>
      </c>
      <c r="AK84">
        <f t="shared" si="92"/>
        <v>-1.2025859550951186</v>
      </c>
      <c r="AL84">
        <f t="shared" si="71"/>
        <v>-3.0587257883234171</v>
      </c>
      <c r="AN84">
        <f t="shared" si="72"/>
        <v>0</v>
      </c>
      <c r="AO84">
        <f t="shared" si="73"/>
        <v>0</v>
      </c>
      <c r="AP84">
        <f t="shared" si="74"/>
        <v>-2.9598636701084949E-11</v>
      </c>
      <c r="AQ84">
        <f t="shared" si="75"/>
        <v>-4.0771263929558609E-6</v>
      </c>
      <c r="AR84">
        <f t="shared" si="76"/>
        <v>-4.077155991592562E-6</v>
      </c>
      <c r="AS84">
        <f t="shared" si="77"/>
        <v>-4.8552711363327475E-4</v>
      </c>
      <c r="AT84">
        <f t="shared" si="78"/>
        <v>-3.1721274855753273E-4</v>
      </c>
      <c r="AU84">
        <f t="shared" si="79"/>
        <v>-8.0681701818240007E-4</v>
      </c>
      <c r="AW84">
        <v>81</v>
      </c>
      <c r="AX84">
        <f>IF(Z84&gt;0, (R84*SUMPRODUCT(K84:$K$98, X84:$X$98)-K84*$AZ$3)/Z84, 0)</f>
        <v>-3417457720.1873741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2000000</v>
      </c>
      <c r="S85">
        <f t="shared" si="63"/>
        <v>-8745793405.9317245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-15.339116440402176</v>
      </c>
      <c r="AC85">
        <f t="shared" si="64"/>
        <v>-13.695643107936592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-5.75520901631688E-3</v>
      </c>
      <c r="AI85">
        <f t="shared" si="69"/>
        <v>-5.7552481655468932E-3</v>
      </c>
      <c r="AJ85">
        <f t="shared" si="70"/>
        <v>-1.6434733324655841</v>
      </c>
      <c r="AK85">
        <f t="shared" si="92"/>
        <v>-1.0737381508281525</v>
      </c>
      <c r="AL85">
        <f t="shared" si="71"/>
        <v>-2.7229667314592838</v>
      </c>
      <c r="AN85">
        <f t="shared" si="72"/>
        <v>0</v>
      </c>
      <c r="AO85">
        <f t="shared" si="73"/>
        <v>0</v>
      </c>
      <c r="AP85">
        <f t="shared" si="74"/>
        <v>-9.2201865398027058E-12</v>
      </c>
      <c r="AQ85">
        <f t="shared" si="75"/>
        <v>-1.3554315292496478E-6</v>
      </c>
      <c r="AR85">
        <f t="shared" si="76"/>
        <v>-1.3554407494361875E-6</v>
      </c>
      <c r="AS85">
        <f t="shared" si="77"/>
        <v>-3.8706075939018333E-4</v>
      </c>
      <c r="AT85">
        <f t="shared" si="78"/>
        <v>-2.5288022375286029E-4</v>
      </c>
      <c r="AU85">
        <f t="shared" si="79"/>
        <v>-6.4129642389247989E-4</v>
      </c>
      <c r="AW85">
        <v>82</v>
      </c>
      <c r="AX85">
        <f>IF(Z85&gt;0, (R85*SUMPRODUCT(K85:$K$98, X85:$X$98)-K85*$AZ$3)/Z85, 0)</f>
        <v>-8745793405.9317245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2000000</v>
      </c>
      <c r="S86">
        <f t="shared" si="63"/>
        <v>-23383269758.607651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-13.695643107936592</v>
      </c>
      <c r="AC86">
        <f t="shared" si="64"/>
        <v>-12.228253919089576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-2.054721326504378E-3</v>
      </c>
      <c r="AI86">
        <f t="shared" si="69"/>
        <v>-2.0547344002255102E-3</v>
      </c>
      <c r="AJ86">
        <f t="shared" si="70"/>
        <v>-1.4673891888470152</v>
      </c>
      <c r="AK86">
        <f t="shared" si="92"/>
        <v>-0.95869501755556152</v>
      </c>
      <c r="AL86">
        <f t="shared" si="71"/>
        <v>-2.4281389408028025</v>
      </c>
      <c r="AN86">
        <f t="shared" si="72"/>
        <v>0</v>
      </c>
      <c r="AO86">
        <f t="shared" si="73"/>
        <v>0</v>
      </c>
      <c r="AP86">
        <f t="shared" si="74"/>
        <v>-2.7491451931112317E-12</v>
      </c>
      <c r="AQ86">
        <f t="shared" si="75"/>
        <v>-4.3206728986572129E-7</v>
      </c>
      <c r="AR86">
        <f t="shared" si="76"/>
        <v>-4.3207003901091446E-7</v>
      </c>
      <c r="AS86">
        <f t="shared" si="77"/>
        <v>-3.0856294808698383E-4</v>
      </c>
      <c r="AT86">
        <f t="shared" si="78"/>
        <v>-2.0159461660316735E-4</v>
      </c>
      <c r="AU86">
        <f t="shared" si="79"/>
        <v>-5.1058963472916212E-4</v>
      </c>
      <c r="AW86">
        <v>83</v>
      </c>
      <c r="AX86">
        <f>IF(Z86&gt;0, (R86*SUMPRODUCT(K86:$K$98, X86:$X$98)-K86*$AZ$3)/Z86, 0)</f>
        <v>-23383269758.607651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2000000</v>
      </c>
      <c r="S87">
        <f t="shared" si="63"/>
        <v>-65451540573.703857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-12.228253919089576</v>
      </c>
      <c r="AC87">
        <f t="shared" si="64"/>
        <v>-10.918084222336732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-7.0181526868240971E-4</v>
      </c>
      <c r="AI87">
        <f t="shared" si="69"/>
        <v>-7.0181943897547176E-4</v>
      </c>
      <c r="AJ87">
        <f t="shared" si="70"/>
        <v>-1.310169696752844</v>
      </c>
      <c r="AK87">
        <f t="shared" si="92"/>
        <v>-0.85597777433627042</v>
      </c>
      <c r="AL87">
        <f t="shared" si="71"/>
        <v>-2.1668492905280896</v>
      </c>
      <c r="AN87">
        <f t="shared" si="72"/>
        <v>0</v>
      </c>
      <c r="AO87">
        <f t="shared" si="73"/>
        <v>0</v>
      </c>
      <c r="AP87">
        <f t="shared" si="74"/>
        <v>-7.8297340914913798E-13</v>
      </c>
      <c r="AQ87">
        <f t="shared" si="75"/>
        <v>-1.3176596592379176E-7</v>
      </c>
      <c r="AR87">
        <f t="shared" si="76"/>
        <v>-1.3176674889720089E-7</v>
      </c>
      <c r="AS87">
        <f t="shared" si="77"/>
        <v>-2.4598463914988171E-4</v>
      </c>
      <c r="AT87">
        <f t="shared" si="78"/>
        <v>-1.6071000914024864E-4</v>
      </c>
      <c r="AU87">
        <f t="shared" si="79"/>
        <v>-4.068264150390275E-4</v>
      </c>
      <c r="AW87">
        <v>84</v>
      </c>
      <c r="AX87">
        <f>IF(Z87&gt;0, (R87*SUMPRODUCT(K87:$K$98, X87:$X$98)-K87*$AZ$3)/Z87, 0)</f>
        <v>-65451540573.703857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2000000</v>
      </c>
      <c r="S88">
        <f t="shared" si="63"/>
        <v>-192178643730.43024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-10.918084222336732</v>
      </c>
      <c r="AC88">
        <f t="shared" si="64"/>
        <v>-9.7482895962275808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-2.2883692023648465E-4</v>
      </c>
      <c r="AI88">
        <f t="shared" si="69"/>
        <v>-2.2883818836511317E-4</v>
      </c>
      <c r="AJ88">
        <f t="shared" si="70"/>
        <v>-1.1697946261091516</v>
      </c>
      <c r="AK88">
        <f t="shared" si="92"/>
        <v>-0.76426589556357138</v>
      </c>
      <c r="AL88">
        <f t="shared" si="71"/>
        <v>-1.9342893598610882</v>
      </c>
      <c r="AN88">
        <f t="shared" si="72"/>
        <v>0</v>
      </c>
      <c r="AO88">
        <f t="shared" si="73"/>
        <v>0</v>
      </c>
      <c r="AP88">
        <f t="shared" si="74"/>
        <v>-2.1258162468824494E-13</v>
      </c>
      <c r="AQ88">
        <f t="shared" si="75"/>
        <v>-3.8360875386200879E-8</v>
      </c>
      <c r="AR88">
        <f t="shared" si="76"/>
        <v>-3.8361087967825569E-8</v>
      </c>
      <c r="AS88">
        <f t="shared" si="77"/>
        <v>-1.960974908823566E-4</v>
      </c>
      <c r="AT88">
        <f t="shared" si="78"/>
        <v>-1.281170396426401E-4</v>
      </c>
      <c r="AU88">
        <f t="shared" si="79"/>
        <v>-3.2425289161296458E-4</v>
      </c>
      <c r="AW88">
        <v>85</v>
      </c>
      <c r="AX88">
        <f>IF(Z88&gt;0, (R88*SUMPRODUCT(K88:$K$98, X88:$X$98)-K88*$AZ$3)/Z88, 0)</f>
        <v>-192178643730.43024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2000000</v>
      </c>
      <c r="S89">
        <f t="shared" si="63"/>
        <v>-598302897721.56543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-9.7482895962275808</v>
      </c>
      <c r="AC89">
        <f t="shared" si="64"/>
        <v>-8.7038300293428144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-7.1340725120630348E-5</v>
      </c>
      <c r="AI89">
        <f t="shared" si="69"/>
        <v>-7.1341088808908585E-5</v>
      </c>
      <c r="AJ89">
        <f t="shared" si="70"/>
        <v>-1.0444595668847665</v>
      </c>
      <c r="AK89">
        <f t="shared" si="92"/>
        <v>-0.68238027173593074</v>
      </c>
      <c r="AL89">
        <f t="shared" si="71"/>
        <v>-1.7269111797095062</v>
      </c>
      <c r="AN89">
        <f t="shared" si="72"/>
        <v>0</v>
      </c>
      <c r="AO89">
        <f t="shared" si="73"/>
        <v>0</v>
      </c>
      <c r="AP89">
        <f t="shared" si="74"/>
        <v>-5.4434432055142726E-14</v>
      </c>
      <c r="AQ89">
        <f t="shared" si="75"/>
        <v>-1.0677803181400185E-8</v>
      </c>
      <c r="AR89">
        <f t="shared" si="76"/>
        <v>-1.0677857615832243E-8</v>
      </c>
      <c r="AS89">
        <f t="shared" si="77"/>
        <v>-1.5632773100172659E-4</v>
      </c>
      <c r="AT89">
        <f t="shared" si="78"/>
        <v>-1.0213412078649565E-4</v>
      </c>
      <c r="AU89">
        <f t="shared" si="79"/>
        <v>-2.5847252964583808E-4</v>
      </c>
      <c r="AW89">
        <v>86</v>
      </c>
      <c r="AX89">
        <f>IF(Z89&gt;0, (R89*SUMPRODUCT(K89:$K$98, X89:$X$98)-K89*$AZ$3)/Z89, 0)</f>
        <v>-598302897721.56543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2000000</v>
      </c>
      <c r="S90">
        <f t="shared" si="63"/>
        <v>-1981521166268.1553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-8.7038300293428144</v>
      </c>
      <c r="AC90">
        <f t="shared" si="64"/>
        <v>-7.7712768210512957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-2.0960363152896215E-5</v>
      </c>
      <c r="AI90">
        <f t="shared" si="69"/>
        <v>-2.0960461199752253E-5</v>
      </c>
      <c r="AJ90">
        <f t="shared" si="70"/>
        <v>-0.93255320829151866</v>
      </c>
      <c r="AK90">
        <f t="shared" si="92"/>
        <v>-0.60926810205399706</v>
      </c>
      <c r="AL90">
        <f t="shared" si="71"/>
        <v>-1.5418422708067154</v>
      </c>
      <c r="AN90">
        <f t="shared" si="72"/>
        <v>0</v>
      </c>
      <c r="AO90">
        <f t="shared" si="73"/>
        <v>0</v>
      </c>
      <c r="AP90">
        <f t="shared" si="74"/>
        <v>-1.3102677197096482E-14</v>
      </c>
      <c r="AQ90">
        <f t="shared" si="75"/>
        <v>-2.8010778052745177E-9</v>
      </c>
      <c r="AR90">
        <f t="shared" si="76"/>
        <v>-2.8010909079517147E-9</v>
      </c>
      <c r="AS90">
        <f t="shared" si="77"/>
        <v>-1.2462351319623871E-4</v>
      </c>
      <c r="AT90">
        <f t="shared" si="78"/>
        <v>-8.1420696086048925E-5</v>
      </c>
      <c r="AU90">
        <f t="shared" si="79"/>
        <v>-2.0604701037319558E-4</v>
      </c>
      <c r="AW90">
        <v>87</v>
      </c>
      <c r="AX90">
        <f>IF(Z90&gt;0, (R90*SUMPRODUCT(K90:$K$98, X90:$X$98)-K90*$AZ$3)/Z90, 0)</f>
        <v>-1981521166268.1553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2000000</v>
      </c>
      <c r="S91">
        <f t="shared" si="63"/>
        <v>-7006663288716.7041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-7.7712768210512957</v>
      </c>
      <c r="AC91">
        <f t="shared" si="64"/>
        <v>-6.9386400212011914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-5.7847277347770611E-6</v>
      </c>
      <c r="AI91">
        <f t="shared" si="69"/>
        <v>-5.7847524920678542E-6</v>
      </c>
      <c r="AJ91">
        <f t="shared" si="70"/>
        <v>-0.8326367998501043</v>
      </c>
      <c r="AK91">
        <f t="shared" si="92"/>
        <v>-0.54398937747359077</v>
      </c>
      <c r="AL91">
        <f t="shared" si="71"/>
        <v>-1.3766319620761871</v>
      </c>
      <c r="AN91">
        <f t="shared" si="72"/>
        <v>0</v>
      </c>
      <c r="AO91">
        <f t="shared" si="73"/>
        <v>0</v>
      </c>
      <c r="AP91">
        <f t="shared" si="74"/>
        <v>-2.9540066228728234E-15</v>
      </c>
      <c r="AQ91">
        <f t="shared" si="75"/>
        <v>-6.9022592910771104E-10</v>
      </c>
      <c r="AR91">
        <f t="shared" si="76"/>
        <v>-6.9022888311433385E-10</v>
      </c>
      <c r="AS91">
        <f t="shared" si="77"/>
        <v>-9.934910252227424E-5</v>
      </c>
      <c r="AT91">
        <f t="shared" si="78"/>
        <v>-6.4908080502064469E-5</v>
      </c>
      <c r="AU91">
        <f t="shared" si="79"/>
        <v>-1.6425787325322181E-4</v>
      </c>
      <c r="AW91">
        <v>88</v>
      </c>
      <c r="AX91">
        <f>IF(Z91&gt;0, (R91*SUMPRODUCT(K91:$K$98, X91:$X$98)-K91*$AZ$3)/Z91, 0)</f>
        <v>-7006663288716.7041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2000000</v>
      </c>
      <c r="S92">
        <f t="shared" si="63"/>
        <v>-26558269695392.332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-6.9386400212011914</v>
      </c>
      <c r="AC92">
        <f t="shared" si="64"/>
        <v>-6.1952143052385775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-1.4942399360140443E-6</v>
      </c>
      <c r="AI92">
        <f t="shared" si="69"/>
        <v>-1.4942457677327296E-6</v>
      </c>
      <c r="AJ92">
        <f t="shared" si="70"/>
        <v>-0.74342571596261386</v>
      </c>
      <c r="AK92">
        <f t="shared" si="92"/>
        <v>-0.48570480148408346</v>
      </c>
      <c r="AL92">
        <f t="shared" si="71"/>
        <v>-1.2291320116924651</v>
      </c>
      <c r="AN92">
        <f t="shared" si="72"/>
        <v>0</v>
      </c>
      <c r="AO92">
        <f t="shared" si="73"/>
        <v>0</v>
      </c>
      <c r="AP92">
        <f t="shared" si="74"/>
        <v>-6.2127930900610235E-16</v>
      </c>
      <c r="AQ92">
        <f t="shared" si="75"/>
        <v>-1.5918812361123292E-10</v>
      </c>
      <c r="AR92">
        <f t="shared" si="76"/>
        <v>-1.5918874489054192E-10</v>
      </c>
      <c r="AS92">
        <f t="shared" si="77"/>
        <v>-7.9200496463851435E-5</v>
      </c>
      <c r="AT92">
        <f t="shared" si="78"/>
        <v>-5.1744324397772558E-5</v>
      </c>
      <c r="AU92">
        <f t="shared" si="79"/>
        <v>-1.309449800503689E-4</v>
      </c>
      <c r="AW92">
        <v>89</v>
      </c>
      <c r="AX92">
        <f>IF(Z92&gt;0, (R92*SUMPRODUCT(K92:$K$98, X92:$X$98)-K92*$AZ$3)/Z92, 0)</f>
        <v>-26558269695392.332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2000000</v>
      </c>
      <c r="S93">
        <f t="shared" si="63"/>
        <v>-108394225509340.61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-6.1952143052385775</v>
      </c>
      <c r="AC93">
        <f t="shared" si="64"/>
        <v>-5.5314413441005872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-3.5981056967319769E-7</v>
      </c>
      <c r="AI93">
        <f t="shared" si="69"/>
        <v>-3.598118454425752E-7</v>
      </c>
      <c r="AJ93">
        <f t="shared" si="70"/>
        <v>-0.66377296113799034</v>
      </c>
      <c r="AK93">
        <f t="shared" si="92"/>
        <v>-0.43366500136670044</v>
      </c>
      <c r="AL93">
        <f t="shared" si="71"/>
        <v>-1.0974383223165363</v>
      </c>
      <c r="AN93">
        <f t="shared" si="72"/>
        <v>0</v>
      </c>
      <c r="AO93">
        <f t="shared" si="73"/>
        <v>0</v>
      </c>
      <c r="AP93">
        <f t="shared" si="74"/>
        <v>-1.2135131169240831E-16</v>
      </c>
      <c r="AQ93">
        <f t="shared" si="75"/>
        <v>-3.4225217630038857E-11</v>
      </c>
      <c r="AR93">
        <f t="shared" si="76"/>
        <v>-3.4225338981350553E-11</v>
      </c>
      <c r="AS93">
        <f t="shared" si="77"/>
        <v>-6.3138150923461585E-5</v>
      </c>
      <c r="AT93">
        <f t="shared" si="78"/>
        <v>-4.1250258611877633E-5</v>
      </c>
      <c r="AU93">
        <f t="shared" si="79"/>
        <v>-1.0438844376067821E-4</v>
      </c>
      <c r="AW93">
        <v>90</v>
      </c>
      <c r="AX93">
        <f>IF(Z93&gt;0, (R93*SUMPRODUCT(K93:$K$98, X93:$X$98)-K93*$AZ$3)/Z93, 0)</f>
        <v>-108394225509340.61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2000000</v>
      </c>
      <c r="S94">
        <f t="shared" si="63"/>
        <v>-478975468827763.13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-5.5314413441005872</v>
      </c>
      <c r="AC94">
        <f t="shared" si="64"/>
        <v>-4.9387869144051892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-8.0418638835895454E-8</v>
      </c>
      <c r="AI94">
        <f t="shared" si="69"/>
        <v>-8.0418896614593733E-8</v>
      </c>
      <c r="AJ94">
        <f t="shared" si="70"/>
        <v>-0.59265442969539794</v>
      </c>
      <c r="AK94">
        <f t="shared" si="92"/>
        <v>-0.38720089408704111</v>
      </c>
      <c r="AL94">
        <f t="shared" si="71"/>
        <v>-0.97985540420133566</v>
      </c>
      <c r="AN94">
        <f t="shared" si="72"/>
        <v>0</v>
      </c>
      <c r="AO94">
        <f t="shared" si="73"/>
        <v>0</v>
      </c>
      <c r="AP94">
        <f t="shared" si="74"/>
        <v>-2.1892799772557153E-17</v>
      </c>
      <c r="AQ94">
        <f t="shared" si="75"/>
        <v>-6.8298473450157284E-12</v>
      </c>
      <c r="AR94">
        <f t="shared" si="76"/>
        <v>-6.8298692378155014E-12</v>
      </c>
      <c r="AS94">
        <f t="shared" si="77"/>
        <v>-5.0333347365240237E-5</v>
      </c>
      <c r="AT94">
        <f t="shared" si="78"/>
        <v>-3.2884453613602964E-5</v>
      </c>
      <c r="AU94">
        <f t="shared" si="79"/>
        <v>-8.3217807808712445E-5</v>
      </c>
      <c r="AW94">
        <v>91</v>
      </c>
      <c r="AX94">
        <f>IF(Z94&gt;0, (R94*SUMPRODUCT(K94:$K$98, X94:$X$98)-K94*$AZ$3)/Z94, 0)</f>
        <v>-478975468827763.13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2000000</v>
      </c>
      <c r="S95">
        <f t="shared" si="63"/>
        <v>-2307272752347785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-4.9387869144051892</v>
      </c>
      <c r="AC95">
        <f t="shared" si="64"/>
        <v>-4.4096311735819969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-1.6593697617159338E-8</v>
      </c>
      <c r="AI95">
        <f t="shared" si="69"/>
        <v>-1.6593745396850415E-8</v>
      </c>
      <c r="AJ95">
        <f t="shared" si="70"/>
        <v>-0.52915574082319239</v>
      </c>
      <c r="AK95">
        <f t="shared" si="92"/>
        <v>-0.34571508400836326</v>
      </c>
      <c r="AL95">
        <f t="shared" si="71"/>
        <v>-0.87487084142530103</v>
      </c>
      <c r="AN95">
        <f t="shared" si="72"/>
        <v>0</v>
      </c>
      <c r="AO95">
        <f t="shared" si="73"/>
        <v>0</v>
      </c>
      <c r="AP95">
        <f t="shared" si="74"/>
        <v>-3.6230939317942028E-18</v>
      </c>
      <c r="AQ95">
        <f t="shared" si="75"/>
        <v>-1.2582861836587196E-12</v>
      </c>
      <c r="AR95">
        <f t="shared" si="76"/>
        <v>-1.2582898067526511E-12</v>
      </c>
      <c r="AS95">
        <f t="shared" si="77"/>
        <v>-4.0125436358017712E-5</v>
      </c>
      <c r="AT95">
        <f t="shared" si="78"/>
        <v>-2.6215285087532271E-5</v>
      </c>
      <c r="AU95">
        <f t="shared" si="79"/>
        <v>-6.6340722703839798E-5</v>
      </c>
      <c r="AW95">
        <v>92</v>
      </c>
      <c r="AX95">
        <f>IF(Z95&gt;0, (R95*SUMPRODUCT(K95:$K$98, X95:$X$98)-K95*$AZ$3)/Z95, 0)</f>
        <v>-2307272752347785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2000000</v>
      </c>
      <c r="S96">
        <f t="shared" si="63"/>
        <v>-1.221538172999142E+16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-4.4096311735819969</v>
      </c>
      <c r="AC96">
        <f t="shared" si="64"/>
        <v>-3.9371706906993076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-3.1395264569301671E-9</v>
      </c>
      <c r="AI96">
        <f t="shared" si="69"/>
        <v>-3.1395345147436226E-9</v>
      </c>
      <c r="AJ96">
        <f t="shared" si="70"/>
        <v>-0.47246048288268927</v>
      </c>
      <c r="AK96">
        <f t="shared" si="92"/>
        <v>-0.30867418215073983</v>
      </c>
      <c r="AL96">
        <f t="shared" si="71"/>
        <v>-0.78113466817296362</v>
      </c>
      <c r="AN96">
        <f t="shared" si="72"/>
        <v>0</v>
      </c>
      <c r="AO96">
        <f t="shared" si="73"/>
        <v>0</v>
      </c>
      <c r="AP96">
        <f t="shared" si="74"/>
        <v>-5.455511083304346E-19</v>
      </c>
      <c r="AQ96">
        <f t="shared" si="75"/>
        <v>-2.1256041079615528E-13</v>
      </c>
      <c r="AR96">
        <f t="shared" si="76"/>
        <v>-2.1256095634726362E-13</v>
      </c>
      <c r="AS96">
        <f t="shared" si="77"/>
        <v>-3.198775219900245E-5</v>
      </c>
      <c r="AT96">
        <f t="shared" si="78"/>
        <v>-2.0898664770063421E-5</v>
      </c>
      <c r="AU96">
        <f t="shared" si="79"/>
        <v>-5.2886417181626831E-5</v>
      </c>
      <c r="AW96">
        <v>93</v>
      </c>
      <c r="AX96">
        <f>IF(Z96&gt;0, (R96*SUMPRODUCT(K96:$K$98, X96:$X$98)-K96*$AZ$3)/Z96, 0)</f>
        <v>-1.221538172999142E+16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2000000</v>
      </c>
      <c r="S97">
        <f t="shared" si="63"/>
        <v>-7.1782824965346288E+16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-3.9371706906993076</v>
      </c>
      <c r="AC97">
        <f t="shared" si="64"/>
        <v>-3.5153309738388536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-5.4023531410009905E-10</v>
      </c>
      <c r="AI97">
        <f t="shared" si="69"/>
        <v>-5.4023653839399367E-10</v>
      </c>
      <c r="AJ97">
        <f t="shared" si="70"/>
        <v>-0.42183971686045396</v>
      </c>
      <c r="AK97">
        <f t="shared" si="92"/>
        <v>-0.27560194834895158</v>
      </c>
      <c r="AL97">
        <f t="shared" si="71"/>
        <v>-0.69744166574964206</v>
      </c>
      <c r="AN97">
        <f t="shared" si="72"/>
        <v>0</v>
      </c>
      <c r="AO97">
        <f t="shared" si="73"/>
        <v>0</v>
      </c>
      <c r="AP97">
        <f t="shared" si="74"/>
        <v>-7.4009231496885712E-20</v>
      </c>
      <c r="AQ97">
        <f t="shared" si="75"/>
        <v>-3.2657518426472722E-14</v>
      </c>
      <c r="AR97">
        <f t="shared" si="76"/>
        <v>-3.2657592435704218E-14</v>
      </c>
      <c r="AS97">
        <f t="shared" si="77"/>
        <v>-2.5500440209718951E-5</v>
      </c>
      <c r="AT97">
        <f t="shared" si="78"/>
        <v>-1.6660287603690402E-5</v>
      </c>
      <c r="AU97">
        <f t="shared" si="79"/>
        <v>-4.2160727846066942E-5</v>
      </c>
      <c r="AW97">
        <v>94</v>
      </c>
      <c r="AX97">
        <f>IF(Z97&gt;0, (R97*SUMPRODUCT(K97:$K$98, X97:$X$98)-K97*$AZ$3)/Z97, 0)</f>
        <v>-7.1782824965346288E+16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-3.5153309738388536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-3.5153309738388536</v>
      </c>
      <c r="AK98">
        <f t="shared" si="92"/>
        <v>-0.24607316816871977</v>
      </c>
      <c r="AL98">
        <f t="shared" si="71"/>
        <v>-3.7614041421055169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-5.2863736783489789E-15</v>
      </c>
      <c r="AR98">
        <f t="shared" si="76"/>
        <v>-5.2863736783489789E-15</v>
      </c>
      <c r="AS98">
        <f t="shared" si="77"/>
        <v>-1.8973541822716927E-4</v>
      </c>
      <c r="AT98">
        <f t="shared" si="78"/>
        <v>-1.3281479275901849E-5</v>
      </c>
      <c r="AU98">
        <f t="shared" si="79"/>
        <v>-2.0301689750835749E-4</v>
      </c>
      <c r="AW98">
        <v>95</v>
      </c>
    </row>
    <row r="100" spans="5:50" x14ac:dyDescent="0.25">
      <c r="AN100" s="6">
        <f t="shared" ref="AN100:AU100" si="93">SUM(AN3:AN98)</f>
        <v>132828.42169753209</v>
      </c>
      <c r="AO100" s="6">
        <f t="shared" si="93"/>
        <v>-13282.84216975321</v>
      </c>
      <c r="AP100" s="6">
        <f t="shared" si="93"/>
        <v>-1773.4474083977757</v>
      </c>
      <c r="AQ100" s="6">
        <f t="shared" si="93"/>
        <v>-58152.181314493711</v>
      </c>
      <c r="AR100" s="6">
        <f t="shared" si="93"/>
        <v>59619.950804887354</v>
      </c>
      <c r="AS100" s="6">
        <f t="shared" si="93"/>
        <v>-12209.254987937091</v>
      </c>
      <c r="AT100" s="6">
        <f t="shared" si="93"/>
        <v>4470.4186904093986</v>
      </c>
      <c r="AU100" s="6">
        <f t="shared" si="93"/>
        <v>51881.114507359693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292992.81284654868</v>
      </c>
      <c r="K3">
        <v>1</v>
      </c>
      <c r="L3" s="2">
        <v>0</v>
      </c>
      <c r="O3">
        <f>$C$3</f>
        <v>292992.81284654868</v>
      </c>
      <c r="P3">
        <f>O3*C5</f>
        <v>29299.28128465487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292992.81284654868</v>
      </c>
      <c r="AF3">
        <f t="shared" ref="AF3:AF34" si="4">-$Z3*P3</f>
        <v>-29299.28128465487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262171.0989748938</v>
      </c>
      <c r="AJ3">
        <f t="shared" ref="AJ3:AJ34" si="8">AB3-AC3</f>
        <v>0</v>
      </c>
      <c r="AL3">
        <f t="shared" ref="AL3:AL34" si="9">SUM(AI3:AK3)</f>
        <v>262171.0989748938</v>
      </c>
      <c r="AN3">
        <f t="shared" ref="AN3:AN34" si="10">AE3*$K3</f>
        <v>292992.81284654868</v>
      </c>
      <c r="AO3">
        <f t="shared" ref="AO3:AO34" si="11">AF3*$K3</f>
        <v>-29299.28128465487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262171.0989748938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262171.0989748938</v>
      </c>
      <c r="AW3">
        <v>0</v>
      </c>
      <c r="AX3">
        <f>IF(Z3&gt;0, (R3*SUMPRODUCT(K3:$K$98, X3:$X$98)-K3*$AZ$3)/Z3, 0)</f>
        <v>0</v>
      </c>
      <c r="AZ3">
        <f>C6*SUMPRODUCT(X4:X89, K4:K89)/1</f>
        <v>117281.43395644902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7956.9604529146509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7866.9046566551842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-7866.9046566551842</v>
      </c>
      <c r="AK4">
        <f>G4*SUM(AB4, AE4:AF4)</f>
        <v>0</v>
      </c>
      <c r="AL4">
        <f t="shared" si="9"/>
        <v>-10502.632656655183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-2458.9308704170166</v>
      </c>
      <c r="AR4">
        <f t="shared" si="14"/>
        <v>-2458.9308704170166</v>
      </c>
      <c r="AS4">
        <f t="shared" si="15"/>
        <v>-7339.2150915712136</v>
      </c>
      <c r="AT4">
        <f t="shared" si="16"/>
        <v>0</v>
      </c>
      <c r="AU4">
        <f t="shared" si="17"/>
        <v>-9798.1459619882298</v>
      </c>
      <c r="AW4">
        <v>1</v>
      </c>
      <c r="AX4">
        <f>IF(Z4&gt;0, (R4*SUMPRODUCT(K4:$K$98, X4:$X$98)-K4*$AZ$3)/Z4, 0)</f>
        <v>7956.9604529146509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2000000</v>
      </c>
      <c r="S5">
        <f t="shared" si="1"/>
        <v>14869.407539192865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7866.9046566551842</v>
      </c>
      <c r="AC5">
        <f t="shared" si="2"/>
        <v>14534.208585762666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-2676.3467232378239</v>
      </c>
      <c r="AI5">
        <f t="shared" si="7"/>
        <v>-2700.7831517697832</v>
      </c>
      <c r="AJ5">
        <f t="shared" si="8"/>
        <v>-6667.303929107482</v>
      </c>
      <c r="AK5">
        <f>G5*SUM(AB5, AE5:AF5)</f>
        <v>322.54309092286258</v>
      </c>
      <c r="AL5">
        <f t="shared" si="9"/>
        <v>-9045.5439899544035</v>
      </c>
      <c r="AN5">
        <f t="shared" si="10"/>
        <v>0</v>
      </c>
      <c r="AO5">
        <f t="shared" si="11"/>
        <v>0</v>
      </c>
      <c r="AP5">
        <f t="shared" si="12"/>
        <v>-20.89578596095588</v>
      </c>
      <c r="AQ5">
        <f t="shared" si="13"/>
        <v>-2288.5655411117755</v>
      </c>
      <c r="AR5">
        <f t="shared" si="14"/>
        <v>-2309.4613270727314</v>
      </c>
      <c r="AS5">
        <f t="shared" si="15"/>
        <v>-5701.2650460381456</v>
      </c>
      <c r="AT5">
        <f t="shared" si="16"/>
        <v>275.80918309296044</v>
      </c>
      <c r="AU5">
        <f t="shared" si="17"/>
        <v>-7734.9171900179172</v>
      </c>
      <c r="AW5">
        <v>2</v>
      </c>
      <c r="AX5">
        <f>IF(Z5&gt;0, (R5*SUMPRODUCT(K5:$K$98, X5:$X$98)-K5*$AZ$3)/Z5, 0)</f>
        <v>14869.407539192865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25</v>
      </c>
      <c r="R6">
        <f t="shared" si="0"/>
        <v>2000000</v>
      </c>
      <c r="S6">
        <f t="shared" si="1"/>
        <v>22831.00448789951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14534.208585762666</v>
      </c>
      <c r="AC6">
        <f t="shared" si="2"/>
        <v>22061.863119778747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-2742.0585635139596</v>
      </c>
      <c r="AI6">
        <f t="shared" si="7"/>
        <v>-2766.2163520285558</v>
      </c>
      <c r="AJ6">
        <f t="shared" si="8"/>
        <v>-7527.654534016081</v>
      </c>
      <c r="AK6">
        <f>G6*SUM(AB6, AE6:AF6)</f>
        <v>850.25120226711601</v>
      </c>
      <c r="AL6">
        <f t="shared" si="9"/>
        <v>-9443.6196837775205</v>
      </c>
      <c r="AN6">
        <f t="shared" si="10"/>
        <v>0</v>
      </c>
      <c r="AO6">
        <f t="shared" si="11"/>
        <v>0</v>
      </c>
      <c r="AP6">
        <f t="shared" si="12"/>
        <v>-18.635560350080262</v>
      </c>
      <c r="AQ6">
        <f t="shared" si="13"/>
        <v>-2115.2514773007701</v>
      </c>
      <c r="AR6">
        <f t="shared" si="14"/>
        <v>-2133.8870376508507</v>
      </c>
      <c r="AS6">
        <f t="shared" si="15"/>
        <v>-5806.9082059582688</v>
      </c>
      <c r="AT6">
        <f t="shared" si="16"/>
        <v>655.89230500150006</v>
      </c>
      <c r="AU6">
        <f t="shared" si="17"/>
        <v>-7284.9029386076199</v>
      </c>
      <c r="AW6">
        <v>3</v>
      </c>
      <c r="AX6">
        <f>IF(Z6&gt;0, (R6*SUMPRODUCT(K6:$K$98, X6:$X$98)-K6*$AZ$3)/Z6, 0)</f>
        <v>22831.00448789951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25</v>
      </c>
      <c r="R7">
        <f t="shared" si="0"/>
        <v>2000000</v>
      </c>
      <c r="S7">
        <f t="shared" si="1"/>
        <v>29420.920218840336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22061.863119778747</v>
      </c>
      <c r="AC7">
        <f t="shared" si="2"/>
        <v>28103.997299407754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-2819.7415257545131</v>
      </c>
      <c r="AI7">
        <f t="shared" si="7"/>
        <v>-2843.622489614891</v>
      </c>
      <c r="AJ7">
        <f t="shared" si="8"/>
        <v>-6042.1341796290071</v>
      </c>
      <c r="AK7">
        <f>G7*SUM(AB7, AE7:AF7)</f>
        <v>1083.2374791811365</v>
      </c>
      <c r="AL7">
        <f t="shared" si="9"/>
        <v>-7802.5191900627615</v>
      </c>
      <c r="AN7">
        <f t="shared" si="10"/>
        <v>0</v>
      </c>
      <c r="AO7">
        <f t="shared" si="11"/>
        <v>0</v>
      </c>
      <c r="AP7">
        <f t="shared" si="12"/>
        <v>-16.76099994123447</v>
      </c>
      <c r="AQ7">
        <f t="shared" si="13"/>
        <v>-1979.0527645277159</v>
      </c>
      <c r="AR7">
        <f t="shared" si="14"/>
        <v>-1995.8137644689502</v>
      </c>
      <c r="AS7">
        <f t="shared" si="15"/>
        <v>-4240.7086758218093</v>
      </c>
      <c r="AT7">
        <f t="shared" si="16"/>
        <v>760.27682262111716</v>
      </c>
      <c r="AU7">
        <f t="shared" si="17"/>
        <v>-5476.2456176696423</v>
      </c>
      <c r="AW7">
        <v>4</v>
      </c>
      <c r="AX7">
        <f>IF(Z7&gt;0, (R7*SUMPRODUCT(K7:$K$98, X7:$X$98)-K7*$AZ$3)/Z7, 0)</f>
        <v>29420.920218840336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25</v>
      </c>
      <c r="R8">
        <f t="shared" si="0"/>
        <v>2000000</v>
      </c>
      <c r="S8">
        <f t="shared" si="1"/>
        <v>33469.732352182349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28103.997299407754</v>
      </c>
      <c r="AC8">
        <f t="shared" si="2"/>
        <v>31603.370101176595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-2897.7142443411713</v>
      </c>
      <c r="AI8">
        <f t="shared" si="7"/>
        <v>-2921.3201771348913</v>
      </c>
      <c r="AJ8">
        <f t="shared" si="8"/>
        <v>-3499.3728017688409</v>
      </c>
      <c r="AK8">
        <f t="shared" ref="AK8:AK39" si="30">G8*SUM(AB8:AB8, AE8:AF8)</f>
        <v>598.61514247738512</v>
      </c>
      <c r="AL8">
        <f t="shared" si="9"/>
        <v>-5822.0778364263469</v>
      </c>
      <c r="AN8">
        <f t="shared" si="10"/>
        <v>0</v>
      </c>
      <c r="AO8">
        <f t="shared" si="11"/>
        <v>0</v>
      </c>
      <c r="AP8">
        <f t="shared" si="12"/>
        <v>-15.465292366211385</v>
      </c>
      <c r="AQ8">
        <f t="shared" si="13"/>
        <v>-1898.4209763739336</v>
      </c>
      <c r="AR8">
        <f t="shared" si="14"/>
        <v>-1913.8862687401449</v>
      </c>
      <c r="AS8">
        <f t="shared" si="15"/>
        <v>-2292.5941520989477</v>
      </c>
      <c r="AT8">
        <f t="shared" si="16"/>
        <v>392.17929976132541</v>
      </c>
      <c r="AU8">
        <f t="shared" si="17"/>
        <v>-3814.3011210777672</v>
      </c>
      <c r="AW8">
        <v>5</v>
      </c>
      <c r="AX8">
        <f>IF(Z8&gt;0, (R8*SUMPRODUCT(K8:$K$98, X8:$X$98)-K8*$AZ$3)/Z8, 0)</f>
        <v>33469.732352182349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25</v>
      </c>
      <c r="R9">
        <f t="shared" si="0"/>
        <v>2000000</v>
      </c>
      <c r="S9">
        <f t="shared" si="1"/>
        <v>36186.132475972387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31603.370101176595</v>
      </c>
      <c r="AC9">
        <f t="shared" si="2"/>
        <v>33772.708489313547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-2979.3179972177745</v>
      </c>
      <c r="AI9">
        <f t="shared" si="7"/>
        <v>-3002.6506292085924</v>
      </c>
      <c r="AJ9">
        <f t="shared" si="8"/>
        <v>-2169.3383881369518</v>
      </c>
      <c r="AK9">
        <f t="shared" si="30"/>
        <v>186.45988359694192</v>
      </c>
      <c r="AL9">
        <f t="shared" si="9"/>
        <v>-4985.5291337486024</v>
      </c>
      <c r="AN9">
        <f t="shared" si="10"/>
        <v>0</v>
      </c>
      <c r="AO9">
        <f t="shared" si="11"/>
        <v>0</v>
      </c>
      <c r="AP9">
        <f t="shared" si="12"/>
        <v>-14.476977841105199</v>
      </c>
      <c r="AQ9">
        <f t="shared" si="13"/>
        <v>-1848.5493040091524</v>
      </c>
      <c r="AR9">
        <f t="shared" si="14"/>
        <v>-1863.0262818502576</v>
      </c>
      <c r="AS9">
        <f t="shared" si="15"/>
        <v>-1345.9889046069413</v>
      </c>
      <c r="AT9">
        <f t="shared" si="16"/>
        <v>115.69100323316712</v>
      </c>
      <c r="AU9">
        <f t="shared" si="17"/>
        <v>-3093.3241832240319</v>
      </c>
      <c r="AW9">
        <v>6</v>
      </c>
      <c r="AX9">
        <f>IF(Z9&gt;0, (R9*SUMPRODUCT(K9:$K$98, X9:$X$98)-K9*$AZ$3)/Z9, 0)</f>
        <v>36186.132475972387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25</v>
      </c>
      <c r="R10">
        <f t="shared" si="0"/>
        <v>2000000</v>
      </c>
      <c r="S10">
        <f t="shared" si="1"/>
        <v>38657.396475202957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33772.708489313547</v>
      </c>
      <c r="AC10">
        <f t="shared" si="2"/>
        <v>35658.886495430168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-3076.9899104837973</v>
      </c>
      <c r="AI10">
        <f t="shared" si="7"/>
        <v>-3100.0507537808257</v>
      </c>
      <c r="AJ10">
        <f t="shared" si="8"/>
        <v>-1886.178006116621</v>
      </c>
      <c r="AK10">
        <f t="shared" si="30"/>
        <v>138.46810480618555</v>
      </c>
      <c r="AL10">
        <f t="shared" si="9"/>
        <v>-4847.7606550912615</v>
      </c>
      <c r="AN10">
        <f t="shared" si="10"/>
        <v>0</v>
      </c>
      <c r="AO10">
        <f t="shared" si="11"/>
        <v>0</v>
      </c>
      <c r="AP10">
        <f t="shared" si="12"/>
        <v>-13.573990775801809</v>
      </c>
      <c r="AQ10">
        <f t="shared" si="13"/>
        <v>-1811.166752411189</v>
      </c>
      <c r="AR10">
        <f t="shared" si="14"/>
        <v>-1824.7407431869908</v>
      </c>
      <c r="AS10">
        <f t="shared" si="15"/>
        <v>-1110.235325168981</v>
      </c>
      <c r="AT10">
        <f t="shared" si="16"/>
        <v>81.504598646837792</v>
      </c>
      <c r="AU10">
        <f t="shared" si="17"/>
        <v>-2853.471469709134</v>
      </c>
      <c r="AW10">
        <v>7</v>
      </c>
      <c r="AX10">
        <f>IF(Z10&gt;0, (R10*SUMPRODUCT(K10:$K$98, X10:$X$98)-K10*$AZ$3)/Z10, 0)</f>
        <v>38657.396475202957</v>
      </c>
    </row>
    <row r="11" spans="1:52" x14ac:dyDescent="0.25">
      <c r="A11" t="s">
        <v>33</v>
      </c>
      <c r="C11" s="25">
        <f>AU91</f>
        <v>125861.52413579199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25</v>
      </c>
      <c r="R11">
        <f t="shared" si="0"/>
        <v>2000000</v>
      </c>
      <c r="S11">
        <f t="shared" si="1"/>
        <v>40899.478758069366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35658.886495430168</v>
      </c>
      <c r="AC11">
        <f t="shared" si="2"/>
        <v>37284.977335217176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-3169.2775224551087</v>
      </c>
      <c r="AI11">
        <f t="shared" si="7"/>
        <v>-3192.0681413501361</v>
      </c>
      <c r="AJ11">
        <f t="shared" si="8"/>
        <v>-1626.090839787008</v>
      </c>
      <c r="AK11">
        <f t="shared" si="30"/>
        <v>85.581327589032398</v>
      </c>
      <c r="AL11">
        <f t="shared" si="9"/>
        <v>-4732.5776535481118</v>
      </c>
      <c r="AN11">
        <f t="shared" si="10"/>
        <v>0</v>
      </c>
      <c r="AO11">
        <f t="shared" si="11"/>
        <v>0</v>
      </c>
      <c r="AP11">
        <f t="shared" si="12"/>
        <v>-12.74698998347011</v>
      </c>
      <c r="AQ11">
        <f t="shared" si="13"/>
        <v>-1772.6042903725884</v>
      </c>
      <c r="AR11">
        <f t="shared" si="14"/>
        <v>-1785.3512803560584</v>
      </c>
      <c r="AS11">
        <f t="shared" si="15"/>
        <v>-909.48665073329607</v>
      </c>
      <c r="AT11">
        <f t="shared" si="16"/>
        <v>47.866375659832919</v>
      </c>
      <c r="AU11">
        <f t="shared" si="17"/>
        <v>-2646.9715554295217</v>
      </c>
      <c r="AW11">
        <v>8</v>
      </c>
      <c r="AX11">
        <f>IF(Z11&gt;0, (R11*SUMPRODUCT(K11:$K$98, X11:$X$98)-K11*$AZ$3)/Z11, 0)</f>
        <v>40899.478758069366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25</v>
      </c>
      <c r="R12">
        <f t="shared" si="0"/>
        <v>2000000</v>
      </c>
      <c r="S12">
        <f t="shared" si="1"/>
        <v>43039.056741725333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37284.977335217176</v>
      </c>
      <c r="AC12">
        <f t="shared" si="2"/>
        <v>38772.563047985052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-3278.5034580301622</v>
      </c>
      <c r="AI12">
        <f t="shared" si="7"/>
        <v>-3301.0251894430139</v>
      </c>
      <c r="AJ12">
        <f t="shared" si="8"/>
        <v>-1487.5857127678755</v>
      </c>
      <c r="AK12">
        <f t="shared" si="30"/>
        <v>85.755447870999504</v>
      </c>
      <c r="AL12">
        <f t="shared" si="9"/>
        <v>-4702.8554543398895</v>
      </c>
      <c r="AN12">
        <f t="shared" si="10"/>
        <v>0</v>
      </c>
      <c r="AO12">
        <f t="shared" si="11"/>
        <v>0</v>
      </c>
      <c r="AP12">
        <f t="shared" si="12"/>
        <v>-11.970539667767538</v>
      </c>
      <c r="AQ12">
        <f t="shared" si="13"/>
        <v>-1742.5594407394487</v>
      </c>
      <c r="AR12">
        <f t="shared" si="14"/>
        <v>-1754.5299804072163</v>
      </c>
      <c r="AS12">
        <f t="shared" si="15"/>
        <v>-790.66762041796665</v>
      </c>
      <c r="AT12">
        <f t="shared" si="16"/>
        <v>45.579932184129802</v>
      </c>
      <c r="AU12">
        <f t="shared" si="17"/>
        <v>-2499.6176686410527</v>
      </c>
      <c r="AW12">
        <v>9</v>
      </c>
      <c r="AX12">
        <f>IF(Z12&gt;0, (R12*SUMPRODUCT(K12:$K$98, X12:$X$98)-K12*$AZ$3)/Z12, 0)</f>
        <v>43039.056741725333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2000000</v>
      </c>
      <c r="S13">
        <f t="shared" si="1"/>
        <v>45060.583974526002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38772.563047985052</v>
      </c>
      <c r="AC13">
        <f t="shared" si="2"/>
        <v>40111.267014527817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-3395.0212853144699</v>
      </c>
      <c r="AI13">
        <f t="shared" si="7"/>
        <v>-3417.2753616471268</v>
      </c>
      <c r="AJ13">
        <f t="shared" si="8"/>
        <v>-1338.7039665427656</v>
      </c>
      <c r="AK13">
        <f t="shared" si="30"/>
        <v>77.545126095970105</v>
      </c>
      <c r="AL13">
        <f t="shared" si="9"/>
        <v>-4678.434202093923</v>
      </c>
      <c r="AN13">
        <f t="shared" si="10"/>
        <v>0</v>
      </c>
      <c r="AO13">
        <f t="shared" si="11"/>
        <v>0</v>
      </c>
      <c r="AP13">
        <f t="shared" si="12"/>
        <v>-11.243610406161851</v>
      </c>
      <c r="AQ13">
        <f t="shared" si="13"/>
        <v>-1715.2945861287733</v>
      </c>
      <c r="AR13">
        <f t="shared" si="14"/>
        <v>-1726.5381965349352</v>
      </c>
      <c r="AS13">
        <f t="shared" si="15"/>
        <v>-676.36443876587475</v>
      </c>
      <c r="AT13">
        <f t="shared" si="16"/>
        <v>39.178763193165089</v>
      </c>
      <c r="AU13">
        <f t="shared" si="17"/>
        <v>-2363.7238721076451</v>
      </c>
      <c r="AW13">
        <v>10</v>
      </c>
      <c r="AX13">
        <f>IF(Z13&gt;0, (R13*SUMPRODUCT(K13:$K$98, X13:$X$98)-K13*$AZ$3)/Z13, 0)</f>
        <v>45060.583974526002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25</v>
      </c>
      <c r="R14">
        <f t="shared" si="0"/>
        <v>2000000</v>
      </c>
      <c r="S14">
        <f t="shared" si="1"/>
        <v>46974.657234909515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40111.267014527817</v>
      </c>
      <c r="AC14">
        <f t="shared" si="2"/>
        <v>41314.219618147348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-3522.4802411732157</v>
      </c>
      <c r="AI14">
        <f t="shared" si="7"/>
        <v>-3544.4677457395314</v>
      </c>
      <c r="AJ14">
        <f t="shared" si="8"/>
        <v>-1202.9526036195311</v>
      </c>
      <c r="AK14">
        <f t="shared" si="30"/>
        <v>72.200280626150075</v>
      </c>
      <c r="AL14">
        <f t="shared" si="9"/>
        <v>-4675.2200687329132</v>
      </c>
      <c r="AN14">
        <f t="shared" si="10"/>
        <v>0</v>
      </c>
      <c r="AO14">
        <f t="shared" si="11"/>
        <v>0</v>
      </c>
      <c r="AP14">
        <f t="shared" si="12"/>
        <v>-10.561825589977778</v>
      </c>
      <c r="AQ14">
        <f t="shared" si="13"/>
        <v>-1692.0438533261215</v>
      </c>
      <c r="AR14">
        <f t="shared" si="14"/>
        <v>-1702.6056789160994</v>
      </c>
      <c r="AS14">
        <f t="shared" si="15"/>
        <v>-577.84527362434403</v>
      </c>
      <c r="AT14">
        <f t="shared" si="16"/>
        <v>34.681824361691532</v>
      </c>
      <c r="AU14">
        <f t="shared" si="17"/>
        <v>-2245.769128178752</v>
      </c>
      <c r="AW14">
        <v>11</v>
      </c>
      <c r="AX14">
        <f>IF(Z14&gt;0, (R14*SUMPRODUCT(K14:$K$98, X14:$X$98)-K14*$AZ$3)/Z14, 0)</f>
        <v>46974.657234909515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2000000</v>
      </c>
      <c r="S15">
        <f t="shared" si="1"/>
        <v>48929.31273423777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41314.219618147348</v>
      </c>
      <c r="AC15">
        <f t="shared" si="2"/>
        <v>42513.573043939519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-3655.6020521872324</v>
      </c>
      <c r="AI15">
        <f t="shared" si="7"/>
        <v>-3677.3239866822323</v>
      </c>
      <c r="AJ15">
        <f t="shared" si="8"/>
        <v>-1199.353425792171</v>
      </c>
      <c r="AK15">
        <f t="shared" si="30"/>
        <v>169.38830043440413</v>
      </c>
      <c r="AL15">
        <f t="shared" si="9"/>
        <v>-4707.2891120399991</v>
      </c>
      <c r="AN15">
        <f t="shared" si="10"/>
        <v>0</v>
      </c>
      <c r="AO15">
        <f t="shared" si="11"/>
        <v>0</v>
      </c>
      <c r="AP15">
        <f t="shared" si="12"/>
        <v>-9.8987358533038776</v>
      </c>
      <c r="AQ15">
        <f t="shared" si="13"/>
        <v>-1665.8663208714734</v>
      </c>
      <c r="AR15">
        <f t="shared" si="14"/>
        <v>-1675.7650567247772</v>
      </c>
      <c r="AS15">
        <f t="shared" si="15"/>
        <v>-546.54813361141805</v>
      </c>
      <c r="AT15">
        <f t="shared" si="16"/>
        <v>77.190640779539649</v>
      </c>
      <c r="AU15">
        <f t="shared" si="17"/>
        <v>-2145.1225495566555</v>
      </c>
      <c r="AW15">
        <v>12</v>
      </c>
      <c r="AX15">
        <f>IF(Z15&gt;0, (R15*SUMPRODUCT(K15:$K$98, X15:$X$98)-K15*$AZ$3)/Z15, 0)</f>
        <v>48929.31273423777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2000000</v>
      </c>
      <c r="S16">
        <f t="shared" si="1"/>
        <v>50983.543115094646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42513.573043939519</v>
      </c>
      <c r="AC16">
        <f t="shared" si="2"/>
        <v>43734.598731662947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-4741.3005126212238</v>
      </c>
      <c r="AI16">
        <f t="shared" si="7"/>
        <v>-4762.7459615148664</v>
      </c>
      <c r="AJ16">
        <f t="shared" si="8"/>
        <v>-1221.0256877234278</v>
      </c>
      <c r="AK16">
        <f t="shared" si="30"/>
        <v>301.8463686119706</v>
      </c>
      <c r="AL16">
        <f t="shared" si="9"/>
        <v>-5681.9252806263239</v>
      </c>
      <c r="AN16">
        <f t="shared" si="10"/>
        <v>0</v>
      </c>
      <c r="AO16">
        <f t="shared" si="11"/>
        <v>0</v>
      </c>
      <c r="AP16">
        <f t="shared" si="12"/>
        <v>-9.2448592606908253</v>
      </c>
      <c r="AQ16">
        <f t="shared" si="13"/>
        <v>-2043.9141269185072</v>
      </c>
      <c r="AR16">
        <f t="shared" si="14"/>
        <v>-2053.1589861791981</v>
      </c>
      <c r="AS16">
        <f t="shared" si="15"/>
        <v>-526.36858723147463</v>
      </c>
      <c r="AT16">
        <f t="shared" si="16"/>
        <v>130.12211635241374</v>
      </c>
      <c r="AU16">
        <f t="shared" si="17"/>
        <v>-2449.4054570582589</v>
      </c>
      <c r="AW16">
        <v>13</v>
      </c>
      <c r="AX16">
        <f>IF(Z16&gt;0, (R16*SUMPRODUCT(K16:$K$98, X16:$X$98)-K16*$AZ$3)/Z16, 0)</f>
        <v>50983.543115094646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2000000</v>
      </c>
      <c r="S17">
        <f t="shared" si="1"/>
        <v>52847.599602011738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43734.598731662947</v>
      </c>
      <c r="AC17">
        <f t="shared" si="2"/>
        <v>44722.865609831038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-5957.4341863195978</v>
      </c>
      <c r="AI17">
        <f t="shared" si="7"/>
        <v>-5978.5907127969749</v>
      </c>
      <c r="AJ17">
        <f t="shared" si="8"/>
        <v>-988.26687816809135</v>
      </c>
      <c r="AK17">
        <f t="shared" si="30"/>
        <v>603.53746249694871</v>
      </c>
      <c r="AL17">
        <f t="shared" si="9"/>
        <v>-6363.3201284681172</v>
      </c>
      <c r="AN17">
        <f t="shared" si="10"/>
        <v>0</v>
      </c>
      <c r="AO17">
        <f t="shared" si="11"/>
        <v>0</v>
      </c>
      <c r="AP17">
        <f t="shared" si="12"/>
        <v>-8.5733300387450821</v>
      </c>
      <c r="AQ17">
        <f t="shared" si="13"/>
        <v>-2414.1509958185325</v>
      </c>
      <c r="AR17">
        <f t="shared" si="14"/>
        <v>-2422.7243258572776</v>
      </c>
      <c r="AS17">
        <f t="shared" si="15"/>
        <v>-400.47869492921626</v>
      </c>
      <c r="AT17">
        <f t="shared" si="16"/>
        <v>244.57350606518875</v>
      </c>
      <c r="AU17">
        <f t="shared" si="17"/>
        <v>-2578.629514721305</v>
      </c>
      <c r="AW17">
        <v>14</v>
      </c>
      <c r="AX17">
        <f>IF(Z17&gt;0, (R17*SUMPRODUCT(K17:$K$98, X17:$X$98)-K17*$AZ$3)/Z17, 0)</f>
        <v>52847.599602011738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2000000</v>
      </c>
      <c r="S18">
        <f t="shared" si="1"/>
        <v>54524.771149065447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44722.865609831038</v>
      </c>
      <c r="AC18">
        <f t="shared" si="2"/>
        <v>45484.23394941289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-7209.0068486266346</v>
      </c>
      <c r="AI18">
        <f t="shared" si="7"/>
        <v>-7229.8616972536302</v>
      </c>
      <c r="AJ18">
        <f t="shared" si="8"/>
        <v>-761.36833958185161</v>
      </c>
      <c r="AK18">
        <f t="shared" si="30"/>
        <v>966.01389717235043</v>
      </c>
      <c r="AL18">
        <f t="shared" si="9"/>
        <v>-7025.2161396631309</v>
      </c>
      <c r="AN18">
        <f t="shared" si="10"/>
        <v>0</v>
      </c>
      <c r="AO18">
        <f t="shared" si="11"/>
        <v>0</v>
      </c>
      <c r="AP18">
        <f t="shared" si="12"/>
        <v>-7.8864129466875355</v>
      </c>
      <c r="AQ18">
        <f t="shared" si="13"/>
        <v>-2726.1384611622252</v>
      </c>
      <c r="AR18">
        <f t="shared" si="14"/>
        <v>-2734.0248741089131</v>
      </c>
      <c r="AS18">
        <f t="shared" si="15"/>
        <v>-287.91698457613796</v>
      </c>
      <c r="AT18">
        <f t="shared" si="16"/>
        <v>365.30519312801778</v>
      </c>
      <c r="AU18">
        <f t="shared" si="17"/>
        <v>-2656.6366655570332</v>
      </c>
      <c r="AW18">
        <v>15</v>
      </c>
      <c r="AX18">
        <f>IF(Z18&gt;0, (R18*SUMPRODUCT(K18:$K$98, X18:$X$98)-K18*$AZ$3)/Z18, 0)</f>
        <v>54524.771149065447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2000000</v>
      </c>
      <c r="S19">
        <f t="shared" si="1"/>
        <v>55683.636571794763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45484.23394941289</v>
      </c>
      <c r="AC19">
        <f t="shared" si="2"/>
        <v>45748.457248481085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-8547.778475134468</v>
      </c>
      <c r="AI19">
        <f t="shared" si="7"/>
        <v>-8568.3179280442546</v>
      </c>
      <c r="AJ19">
        <f t="shared" si="8"/>
        <v>-264.22329906819505</v>
      </c>
      <c r="AK19">
        <f t="shared" si="30"/>
        <v>1014.2984170719075</v>
      </c>
      <c r="AL19">
        <f t="shared" si="9"/>
        <v>-7818.2428100405423</v>
      </c>
      <c r="AN19">
        <f t="shared" si="10"/>
        <v>0</v>
      </c>
      <c r="AO19">
        <f t="shared" si="11"/>
        <v>0</v>
      </c>
      <c r="AP19">
        <f t="shared" si="12"/>
        <v>-7.2434428409992657</v>
      </c>
      <c r="AQ19">
        <f t="shared" si="13"/>
        <v>-3014.4592981179303</v>
      </c>
      <c r="AR19">
        <f t="shared" si="14"/>
        <v>-3021.7027409589296</v>
      </c>
      <c r="AS19">
        <f t="shared" si="15"/>
        <v>-93.180980645732674</v>
      </c>
      <c r="AT19">
        <f t="shared" si="16"/>
        <v>357.70244904020052</v>
      </c>
      <c r="AU19">
        <f t="shared" si="17"/>
        <v>-2757.1812725644618</v>
      </c>
      <c r="AW19">
        <v>16</v>
      </c>
      <c r="AX19">
        <f>IF(Z19&gt;0, (R19*SUMPRODUCT(K19:$K$98, X19:$X$98)-K19*$AZ$3)/Z19, 0)</f>
        <v>55683.636571794763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2000000</v>
      </c>
      <c r="S20">
        <f t="shared" si="1"/>
        <v>55498.124727738745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45748.457248481085</v>
      </c>
      <c r="AC20">
        <f t="shared" si="2"/>
        <v>44864.201265542702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-9942.0679568263276</v>
      </c>
      <c r="AI20">
        <f t="shared" si="7"/>
        <v>-9962.2777393575561</v>
      </c>
      <c r="AJ20">
        <f t="shared" si="8"/>
        <v>884.25598293838266</v>
      </c>
      <c r="AK20">
        <f t="shared" si="30"/>
        <v>196.71836616846866</v>
      </c>
      <c r="AL20">
        <f t="shared" si="9"/>
        <v>-8881.303390250705</v>
      </c>
      <c r="AN20">
        <f t="shared" si="10"/>
        <v>0</v>
      </c>
      <c r="AO20">
        <f t="shared" si="11"/>
        <v>0</v>
      </c>
      <c r="AP20">
        <f t="shared" si="12"/>
        <v>-6.7601074601945044</v>
      </c>
      <c r="AQ20">
        <f t="shared" si="13"/>
        <v>-3325.5898553510333</v>
      </c>
      <c r="AR20">
        <f t="shared" si="14"/>
        <v>-3332.3499628112281</v>
      </c>
      <c r="AS20">
        <f t="shared" si="15"/>
        <v>295.78079119588449</v>
      </c>
      <c r="AT20">
        <f t="shared" si="16"/>
        <v>65.801662765934481</v>
      </c>
      <c r="AU20">
        <f t="shared" si="17"/>
        <v>-2970.7675088494088</v>
      </c>
      <c r="AW20">
        <v>17</v>
      </c>
      <c r="AX20">
        <f>IF(Z20&gt;0, (R20*SUMPRODUCT(K20:$K$98, X20:$X$98)-K20*$AZ$3)/Z20, 0)</f>
        <v>55498.124727738745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2000000</v>
      </c>
      <c r="S21">
        <f t="shared" si="1"/>
        <v>54701.897816625569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44864.201265542702</v>
      </c>
      <c r="AC21">
        <f t="shared" si="2"/>
        <v>43463.565388296498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-11508.470363103403</v>
      </c>
      <c r="AI21">
        <f t="shared" si="7"/>
        <v>-11528.33419192978</v>
      </c>
      <c r="AJ21">
        <f t="shared" si="8"/>
        <v>1400.6358772462045</v>
      </c>
      <c r="AK21">
        <f t="shared" si="30"/>
        <v>71.78272202486832</v>
      </c>
      <c r="AL21">
        <f t="shared" si="9"/>
        <v>-10055.915592658706</v>
      </c>
      <c r="AN21">
        <f t="shared" si="10"/>
        <v>0</v>
      </c>
      <c r="AO21">
        <f t="shared" si="11"/>
        <v>0</v>
      </c>
      <c r="AP21">
        <f t="shared" si="12"/>
        <v>-6.3183596948619414</v>
      </c>
      <c r="AQ21">
        <f t="shared" si="13"/>
        <v>-3660.6565595847669</v>
      </c>
      <c r="AR21">
        <f t="shared" si="14"/>
        <v>-3666.9749192796294</v>
      </c>
      <c r="AS21">
        <f t="shared" si="15"/>
        <v>445.51940873647578</v>
      </c>
      <c r="AT21">
        <f t="shared" si="16"/>
        <v>22.832912103387859</v>
      </c>
      <c r="AU21">
        <f t="shared" si="17"/>
        <v>-3198.6225984397652</v>
      </c>
      <c r="AW21">
        <v>18</v>
      </c>
      <c r="AX21">
        <f>IF(Z21&gt;0, (R21*SUMPRODUCT(K21:$K$98, X21:$X$98)-K21*$AZ$3)/Z21, 0)</f>
        <v>54701.897816625569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2000000</v>
      </c>
      <c r="S22">
        <f t="shared" si="1"/>
        <v>54200.93782254697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43463.565388296498</v>
      </c>
      <c r="AC22">
        <f t="shared" si="2"/>
        <v>42275.996583498665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-13242.361328459123</v>
      </c>
      <c r="AI22">
        <f t="shared" si="7"/>
        <v>-13261.86098948063</v>
      </c>
      <c r="AJ22">
        <f t="shared" si="8"/>
        <v>1187.5688047978329</v>
      </c>
      <c r="AK22">
        <f t="shared" si="30"/>
        <v>912.73487315422653</v>
      </c>
      <c r="AL22">
        <f t="shared" si="9"/>
        <v>-11161.557311528572</v>
      </c>
      <c r="AN22">
        <f t="shared" si="10"/>
        <v>0</v>
      </c>
      <c r="AO22">
        <f t="shared" si="11"/>
        <v>0</v>
      </c>
      <c r="AP22">
        <f t="shared" si="12"/>
        <v>-5.7913388055699544</v>
      </c>
      <c r="AQ22">
        <f t="shared" si="13"/>
        <v>-3932.940216463086</v>
      </c>
      <c r="AR22">
        <f t="shared" si="14"/>
        <v>-3938.7315552686564</v>
      </c>
      <c r="AS22">
        <f t="shared" si="15"/>
        <v>352.7042493674254</v>
      </c>
      <c r="AT22">
        <f t="shared" si="16"/>
        <v>271.07942462511642</v>
      </c>
      <c r="AU22">
        <f t="shared" si="17"/>
        <v>-3314.9478812761145</v>
      </c>
      <c r="AW22">
        <v>19</v>
      </c>
      <c r="AX22">
        <f>IF(Z22&gt;0, (R22*SUMPRODUCT(K22:$K$98, X22:$X$98)-K22*$AZ$3)/Z22, 0)</f>
        <v>54200.93782254697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2000000</v>
      </c>
      <c r="S23">
        <f t="shared" si="1"/>
        <v>55026.191584245382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42275.996583498665</v>
      </c>
      <c r="AC23">
        <f t="shared" si="2"/>
        <v>42075.080141864943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-15098.495490553178</v>
      </c>
      <c r="AI23">
        <f t="shared" si="7"/>
        <v>-15117.611423770839</v>
      </c>
      <c r="AJ23">
        <f t="shared" si="8"/>
        <v>200.91644163372257</v>
      </c>
      <c r="AK23">
        <f t="shared" si="30"/>
        <v>2959.3197608449068</v>
      </c>
      <c r="AL23">
        <f t="shared" si="9"/>
        <v>-11957.37522129221</v>
      </c>
      <c r="AN23">
        <f t="shared" si="10"/>
        <v>0</v>
      </c>
      <c r="AO23">
        <f t="shared" si="11"/>
        <v>0</v>
      </c>
      <c r="AP23">
        <f t="shared" si="12"/>
        <v>-5.069082891731103</v>
      </c>
      <c r="AQ23">
        <f t="shared" si="13"/>
        <v>-4003.7556268157623</v>
      </c>
      <c r="AR23">
        <f t="shared" si="14"/>
        <v>-4008.8247097074936</v>
      </c>
      <c r="AS23">
        <f t="shared" si="15"/>
        <v>53.278178227368876</v>
      </c>
      <c r="AT23">
        <f t="shared" si="16"/>
        <v>784.73998627500146</v>
      </c>
      <c r="AU23">
        <f t="shared" si="17"/>
        <v>-3170.8065452051237</v>
      </c>
      <c r="AW23">
        <v>20</v>
      </c>
      <c r="AX23">
        <f>IF(Z23&gt;0, (R23*SUMPRODUCT(K23:$K$98, X23:$X$98)-K23*$AZ$3)/Z23, 0)</f>
        <v>55026.191584245382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2000000</v>
      </c>
      <c r="S24">
        <f t="shared" si="1"/>
        <v>55321.015370307709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42075.080141864943</v>
      </c>
      <c r="AC24">
        <f t="shared" si="2"/>
        <v>41403.488599718257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-17137.056398792203</v>
      </c>
      <c r="AI24">
        <f t="shared" si="7"/>
        <v>-17155.766959472701</v>
      </c>
      <c r="AJ24">
        <f t="shared" si="8"/>
        <v>671.59154214668524</v>
      </c>
      <c r="AK24">
        <f t="shared" si="30"/>
        <v>2945.2556099305461</v>
      </c>
      <c r="AL24">
        <f t="shared" si="9"/>
        <v>-13538.91980739547</v>
      </c>
      <c r="AN24">
        <f t="shared" si="10"/>
        <v>0</v>
      </c>
      <c r="AO24">
        <f t="shared" si="11"/>
        <v>0</v>
      </c>
      <c r="AP24">
        <f t="shared" si="12"/>
        <v>-4.4299892006444672</v>
      </c>
      <c r="AQ24">
        <f t="shared" si="13"/>
        <v>-4057.4398637133868</v>
      </c>
      <c r="AR24">
        <f t="shared" si="14"/>
        <v>-4061.8698529140311</v>
      </c>
      <c r="AS24">
        <f t="shared" si="15"/>
        <v>159.00877209173217</v>
      </c>
      <c r="AT24">
        <f t="shared" si="16"/>
        <v>697.33081589204062</v>
      </c>
      <c r="AU24">
        <f t="shared" si="17"/>
        <v>-3205.5302649302585</v>
      </c>
      <c r="AW24">
        <v>21</v>
      </c>
      <c r="AX24">
        <f>IF(Z24&gt;0, (R24*SUMPRODUCT(K24:$K$98, X24:$X$98)-K24*$AZ$3)/Z24, 0)</f>
        <v>55321.015370307709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25</v>
      </c>
      <c r="R25">
        <f t="shared" si="0"/>
        <v>2000000</v>
      </c>
      <c r="S25">
        <f t="shared" si="1"/>
        <v>55139.694044130112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41403.488599718257</v>
      </c>
      <c r="AC25">
        <f t="shared" si="2"/>
        <v>40321.195240173693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-19365.743144890974</v>
      </c>
      <c r="AI25">
        <f t="shared" si="7"/>
        <v>-19384.024528175356</v>
      </c>
      <c r="AJ25">
        <f t="shared" si="8"/>
        <v>1082.2933595445647</v>
      </c>
      <c r="AK25">
        <f t="shared" si="30"/>
        <v>2898.2442019802784</v>
      </c>
      <c r="AL25">
        <f t="shared" si="9"/>
        <v>-15403.486966650513</v>
      </c>
      <c r="AN25">
        <f t="shared" si="10"/>
        <v>0</v>
      </c>
      <c r="AO25">
        <f t="shared" si="11"/>
        <v>0</v>
      </c>
      <c r="AP25">
        <f t="shared" si="12"/>
        <v>-3.8646208906133417</v>
      </c>
      <c r="AQ25">
        <f t="shared" si="13"/>
        <v>-4093.8507965057674</v>
      </c>
      <c r="AR25">
        <f t="shared" si="14"/>
        <v>-4097.7154173963809</v>
      </c>
      <c r="AS25">
        <f t="shared" si="15"/>
        <v>228.79305477070363</v>
      </c>
      <c r="AT25">
        <f t="shared" si="16"/>
        <v>612.67875164787449</v>
      </c>
      <c r="AU25">
        <f t="shared" si="17"/>
        <v>-3256.2436109778023</v>
      </c>
      <c r="AW25">
        <v>22</v>
      </c>
      <c r="AX25">
        <f>IF(Z25&gt;0, (R25*SUMPRODUCT(K25:$K$98, X25:$X$98)-K25*$AZ$3)/Z25, 0)</f>
        <v>55139.694044130112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2000000</v>
      </c>
      <c r="S26">
        <f t="shared" si="1"/>
        <v>54522.997804343257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40321.195240173693</v>
      </c>
      <c r="AC26">
        <f t="shared" si="2"/>
        <v>38883.725250961535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-21561.736200505944</v>
      </c>
      <c r="AI26">
        <f t="shared" si="7"/>
        <v>-21579.565248254978</v>
      </c>
      <c r="AJ26">
        <f t="shared" si="8"/>
        <v>1437.4699892121571</v>
      </c>
      <c r="AK26">
        <f t="shared" si="30"/>
        <v>2822.4836668121588</v>
      </c>
      <c r="AL26">
        <f t="shared" si="9"/>
        <v>-17319.611592230664</v>
      </c>
      <c r="AN26">
        <f t="shared" si="10"/>
        <v>0</v>
      </c>
      <c r="AO26">
        <f t="shared" si="11"/>
        <v>0</v>
      </c>
      <c r="AP26">
        <f t="shared" si="12"/>
        <v>-3.3651774379479744</v>
      </c>
      <c r="AQ26">
        <f t="shared" si="13"/>
        <v>-4069.7108003912044</v>
      </c>
      <c r="AR26">
        <f t="shared" si="14"/>
        <v>-4073.0759778291526</v>
      </c>
      <c r="AS26">
        <f t="shared" si="15"/>
        <v>271.3179999019593</v>
      </c>
      <c r="AT26">
        <f t="shared" si="16"/>
        <v>532.7350337624332</v>
      </c>
      <c r="AU26">
        <f t="shared" si="17"/>
        <v>-3269.0229441647607</v>
      </c>
      <c r="AW26">
        <v>23</v>
      </c>
      <c r="AX26">
        <f>IF(Z26&gt;0, (R26*SUMPRODUCT(K26:$K$98, X26:$X$98)-K26*$AZ$3)/Z26, 0)</f>
        <v>54522.997804343257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2000000</v>
      </c>
      <c r="S27">
        <f t="shared" si="1"/>
        <v>53571.093301545297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38883.725250961535</v>
      </c>
      <c r="AC27">
        <f t="shared" si="2"/>
        <v>37185.783028511039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-23782.660300476349</v>
      </c>
      <c r="AI27">
        <f t="shared" si="7"/>
        <v>-23800.013774494135</v>
      </c>
      <c r="AJ27">
        <f t="shared" si="8"/>
        <v>1697.942222450496</v>
      </c>
      <c r="AK27">
        <f t="shared" si="30"/>
        <v>2721.8607675673079</v>
      </c>
      <c r="AL27">
        <f t="shared" si="9"/>
        <v>-19380.21078447633</v>
      </c>
      <c r="AN27">
        <f t="shared" si="10"/>
        <v>0</v>
      </c>
      <c r="AO27">
        <f t="shared" si="11"/>
        <v>0</v>
      </c>
      <c r="AP27">
        <f t="shared" si="12"/>
        <v>-2.9244771177777822</v>
      </c>
      <c r="AQ27">
        <f t="shared" si="13"/>
        <v>-4007.9494040984687</v>
      </c>
      <c r="AR27">
        <f t="shared" si="14"/>
        <v>-4010.8738812162464</v>
      </c>
      <c r="AS27">
        <f t="shared" si="15"/>
        <v>286.14404077107349</v>
      </c>
      <c r="AT27">
        <f t="shared" si="16"/>
        <v>458.69890515115719</v>
      </c>
      <c r="AU27">
        <f t="shared" si="17"/>
        <v>-3266.0309352940158</v>
      </c>
      <c r="AW27">
        <v>24</v>
      </c>
      <c r="AX27">
        <f>IF(Z27&gt;0, (R27*SUMPRODUCT(K27:$K$98, X27:$X$98)-K27*$AZ$3)/Z27, 0)</f>
        <v>53571.093301545297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2000000</v>
      </c>
      <c r="S28">
        <f t="shared" si="1"/>
        <v>52355.863464732131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37185.783028511039</v>
      </c>
      <c r="AC28">
        <f t="shared" si="2"/>
        <v>35295.48414043105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-26103.592621050135</v>
      </c>
      <c r="AI28">
        <f t="shared" si="7"/>
        <v>-26120.446265419982</v>
      </c>
      <c r="AJ28">
        <f t="shared" si="8"/>
        <v>1890.2988880799894</v>
      </c>
      <c r="AK28">
        <f t="shared" si="30"/>
        <v>2603.0048119957728</v>
      </c>
      <c r="AL28">
        <f t="shared" si="9"/>
        <v>-21627.14256534422</v>
      </c>
      <c r="AN28">
        <f t="shared" si="10"/>
        <v>0</v>
      </c>
      <c r="AO28">
        <f t="shared" si="11"/>
        <v>0</v>
      </c>
      <c r="AP28">
        <f t="shared" si="12"/>
        <v>-2.5359319809198033</v>
      </c>
      <c r="AQ28">
        <f t="shared" si="13"/>
        <v>-3927.7519978446371</v>
      </c>
      <c r="AR28">
        <f t="shared" si="14"/>
        <v>-3930.2879298255571</v>
      </c>
      <c r="AS28">
        <f t="shared" si="15"/>
        <v>284.42924856988458</v>
      </c>
      <c r="AT28">
        <f t="shared" si="16"/>
        <v>391.66859133676962</v>
      </c>
      <c r="AU28">
        <f t="shared" si="17"/>
        <v>-3254.1900899189031</v>
      </c>
      <c r="AW28">
        <v>25</v>
      </c>
      <c r="AX28">
        <f>IF(Z28&gt;0, (R28*SUMPRODUCT(K28:$K$98, X28:$X$98)-K28*$AZ$3)/Z28, 0)</f>
        <v>52355.863464732131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2000000</v>
      </c>
      <c r="S29">
        <f t="shared" si="1"/>
        <v>50930.904616620777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35295.48414043105</v>
      </c>
      <c r="AC29">
        <f t="shared" si="2"/>
        <v>33258.491531888634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-28784.647978023786</v>
      </c>
      <c r="AI29">
        <f t="shared" si="7"/>
        <v>-28800.973277850208</v>
      </c>
      <c r="AJ29">
        <f t="shared" si="8"/>
        <v>2036.9926085424158</v>
      </c>
      <c r="AK29">
        <f t="shared" si="30"/>
        <v>2470.6838898301739</v>
      </c>
      <c r="AL29">
        <f t="shared" si="9"/>
        <v>-24293.29677947762</v>
      </c>
      <c r="AN29">
        <f t="shared" si="10"/>
        <v>0</v>
      </c>
      <c r="AO29">
        <f t="shared" si="11"/>
        <v>0</v>
      </c>
      <c r="AP29">
        <f t="shared" si="12"/>
        <v>-2.1932438415218924</v>
      </c>
      <c r="AQ29">
        <f t="shared" si="13"/>
        <v>-3867.1113290060912</v>
      </c>
      <c r="AR29">
        <f t="shared" si="14"/>
        <v>-3869.3045728476131</v>
      </c>
      <c r="AS29">
        <f t="shared" si="15"/>
        <v>273.66244671847682</v>
      </c>
      <c r="AT29">
        <f t="shared" si="16"/>
        <v>331.92727137221226</v>
      </c>
      <c r="AU29">
        <f t="shared" si="17"/>
        <v>-3263.7148547569241</v>
      </c>
      <c r="AW29">
        <v>26</v>
      </c>
      <c r="AX29">
        <f>IF(Z29&gt;0, (R29*SUMPRODUCT(K29:$K$98, X29:$X$98)-K29*$AZ$3)/Z29, 0)</f>
        <v>50930.904616620777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25</v>
      </c>
      <c r="R30">
        <f t="shared" si="0"/>
        <v>2000000</v>
      </c>
      <c r="S30">
        <f t="shared" si="1"/>
        <v>49272.552003522469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33258.491531888634</v>
      </c>
      <c r="AC30">
        <f t="shared" si="2"/>
        <v>31079.558229045237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-31427.37497540117</v>
      </c>
      <c r="AI30">
        <f t="shared" si="7"/>
        <v>-31443.144180042134</v>
      </c>
      <c r="AJ30">
        <f t="shared" si="8"/>
        <v>2178.9333028433975</v>
      </c>
      <c r="AK30">
        <f t="shared" si="30"/>
        <v>2328.0944072322045</v>
      </c>
      <c r="AL30">
        <f t="shared" si="9"/>
        <v>-26936.116469966531</v>
      </c>
      <c r="AN30">
        <f t="shared" si="10"/>
        <v>0</v>
      </c>
      <c r="AO30">
        <f t="shared" si="11"/>
        <v>0</v>
      </c>
      <c r="AP30">
        <f t="shared" si="12"/>
        <v>-1.8915486639616816</v>
      </c>
      <c r="AQ30">
        <f t="shared" si="13"/>
        <v>-3769.7785335421586</v>
      </c>
      <c r="AR30">
        <f t="shared" si="14"/>
        <v>-3771.6700822061202</v>
      </c>
      <c r="AS30">
        <f t="shared" si="15"/>
        <v>261.36754970812842</v>
      </c>
      <c r="AT30">
        <f t="shared" si="16"/>
        <v>279.25973223385614</v>
      </c>
      <c r="AU30">
        <f t="shared" si="17"/>
        <v>-3231.0428002641356</v>
      </c>
      <c r="AW30">
        <v>27</v>
      </c>
      <c r="AX30">
        <f>IF(Z30&gt;0, (R30*SUMPRODUCT(K30:$K$98, X30:$X$98)-K30*$AZ$3)/Z30, 0)</f>
        <v>49272.552003522469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2000000</v>
      </c>
      <c r="S31">
        <f t="shared" si="1"/>
        <v>47429.578281151662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31079.558229045237</v>
      </c>
      <c r="AC31">
        <f t="shared" si="2"/>
        <v>28817.081504576923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-33768.668078883406</v>
      </c>
      <c r="AI31">
        <f t="shared" si="7"/>
        <v>-33783.857483126973</v>
      </c>
      <c r="AJ31">
        <f t="shared" si="8"/>
        <v>2262.4767244683135</v>
      </c>
      <c r="AK31">
        <f t="shared" si="30"/>
        <v>2175.5690760331668</v>
      </c>
      <c r="AL31">
        <f t="shared" si="9"/>
        <v>-29345.811682625492</v>
      </c>
      <c r="AN31">
        <f t="shared" si="10"/>
        <v>0</v>
      </c>
      <c r="AO31">
        <f t="shared" si="11"/>
        <v>0</v>
      </c>
      <c r="AP31">
        <f t="shared" si="12"/>
        <v>-1.6267860793428059</v>
      </c>
      <c r="AQ31">
        <f t="shared" si="13"/>
        <v>-3616.6263184372792</v>
      </c>
      <c r="AR31">
        <f t="shared" si="14"/>
        <v>-3618.253104516622</v>
      </c>
      <c r="AS31">
        <f t="shared" si="15"/>
        <v>242.31138899081017</v>
      </c>
      <c r="AT31">
        <f t="shared" si="16"/>
        <v>233.00357478061349</v>
      </c>
      <c r="AU31">
        <f t="shared" si="17"/>
        <v>-3142.9381407451983</v>
      </c>
      <c r="AW31">
        <v>28</v>
      </c>
      <c r="AX31">
        <f>IF(Z31&gt;0, (R31*SUMPRODUCT(K31:$K$98, X31:$X$98)-K31*$AZ$3)/Z31, 0)</f>
        <v>47429.578281151662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2000000</v>
      </c>
      <c r="S32">
        <f t="shared" si="1"/>
        <v>45500.37535606022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28817.081504576923</v>
      </c>
      <c r="AC32">
        <f t="shared" si="2"/>
        <v>26546.260372812714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-36141.854375456518</v>
      </c>
      <c r="AI32">
        <f t="shared" si="7"/>
        <v>-36156.440112477962</v>
      </c>
      <c r="AJ32">
        <f t="shared" si="8"/>
        <v>2270.821131764209</v>
      </c>
      <c r="AK32">
        <f t="shared" si="30"/>
        <v>2017.1957053203848</v>
      </c>
      <c r="AL32">
        <f t="shared" si="9"/>
        <v>-31868.423275393372</v>
      </c>
      <c r="AN32">
        <f t="shared" si="10"/>
        <v>0</v>
      </c>
      <c r="AO32">
        <f t="shared" si="11"/>
        <v>0</v>
      </c>
      <c r="AP32">
        <f t="shared" si="12"/>
        <v>-1.3947618613270125</v>
      </c>
      <c r="AQ32">
        <f t="shared" si="13"/>
        <v>-3456.0667045088244</v>
      </c>
      <c r="AR32">
        <f t="shared" si="14"/>
        <v>-3457.4614663701514</v>
      </c>
      <c r="AS32">
        <f t="shared" si="15"/>
        <v>217.14738883777034</v>
      </c>
      <c r="AT32">
        <f t="shared" si="16"/>
        <v>192.89444424219354</v>
      </c>
      <c r="AU32">
        <f t="shared" si="17"/>
        <v>-3047.4196332901879</v>
      </c>
      <c r="AW32">
        <v>29</v>
      </c>
      <c r="AX32">
        <f>IF(Z32&gt;0, (R32*SUMPRODUCT(K32:$K$98, X32:$X$98)-K32*$AZ$3)/Z32, 0)</f>
        <v>45500.37535606022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2000000</v>
      </c>
      <c r="S33">
        <f t="shared" si="1"/>
        <v>43502.803606763526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26546.260372812714</v>
      </c>
      <c r="AC33">
        <f t="shared" si="2"/>
        <v>24291.805442119119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-38397.732170728043</v>
      </c>
      <c r="AI33">
        <f t="shared" si="7"/>
        <v>-38411.692078727137</v>
      </c>
      <c r="AJ33">
        <f t="shared" si="8"/>
        <v>2254.4549306935951</v>
      </c>
      <c r="AK33">
        <f t="shared" si="30"/>
        <v>1858.2382260968902</v>
      </c>
      <c r="AL33">
        <f t="shared" si="9"/>
        <v>-34298.998921936654</v>
      </c>
      <c r="AN33">
        <f t="shared" si="10"/>
        <v>0</v>
      </c>
      <c r="AO33">
        <f t="shared" si="11"/>
        <v>0</v>
      </c>
      <c r="AP33">
        <f t="shared" si="12"/>
        <v>-1.1918901147442205</v>
      </c>
      <c r="AQ33">
        <f t="shared" si="13"/>
        <v>-3278.3795857296691</v>
      </c>
      <c r="AR33">
        <f t="shared" si="14"/>
        <v>-3279.5714758444137</v>
      </c>
      <c r="AS33">
        <f t="shared" si="15"/>
        <v>192.48425893672621</v>
      </c>
      <c r="AT33">
        <f t="shared" si="16"/>
        <v>158.65547055674071</v>
      </c>
      <c r="AU33">
        <f t="shared" si="17"/>
        <v>-2928.4317463509469</v>
      </c>
      <c r="AW33">
        <v>30</v>
      </c>
      <c r="AX33">
        <f>IF(Z33&gt;0, (R33*SUMPRODUCT(K33:$K$98, X33:$X$98)-K33*$AZ$3)/Z33, 0)</f>
        <v>43502.803606763526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2000000</v>
      </c>
      <c r="S34">
        <f t="shared" si="1"/>
        <v>41478.921535033209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24291.805442119119</v>
      </c>
      <c r="AC34">
        <f t="shared" si="2"/>
        <v>22086.293511581636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-40684.127118296878</v>
      </c>
      <c r="AI34">
        <f t="shared" si="7"/>
        <v>-40697.438875626998</v>
      </c>
      <c r="AJ34">
        <f t="shared" si="8"/>
        <v>2205.5119305374828</v>
      </c>
      <c r="AK34">
        <f t="shared" si="30"/>
        <v>1700.4263809483384</v>
      </c>
      <c r="AL34">
        <f t="shared" si="9"/>
        <v>-36791.500564141177</v>
      </c>
      <c r="AN34">
        <f t="shared" si="10"/>
        <v>0</v>
      </c>
      <c r="AO34">
        <f t="shared" si="11"/>
        <v>0</v>
      </c>
      <c r="AP34">
        <f t="shared" si="12"/>
        <v>-1.0147779712060543</v>
      </c>
      <c r="AQ34">
        <f t="shared" si="13"/>
        <v>-3101.4204175712389</v>
      </c>
      <c r="AR34">
        <f t="shared" si="14"/>
        <v>-3102.4351955424449</v>
      </c>
      <c r="AS34">
        <f t="shared" si="15"/>
        <v>168.12993708029333</v>
      </c>
      <c r="AT34">
        <f t="shared" si="16"/>
        <v>129.62640395640165</v>
      </c>
      <c r="AU34">
        <f t="shared" si="17"/>
        <v>-2804.6788545057498</v>
      </c>
      <c r="AW34">
        <v>31</v>
      </c>
      <c r="AX34">
        <f>IF(Z34&gt;0, (R34*SUMPRODUCT(K34:$K$98, X34:$X$98)-K34*$AZ$3)/Z34, 0)</f>
        <v>41478.921535033209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39445.035423833622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22086.293511581636</v>
      </c>
      <c r="AC35">
        <f t="shared" ref="AC35:AC66" si="33">S35*Z35</f>
        <v>19942.790643289129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-43122.57952881814</v>
      </c>
      <c r="AI35">
        <f t="shared" ref="AI35:AI66" si="38">SUM(AE35:AH35)</f>
        <v>-43135.219136330852</v>
      </c>
      <c r="AJ35">
        <f t="shared" ref="AJ35:AJ66" si="39">AB35-AC35</f>
        <v>2143.5028682925076</v>
      </c>
      <c r="AK35">
        <f t="shared" si="30"/>
        <v>1546.0405458107148</v>
      </c>
      <c r="AL35">
        <f t="shared" ref="AL35:AL66" si="40">SUM(AI35:AK35)</f>
        <v>-39445.675722227636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-0.86030253922635114</v>
      </c>
      <c r="AQ35">
        <f t="shared" ref="AQ35:AQ66" si="44">AH35*$K35</f>
        <v>-2935.0962543200262</v>
      </c>
      <c r="AR35">
        <f t="shared" ref="AR35:AR66" si="45">AI35*$K35</f>
        <v>-2935.9565568592525</v>
      </c>
      <c r="AS35">
        <f t="shared" ref="AS35:AS66" si="46">AJ35*$K35</f>
        <v>145.89542899782089</v>
      </c>
      <c r="AT35">
        <f t="shared" ref="AT35:AT66" si="47">AK35*$K35</f>
        <v>105.2297396078403</v>
      </c>
      <c r="AU35">
        <f t="shared" ref="AU35:AU66" si="48">AL35*$K35</f>
        <v>-2684.8313882535917</v>
      </c>
      <c r="AW35">
        <v>32</v>
      </c>
      <c r="AX35">
        <f>IF(Z35&gt;0, (R35*SUMPRODUCT(K35:$K$98, X35:$X$98)-K35*$AZ$3)/Z35, 0)</f>
        <v>39445.035423833622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2000000</v>
      </c>
      <c r="S36">
        <f t="shared" si="32"/>
        <v>37381.23233452368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19942.790643289129</v>
      </c>
      <c r="AC36">
        <f t="shared" si="33"/>
        <v>17862.977915110831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-45337.865658315764</v>
      </c>
      <c r="AI36">
        <f t="shared" si="38"/>
        <v>-45349.812146432618</v>
      </c>
      <c r="AJ36">
        <f t="shared" si="39"/>
        <v>2079.8127281782981</v>
      </c>
      <c r="AK36">
        <f t="shared" si="30"/>
        <v>1395.9953450302392</v>
      </c>
      <c r="AL36">
        <f t="shared" si="40"/>
        <v>-41874.004073224074</v>
      </c>
      <c r="AN36">
        <f t="shared" si="41"/>
        <v>0</v>
      </c>
      <c r="AO36">
        <f t="shared" si="42"/>
        <v>0</v>
      </c>
      <c r="AP36">
        <f t="shared" si="43"/>
        <v>-0.72600539694030963</v>
      </c>
      <c r="AQ36">
        <f t="shared" si="44"/>
        <v>-2755.2478043529104</v>
      </c>
      <c r="AR36">
        <f t="shared" si="45"/>
        <v>-2755.9738097498503</v>
      </c>
      <c r="AS36">
        <f t="shared" si="46"/>
        <v>126.39323376987059</v>
      </c>
      <c r="AT36">
        <f t="shared" si="47"/>
        <v>84.836660337493583</v>
      </c>
      <c r="AU36">
        <f t="shared" si="48"/>
        <v>-2544.7439156424857</v>
      </c>
      <c r="AW36">
        <v>33</v>
      </c>
      <c r="AX36">
        <f>IF(Z36&gt;0, (R36*SUMPRODUCT(K36:$K$98, X36:$X$98)-K36*$AZ$3)/Z36, 0)</f>
        <v>37381.23233452368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2000000</v>
      </c>
      <c r="S37">
        <f t="shared" si="32"/>
        <v>35312.880999495203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17862.977915110831</v>
      </c>
      <c r="AC37">
        <f t="shared" si="33"/>
        <v>15871.376116241598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-47261.7596832321</v>
      </c>
      <c r="AI37">
        <f t="shared" si="38"/>
        <v>-47272.995934471743</v>
      </c>
      <c r="AJ37">
        <f t="shared" si="39"/>
        <v>1991.6017988692329</v>
      </c>
      <c r="AK37">
        <f t="shared" si="30"/>
        <v>1250.4084540577583</v>
      </c>
      <c r="AL37">
        <f t="shared" si="40"/>
        <v>-44030.985681544749</v>
      </c>
      <c r="AN37">
        <f t="shared" si="41"/>
        <v>0</v>
      </c>
      <c r="AO37">
        <f t="shared" si="42"/>
        <v>0</v>
      </c>
      <c r="AP37">
        <f t="shared" si="43"/>
        <v>-0.60968149336071864</v>
      </c>
      <c r="AQ37">
        <f t="shared" si="44"/>
        <v>-2564.433600492976</v>
      </c>
      <c r="AR37">
        <f t="shared" si="45"/>
        <v>-2565.0432819863368</v>
      </c>
      <c r="AS37">
        <f t="shared" si="46"/>
        <v>108.06475692090098</v>
      </c>
      <c r="AT37">
        <f t="shared" si="47"/>
        <v>67.847441047859505</v>
      </c>
      <c r="AU37">
        <f t="shared" si="48"/>
        <v>-2389.1310840175761</v>
      </c>
      <c r="AW37">
        <v>34</v>
      </c>
      <c r="AX37">
        <f>IF(Z37&gt;0, (R37*SUMPRODUCT(K37:$K$98, X37:$X$98)-K37*$AZ$3)/Z37, 0)</f>
        <v>35312.880999495203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2000000</v>
      </c>
      <c r="S38">
        <f t="shared" si="32"/>
        <v>33275.441750444537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15871.376116241598</v>
      </c>
      <c r="AC38">
        <f t="shared" si="33"/>
        <v>13988.769306359052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-49124.706145210788</v>
      </c>
      <c r="AI38">
        <f t="shared" si="38"/>
        <v>-49135.215975111219</v>
      </c>
      <c r="AJ38">
        <f t="shared" si="39"/>
        <v>1882.6068098825453</v>
      </c>
      <c r="AK38">
        <f t="shared" si="30"/>
        <v>1110.9963281369119</v>
      </c>
      <c r="AL38">
        <f t="shared" si="40"/>
        <v>-46141.612837091758</v>
      </c>
      <c r="AN38">
        <f t="shared" si="41"/>
        <v>0</v>
      </c>
      <c r="AO38">
        <f t="shared" si="42"/>
        <v>0</v>
      </c>
      <c r="AP38">
        <f t="shared" si="43"/>
        <v>-0.5091658123211199</v>
      </c>
      <c r="AQ38">
        <f t="shared" si="44"/>
        <v>-2379.9263305326526</v>
      </c>
      <c r="AR38">
        <f t="shared" si="45"/>
        <v>-2380.4354963449737</v>
      </c>
      <c r="AS38">
        <f t="shared" si="46"/>
        <v>91.205950497402711</v>
      </c>
      <c r="AT38">
        <f t="shared" si="47"/>
        <v>53.824025056603958</v>
      </c>
      <c r="AU38">
        <f t="shared" si="48"/>
        <v>-2235.4055207909669</v>
      </c>
      <c r="AW38">
        <v>35</v>
      </c>
      <c r="AX38">
        <f>IF(Z38&gt;0, (R38*SUMPRODUCT(K38:$K$98, X38:$X$98)-K38*$AZ$3)/Z38, 0)</f>
        <v>33275.441750444537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2000000</v>
      </c>
      <c r="S39">
        <f t="shared" si="32"/>
        <v>31267.021722883732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13988.769306359052</v>
      </c>
      <c r="AC39">
        <f t="shared" si="33"/>
        <v>12217.616896014282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-50876.72699640572</v>
      </c>
      <c r="AI39">
        <f t="shared" si="38"/>
        <v>-50886.495768919696</v>
      </c>
      <c r="AJ39">
        <f t="shared" si="39"/>
        <v>1771.15241034477</v>
      </c>
      <c r="AK39">
        <f t="shared" si="30"/>
        <v>979.21385144513374</v>
      </c>
      <c r="AL39">
        <f t="shared" si="40"/>
        <v>-48136.129507129794</v>
      </c>
      <c r="AN39">
        <f t="shared" si="41"/>
        <v>0</v>
      </c>
      <c r="AO39">
        <f t="shared" si="42"/>
        <v>0</v>
      </c>
      <c r="AP39">
        <f t="shared" si="43"/>
        <v>-0.42255721544727265</v>
      </c>
      <c r="AQ39">
        <f t="shared" si="44"/>
        <v>-2200.7194926402317</v>
      </c>
      <c r="AR39">
        <f t="shared" si="45"/>
        <v>-2201.142049855679</v>
      </c>
      <c r="AS39">
        <f t="shared" si="46"/>
        <v>76.612822089711742</v>
      </c>
      <c r="AT39">
        <f t="shared" si="47"/>
        <v>42.356793323023005</v>
      </c>
      <c r="AU39">
        <f t="shared" si="48"/>
        <v>-2082.1724344429444</v>
      </c>
      <c r="AW39">
        <v>36</v>
      </c>
      <c r="AX39">
        <f>IF(Z39&gt;0, (R39*SUMPRODUCT(K39:$K$98, X39:$X$98)-K39*$AZ$3)/Z39, 0)</f>
        <v>31267.021722883732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2000000</v>
      </c>
      <c r="S40">
        <f t="shared" si="32"/>
        <v>29287.584239716773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12217.616896014282</v>
      </c>
      <c r="AC40">
        <f t="shared" si="33"/>
        <v>10560.445546398945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-52531.671100122381</v>
      </c>
      <c r="AI40">
        <f t="shared" si="38"/>
        <v>-52540.685539022466</v>
      </c>
      <c r="AJ40">
        <f t="shared" si="39"/>
        <v>1657.171349615337</v>
      </c>
      <c r="AK40">
        <f t="shared" ref="AK40:AK71" si="61">G40*SUM(AB40:AB40, AE40:AF40)</f>
        <v>855.23318272099982</v>
      </c>
      <c r="AL40">
        <f t="shared" si="40"/>
        <v>-50028.281006686128</v>
      </c>
      <c r="AN40">
        <f t="shared" si="41"/>
        <v>0</v>
      </c>
      <c r="AO40">
        <f t="shared" si="42"/>
        <v>0</v>
      </c>
      <c r="AP40">
        <f t="shared" si="43"/>
        <v>-0.34814984202665966</v>
      </c>
      <c r="AQ40">
        <f t="shared" si="44"/>
        <v>-2028.8443016386475</v>
      </c>
      <c r="AR40">
        <f t="shared" si="45"/>
        <v>-2029.1924514806742</v>
      </c>
      <c r="AS40">
        <f t="shared" si="46"/>
        <v>64.002202463688064</v>
      </c>
      <c r="AT40">
        <f t="shared" si="47"/>
        <v>33.030264086377834</v>
      </c>
      <c r="AU40">
        <f t="shared" si="48"/>
        <v>-1932.1599849306083</v>
      </c>
      <c r="AW40">
        <v>37</v>
      </c>
      <c r="AX40">
        <f>IF(Z40&gt;0, (R40*SUMPRODUCT(K40:$K$98, X40:$X$98)-K40*$AZ$3)/Z40, 0)</f>
        <v>29287.584239716773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2000000</v>
      </c>
      <c r="S41">
        <f t="shared" si="32"/>
        <v>27328.695679473683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10560.445546398945</v>
      </c>
      <c r="AC41">
        <f t="shared" si="33"/>
        <v>9016.91208674681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-54057.542724437415</v>
      </c>
      <c r="AI41">
        <f t="shared" si="38"/>
        <v>-54065.791299664445</v>
      </c>
      <c r="AJ41">
        <f t="shared" si="39"/>
        <v>1543.5334596521352</v>
      </c>
      <c r="AK41">
        <f t="shared" si="61"/>
        <v>739.23118824792618</v>
      </c>
      <c r="AL41">
        <f t="shared" si="40"/>
        <v>-51783.026651764383</v>
      </c>
      <c r="AN41">
        <f t="shared" si="41"/>
        <v>0</v>
      </c>
      <c r="AO41">
        <f t="shared" si="42"/>
        <v>0</v>
      </c>
      <c r="AP41">
        <f t="shared" si="43"/>
        <v>-0.28443852631327771</v>
      </c>
      <c r="AQ41">
        <f t="shared" si="44"/>
        <v>-1864.0852953944254</v>
      </c>
      <c r="AR41">
        <f t="shared" si="45"/>
        <v>-1864.3697339207388</v>
      </c>
      <c r="AS41">
        <f t="shared" si="46"/>
        <v>53.22620822322579</v>
      </c>
      <c r="AT41">
        <f t="shared" si="47"/>
        <v>25.491169565999702</v>
      </c>
      <c r="AU41">
        <f t="shared" si="48"/>
        <v>-1785.6523561315134</v>
      </c>
      <c r="AW41">
        <v>38</v>
      </c>
      <c r="AX41">
        <f>IF(Z41&gt;0, (R41*SUMPRODUCT(K41:$K$98, X41:$X$98)-K41*$AZ$3)/Z41, 0)</f>
        <v>27328.695679473683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2000000</v>
      </c>
      <c r="S42">
        <f t="shared" si="32"/>
        <v>25374.522778028619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9016.91208674681</v>
      </c>
      <c r="AC42">
        <f t="shared" si="33"/>
        <v>7586.1400431260608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-55353.544845190379</v>
      </c>
      <c r="AI42">
        <f t="shared" si="38"/>
        <v>-55361.01901535457</v>
      </c>
      <c r="AJ42">
        <f t="shared" si="39"/>
        <v>1430.7720436207492</v>
      </c>
      <c r="AK42">
        <f t="shared" si="61"/>
        <v>631.18384607227676</v>
      </c>
      <c r="AL42">
        <f t="shared" si="40"/>
        <v>-53299.063125661545</v>
      </c>
      <c r="AN42">
        <f t="shared" si="41"/>
        <v>0</v>
      </c>
      <c r="AO42">
        <f t="shared" si="42"/>
        <v>0</v>
      </c>
      <c r="AP42">
        <f t="shared" si="43"/>
        <v>-0.23012003895962166</v>
      </c>
      <c r="AQ42">
        <f t="shared" si="44"/>
        <v>-1704.2641010977622</v>
      </c>
      <c r="AR42">
        <f t="shared" si="45"/>
        <v>-1704.494221136722</v>
      </c>
      <c r="AS42">
        <f t="shared" si="46"/>
        <v>44.051621944298951</v>
      </c>
      <c r="AT42">
        <f t="shared" si="47"/>
        <v>19.433334812833838</v>
      </c>
      <c r="AU42">
        <f t="shared" si="48"/>
        <v>-1641.0092643795892</v>
      </c>
      <c r="AW42">
        <v>39</v>
      </c>
      <c r="AX42">
        <f>IF(Z42&gt;0, (R42*SUMPRODUCT(K42:$K$98, X42:$X$98)-K42*$AZ$3)/Z42, 0)</f>
        <v>25374.522778028619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2000000</v>
      </c>
      <c r="S43">
        <f t="shared" si="32"/>
        <v>23415.323812050639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7586.1400431260608</v>
      </c>
      <c r="AC43">
        <f t="shared" si="33"/>
        <v>6268.7627739690779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-56513.227861402993</v>
      </c>
      <c r="AI43">
        <f t="shared" si="38"/>
        <v>-56519.920874517273</v>
      </c>
      <c r="AJ43">
        <f t="shared" si="39"/>
        <v>1317.3772691569829</v>
      </c>
      <c r="AK43">
        <f t="shared" si="61"/>
        <v>531.02980301882428</v>
      </c>
      <c r="AL43">
        <f t="shared" si="40"/>
        <v>-54671.513802341462</v>
      </c>
      <c r="AN43">
        <f t="shared" si="41"/>
        <v>0</v>
      </c>
      <c r="AO43">
        <f t="shared" si="42"/>
        <v>0</v>
      </c>
      <c r="AP43">
        <f t="shared" si="43"/>
        <v>-0.18399037771573862</v>
      </c>
      <c r="AQ43">
        <f t="shared" si="44"/>
        <v>-1553.5439663141553</v>
      </c>
      <c r="AR43">
        <f t="shared" si="45"/>
        <v>-1553.727956691871</v>
      </c>
      <c r="AS43">
        <f t="shared" si="46"/>
        <v>36.214592323013008</v>
      </c>
      <c r="AT43">
        <f t="shared" si="47"/>
        <v>14.597965425654383</v>
      </c>
      <c r="AU43">
        <f t="shared" si="48"/>
        <v>-1502.9153989432034</v>
      </c>
      <c r="AW43">
        <v>40</v>
      </c>
      <c r="AX43">
        <f>IF(Z43&gt;0, (R43*SUMPRODUCT(K43:$K$98, X43:$X$98)-K43*$AZ$3)/Z43, 0)</f>
        <v>23415.323812050639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25</v>
      </c>
      <c r="R44">
        <f t="shared" si="31"/>
        <v>2000000</v>
      </c>
      <c r="S44">
        <f t="shared" si="32"/>
        <v>21401.964625044449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6268.7627739690779</v>
      </c>
      <c r="AC44">
        <f t="shared" si="33"/>
        <v>5060.6534790306196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-57171.785487773574</v>
      </c>
      <c r="AI44">
        <f t="shared" si="38"/>
        <v>-57177.696923438118</v>
      </c>
      <c r="AJ44">
        <f t="shared" si="39"/>
        <v>1208.1092949384583</v>
      </c>
      <c r="AK44">
        <f t="shared" si="61"/>
        <v>438.81339417783551</v>
      </c>
      <c r="AL44">
        <f t="shared" si="40"/>
        <v>-55530.774234321827</v>
      </c>
      <c r="AN44">
        <f t="shared" si="41"/>
        <v>0</v>
      </c>
      <c r="AO44">
        <f t="shared" si="42"/>
        <v>0</v>
      </c>
      <c r="AP44">
        <f t="shared" si="43"/>
        <v>-0.14509364122785323</v>
      </c>
      <c r="AQ44">
        <f t="shared" si="44"/>
        <v>-1403.2568402418274</v>
      </c>
      <c r="AR44">
        <f t="shared" si="45"/>
        <v>-1403.4019338830551</v>
      </c>
      <c r="AS44">
        <f t="shared" si="46"/>
        <v>29.65252208617251</v>
      </c>
      <c r="AT44">
        <f t="shared" si="47"/>
        <v>10.770485681288815</v>
      </c>
      <c r="AU44">
        <f t="shared" si="48"/>
        <v>-1362.9789261155938</v>
      </c>
      <c r="AW44">
        <v>41</v>
      </c>
      <c r="AX44">
        <f>IF(Z44&gt;0, (R44*SUMPRODUCT(K44:$K$98, X44:$X$98)-K44*$AZ$3)/Z44, 0)</f>
        <v>21401.964625044449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25</v>
      </c>
      <c r="R45">
        <f t="shared" si="31"/>
        <v>2000000</v>
      </c>
      <c r="S45">
        <f t="shared" si="32"/>
        <v>19296.909691526787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5060.6534790306196</v>
      </c>
      <c r="AC45">
        <f t="shared" si="33"/>
        <v>3965.8204525170872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-57154.040400219194</v>
      </c>
      <c r="AI45">
        <f t="shared" si="38"/>
        <v>-57159.178296022088</v>
      </c>
      <c r="AJ45">
        <f t="shared" si="39"/>
        <v>1094.8330265135323</v>
      </c>
      <c r="AK45">
        <f t="shared" si="61"/>
        <v>354.24574353214342</v>
      </c>
      <c r="AL45">
        <f t="shared" si="40"/>
        <v>-55710.099525976417</v>
      </c>
      <c r="AN45">
        <f t="shared" si="41"/>
        <v>0</v>
      </c>
      <c r="AO45">
        <f t="shared" si="42"/>
        <v>0</v>
      </c>
      <c r="AP45">
        <f t="shared" si="43"/>
        <v>-0.11259592734968805</v>
      </c>
      <c r="AQ45">
        <f t="shared" si="44"/>
        <v>-1252.5190131374331</v>
      </c>
      <c r="AR45">
        <f t="shared" si="45"/>
        <v>-1252.6316090647829</v>
      </c>
      <c r="AS45">
        <f t="shared" si="46"/>
        <v>23.993040077595975</v>
      </c>
      <c r="AT45">
        <f t="shared" si="47"/>
        <v>7.7632224421935154</v>
      </c>
      <c r="AU45">
        <f t="shared" si="48"/>
        <v>-1220.8753465449934</v>
      </c>
      <c r="AW45">
        <v>42</v>
      </c>
      <c r="AX45">
        <f>IF(Z45&gt;0, (R45*SUMPRODUCT(K45:$K$98, X45:$X$98)-K45*$AZ$3)/Z45, 0)</f>
        <v>19296.909691526787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25</v>
      </c>
      <c r="R46">
        <f t="shared" si="31"/>
        <v>2000000</v>
      </c>
      <c r="S46">
        <f t="shared" si="32"/>
        <v>17050.831331009678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3965.8204525170872</v>
      </c>
      <c r="AC46">
        <f t="shared" si="33"/>
        <v>2988.6798444942096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-56360.159518736393</v>
      </c>
      <c r="AI46">
        <f t="shared" si="38"/>
        <v>-56364.541533587275</v>
      </c>
      <c r="AJ46">
        <f t="shared" si="39"/>
        <v>977.14060802287759</v>
      </c>
      <c r="AK46">
        <f t="shared" si="61"/>
        <v>277.60743167619614</v>
      </c>
      <c r="AL46">
        <f t="shared" si="40"/>
        <v>-55109.793493888203</v>
      </c>
      <c r="AN46">
        <f t="shared" si="41"/>
        <v>0</v>
      </c>
      <c r="AO46">
        <f t="shared" si="42"/>
        <v>0</v>
      </c>
      <c r="AP46">
        <f t="shared" si="43"/>
        <v>-8.5741921526986745E-2</v>
      </c>
      <c r="AQ46">
        <f t="shared" si="44"/>
        <v>-1102.7868547118574</v>
      </c>
      <c r="AR46">
        <f t="shared" si="45"/>
        <v>-1102.8725966333843</v>
      </c>
      <c r="AS46">
        <f t="shared" si="46"/>
        <v>19.119495525461573</v>
      </c>
      <c r="AT46">
        <f t="shared" si="47"/>
        <v>5.4318836042516034</v>
      </c>
      <c r="AU46">
        <f t="shared" si="48"/>
        <v>-1078.3212175036713</v>
      </c>
      <c r="AW46">
        <v>43</v>
      </c>
      <c r="AX46">
        <f>IF(Z46&gt;0, (R46*SUMPRODUCT(K46:$K$98, X46:$X$98)-K46*$AZ$3)/Z46, 0)</f>
        <v>17050.831331009678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2000000</v>
      </c>
      <c r="S47">
        <f t="shared" si="32"/>
        <v>14570.592522801635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2988.6798444942096</v>
      </c>
      <c r="AC47">
        <f t="shared" si="33"/>
        <v>2131.7665657774901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-54443.376316455848</v>
      </c>
      <c r="AI47">
        <f t="shared" si="38"/>
        <v>-54447.033968954267</v>
      </c>
      <c r="AJ47">
        <f t="shared" si="39"/>
        <v>856.91327871671956</v>
      </c>
      <c r="AK47">
        <f t="shared" si="61"/>
        <v>209.2075891145947</v>
      </c>
      <c r="AL47">
        <f t="shared" si="40"/>
        <v>-53380.913101122955</v>
      </c>
      <c r="AN47">
        <f t="shared" si="41"/>
        <v>0</v>
      </c>
      <c r="AO47">
        <f t="shared" si="42"/>
        <v>0</v>
      </c>
      <c r="AP47">
        <f t="shared" si="43"/>
        <v>-6.3900430869221231E-2</v>
      </c>
      <c r="AQ47">
        <f t="shared" si="44"/>
        <v>-951.14426701350646</v>
      </c>
      <c r="AR47">
        <f t="shared" si="45"/>
        <v>-951.2081674443757</v>
      </c>
      <c r="AS47">
        <f t="shared" si="46"/>
        <v>14.970565889257706</v>
      </c>
      <c r="AT47">
        <f t="shared" si="47"/>
        <v>3.6549276048832975</v>
      </c>
      <c r="AU47">
        <f t="shared" si="48"/>
        <v>-932.58267395023472</v>
      </c>
      <c r="AW47">
        <v>44</v>
      </c>
      <c r="AX47">
        <f>IF(Z47&gt;0, (R47*SUMPRODUCT(K47:$K$98, X47:$X$98)-K47*$AZ$3)/Z47, 0)</f>
        <v>14570.592522801635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2000000</v>
      </c>
      <c r="S48">
        <f t="shared" si="32"/>
        <v>11750.190341162406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2131.7665657774901</v>
      </c>
      <c r="AC48">
        <f t="shared" si="33"/>
        <v>1400.152277331073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-51366.14659210133</v>
      </c>
      <c r="AI48">
        <f t="shared" si="38"/>
        <v>-51369.125591242358</v>
      </c>
      <c r="AJ48">
        <f t="shared" si="39"/>
        <v>731.61428844641705</v>
      </c>
      <c r="AK48">
        <f t="shared" si="61"/>
        <v>149.22365960442431</v>
      </c>
      <c r="AL48">
        <f t="shared" si="40"/>
        <v>-50488.287643191521</v>
      </c>
      <c r="AN48">
        <f t="shared" si="41"/>
        <v>0</v>
      </c>
      <c r="AO48">
        <f t="shared" si="42"/>
        <v>0</v>
      </c>
      <c r="AP48">
        <f t="shared" si="43"/>
        <v>-4.6467969930689218E-2</v>
      </c>
      <c r="AQ48">
        <f t="shared" si="44"/>
        <v>-801.23573129693568</v>
      </c>
      <c r="AR48">
        <f t="shared" si="45"/>
        <v>-801.28219926686631</v>
      </c>
      <c r="AS48">
        <f t="shared" si="46"/>
        <v>11.412098207125247</v>
      </c>
      <c r="AT48">
        <f t="shared" si="47"/>
        <v>2.3276678505671944</v>
      </c>
      <c r="AU48">
        <f t="shared" si="48"/>
        <v>-787.54243320917396</v>
      </c>
      <c r="AW48">
        <v>45</v>
      </c>
      <c r="AX48">
        <f>IF(Z48&gt;0, (R48*SUMPRODUCT(K48:$K$98, X48:$X$98)-K48*$AZ$3)/Z48, 0)</f>
        <v>11750.190341162406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2000000</v>
      </c>
      <c r="S49">
        <f t="shared" si="32"/>
        <v>8419.1849636385487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1400.152277331073</v>
      </c>
      <c r="AC49">
        <f t="shared" si="33"/>
        <v>794.9254554690358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-47100.055046145149</v>
      </c>
      <c r="AI49">
        <f t="shared" si="38"/>
        <v>-47102.415504606695</v>
      </c>
      <c r="AJ49">
        <f t="shared" si="39"/>
        <v>605.22682186203724</v>
      </c>
      <c r="AK49">
        <f t="shared" si="61"/>
        <v>98.010659413175119</v>
      </c>
      <c r="AL49">
        <f t="shared" si="40"/>
        <v>-46399.178023331486</v>
      </c>
      <c r="AN49">
        <f t="shared" si="41"/>
        <v>0</v>
      </c>
      <c r="AO49">
        <f t="shared" si="42"/>
        <v>0</v>
      </c>
      <c r="AP49">
        <f t="shared" si="43"/>
        <v>-3.2874689625175119E-2</v>
      </c>
      <c r="AQ49">
        <f t="shared" si="44"/>
        <v>-655.97413222758507</v>
      </c>
      <c r="AR49">
        <f t="shared" si="45"/>
        <v>-656.00700691721033</v>
      </c>
      <c r="AS49">
        <f t="shared" si="46"/>
        <v>8.4291438488308561</v>
      </c>
      <c r="AT49">
        <f t="shared" si="47"/>
        <v>1.3650187286325239</v>
      </c>
      <c r="AU49">
        <f t="shared" si="48"/>
        <v>-646.21284433974699</v>
      </c>
      <c r="AW49">
        <v>46</v>
      </c>
      <c r="AX49">
        <f>IF(Z49&gt;0, (R49*SUMPRODUCT(K49:$K$98, X49:$X$98)-K49*$AZ$3)/Z49, 0)</f>
        <v>8419.1849636385487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2000000</v>
      </c>
      <c r="S50">
        <f t="shared" si="32"/>
        <v>4329.2082527943085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794.9254554690358</v>
      </c>
      <c r="AC50">
        <f t="shared" si="33"/>
        <v>313.95927809403832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-41905.95609734334</v>
      </c>
      <c r="AI50">
        <f t="shared" si="38"/>
        <v>-41907.769126769053</v>
      </c>
      <c r="AJ50">
        <f t="shared" si="39"/>
        <v>480.96617737499747</v>
      </c>
      <c r="AK50">
        <f t="shared" si="61"/>
        <v>55.644781882832511</v>
      </c>
      <c r="AL50">
        <f t="shared" si="40"/>
        <v>-41371.158167511225</v>
      </c>
      <c r="AN50">
        <f t="shared" si="41"/>
        <v>0</v>
      </c>
      <c r="AO50">
        <f t="shared" si="42"/>
        <v>0</v>
      </c>
      <c r="AP50">
        <f t="shared" si="43"/>
        <v>-2.2545098087109895E-2</v>
      </c>
      <c r="AQ50">
        <f t="shared" si="44"/>
        <v>-521.10234795430563</v>
      </c>
      <c r="AR50">
        <f t="shared" si="45"/>
        <v>-521.12489305239274</v>
      </c>
      <c r="AS50">
        <f t="shared" si="46"/>
        <v>5.9808348897832992</v>
      </c>
      <c r="AT50">
        <f t="shared" si="47"/>
        <v>0.6919452314413963</v>
      </c>
      <c r="AU50">
        <f t="shared" si="48"/>
        <v>-514.45211293116813</v>
      </c>
      <c r="AW50">
        <v>47</v>
      </c>
      <c r="AX50">
        <f>IF(Z50&gt;0, (R50*SUMPRODUCT(K50:$K$98, X50:$X$98)-K50*$AZ$3)/Z50, 0)</f>
        <v>4329.2082527943085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2000000</v>
      </c>
      <c r="S51">
        <f t="shared" si="32"/>
        <v>-947.22089902227663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313.95927809403832</v>
      </c>
      <c r="AC51">
        <f t="shared" si="33"/>
        <v>-50.885967313313813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-36149.268797584344</v>
      </c>
      <c r="AI51">
        <f t="shared" si="38"/>
        <v>-36150.611830855829</v>
      </c>
      <c r="AJ51">
        <f t="shared" si="39"/>
        <v>364.84524540735214</v>
      </c>
      <c r="AK51">
        <f t="shared" si="61"/>
        <v>21.977149466582684</v>
      </c>
      <c r="AL51">
        <f t="shared" si="40"/>
        <v>-35763.789435981897</v>
      </c>
      <c r="AN51">
        <f t="shared" si="41"/>
        <v>0</v>
      </c>
      <c r="AO51">
        <f t="shared" si="42"/>
        <v>0</v>
      </c>
      <c r="AP51">
        <f t="shared" si="43"/>
        <v>-1.4911317769779447E-2</v>
      </c>
      <c r="AQ51">
        <f t="shared" si="44"/>
        <v>-401.35508600612945</v>
      </c>
      <c r="AR51">
        <f t="shared" si="45"/>
        <v>-401.36999732389921</v>
      </c>
      <c r="AS51">
        <f t="shared" si="46"/>
        <v>4.0507733550389409</v>
      </c>
      <c r="AT51">
        <f t="shared" si="47"/>
        <v>0.24400606174693332</v>
      </c>
      <c r="AU51">
        <f t="shared" si="48"/>
        <v>-397.07521790711337</v>
      </c>
      <c r="AW51">
        <v>48</v>
      </c>
      <c r="AX51">
        <f>IF(Z51&gt;0, (R51*SUMPRODUCT(K51:$K$98, X51:$X$98)-K51*$AZ$3)/Z51, 0)</f>
        <v>-947.22089902227663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2000000</v>
      </c>
      <c r="S52">
        <f t="shared" si="32"/>
        <v>-8198.1625425076872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-50.885967313313813</v>
      </c>
      <c r="AC52">
        <f t="shared" si="33"/>
        <v>-312.72578318823366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-30076.558383385374</v>
      </c>
      <c r="AI52">
        <f t="shared" si="38"/>
        <v>-30077.512029344351</v>
      </c>
      <c r="AJ52">
        <f t="shared" si="39"/>
        <v>261.83981587491985</v>
      </c>
      <c r="AK52">
        <f t="shared" si="61"/>
        <v>-3.5620177119319671</v>
      </c>
      <c r="AL52">
        <f t="shared" si="40"/>
        <v>-29819.234231181363</v>
      </c>
      <c r="AN52">
        <f t="shared" si="41"/>
        <v>0</v>
      </c>
      <c r="AO52">
        <f t="shared" si="42"/>
        <v>0</v>
      </c>
      <c r="AP52">
        <f t="shared" si="43"/>
        <v>-9.4536257138059937E-3</v>
      </c>
      <c r="AQ52">
        <f t="shared" si="44"/>
        <v>-298.15312804420978</v>
      </c>
      <c r="AR52">
        <f t="shared" si="45"/>
        <v>-298.16258166992361</v>
      </c>
      <c r="AS52">
        <f t="shared" si="46"/>
        <v>2.5956547007304245</v>
      </c>
      <c r="AT52">
        <f t="shared" si="47"/>
        <v>-3.5310779558743344E-2</v>
      </c>
      <c r="AU52">
        <f t="shared" si="48"/>
        <v>-295.60223774875192</v>
      </c>
      <c r="AW52">
        <v>49</v>
      </c>
      <c r="AX52">
        <f>IF(Z52&gt;0, (R52*SUMPRODUCT(K52:$K$98, X52:$X$98)-K52*$AZ$3)/Z52, 0)</f>
        <v>-8198.1625425076872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2000000</v>
      </c>
      <c r="S53">
        <f t="shared" si="32"/>
        <v>-18874.515659126053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-312.72578318823366</v>
      </c>
      <c r="AC53">
        <f t="shared" si="33"/>
        <v>-486.3117057581498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-23997.720475282564</v>
      </c>
      <c r="AI53">
        <f t="shared" si="38"/>
        <v>-23998.364613276011</v>
      </c>
      <c r="AJ53">
        <f t="shared" si="39"/>
        <v>173.58592256991614</v>
      </c>
      <c r="AK53">
        <f t="shared" si="61"/>
        <v>-21.89080482317636</v>
      </c>
      <c r="AL53">
        <f t="shared" si="40"/>
        <v>-23846.66949552927</v>
      </c>
      <c r="AN53">
        <f t="shared" si="41"/>
        <v>0</v>
      </c>
      <c r="AO53">
        <f t="shared" si="42"/>
        <v>0</v>
      </c>
      <c r="AP53">
        <f t="shared" si="43"/>
        <v>-5.7012767690997838E-3</v>
      </c>
      <c r="AQ53">
        <f t="shared" si="44"/>
        <v>-212.40424823401241</v>
      </c>
      <c r="AR53">
        <f t="shared" si="45"/>
        <v>-212.4099495107815</v>
      </c>
      <c r="AS53">
        <f t="shared" si="46"/>
        <v>1.5364120698649979</v>
      </c>
      <c r="AT53">
        <f t="shared" si="47"/>
        <v>-0.19375590054452951</v>
      </c>
      <c r="AU53">
        <f t="shared" si="48"/>
        <v>-211.06729334146104</v>
      </c>
      <c r="AW53">
        <v>50</v>
      </c>
      <c r="AX53">
        <f>IF(Z53&gt;0, (R53*SUMPRODUCT(K53:$K$98, X53:$X$98)-K53*$AZ$3)/Z53, 0)</f>
        <v>-18874.515659126053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2000000</v>
      </c>
      <c r="S54">
        <f t="shared" si="32"/>
        <v>-35736.494394213601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-486.3117057581498</v>
      </c>
      <c r="AC54">
        <f t="shared" si="33"/>
        <v>-587.49523481868596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-18136.441687116934</v>
      </c>
      <c r="AI54">
        <f t="shared" si="38"/>
        <v>-18136.852678209358</v>
      </c>
      <c r="AJ54">
        <f t="shared" si="39"/>
        <v>101.18352906053616</v>
      </c>
      <c r="AK54">
        <f t="shared" si="61"/>
        <v>-34.041819403070491</v>
      </c>
      <c r="AL54">
        <f t="shared" si="40"/>
        <v>-18069.710968551892</v>
      </c>
      <c r="AN54">
        <f t="shared" si="41"/>
        <v>0</v>
      </c>
      <c r="AO54">
        <f t="shared" si="42"/>
        <v>0</v>
      </c>
      <c r="AP54">
        <f t="shared" si="43"/>
        <v>-3.2479369873537021E-3</v>
      </c>
      <c r="AQ54">
        <f t="shared" si="44"/>
        <v>-143.32675539804569</v>
      </c>
      <c r="AR54">
        <f t="shared" si="45"/>
        <v>-143.33000333503304</v>
      </c>
      <c r="AS54">
        <f t="shared" si="46"/>
        <v>0.7996225042463595</v>
      </c>
      <c r="AT54">
        <f t="shared" si="47"/>
        <v>-0.26902209413846373</v>
      </c>
      <c r="AU54">
        <f t="shared" si="48"/>
        <v>-142.79940292492515</v>
      </c>
      <c r="AW54">
        <v>51</v>
      </c>
      <c r="AX54">
        <f>IF(Z54&gt;0, (R54*SUMPRODUCT(K54:$K$98, X54:$X$98)-K54*$AZ$3)/Z54, 0)</f>
        <v>-35736.494394213601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2000000</v>
      </c>
      <c r="S55">
        <f t="shared" si="32"/>
        <v>-64133.991655954182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-587.49523481868596</v>
      </c>
      <c r="AC55">
        <f t="shared" si="33"/>
        <v>-631.51777666898488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-12856.795114591914</v>
      </c>
      <c r="AI55">
        <f t="shared" si="38"/>
        <v>-12857.041285834481</v>
      </c>
      <c r="AJ55">
        <f t="shared" si="39"/>
        <v>44.022541850298921</v>
      </c>
      <c r="AK55">
        <f t="shared" si="61"/>
        <v>-41.124666437308022</v>
      </c>
      <c r="AL55">
        <f t="shared" si="40"/>
        <v>-12854.14341042149</v>
      </c>
      <c r="AN55">
        <f t="shared" si="41"/>
        <v>0</v>
      </c>
      <c r="AO55">
        <f t="shared" si="42"/>
        <v>0</v>
      </c>
      <c r="AP55">
        <f t="shared" si="43"/>
        <v>-1.7369786515869299E-3</v>
      </c>
      <c r="AQ55">
        <f t="shared" si="44"/>
        <v>-90.717251978771657</v>
      </c>
      <c r="AR55">
        <f t="shared" si="45"/>
        <v>-90.71898895742325</v>
      </c>
      <c r="AS55">
        <f t="shared" si="46"/>
        <v>0.31062204742199073</v>
      </c>
      <c r="AT55">
        <f t="shared" si="47"/>
        <v>-0.29017470485331148</v>
      </c>
      <c r="AU55">
        <f t="shared" si="48"/>
        <v>-90.698541614854562</v>
      </c>
      <c r="AW55">
        <v>52</v>
      </c>
      <c r="AX55">
        <f>IF(Z55&gt;0, (R55*SUMPRODUCT(K55:$K$98, X55:$X$98)-K55*$AZ$3)/Z55, 0)</f>
        <v>-64133.991655954182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2000000</v>
      </c>
      <c r="S56">
        <f t="shared" si="32"/>
        <v>-108692.33676062601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-631.51777666898488</v>
      </c>
      <c r="AC56">
        <f t="shared" si="33"/>
        <v>-633.57055226583964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-7838.7086579608676</v>
      </c>
      <c r="AI56">
        <f t="shared" si="38"/>
        <v>-7838.8543836327844</v>
      </c>
      <c r="AJ56">
        <f t="shared" si="39"/>
        <v>2.0527755968547581</v>
      </c>
      <c r="AK56">
        <f t="shared" si="61"/>
        <v>-44.206244366828948</v>
      </c>
      <c r="AL56">
        <f t="shared" si="40"/>
        <v>-7881.0078524027585</v>
      </c>
      <c r="AN56">
        <f t="shared" si="41"/>
        <v>0</v>
      </c>
      <c r="AO56">
        <f t="shared" si="42"/>
        <v>0</v>
      </c>
      <c r="AP56">
        <f t="shared" si="43"/>
        <v>-9.1806875422280343E-4</v>
      </c>
      <c r="AQ56">
        <f t="shared" si="44"/>
        <v>-49.383704310108627</v>
      </c>
      <c r="AR56">
        <f t="shared" si="45"/>
        <v>-49.384622378862851</v>
      </c>
      <c r="AS56">
        <f t="shared" si="46"/>
        <v>1.2932444298351189E-2</v>
      </c>
      <c r="AT56">
        <f t="shared" si="47"/>
        <v>-0.27849843586861678</v>
      </c>
      <c r="AU56">
        <f t="shared" si="48"/>
        <v>-49.650188370433114</v>
      </c>
      <c r="AW56">
        <v>53</v>
      </c>
      <c r="AX56">
        <f>IF(Z56&gt;0, (R56*SUMPRODUCT(K56:$K$98, X56:$X$98)-K56*$AZ$3)/Z56, 0)</f>
        <v>-108692.33676062601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2000000</v>
      </c>
      <c r="S57">
        <f t="shared" si="32"/>
        <v>-177245.27747813903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-633.57055226583964</v>
      </c>
      <c r="AC57">
        <f t="shared" si="33"/>
        <v>-603.78954552066534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-4728.4336345968886</v>
      </c>
      <c r="AI57">
        <f t="shared" si="38"/>
        <v>-4728.5187975916533</v>
      </c>
      <c r="AJ57">
        <f t="shared" si="39"/>
        <v>-29.781006745174295</v>
      </c>
      <c r="AK57">
        <f t="shared" si="61"/>
        <v>-44.349938658608778</v>
      </c>
      <c r="AL57">
        <f t="shared" si="40"/>
        <v>-4802.649742995437</v>
      </c>
      <c r="AN57">
        <f t="shared" si="41"/>
        <v>0</v>
      </c>
      <c r="AO57">
        <f t="shared" si="42"/>
        <v>0</v>
      </c>
      <c r="AP57">
        <f t="shared" si="43"/>
        <v>-4.790402912144097E-4</v>
      </c>
      <c r="AQ57">
        <f t="shared" si="44"/>
        <v>-26.597352894316881</v>
      </c>
      <c r="AR57">
        <f t="shared" si="45"/>
        <v>-26.597831934608092</v>
      </c>
      <c r="AS57">
        <f t="shared" si="46"/>
        <v>-0.1675176193980695</v>
      </c>
      <c r="AT57">
        <f t="shared" si="47"/>
        <v>-0.24946759550848333</v>
      </c>
      <c r="AU57">
        <f t="shared" si="48"/>
        <v>-27.014817149514649</v>
      </c>
      <c r="AW57">
        <v>54</v>
      </c>
      <c r="AX57">
        <f>IF(Z57&gt;0, (R57*SUMPRODUCT(K57:$K$98, X57:$X$98)-K57*$AZ$3)/Z57, 0)</f>
        <v>-177245.27747813903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2000000</v>
      </c>
      <c r="S58">
        <f t="shared" si="32"/>
        <v>-285213.38639247027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-603.78954552066534</v>
      </c>
      <c r="AC58">
        <f t="shared" si="33"/>
        <v>-559.70412068705127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-2820.0995699285158</v>
      </c>
      <c r="AI58">
        <f t="shared" si="38"/>
        <v>-2820.148630048709</v>
      </c>
      <c r="AJ58">
        <f t="shared" si="39"/>
        <v>-44.08542483361407</v>
      </c>
      <c r="AK58">
        <f t="shared" si="61"/>
        <v>-42.265268186446576</v>
      </c>
      <c r="AL58">
        <f t="shared" si="40"/>
        <v>-2906.4993230687696</v>
      </c>
      <c r="AN58">
        <f t="shared" si="41"/>
        <v>0</v>
      </c>
      <c r="AO58">
        <f t="shared" si="42"/>
        <v>0</v>
      </c>
      <c r="AP58">
        <f t="shared" si="43"/>
        <v>-2.4639489345930463E-4</v>
      </c>
      <c r="AQ58">
        <f t="shared" si="44"/>
        <v>-14.163400544846027</v>
      </c>
      <c r="AR58">
        <f t="shared" si="45"/>
        <v>-14.163646939739486</v>
      </c>
      <c r="AS58">
        <f t="shared" si="46"/>
        <v>-0.22141045542019833</v>
      </c>
      <c r="AT58">
        <f t="shared" si="47"/>
        <v>-0.21226907334876649</v>
      </c>
      <c r="AU58">
        <f t="shared" si="48"/>
        <v>-14.597326468508451</v>
      </c>
      <c r="AW58">
        <v>55</v>
      </c>
      <c r="AX58">
        <f>IF(Z58&gt;0, (R58*SUMPRODUCT(K58:$K$98, X58:$X$98)-K58*$AZ$3)/Z58, 0)</f>
        <v>-285213.38639247027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2000000</v>
      </c>
      <c r="S59">
        <f t="shared" si="32"/>
        <v>-459147.67995429959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-559.70412068705127</v>
      </c>
      <c r="AC59">
        <f t="shared" si="33"/>
        <v>-510.75789826053028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-1660.7527244141545</v>
      </c>
      <c r="AI59">
        <f t="shared" si="38"/>
        <v>-1660.7805345240909</v>
      </c>
      <c r="AJ59">
        <f t="shared" si="39"/>
        <v>-48.94622242652099</v>
      </c>
      <c r="AK59">
        <f t="shared" si="61"/>
        <v>-39.179288448093594</v>
      </c>
      <c r="AL59">
        <f t="shared" si="40"/>
        <v>-1748.9060453987054</v>
      </c>
      <c r="AN59">
        <f t="shared" si="41"/>
        <v>0</v>
      </c>
      <c r="AO59">
        <f t="shared" si="42"/>
        <v>0</v>
      </c>
      <c r="AP59">
        <f t="shared" si="43"/>
        <v>-1.2470612310229453E-4</v>
      </c>
      <c r="AQ59">
        <f t="shared" si="44"/>
        <v>-7.4471490464386951</v>
      </c>
      <c r="AR59">
        <f t="shared" si="45"/>
        <v>-7.4472737525617978</v>
      </c>
      <c r="AS59">
        <f t="shared" si="46"/>
        <v>-0.219484700107312</v>
      </c>
      <c r="AT59">
        <f t="shared" si="47"/>
        <v>-0.17568780488335053</v>
      </c>
      <c r="AU59">
        <f t="shared" si="48"/>
        <v>-7.8424462575524601</v>
      </c>
      <c r="AW59">
        <v>56</v>
      </c>
      <c r="AX59">
        <f>IF(Z59&gt;0, (R59*SUMPRODUCT(K59:$K$98, X59:$X$98)-K59*$AZ$3)/Z59, 0)</f>
        <v>-459147.67995429959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2000000</v>
      </c>
      <c r="S60">
        <f t="shared" si="32"/>
        <v>-744458.25826482382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-510.75789826053028</v>
      </c>
      <c r="AC60">
        <f t="shared" si="33"/>
        <v>-461.85716965396261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-961.77342431729198</v>
      </c>
      <c r="AI60">
        <f t="shared" si="38"/>
        <v>-961.78893415832488</v>
      </c>
      <c r="AJ60">
        <f t="shared" si="39"/>
        <v>-48.900728606567668</v>
      </c>
      <c r="AK60">
        <f t="shared" si="61"/>
        <v>-35.753052878237121</v>
      </c>
      <c r="AL60">
        <f t="shared" si="40"/>
        <v>-1046.4427156431298</v>
      </c>
      <c r="AN60">
        <f t="shared" si="41"/>
        <v>0</v>
      </c>
      <c r="AO60">
        <f t="shared" si="42"/>
        <v>0</v>
      </c>
      <c r="AP60">
        <f t="shared" si="43"/>
        <v>-6.2097540041047687E-5</v>
      </c>
      <c r="AQ60">
        <f t="shared" si="44"/>
        <v>-3.8507012160927259</v>
      </c>
      <c r="AR60">
        <f t="shared" si="45"/>
        <v>-3.8507633136327666</v>
      </c>
      <c r="AS60">
        <f t="shared" si="46"/>
        <v>-0.19578633631595233</v>
      </c>
      <c r="AT60">
        <f t="shared" si="47"/>
        <v>-0.14314631774628453</v>
      </c>
      <c r="AU60">
        <f t="shared" si="48"/>
        <v>-4.1896959676950036</v>
      </c>
      <c r="AW60">
        <v>57</v>
      </c>
      <c r="AX60">
        <f>IF(Z60&gt;0, (R60*SUMPRODUCT(K60:$K$98, X60:$X$98)-K60*$AZ$3)/Z60, 0)</f>
        <v>-744458.25826482382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2000000</v>
      </c>
      <c r="S61">
        <f t="shared" si="32"/>
        <v>-1222244.2374262949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-461.85716965396261</v>
      </c>
      <c r="AC61">
        <f t="shared" si="33"/>
        <v>-415.3972658227284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-548.65067294477853</v>
      </c>
      <c r="AI61">
        <f t="shared" si="38"/>
        <v>-548.65916955398939</v>
      </c>
      <c r="AJ61">
        <f t="shared" si="39"/>
        <v>-46.459903831234215</v>
      </c>
      <c r="AK61">
        <f t="shared" si="61"/>
        <v>-32.330001875777384</v>
      </c>
      <c r="AL61">
        <f t="shared" si="40"/>
        <v>-627.44907526100098</v>
      </c>
      <c r="AN61">
        <f t="shared" si="41"/>
        <v>0</v>
      </c>
      <c r="AO61">
        <f t="shared" si="42"/>
        <v>0</v>
      </c>
      <c r="AP61">
        <f t="shared" si="43"/>
        <v>-3.0373488214466642E-5</v>
      </c>
      <c r="AQ61">
        <f t="shared" si="44"/>
        <v>-1.961304131459612</v>
      </c>
      <c r="AR61">
        <f t="shared" si="45"/>
        <v>-1.9613345049478268</v>
      </c>
      <c r="AS61">
        <f t="shared" si="46"/>
        <v>-0.16608382314075337</v>
      </c>
      <c r="AT61">
        <f t="shared" si="47"/>
        <v>-0.1155725662537213</v>
      </c>
      <c r="AU61">
        <f t="shared" si="48"/>
        <v>-2.2429908943423014</v>
      </c>
      <c r="AW61">
        <v>58</v>
      </c>
      <c r="AX61">
        <f>IF(Z61&gt;0, (R61*SUMPRODUCT(K61:$K$98, X61:$X$98)-K61*$AZ$3)/Z61, 0)</f>
        <v>-1222244.2374262949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2000000</v>
      </c>
      <c r="S62">
        <f t="shared" si="32"/>
        <v>-2038919.0863895291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-415.3972658227284</v>
      </c>
      <c r="AC62">
        <f t="shared" si="33"/>
        <v>-372.43838687621735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-307.60220287438671</v>
      </c>
      <c r="AI62">
        <f t="shared" si="38"/>
        <v>-307.60676948996945</v>
      </c>
      <c r="AJ62">
        <f t="shared" si="39"/>
        <v>-42.958878946511049</v>
      </c>
      <c r="AK62">
        <f t="shared" si="61"/>
        <v>-29.077808607590992</v>
      </c>
      <c r="AL62">
        <f t="shared" si="40"/>
        <v>-379.64345704407151</v>
      </c>
      <c r="AN62">
        <f t="shared" si="41"/>
        <v>0</v>
      </c>
      <c r="AO62">
        <f t="shared" si="42"/>
        <v>0</v>
      </c>
      <c r="AP62">
        <f t="shared" si="43"/>
        <v>-1.4575567014634738E-5</v>
      </c>
      <c r="AQ62">
        <f t="shared" si="44"/>
        <v>-0.98179416256650487</v>
      </c>
      <c r="AR62">
        <f t="shared" si="45"/>
        <v>-0.98180873813351943</v>
      </c>
      <c r="AS62">
        <f t="shared" si="46"/>
        <v>-0.13711467663743973</v>
      </c>
      <c r="AT62">
        <f t="shared" si="47"/>
        <v>-9.2809552351668351E-2</v>
      </c>
      <c r="AU62">
        <f t="shared" si="48"/>
        <v>-1.2117329671226276</v>
      </c>
      <c r="AW62">
        <v>59</v>
      </c>
      <c r="AX62">
        <f>IF(Z62&gt;0, (R62*SUMPRODUCT(K62:$K$98, X62:$X$98)-K62*$AZ$3)/Z62, 0)</f>
        <v>-2038919.0863895291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2000000</v>
      </c>
      <c r="S63">
        <f t="shared" si="32"/>
        <v>-3464042.5840647849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-372.43838687621735</v>
      </c>
      <c r="AC63">
        <f t="shared" si="33"/>
        <v>-333.31287471916727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-169.23439685293332</v>
      </c>
      <c r="AI63">
        <f t="shared" si="38"/>
        <v>-169.23680237239958</v>
      </c>
      <c r="AJ63">
        <f t="shared" si="39"/>
        <v>-39.125512157050082</v>
      </c>
      <c r="AK63">
        <f t="shared" si="61"/>
        <v>-26.070687081335215</v>
      </c>
      <c r="AL63">
        <f t="shared" si="40"/>
        <v>-234.43300161078488</v>
      </c>
      <c r="AN63">
        <f t="shared" si="41"/>
        <v>0</v>
      </c>
      <c r="AO63">
        <f t="shared" si="42"/>
        <v>0</v>
      </c>
      <c r="AP63">
        <f t="shared" si="43"/>
        <v>-6.8552272680818609E-6</v>
      </c>
      <c r="AQ63">
        <f t="shared" si="44"/>
        <v>-0.48228262887405043</v>
      </c>
      <c r="AR63">
        <f t="shared" si="45"/>
        <v>-0.4822894841013185</v>
      </c>
      <c r="AS63">
        <f t="shared" si="46"/>
        <v>-0.11149952497862239</v>
      </c>
      <c r="AT63">
        <f t="shared" si="47"/>
        <v>-7.429600445272104E-2</v>
      </c>
      <c r="AU63">
        <f t="shared" si="48"/>
        <v>-0.66808501353266192</v>
      </c>
      <c r="AW63">
        <v>60</v>
      </c>
      <c r="AX63">
        <f>IF(Z63&gt;0, (R63*SUMPRODUCT(K63:$K$98, X63:$X$98)-K63*$AZ$3)/Z63, 0)</f>
        <v>-3464042.5840647849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2000000</v>
      </c>
      <c r="S64">
        <f t="shared" si="32"/>
        <v>-6010112.463462105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-333.31287471916727</v>
      </c>
      <c r="AC64">
        <f t="shared" si="33"/>
        <v>-297.98506241981232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-91.355914969585427</v>
      </c>
      <c r="AI64">
        <f t="shared" si="38"/>
        <v>-91.357154484919917</v>
      </c>
      <c r="AJ64">
        <f t="shared" si="39"/>
        <v>-35.327812299354946</v>
      </c>
      <c r="AK64">
        <f t="shared" si="61"/>
        <v>-23.33190123034171</v>
      </c>
      <c r="AL64">
        <f t="shared" si="40"/>
        <v>-150.01686801461656</v>
      </c>
      <c r="AN64">
        <f t="shared" si="41"/>
        <v>0</v>
      </c>
      <c r="AO64">
        <f t="shared" si="42"/>
        <v>0</v>
      </c>
      <c r="AP64">
        <f t="shared" si="43"/>
        <v>-3.1538923294622119E-6</v>
      </c>
      <c r="AQ64">
        <f t="shared" si="44"/>
        <v>-0.23245111331452606</v>
      </c>
      <c r="AR64">
        <f t="shared" si="45"/>
        <v>-0.23245426720685552</v>
      </c>
      <c r="AS64">
        <f t="shared" si="46"/>
        <v>-8.9890066808324703E-2</v>
      </c>
      <c r="AT64">
        <f t="shared" si="47"/>
        <v>-5.9366997950194171E-2</v>
      </c>
      <c r="AU64">
        <f t="shared" si="48"/>
        <v>-0.38171133196537438</v>
      </c>
      <c r="AW64">
        <v>61</v>
      </c>
      <c r="AX64">
        <f>IF(Z64&gt;0, (R64*SUMPRODUCT(K64:$K$98, X64:$X$98)-K64*$AZ$3)/Z64, 0)</f>
        <v>-6010112.463462105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2000000</v>
      </c>
      <c r="S65">
        <f t="shared" si="32"/>
        <v>-10665805.548269307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-297.98506241981232</v>
      </c>
      <c r="AC65">
        <f t="shared" si="33"/>
        <v>-266.24421449006513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-48.244793851775228</v>
      </c>
      <c r="AI65">
        <f t="shared" si="38"/>
        <v>-48.245417912033233</v>
      </c>
      <c r="AJ65">
        <f t="shared" si="39"/>
        <v>-31.74084792974719</v>
      </c>
      <c r="AK65">
        <f t="shared" si="61"/>
        <v>-20.858954369386865</v>
      </c>
      <c r="AL65">
        <f t="shared" si="40"/>
        <v>-100.84522021116729</v>
      </c>
      <c r="AN65">
        <f t="shared" si="41"/>
        <v>0</v>
      </c>
      <c r="AO65">
        <f t="shared" si="42"/>
        <v>0</v>
      </c>
      <c r="AP65">
        <f t="shared" si="43"/>
        <v>-1.4177624267307388E-6</v>
      </c>
      <c r="AQ65">
        <f t="shared" si="44"/>
        <v>-0.10960424915922588</v>
      </c>
      <c r="AR65">
        <f t="shared" si="45"/>
        <v>-0.10960566692165262</v>
      </c>
      <c r="AS65">
        <f t="shared" si="46"/>
        <v>-7.2109994203842953E-2</v>
      </c>
      <c r="AT65">
        <f t="shared" si="47"/>
        <v>-4.738811899429593E-2</v>
      </c>
      <c r="AU65">
        <f t="shared" si="48"/>
        <v>-0.22910378011979152</v>
      </c>
      <c r="AW65">
        <v>62</v>
      </c>
      <c r="AX65">
        <f>IF(Z65&gt;0, (R65*SUMPRODUCT(K65:$K$98, X65:$X$98)-K65*$AZ$3)/Z65, 0)</f>
        <v>-10665805.548269307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2000000</v>
      </c>
      <c r="S66">
        <f t="shared" si="32"/>
        <v>-19403807.04773552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-266.24421449006513</v>
      </c>
      <c r="AC66">
        <f t="shared" si="33"/>
        <v>-237.80623030791929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-24.914276302754409</v>
      </c>
      <c r="AI66">
        <f t="shared" si="38"/>
        <v>-24.914582693956046</v>
      </c>
      <c r="AJ66">
        <f t="shared" si="39"/>
        <v>-28.43798418214584</v>
      </c>
      <c r="AK66">
        <f t="shared" si="61"/>
        <v>-18.63709501430456</v>
      </c>
      <c r="AL66">
        <f t="shared" si="40"/>
        <v>-71.989661890406452</v>
      </c>
      <c r="AN66">
        <f t="shared" si="41"/>
        <v>0</v>
      </c>
      <c r="AO66">
        <f t="shared" si="42"/>
        <v>0</v>
      </c>
      <c r="AP66">
        <f t="shared" si="43"/>
        <v>-6.2149151463084454E-7</v>
      </c>
      <c r="AQ66">
        <f t="shared" si="44"/>
        <v>-5.0536736148348957E-2</v>
      </c>
      <c r="AR66">
        <f t="shared" si="45"/>
        <v>-5.0537357639863584E-2</v>
      </c>
      <c r="AS66">
        <f t="shared" si="46"/>
        <v>-5.7684312630230369E-2</v>
      </c>
      <c r="AT66">
        <f t="shared" si="47"/>
        <v>-3.7803945892881177E-2</v>
      </c>
      <c r="AU66">
        <f t="shared" si="48"/>
        <v>-0.14602561616297513</v>
      </c>
      <c r="AW66">
        <v>63</v>
      </c>
      <c r="AX66">
        <f>IF(Z66&gt;0, (R66*SUMPRODUCT(K66:$K$98, X66:$X$98)-K66*$AZ$3)/Z66, 0)</f>
        <v>-19403807.04773552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-36272332.273304865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-237.80623030791929</v>
      </c>
      <c r="AC67">
        <f t="shared" ref="AC67:AC89" si="64">S67*Z67</f>
        <v>-212.36784880183097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-12.556550207482148</v>
      </c>
      <c r="AI67">
        <f t="shared" ref="AI67:AI89" si="69">SUM(AE67:AH67)</f>
        <v>-12.556696577894176</v>
      </c>
      <c r="AJ67">
        <f t="shared" ref="AJ67:AJ89" si="70">AB67-AC67</f>
        <v>-25.438381506088319</v>
      </c>
      <c r="AK67">
        <f t="shared" si="61"/>
        <v>-16.646436121554352</v>
      </c>
      <c r="AL67">
        <f t="shared" ref="AL67:AL89" si="71">SUM(AI67:AK67)</f>
        <v>-54.641514205536843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-2.650905134339416E-7</v>
      </c>
      <c r="AQ67">
        <f t="shared" ref="AQ67:AQ89" si="75">AH67*$K67</f>
        <v>-2.2741087459894383E-2</v>
      </c>
      <c r="AR67">
        <f t="shared" ref="AR67:AR89" si="76">AI67*$K67</f>
        <v>-2.2741352550407819E-2</v>
      </c>
      <c r="AS67">
        <f t="shared" ref="AS67:AS89" si="77">AJ67*$K67</f>
        <v>-4.6071289415416196E-2</v>
      </c>
      <c r="AT67">
        <f t="shared" ref="AT67:AT89" si="78">AK67*$K67</f>
        <v>-3.0148253579254505E-2</v>
      </c>
      <c r="AU67">
        <f t="shared" ref="AU67:AU89" si="79">AL67*$K67</f>
        <v>-9.8960895545078503E-2</v>
      </c>
      <c r="AW67">
        <v>64</v>
      </c>
      <c r="AX67">
        <f>IF(Z67&gt;0, (R67*SUMPRODUCT(K67:$K$98, X67:$X$98)-K67*$AZ$3)/Z67, 0)</f>
        <v>-36272332.273304865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2000000</v>
      </c>
      <c r="S68">
        <f t="shared" si="63"/>
        <v>-69768245.893266782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-212.36784880183097</v>
      </c>
      <c r="AC68">
        <f t="shared" si="64"/>
        <v>-189.6326271730081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-6.1564639681504945</v>
      </c>
      <c r="AI68">
        <f t="shared" si="69"/>
        <v>-6.1565319190587999</v>
      </c>
      <c r="AJ68">
        <f t="shared" si="70"/>
        <v>-22.73522162882287</v>
      </c>
      <c r="AK68">
        <f t="shared" si="61"/>
        <v>-14.865749416128169</v>
      </c>
      <c r="AL68">
        <f t="shared" si="71"/>
        <v>-43.757502964009838</v>
      </c>
      <c r="AN68">
        <f t="shared" si="72"/>
        <v>0</v>
      </c>
      <c r="AO68">
        <f t="shared" si="73"/>
        <v>0</v>
      </c>
      <c r="AP68">
        <f t="shared" si="74"/>
        <v>-1.0987986941501886E-7</v>
      </c>
      <c r="AQ68">
        <f t="shared" si="75"/>
        <v>-9.9552967539129344E-3</v>
      </c>
      <c r="AR68">
        <f t="shared" si="76"/>
        <v>-9.9554066337823495E-3</v>
      </c>
      <c r="AS68">
        <f t="shared" si="77"/>
        <v>-3.6763940997921012E-2</v>
      </c>
      <c r="AT68">
        <f t="shared" si="78"/>
        <v>-2.4038627964442293E-2</v>
      </c>
      <c r="AU68">
        <f t="shared" si="79"/>
        <v>-7.0757975596145647E-2</v>
      </c>
      <c r="AW68">
        <v>65</v>
      </c>
      <c r="AX68">
        <f>IF(Z68&gt;0, (R68*SUMPRODUCT(K68:$K$98, X68:$X$98)-K68*$AZ$3)/Z68, 0)</f>
        <v>-69768245.893266782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2000000</v>
      </c>
      <c r="S69">
        <f t="shared" si="63"/>
        <v>-138390398.35417685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-189.6326271730081</v>
      </c>
      <c r="AC69">
        <f t="shared" si="64"/>
        <v>-169.32297290165246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-2.9346784020064289</v>
      </c>
      <c r="AI69">
        <f t="shared" si="69"/>
        <v>-2.9347089899256265</v>
      </c>
      <c r="AJ69">
        <f t="shared" si="70"/>
        <v>-20.30965427135564</v>
      </c>
      <c r="AK69">
        <f t="shared" si="61"/>
        <v>-13.274283902110568</v>
      </c>
      <c r="AL69">
        <f t="shared" si="71"/>
        <v>-36.518647163391833</v>
      </c>
      <c r="AN69">
        <f t="shared" si="72"/>
        <v>0</v>
      </c>
      <c r="AO69">
        <f t="shared" si="73"/>
        <v>0</v>
      </c>
      <c r="AP69">
        <f t="shared" si="74"/>
        <v>-4.4162614847536468E-8</v>
      </c>
      <c r="AQ69">
        <f t="shared" si="75"/>
        <v>-4.2370672922591307E-3</v>
      </c>
      <c r="AR69">
        <f t="shared" si="76"/>
        <v>-4.2371114548739788E-3</v>
      </c>
      <c r="AS69">
        <f t="shared" si="77"/>
        <v>-2.9322930843603698E-2</v>
      </c>
      <c r="AT69">
        <f t="shared" si="78"/>
        <v>-1.9165314370167698E-2</v>
      </c>
      <c r="AU69">
        <f t="shared" si="79"/>
        <v>-5.2725356668645376E-2</v>
      </c>
      <c r="AW69">
        <v>66</v>
      </c>
      <c r="AX69">
        <f>IF(Z69&gt;0, (R69*SUMPRODUCT(K69:$K$98, X69:$X$98)-K69*$AZ$3)/Z69, 0)</f>
        <v>-138390398.35417685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2000000</v>
      </c>
      <c r="S70">
        <f t="shared" si="63"/>
        <v>-283433454.95245624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-169.32297290165246</v>
      </c>
      <c r="AC70">
        <f t="shared" si="64"/>
        <v>-151.18470142598977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-1.3557540515116766</v>
      </c>
      <c r="AI70">
        <f t="shared" si="69"/>
        <v>-1.355767386626038</v>
      </c>
      <c r="AJ70">
        <f t="shared" si="70"/>
        <v>-18.138271475662691</v>
      </c>
      <c r="AK70">
        <f t="shared" si="61"/>
        <v>-11.852608103115674</v>
      </c>
      <c r="AL70">
        <f t="shared" si="71"/>
        <v>-31.346646965404403</v>
      </c>
      <c r="AN70">
        <f t="shared" si="72"/>
        <v>0</v>
      </c>
      <c r="AO70">
        <f t="shared" si="73"/>
        <v>0</v>
      </c>
      <c r="AP70">
        <f t="shared" si="74"/>
        <v>-1.7190304414364889E-8</v>
      </c>
      <c r="AQ70">
        <f t="shared" si="75"/>
        <v>-1.7477034110694588E-3</v>
      </c>
      <c r="AR70">
        <f t="shared" si="76"/>
        <v>-1.7477206013738734E-3</v>
      </c>
      <c r="AS70">
        <f t="shared" si="77"/>
        <v>-2.3382057308678844E-2</v>
      </c>
      <c r="AT70">
        <f t="shared" si="78"/>
        <v>-1.5279204652781644E-2</v>
      </c>
      <c r="AU70">
        <f t="shared" si="79"/>
        <v>-4.0408982562834359E-2</v>
      </c>
      <c r="AW70">
        <v>67</v>
      </c>
      <c r="AX70">
        <f>IF(Z70&gt;0, (R70*SUMPRODUCT(K70:$K$98, X70:$X$98)-K70*$AZ$3)/Z70, 0)</f>
        <v>-283433454.95245624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2000000</v>
      </c>
      <c r="S71">
        <f t="shared" si="63"/>
        <v>-599680365.72692621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-151.18470142598977</v>
      </c>
      <c r="AC71">
        <f t="shared" si="64"/>
        <v>-134.98778078747671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-0.60594195636397363</v>
      </c>
      <c r="AI71">
        <f t="shared" si="69"/>
        <v>-0.60594758385273695</v>
      </c>
      <c r="AJ71">
        <f t="shared" si="70"/>
        <v>-16.196920638513063</v>
      </c>
      <c r="AK71">
        <f t="shared" si="61"/>
        <v>-10.582929099819285</v>
      </c>
      <c r="AL71">
        <f t="shared" si="71"/>
        <v>-27.385797322185084</v>
      </c>
      <c r="AN71">
        <f t="shared" si="72"/>
        <v>0</v>
      </c>
      <c r="AO71">
        <f t="shared" si="73"/>
        <v>0</v>
      </c>
      <c r="AP71">
        <f t="shared" si="74"/>
        <v>-6.4771422750012682E-9</v>
      </c>
      <c r="AQ71">
        <f t="shared" si="75"/>
        <v>-6.9742871587284423E-4</v>
      </c>
      <c r="AR71">
        <f t="shared" si="76"/>
        <v>-6.9743519301511934E-4</v>
      </c>
      <c r="AS71">
        <f t="shared" si="77"/>
        <v>-1.8642375632472629E-2</v>
      </c>
      <c r="AT71">
        <f t="shared" si="78"/>
        <v>-1.2180768429619753E-2</v>
      </c>
      <c r="AU71">
        <f t="shared" si="79"/>
        <v>-3.1520579255107498E-2</v>
      </c>
      <c r="AW71">
        <v>68</v>
      </c>
      <c r="AX71">
        <f>IF(Z71&gt;0, (R71*SUMPRODUCT(K71:$K$98, X71:$X$98)-K71*$AZ$3)/Z71, 0)</f>
        <v>-599680365.72692621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2000000</v>
      </c>
      <c r="S72">
        <f t="shared" si="63"/>
        <v>-1313243898.9380324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-134.98778078747671</v>
      </c>
      <c r="AC72">
        <f t="shared" si="64"/>
        <v>-120.52538148233178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-0.26214342047456557</v>
      </c>
      <c r="AI72">
        <f t="shared" si="69"/>
        <v>-0.26214571489568528</v>
      </c>
      <c r="AJ72">
        <f t="shared" si="70"/>
        <v>-14.462399305144928</v>
      </c>
      <c r="AK72">
        <f t="shared" ref="AK72:AK89" si="92">G72*SUM(AB72:AB72, AE72:AF72)</f>
        <v>-9.4491446551233711</v>
      </c>
      <c r="AL72">
        <f t="shared" si="71"/>
        <v>-24.173689675163985</v>
      </c>
      <c r="AN72">
        <f t="shared" si="72"/>
        <v>0</v>
      </c>
      <c r="AO72">
        <f t="shared" si="73"/>
        <v>0</v>
      </c>
      <c r="AP72">
        <f t="shared" si="74"/>
        <v>-2.3578920012574091E-9</v>
      </c>
      <c r="AQ72">
        <f t="shared" si="75"/>
        <v>-2.6939512934592554E-4</v>
      </c>
      <c r="AR72">
        <f t="shared" si="76"/>
        <v>-2.6939748723792676E-4</v>
      </c>
      <c r="AS72">
        <f t="shared" si="77"/>
        <v>-1.4862474611831654E-2</v>
      </c>
      <c r="AT72">
        <f t="shared" si="78"/>
        <v>-9.7105376208452398E-3</v>
      </c>
      <c r="AU72">
        <f t="shared" si="79"/>
        <v>-2.4842409719914822E-2</v>
      </c>
      <c r="AW72">
        <v>69</v>
      </c>
      <c r="AX72">
        <f>IF(Z72&gt;0, (R72*SUMPRODUCT(K72:$K$98, X72:$X$98)-K72*$AZ$3)/Z72, 0)</f>
        <v>-1313243898.9380324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2000000</v>
      </c>
      <c r="S73">
        <f t="shared" si="63"/>
        <v>-2982216073.6003032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-120.52538148233178</v>
      </c>
      <c r="AC73">
        <f t="shared" si="64"/>
        <v>-107.61217165079972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-0.1095488872793649</v>
      </c>
      <c r="AI73">
        <f t="shared" si="69"/>
        <v>-0.10954978939518242</v>
      </c>
      <c r="AJ73">
        <f t="shared" si="70"/>
        <v>-12.913209831532058</v>
      </c>
      <c r="AK73">
        <f t="shared" si="92"/>
        <v>-8.4367767037632255</v>
      </c>
      <c r="AL73">
        <f t="shared" si="71"/>
        <v>-21.459536324690465</v>
      </c>
      <c r="AN73">
        <f t="shared" si="72"/>
        <v>0</v>
      </c>
      <c r="AO73">
        <f t="shared" si="73"/>
        <v>0</v>
      </c>
      <c r="AP73">
        <f t="shared" si="74"/>
        <v>-8.2774211545767633E-10</v>
      </c>
      <c r="AQ73">
        <f t="shared" si="75"/>
        <v>-1.0051727942373122E-4</v>
      </c>
      <c r="AR73">
        <f t="shared" si="76"/>
        <v>-1.0051810716584667E-4</v>
      </c>
      <c r="AS73">
        <f t="shared" si="77"/>
        <v>-1.1848597946807973E-2</v>
      </c>
      <c r="AT73">
        <f t="shared" si="78"/>
        <v>-7.7412182125151992E-3</v>
      </c>
      <c r="AU73">
        <f t="shared" si="79"/>
        <v>-1.9690334266489019E-2</v>
      </c>
      <c r="AW73">
        <v>70</v>
      </c>
      <c r="AX73">
        <f>IF(Z73&gt;0, (R73*SUMPRODUCT(K73:$K$98, X73:$X$98)-K73*$AZ$3)/Z73, 0)</f>
        <v>-2982216073.6003032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2000000</v>
      </c>
      <c r="S74">
        <f t="shared" si="63"/>
        <v>-7035177314.0673418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-107.61217165079972</v>
      </c>
      <c r="AC74">
        <f t="shared" si="64"/>
        <v>-96.082380001417164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-4.4132730289213974E-2</v>
      </c>
      <c r="AI74">
        <f t="shared" si="69"/>
        <v>-4.4133071724744705E-2</v>
      </c>
      <c r="AJ74">
        <f t="shared" si="70"/>
        <v>-11.52979164938256</v>
      </c>
      <c r="AK74">
        <f t="shared" si="92"/>
        <v>-7.5328520155559815</v>
      </c>
      <c r="AL74">
        <f t="shared" si="71"/>
        <v>-19.106776736663285</v>
      </c>
      <c r="AN74">
        <f t="shared" si="72"/>
        <v>0</v>
      </c>
      <c r="AO74">
        <f t="shared" si="73"/>
        <v>0</v>
      </c>
      <c r="AP74">
        <f t="shared" si="74"/>
        <v>-2.7971995214308701E-10</v>
      </c>
      <c r="AQ74">
        <f t="shared" si="75"/>
        <v>-3.6155596278774432E-5</v>
      </c>
      <c r="AR74">
        <f t="shared" si="76"/>
        <v>-3.6155875998726569E-5</v>
      </c>
      <c r="AS74">
        <f t="shared" si="77"/>
        <v>-9.4457444468452161E-3</v>
      </c>
      <c r="AT74">
        <f t="shared" si="78"/>
        <v>-6.1712646037845008E-3</v>
      </c>
      <c r="AU74">
        <f t="shared" si="79"/>
        <v>-1.5653164926628445E-2</v>
      </c>
      <c r="AW74">
        <v>71</v>
      </c>
      <c r="AX74">
        <f>IF(Z74&gt;0, (R74*SUMPRODUCT(K74:$K$98, X74:$X$98)-K74*$AZ$3)/Z74, 0)</f>
        <v>-7035177314.0673418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2000000</v>
      </c>
      <c r="S75">
        <f t="shared" si="63"/>
        <v>-17269683493.640961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-96.082380001417164</v>
      </c>
      <c r="AC75">
        <f t="shared" si="64"/>
        <v>-85.787869579636663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-1.7106611018706624E-2</v>
      </c>
      <c r="AI75">
        <f t="shared" si="69"/>
        <v>-1.7106735207244317E-2</v>
      </c>
      <c r="AJ75">
        <f t="shared" si="70"/>
        <v>-10.294510421780501</v>
      </c>
      <c r="AK75">
        <f t="shared" si="92"/>
        <v>-6.7257666000992025</v>
      </c>
      <c r="AL75">
        <f t="shared" si="71"/>
        <v>-17.03738375708695</v>
      </c>
      <c r="AN75">
        <f t="shared" si="72"/>
        <v>0</v>
      </c>
      <c r="AO75">
        <f t="shared" si="73"/>
        <v>0</v>
      </c>
      <c r="AP75">
        <f t="shared" si="74"/>
        <v>-9.0840229532016465E-11</v>
      </c>
      <c r="AQ75">
        <f t="shared" si="75"/>
        <v>-1.2512978253271261E-5</v>
      </c>
      <c r="AR75">
        <f t="shared" si="76"/>
        <v>-1.2513069093500793E-5</v>
      </c>
      <c r="AS75">
        <f t="shared" si="77"/>
        <v>-7.5301288428754522E-3</v>
      </c>
      <c r="AT75">
        <f t="shared" si="78"/>
        <v>-4.9196986540226209E-3</v>
      </c>
      <c r="AU75">
        <f t="shared" si="79"/>
        <v>-1.2462340565991575E-2</v>
      </c>
      <c r="AW75">
        <v>72</v>
      </c>
      <c r="AX75">
        <f>IF(Z75&gt;0, (R75*SUMPRODUCT(K75:$K$98, X75:$X$98)-K75*$AZ$3)/Z75, 0)</f>
        <v>-17269683493.640961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2000000</v>
      </c>
      <c r="S76">
        <f t="shared" si="63"/>
        <v>-44195738272.077957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-85.787869579636663</v>
      </c>
      <c r="AC76">
        <f t="shared" si="64"/>
        <v>-76.596322648528513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-6.3695010216597119E-3</v>
      </c>
      <c r="AI76">
        <f t="shared" si="69"/>
        <v>-6.3695443495492571E-3</v>
      </c>
      <c r="AJ76">
        <f t="shared" si="70"/>
        <v>-9.1915469311081495</v>
      </c>
      <c r="AK76">
        <f t="shared" si="92"/>
        <v>-6.0051508705745666</v>
      </c>
      <c r="AL76">
        <f t="shared" si="71"/>
        <v>-15.203067346032267</v>
      </c>
      <c r="AN76">
        <f t="shared" si="72"/>
        <v>0</v>
      </c>
      <c r="AO76">
        <f t="shared" si="73"/>
        <v>0</v>
      </c>
      <c r="AP76">
        <f t="shared" si="74"/>
        <v>-2.8297379709146716E-11</v>
      </c>
      <c r="AQ76">
        <f t="shared" si="75"/>
        <v>-4.15991156874657E-6</v>
      </c>
      <c r="AR76">
        <f t="shared" si="76"/>
        <v>-4.1599398661262792E-6</v>
      </c>
      <c r="AS76">
        <f t="shared" si="77"/>
        <v>-6.0029855216870024E-3</v>
      </c>
      <c r="AT76">
        <f t="shared" si="78"/>
        <v>-3.921955031269052E-3</v>
      </c>
      <c r="AU76">
        <f t="shared" si="79"/>
        <v>-9.9291004928221821E-3</v>
      </c>
      <c r="AW76">
        <v>73</v>
      </c>
      <c r="AX76">
        <f>IF(Z76&gt;0, (R76*SUMPRODUCT(K76:$K$98, X76:$X$98)-K76*$AZ$3)/Z76, 0)</f>
        <v>-44195738272.077957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2000000</v>
      </c>
      <c r="S77">
        <f t="shared" si="63"/>
        <v>-118164330964.32481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-76.596322648528513</v>
      </c>
      <c r="AC77">
        <f t="shared" si="64"/>
        <v>-68.389577304791516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-2.2740354957205681E-3</v>
      </c>
      <c r="AI77">
        <f t="shared" si="69"/>
        <v>-2.2740499648875212E-3</v>
      </c>
      <c r="AJ77">
        <f t="shared" si="70"/>
        <v>-8.2067453437369977</v>
      </c>
      <c r="AK77">
        <f t="shared" si="92"/>
        <v>-5.3617425853969962</v>
      </c>
      <c r="AL77">
        <f t="shared" si="71"/>
        <v>-13.570761979098881</v>
      </c>
      <c r="AN77">
        <f t="shared" si="72"/>
        <v>0</v>
      </c>
      <c r="AO77">
        <f t="shared" si="73"/>
        <v>0</v>
      </c>
      <c r="AP77">
        <f t="shared" si="74"/>
        <v>-8.4373136128229173E-12</v>
      </c>
      <c r="AQ77">
        <f t="shared" si="75"/>
        <v>-1.3260439046923987E-6</v>
      </c>
      <c r="AR77">
        <f t="shared" si="76"/>
        <v>-1.3260523420060116E-6</v>
      </c>
      <c r="AS77">
        <f t="shared" si="77"/>
        <v>-4.7855473940070833E-3</v>
      </c>
      <c r="AT77">
        <f t="shared" si="78"/>
        <v>-3.1265589685276446E-3</v>
      </c>
      <c r="AU77">
        <f t="shared" si="79"/>
        <v>-7.9134324148767334E-3</v>
      </c>
      <c r="AW77">
        <v>74</v>
      </c>
      <c r="AX77">
        <f>IF(Z77&gt;0, (R77*SUMPRODUCT(K77:$K$98, X77:$X$98)-K77*$AZ$3)/Z77, 0)</f>
        <v>-118164330964.32481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2000000</v>
      </c>
      <c r="S78">
        <f t="shared" si="63"/>
        <v>-330750894349.86035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-68.389577304791516</v>
      </c>
      <c r="AC78">
        <f t="shared" si="64"/>
        <v>-61.062123716863489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-7.767247129018722E-4</v>
      </c>
      <c r="AI78">
        <f t="shared" si="69"/>
        <v>-7.7672932831824443E-4</v>
      </c>
      <c r="AJ78">
        <f t="shared" si="70"/>
        <v>-7.3274535879280265</v>
      </c>
      <c r="AK78">
        <f t="shared" si="92"/>
        <v>-4.787270411335407</v>
      </c>
      <c r="AL78">
        <f t="shared" si="71"/>
        <v>-12.115500728591751</v>
      </c>
      <c r="AN78">
        <f t="shared" si="72"/>
        <v>0</v>
      </c>
      <c r="AO78">
        <f t="shared" si="73"/>
        <v>0</v>
      </c>
      <c r="AP78">
        <f t="shared" si="74"/>
        <v>-2.4029986557443705E-12</v>
      </c>
      <c r="AQ78">
        <f t="shared" si="75"/>
        <v>-4.0439871301864233E-7</v>
      </c>
      <c r="AR78">
        <f t="shared" si="76"/>
        <v>-4.0440111601729802E-7</v>
      </c>
      <c r="AS78">
        <f t="shared" si="77"/>
        <v>-3.8150103266204245E-3</v>
      </c>
      <c r="AT78">
        <f t="shared" si="78"/>
        <v>-2.492473795488526E-3</v>
      </c>
      <c r="AU78">
        <f t="shared" si="79"/>
        <v>-6.307888523224967E-3</v>
      </c>
      <c r="AW78">
        <v>75</v>
      </c>
      <c r="AX78">
        <f>IF(Z78&gt;0, (R78*SUMPRODUCT(K78:$K$98, X78:$X$98)-K78*$AZ$3)/Z78, 0)</f>
        <v>-330750894349.86035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2000000</v>
      </c>
      <c r="S79">
        <f t="shared" si="63"/>
        <v>-971149913387.7937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-61.062123716863489</v>
      </c>
      <c r="AC79">
        <f t="shared" si="64"/>
        <v>-54.519753662358681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-2.5326221742899368E-4</v>
      </c>
      <c r="AI79">
        <f t="shared" si="69"/>
        <v>-2.5326362091348436E-4</v>
      </c>
      <c r="AJ79">
        <f t="shared" si="70"/>
        <v>-6.5423700545048078</v>
      </c>
      <c r="AK79">
        <f t="shared" si="92"/>
        <v>-4.2743486601804443</v>
      </c>
      <c r="AL79">
        <f t="shared" si="71"/>
        <v>-10.816971978306166</v>
      </c>
      <c r="AN79">
        <f t="shared" si="72"/>
        <v>0</v>
      </c>
      <c r="AO79">
        <f t="shared" si="73"/>
        <v>0</v>
      </c>
      <c r="AP79">
        <f t="shared" si="74"/>
        <v>-6.5242746738606695E-13</v>
      </c>
      <c r="AQ79">
        <f t="shared" si="75"/>
        <v>-1.1773213612246654E-7</v>
      </c>
      <c r="AR79">
        <f t="shared" si="76"/>
        <v>-1.1773278854993393E-7</v>
      </c>
      <c r="AS79">
        <f t="shared" si="77"/>
        <v>-3.0413032375682355E-3</v>
      </c>
      <c r="AT79">
        <f t="shared" si="78"/>
        <v>-1.9869848862724068E-3</v>
      </c>
      <c r="AU79">
        <f t="shared" si="79"/>
        <v>-5.0284058566291917E-3</v>
      </c>
      <c r="AW79">
        <v>76</v>
      </c>
      <c r="AX79">
        <f>IF(Z79&gt;0, (R79*SUMPRODUCT(K79:$K$98, X79:$X$98)-K79*$AZ$3)/Z79, 0)</f>
        <v>-971149913387.7937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2000000</v>
      </c>
      <c r="S80">
        <f t="shared" si="63"/>
        <v>-3023446284341.6719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-54.519753662358681</v>
      </c>
      <c r="AC80">
        <f t="shared" si="64"/>
        <v>-48.678351584641241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-7.8955398536090338E-5</v>
      </c>
      <c r="AI80">
        <f t="shared" si="69"/>
        <v>-7.8955801043254398E-5</v>
      </c>
      <c r="AJ80">
        <f t="shared" si="70"/>
        <v>-5.84140207771744</v>
      </c>
      <c r="AK80">
        <f t="shared" si="92"/>
        <v>-3.8163827563651083</v>
      </c>
      <c r="AL80">
        <f t="shared" si="71"/>
        <v>-9.6578637898835922</v>
      </c>
      <c r="AN80">
        <f t="shared" si="72"/>
        <v>0</v>
      </c>
      <c r="AO80">
        <f t="shared" si="73"/>
        <v>0</v>
      </c>
      <c r="AP80">
        <f t="shared" si="74"/>
        <v>-1.6706297496981891E-13</v>
      </c>
      <c r="AQ80">
        <f t="shared" si="75"/>
        <v>-3.277090433900065E-8</v>
      </c>
      <c r="AR80">
        <f t="shared" si="76"/>
        <v>-3.2771071401975614E-8</v>
      </c>
      <c r="AS80">
        <f t="shared" si="77"/>
        <v>-2.4245084217644286E-3</v>
      </c>
      <c r="AT80">
        <f t="shared" si="78"/>
        <v>-1.5840121961094914E-3</v>
      </c>
      <c r="AU80">
        <f t="shared" si="79"/>
        <v>-4.0085533889453219E-3</v>
      </c>
      <c r="AW80">
        <v>77</v>
      </c>
      <c r="AX80">
        <f>IF(Z80&gt;0, (R80*SUMPRODUCT(K80:$K$98, X80:$X$98)-K80*$AZ$3)/Z80, 0)</f>
        <v>-3023446284341.6719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2000000</v>
      </c>
      <c r="S81">
        <f t="shared" si="63"/>
        <v>-10013360836348.531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-48.678351584641241</v>
      </c>
      <c r="AC81">
        <f t="shared" si="64"/>
        <v>-43.462813942903608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-2.3197603099769E-5</v>
      </c>
      <c r="AI81">
        <f t="shared" si="69"/>
        <v>-2.3197711611822679E-5</v>
      </c>
      <c r="AJ81">
        <f t="shared" si="70"/>
        <v>-5.2155376417376331</v>
      </c>
      <c r="AK81">
        <f t="shared" si="92"/>
        <v>-3.4074846109248873</v>
      </c>
      <c r="AL81">
        <f t="shared" si="71"/>
        <v>-8.6230454503741321</v>
      </c>
      <c r="AN81">
        <f t="shared" si="72"/>
        <v>0</v>
      </c>
      <c r="AO81">
        <f t="shared" si="73"/>
        <v>0</v>
      </c>
      <c r="AP81">
        <f t="shared" si="74"/>
        <v>-4.0213007649252065E-14</v>
      </c>
      <c r="AQ81">
        <f t="shared" si="75"/>
        <v>-8.596698332354171E-9</v>
      </c>
      <c r="AR81">
        <f t="shared" si="76"/>
        <v>-8.5967385453618207E-9</v>
      </c>
      <c r="AS81">
        <f t="shared" si="77"/>
        <v>-1.9328032967122707E-3</v>
      </c>
      <c r="AT81">
        <f t="shared" si="78"/>
        <v>-1.2627648273089119E-3</v>
      </c>
      <c r="AU81">
        <f t="shared" si="79"/>
        <v>-3.1955767207597278E-3</v>
      </c>
      <c r="AW81">
        <v>78</v>
      </c>
      <c r="AX81">
        <f>IF(Z81&gt;0, (R81*SUMPRODUCT(K81:$K$98, X81:$X$98)-K81*$AZ$3)/Z81, 0)</f>
        <v>-10013360836348.531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2000000</v>
      </c>
      <c r="S82">
        <f t="shared" si="63"/>
        <v>-35407266372973.492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-43.462813942903608</v>
      </c>
      <c r="AC82">
        <f t="shared" si="64"/>
        <v>-38.806083884974811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-6.4021704706505528E-6</v>
      </c>
      <c r="AI82">
        <f t="shared" si="69"/>
        <v>-6.4021978704528107E-6</v>
      </c>
      <c r="AJ82">
        <f t="shared" si="70"/>
        <v>-4.6567300579287974</v>
      </c>
      <c r="AK82">
        <f t="shared" si="92"/>
        <v>-3.042396976003253</v>
      </c>
      <c r="AL82">
        <f t="shared" si="71"/>
        <v>-7.6991334361299213</v>
      </c>
      <c r="AN82">
        <f t="shared" si="72"/>
        <v>0</v>
      </c>
      <c r="AO82">
        <f t="shared" si="73"/>
        <v>0</v>
      </c>
      <c r="AP82">
        <f t="shared" si="74"/>
        <v>-9.0660472768000027E-15</v>
      </c>
      <c r="AQ82">
        <f t="shared" si="75"/>
        <v>-2.1183503301959668E-9</v>
      </c>
      <c r="AR82">
        <f t="shared" si="76"/>
        <v>-2.1183593962432434E-9</v>
      </c>
      <c r="AS82">
        <f t="shared" si="77"/>
        <v>-1.5408189614864421E-3</v>
      </c>
      <c r="AT82">
        <f t="shared" si="78"/>
        <v>-1.0066683897670115E-3</v>
      </c>
      <c r="AU82">
        <f t="shared" si="79"/>
        <v>-2.5474894696128499E-3</v>
      </c>
      <c r="AW82">
        <v>79</v>
      </c>
      <c r="AX82">
        <f>IF(Z82&gt;0, (R82*SUMPRODUCT(K82:$K$98, X82:$X$98)-K82*$AZ$3)/Z82, 0)</f>
        <v>-35407266372973.492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2000000</v>
      </c>
      <c r="S83">
        <f t="shared" si="63"/>
        <v>-134208779660300.44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-38.806083884974811</v>
      </c>
      <c r="AC83">
        <f t="shared" si="64"/>
        <v>-34.648289184838269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-1.6537301724511606E-6</v>
      </c>
      <c r="AI83">
        <f t="shared" si="69"/>
        <v>-1.6537366266282406E-6</v>
      </c>
      <c r="AJ83">
        <f t="shared" si="70"/>
        <v>-4.1577947001365416</v>
      </c>
      <c r="AK83">
        <f t="shared" si="92"/>
        <v>-2.7164258719482368</v>
      </c>
      <c r="AL83">
        <f t="shared" si="71"/>
        <v>-6.8742222258214056</v>
      </c>
      <c r="AN83">
        <f t="shared" si="72"/>
        <v>0</v>
      </c>
      <c r="AO83">
        <f t="shared" si="73"/>
        <v>0</v>
      </c>
      <c r="AP83">
        <f t="shared" si="74"/>
        <v>-1.9067484628958653E-15</v>
      </c>
      <c r="AQ83">
        <f t="shared" si="75"/>
        <v>-4.8855918039918804E-10</v>
      </c>
      <c r="AR83">
        <f t="shared" si="76"/>
        <v>-4.8856108714765099E-10</v>
      </c>
      <c r="AS83">
        <f t="shared" si="77"/>
        <v>-1.228331444153286E-3</v>
      </c>
      <c r="AT83">
        <f t="shared" si="78"/>
        <v>-8.025098771990716E-4</v>
      </c>
      <c r="AU83">
        <f t="shared" si="79"/>
        <v>-2.0308418099134447E-3</v>
      </c>
      <c r="AW83">
        <v>80</v>
      </c>
      <c r="AX83">
        <f>IF(Z83&gt;0, (R83*SUMPRODUCT(K83:$K$98, X83:$X$98)-K83*$AZ$3)/Z83, 0)</f>
        <v>-134208779660300.44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2000000</v>
      </c>
      <c r="S84">
        <f t="shared" si="63"/>
        <v>-547756194003581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-34.648289184838269</v>
      </c>
      <c r="AC84">
        <f t="shared" si="64"/>
        <v>-30.935972486884957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-3.9821556170067123E-7</v>
      </c>
      <c r="AI84">
        <f t="shared" si="69"/>
        <v>-3.9821697364145917E-7</v>
      </c>
      <c r="AJ84">
        <f t="shared" si="70"/>
        <v>-3.7123166979533124</v>
      </c>
      <c r="AK84">
        <f t="shared" si="92"/>
        <v>-2.425380242938679</v>
      </c>
      <c r="AL84">
        <f t="shared" si="71"/>
        <v>-6.1376973391089651</v>
      </c>
      <c r="AN84">
        <f t="shared" si="72"/>
        <v>0</v>
      </c>
      <c r="AO84">
        <f t="shared" si="73"/>
        <v>0</v>
      </c>
      <c r="AP84">
        <f t="shared" si="74"/>
        <v>-3.7243543070838672E-16</v>
      </c>
      <c r="AQ84">
        <f t="shared" si="75"/>
        <v>-1.050395211338224E-10</v>
      </c>
      <c r="AR84">
        <f t="shared" si="76"/>
        <v>-1.050398935692531E-10</v>
      </c>
      <c r="AS84">
        <f t="shared" si="77"/>
        <v>-9.7921830725243466E-4</v>
      </c>
      <c r="AT84">
        <f t="shared" si="78"/>
        <v>-6.3975596081101928E-4</v>
      </c>
      <c r="AU84">
        <f t="shared" si="79"/>
        <v>-1.6189743731033475E-3</v>
      </c>
      <c r="AW84">
        <v>81</v>
      </c>
      <c r="AX84">
        <f>IF(Z84&gt;0, (R84*SUMPRODUCT(K84:$K$98, X84:$X$98)-K84*$AZ$3)/Z84, 0)</f>
        <v>-547756194003581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2000000</v>
      </c>
      <c r="S85">
        <f t="shared" si="63"/>
        <v>-2420440559380691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-30.935972486884957</v>
      </c>
      <c r="AC85">
        <f t="shared" si="64"/>
        <v>-27.621404006238322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-8.9002258783908612E-8</v>
      </c>
      <c r="AI85">
        <f t="shared" si="69"/>
        <v>-8.9002544077053892E-8</v>
      </c>
      <c r="AJ85">
        <f t="shared" si="70"/>
        <v>-3.3145684806466349</v>
      </c>
      <c r="AK85">
        <f t="shared" si="92"/>
        <v>-2.1655180740819473</v>
      </c>
      <c r="AL85">
        <f t="shared" si="71"/>
        <v>-5.4800866437311262</v>
      </c>
      <c r="AN85">
        <f t="shared" si="72"/>
        <v>0</v>
      </c>
      <c r="AO85">
        <f t="shared" si="73"/>
        <v>0</v>
      </c>
      <c r="AP85">
        <f t="shared" si="74"/>
        <v>-6.7190491796018111E-17</v>
      </c>
      <c r="AQ85">
        <f t="shared" si="75"/>
        <v>-2.0961266113554464E-11</v>
      </c>
      <c r="AR85">
        <f t="shared" si="76"/>
        <v>-2.0961333304046259E-11</v>
      </c>
      <c r="AS85">
        <f t="shared" si="77"/>
        <v>-7.8062683940551165E-4</v>
      </c>
      <c r="AT85">
        <f t="shared" si="78"/>
        <v>-5.1000953509227579E-4</v>
      </c>
      <c r="AU85">
        <f t="shared" si="79"/>
        <v>-1.2906363954591207E-3</v>
      </c>
      <c r="AW85">
        <v>82</v>
      </c>
      <c r="AX85">
        <f>IF(Z85&gt;0, (R85*SUMPRODUCT(K85:$K$98, X85:$X$98)-K85*$AZ$3)/Z85, 0)</f>
        <v>-2420440559380691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2000000</v>
      </c>
      <c r="S86">
        <f t="shared" si="63"/>
        <v>-1.1659504327018692E+16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-27.621404006238322</v>
      </c>
      <c r="AC86">
        <f t="shared" si="64"/>
        <v>-24.661967862731007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-1.8364854104508036E-8</v>
      </c>
      <c r="AI86">
        <f t="shared" si="69"/>
        <v>-1.8364906984045558E-8</v>
      </c>
      <c r="AJ86">
        <f t="shared" si="70"/>
        <v>-2.9594361435073147</v>
      </c>
      <c r="AK86">
        <f t="shared" si="92"/>
        <v>-1.9334982804366827</v>
      </c>
      <c r="AL86">
        <f t="shared" si="71"/>
        <v>-4.8929344423089045</v>
      </c>
      <c r="AN86">
        <f t="shared" si="72"/>
        <v>0</v>
      </c>
      <c r="AO86">
        <f t="shared" si="73"/>
        <v>0</v>
      </c>
      <c r="AP86">
        <f t="shared" si="74"/>
        <v>-1.1119521743654397E-17</v>
      </c>
      <c r="AQ86">
        <f t="shared" si="75"/>
        <v>-3.8617658946546434E-12</v>
      </c>
      <c r="AR86">
        <f t="shared" si="76"/>
        <v>-3.861777014176387E-12</v>
      </c>
      <c r="AS86">
        <f t="shared" si="77"/>
        <v>-6.2231093704138995E-4</v>
      </c>
      <c r="AT86">
        <f t="shared" si="78"/>
        <v>-4.0657647886954457E-4</v>
      </c>
      <c r="AU86">
        <f t="shared" si="79"/>
        <v>-1.0288874197727116E-3</v>
      </c>
      <c r="AW86">
        <v>83</v>
      </c>
      <c r="AX86">
        <f>IF(Z86&gt;0, (R86*SUMPRODUCT(K86:$K$98, X86:$X$98)-K86*$AZ$3)/Z86, 0)</f>
        <v>-1.1659504327018692E+16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2000000</v>
      </c>
      <c r="S87">
        <f t="shared" si="63"/>
        <v>-6.1728851082766904E+16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-24.661967862731007</v>
      </c>
      <c r="AC87">
        <f t="shared" si="64"/>
        <v>-22.019614163156049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-3.474629143485366E-9</v>
      </c>
      <c r="AI87">
        <f t="shared" si="69"/>
        <v>-3.4746380613632209E-9</v>
      </c>
      <c r="AJ87">
        <f t="shared" si="70"/>
        <v>-2.6423536995749579</v>
      </c>
      <c r="AK87">
        <f t="shared" si="92"/>
        <v>-1.7263377503911708</v>
      </c>
      <c r="AL87">
        <f t="shared" si="71"/>
        <v>-4.3686914534407668</v>
      </c>
      <c r="AN87">
        <f t="shared" si="72"/>
        <v>0</v>
      </c>
      <c r="AO87">
        <f t="shared" si="73"/>
        <v>0</v>
      </c>
      <c r="AP87">
        <f t="shared" si="74"/>
        <v>-1.6743334634857032E-18</v>
      </c>
      <c r="AQ87">
        <f t="shared" si="75"/>
        <v>-6.5236236050813314E-13</v>
      </c>
      <c r="AR87">
        <f t="shared" si="76"/>
        <v>-6.5236403484159657E-13</v>
      </c>
      <c r="AS87">
        <f t="shared" si="77"/>
        <v>-4.9610246894522369E-4</v>
      </c>
      <c r="AT87">
        <f t="shared" si="78"/>
        <v>-3.2412027971129222E-4</v>
      </c>
      <c r="AU87">
        <f t="shared" si="79"/>
        <v>-8.2022274930887993E-4</v>
      </c>
      <c r="AW87">
        <v>84</v>
      </c>
      <c r="AX87">
        <f>IF(Z87&gt;0, (R87*SUMPRODUCT(K87:$K$98, X87:$X$98)-K87*$AZ$3)/Z87, 0)</f>
        <v>-6.1728851082766904E+16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2000000</v>
      </c>
      <c r="S88">
        <f t="shared" si="63"/>
        <v>-3.6274521832640173E+17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-22.019614163156049</v>
      </c>
      <c r="AC88">
        <f t="shared" si="64"/>
        <v>-19.660369788532755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-5.9789824754259998E-10</v>
      </c>
      <c r="AI88">
        <f t="shared" si="69"/>
        <v>-5.9789960251358201E-10</v>
      </c>
      <c r="AJ88">
        <f t="shared" si="70"/>
        <v>-2.3592443746232945</v>
      </c>
      <c r="AK88">
        <f t="shared" si="92"/>
        <v>-1.5413729914209235</v>
      </c>
      <c r="AL88">
        <f t="shared" si="71"/>
        <v>-3.9006173666421176</v>
      </c>
      <c r="AN88">
        <f t="shared" si="72"/>
        <v>0</v>
      </c>
      <c r="AO88">
        <f t="shared" si="73"/>
        <v>0</v>
      </c>
      <c r="AP88">
        <f t="shared" si="74"/>
        <v>-2.2713936606474857E-19</v>
      </c>
      <c r="AQ88">
        <f t="shared" si="75"/>
        <v>-1.002281456327377E-13</v>
      </c>
      <c r="AR88">
        <f t="shared" si="76"/>
        <v>-1.0022837277210375E-13</v>
      </c>
      <c r="AS88">
        <f t="shared" si="77"/>
        <v>-3.9548985088154633E-4</v>
      </c>
      <c r="AT88">
        <f t="shared" si="78"/>
        <v>-2.5838670257600583E-4</v>
      </c>
      <c r="AU88">
        <f t="shared" si="79"/>
        <v>-6.5387655355778052E-4</v>
      </c>
      <c r="AW88">
        <v>85</v>
      </c>
      <c r="AX88">
        <f>IF(Z88&gt;0, (R88*SUMPRODUCT(K88:$K$98, X88:$X$98)-K88*$AZ$3)/Z88, 0)</f>
        <v>-3.6274521832640173E+17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-19.660369788532755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-19.660369788532755</v>
      </c>
      <c r="AK89">
        <f t="shared" si="92"/>
        <v>-1.3762258851972931</v>
      </c>
      <c r="AL89">
        <f t="shared" si="71"/>
        <v>-21.036595673838445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-1.6224240433196323E-14</v>
      </c>
      <c r="AR89">
        <f t="shared" si="76"/>
        <v>-1.6224240433196323E-14</v>
      </c>
      <c r="AS89">
        <f t="shared" si="77"/>
        <v>-2.9426328190599173E-3</v>
      </c>
      <c r="AT89">
        <f t="shared" si="78"/>
        <v>-2.0598429733419425E-4</v>
      </c>
      <c r="AU89">
        <f t="shared" si="79"/>
        <v>-3.1486171164103356E-3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292992.81284654868</v>
      </c>
      <c r="AO91" s="6">
        <f t="shared" si="93"/>
        <v>-29299.28128465487</v>
      </c>
      <c r="AP91" s="6">
        <f t="shared" si="93"/>
        <v>-1766.7036046438047</v>
      </c>
      <c r="AQ91" s="6">
        <f t="shared" si="93"/>
        <v>-117281.43395644907</v>
      </c>
      <c r="AR91" s="6">
        <f t="shared" si="93"/>
        <v>144645.39400080097</v>
      </c>
      <c r="AS91" s="6">
        <f t="shared" si="93"/>
        <v>-28046.8309557588</v>
      </c>
      <c r="AT91" s="6">
        <f t="shared" si="93"/>
        <v>9262.9610907498554</v>
      </c>
      <c r="AU91" s="6">
        <f t="shared" si="93"/>
        <v>125861.52413579199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659428.2141993281</v>
      </c>
      <c r="K3">
        <v>1</v>
      </c>
      <c r="L3" s="2">
        <v>0</v>
      </c>
      <c r="O3">
        <f>$C$3</f>
        <v>659428.2141993281</v>
      </c>
      <c r="P3">
        <f>O3*C5</f>
        <v>65942.821419932807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659428.2141993281</v>
      </c>
      <c r="AF3">
        <f t="shared" ref="AF3:AF34" si="4">-$Z3*P3</f>
        <v>-65942.821419932807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591962.96019239537</v>
      </c>
      <c r="AJ3">
        <f t="shared" ref="AJ3:AJ34" si="8">AB3-AC3</f>
        <v>0</v>
      </c>
      <c r="AL3">
        <f t="shared" ref="AL3:AL34" si="9">SUM(AI3:AK3)</f>
        <v>591962.96019239537</v>
      </c>
      <c r="AN3">
        <f t="shared" ref="AN3:AN34" si="10">AE3*$K3</f>
        <v>659428.2141993281</v>
      </c>
      <c r="AO3">
        <f t="shared" ref="AO3:AO34" si="11">AF3*$K3</f>
        <v>-65942.821419932807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591962.96019239537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591962.96019239537</v>
      </c>
      <c r="AW3">
        <v>0</v>
      </c>
      <c r="AX3">
        <f>IF(Z3&gt;0, (R3*SUMPRODUCT(K3:$K$98, X3:$X$98)-K3*$AZ$3)/Z3, 0)</f>
        <v>0</v>
      </c>
      <c r="AZ3">
        <f>C6*ABS(SUMPRODUCT(X4:X79, K4:K79))/1</f>
        <v>276106.04015045473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18744.944444925452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18520.407021940191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-18520.407021940191</v>
      </c>
      <c r="AK4">
        <f>G4*SUM(AB4, AE4:AF4)</f>
        <v>0</v>
      </c>
      <c r="AL4">
        <f t="shared" si="9"/>
        <v>-22477.52502194019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-3691.685791585036</v>
      </c>
      <c r="AR4">
        <f t="shared" si="14"/>
        <v>-3691.685791585036</v>
      </c>
      <c r="AS4">
        <f t="shared" si="15"/>
        <v>-17278.110851702761</v>
      </c>
      <c r="AT4">
        <f t="shared" si="16"/>
        <v>0</v>
      </c>
      <c r="AU4">
        <f t="shared" si="17"/>
        <v>-20969.796643287795</v>
      </c>
      <c r="AW4">
        <v>1</v>
      </c>
      <c r="AX4">
        <f>IF(Z4&gt;0, (R4*SUMPRODUCT(K4:$K$98, X4:$X$98)-K4*$AZ$3)/Z4, 0)</f>
        <v>18744.944444925452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2000000</v>
      </c>
      <c r="S5">
        <f t="shared" si="1"/>
        <v>37203.479246898416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18520.407021940191</v>
      </c>
      <c r="AC5">
        <f t="shared" si="2"/>
        <v>36313.865698453068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-4106.6656705302148</v>
      </c>
      <c r="AI5">
        <f t="shared" si="7"/>
        <v>-4131.0678678740833</v>
      </c>
      <c r="AJ5">
        <f t="shared" si="8"/>
        <v>-17793.458676512877</v>
      </c>
      <c r="AK5">
        <f>G5*SUM(AB5, AE5:AF5)</f>
        <v>759.33668789954788</v>
      </c>
      <c r="AL5">
        <f t="shared" si="9"/>
        <v>-21165.189856487414</v>
      </c>
      <c r="AN5">
        <f t="shared" si="10"/>
        <v>0</v>
      </c>
      <c r="AO5">
        <f t="shared" si="11"/>
        <v>0</v>
      </c>
      <c r="AP5">
        <f t="shared" si="12"/>
        <v>-20.866514597564681</v>
      </c>
      <c r="AQ5">
        <f t="shared" si="13"/>
        <v>-3511.6427407701694</v>
      </c>
      <c r="AR5">
        <f t="shared" si="14"/>
        <v>-3532.5092553677341</v>
      </c>
      <c r="AS5">
        <f t="shared" si="15"/>
        <v>-15215.32917640774</v>
      </c>
      <c r="AT5">
        <f t="shared" si="16"/>
        <v>649.31488993566757</v>
      </c>
      <c r="AU5">
        <f t="shared" si="17"/>
        <v>-18098.523541839808</v>
      </c>
      <c r="AW5">
        <v>2</v>
      </c>
      <c r="AX5">
        <f>IF(Z5&gt;0, (R5*SUMPRODUCT(K5:$K$98, X5:$X$98)-K5*$AZ$3)/Z5, 0)</f>
        <v>37203.479246898416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2000000</v>
      </c>
      <c r="S6">
        <f t="shared" si="1"/>
        <v>58019.965161078937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36313.865698453068</v>
      </c>
      <c r="AC6">
        <f t="shared" si="2"/>
        <v>55911.743047583906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-5326.3281316955627</v>
      </c>
      <c r="AI6">
        <f t="shared" si="7"/>
        <v>-5350.4197279643458</v>
      </c>
      <c r="AJ6">
        <f t="shared" si="8"/>
        <v>-19597.877349130838</v>
      </c>
      <c r="AK6">
        <f>G6*SUM(AB6, AE6:AF6)</f>
        <v>2124.3611433595047</v>
      </c>
      <c r="AL6">
        <f t="shared" si="9"/>
        <v>-22823.93593373568</v>
      </c>
      <c r="AN6">
        <f t="shared" si="10"/>
        <v>0</v>
      </c>
      <c r="AO6">
        <f t="shared" si="11"/>
        <v>0</v>
      </c>
      <c r="AP6">
        <f t="shared" si="12"/>
        <v>-18.584498987787054</v>
      </c>
      <c r="AQ6">
        <f t="shared" si="13"/>
        <v>-4108.782941061475</v>
      </c>
      <c r="AR6">
        <f t="shared" si="14"/>
        <v>-4127.3674400492619</v>
      </c>
      <c r="AS6">
        <f t="shared" si="15"/>
        <v>-15117.999143528235</v>
      </c>
      <c r="AT6">
        <f t="shared" si="16"/>
        <v>1638.7534922131758</v>
      </c>
      <c r="AU6">
        <f t="shared" si="17"/>
        <v>-17606.613091364321</v>
      </c>
      <c r="AW6">
        <v>3</v>
      </c>
      <c r="AX6">
        <f>IF(Z6&gt;0, (R6*SUMPRODUCT(K6:$K$98, X6:$X$98)-K6*$AZ$3)/Z6, 0)</f>
        <v>58019.965161078937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2000000</v>
      </c>
      <c r="S7">
        <f t="shared" si="1"/>
        <v>74690.907091706598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55911.743047583906</v>
      </c>
      <c r="AC7">
        <f t="shared" si="2"/>
        <v>71007.222671655851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-6692.5201671674567</v>
      </c>
      <c r="AI7">
        <f t="shared" si="7"/>
        <v>-6716.2871909714631</v>
      </c>
      <c r="AJ7">
        <f t="shared" si="8"/>
        <v>-15095.479624071944</v>
      </c>
      <c r="AK7">
        <f>G7*SUM(AB7, AE7:AF7)</f>
        <v>2745.2665836363699</v>
      </c>
      <c r="AL7">
        <f t="shared" si="9"/>
        <v>-19066.500231407037</v>
      </c>
      <c r="AN7">
        <f t="shared" si="10"/>
        <v>0</v>
      </c>
      <c r="AO7">
        <f t="shared" si="11"/>
        <v>0</v>
      </c>
      <c r="AP7">
        <f t="shared" si="12"/>
        <v>-16.681030418675761</v>
      </c>
      <c r="AQ7">
        <f t="shared" si="13"/>
        <v>-4697.186042591673</v>
      </c>
      <c r="AR7">
        <f t="shared" si="14"/>
        <v>-4713.8670730103486</v>
      </c>
      <c r="AS7">
        <f t="shared" si="15"/>
        <v>-10594.85431874733</v>
      </c>
      <c r="AT7">
        <f t="shared" si="16"/>
        <v>1926.7820727849635</v>
      </c>
      <c r="AU7">
        <f t="shared" si="17"/>
        <v>-13381.939318972714</v>
      </c>
      <c r="AW7">
        <v>4</v>
      </c>
      <c r="AX7">
        <f>IF(Z7&gt;0, (R7*SUMPRODUCT(K7:$K$98, X7:$X$98)-K7*$AZ$3)/Z7, 0)</f>
        <v>74690.907091706598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2000000</v>
      </c>
      <c r="S8">
        <f t="shared" si="1"/>
        <v>84521.759354826499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71007.222671655851</v>
      </c>
      <c r="AC8">
        <f t="shared" si="2"/>
        <v>79207.443646877742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-8098.5239972055624</v>
      </c>
      <c r="AI8">
        <f t="shared" si="7"/>
        <v>-8121.9521192215634</v>
      </c>
      <c r="AJ8">
        <f t="shared" si="8"/>
        <v>-8200.2209752218914</v>
      </c>
      <c r="AK8">
        <f t="shared" ref="AK8:AK39" si="30">G8*SUM(AB8:AB8, AE8:AF8)</f>
        <v>1512.4538429062695</v>
      </c>
      <c r="AL8">
        <f t="shared" si="9"/>
        <v>-14809.719251537186</v>
      </c>
      <c r="AN8">
        <f t="shared" si="10"/>
        <v>0</v>
      </c>
      <c r="AO8">
        <f t="shared" si="11"/>
        <v>0</v>
      </c>
      <c r="AP8">
        <f t="shared" si="12"/>
        <v>-15.348800648331828</v>
      </c>
      <c r="AQ8">
        <f t="shared" si="13"/>
        <v>-5305.7018524123878</v>
      </c>
      <c r="AR8">
        <f t="shared" si="14"/>
        <v>-5321.0506530607199</v>
      </c>
      <c r="AS8">
        <f t="shared" si="15"/>
        <v>-5372.3280481033753</v>
      </c>
      <c r="AT8">
        <f t="shared" si="16"/>
        <v>990.8755174109466</v>
      </c>
      <c r="AU8">
        <f t="shared" si="17"/>
        <v>-9702.5031837531496</v>
      </c>
      <c r="AW8">
        <v>5</v>
      </c>
      <c r="AX8">
        <f>IF(Z8&gt;0, (R8*SUMPRODUCT(K8:$K$98, X8:$X$98)-K8*$AZ$3)/Z8, 0)</f>
        <v>84521.759354826499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2000000</v>
      </c>
      <c r="S9">
        <f t="shared" si="1"/>
        <v>90446.846817396581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79207.443646877742</v>
      </c>
      <c r="AC9">
        <f t="shared" si="2"/>
        <v>83478.133321508823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-9602.4862449480643</v>
      </c>
      <c r="AI9">
        <f t="shared" si="7"/>
        <v>-9625.5600546658425</v>
      </c>
      <c r="AJ9">
        <f t="shared" si="8"/>
        <v>-4270.6896746310813</v>
      </c>
      <c r="AK9">
        <f t="shared" si="30"/>
        <v>467.32391751657866</v>
      </c>
      <c r="AL9">
        <f t="shared" si="9"/>
        <v>-13428.925811780346</v>
      </c>
      <c r="AN9">
        <f t="shared" si="10"/>
        <v>0</v>
      </c>
      <c r="AO9">
        <f t="shared" si="11"/>
        <v>0</v>
      </c>
      <c r="AP9">
        <f t="shared" si="12"/>
        <v>-14.316388829413828</v>
      </c>
      <c r="AQ9">
        <f t="shared" si="13"/>
        <v>-5957.9639640456653</v>
      </c>
      <c r="AR9">
        <f t="shared" si="14"/>
        <v>-5972.2803528750783</v>
      </c>
      <c r="AS9">
        <f t="shared" si="15"/>
        <v>-2649.7944942603253</v>
      </c>
      <c r="AT9">
        <f t="shared" si="16"/>
        <v>289.95605815788213</v>
      </c>
      <c r="AU9">
        <f t="shared" si="17"/>
        <v>-8332.118788977521</v>
      </c>
      <c r="AW9">
        <v>6</v>
      </c>
      <c r="AX9">
        <f>IF(Z9&gt;0, (R9*SUMPRODUCT(K9:$K$98, X9:$X$98)-K9*$AZ$3)/Z9, 0)</f>
        <v>90446.846817396581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2000000</v>
      </c>
      <c r="S10">
        <f t="shared" si="1"/>
        <v>95043.360707548316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83478.133321508823</v>
      </c>
      <c r="AC10">
        <f t="shared" si="2"/>
        <v>86312.530892055802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-11168.816679033305</v>
      </c>
      <c r="AI10">
        <f t="shared" si="7"/>
        <v>-11191.520140445418</v>
      </c>
      <c r="AJ10">
        <f t="shared" si="8"/>
        <v>-2834.3975705469784</v>
      </c>
      <c r="AK10">
        <f t="shared" si="30"/>
        <v>342.26034661818619</v>
      </c>
      <c r="AL10">
        <f t="shared" si="9"/>
        <v>-13683.65736437421</v>
      </c>
      <c r="AN10">
        <f t="shared" si="10"/>
        <v>0</v>
      </c>
      <c r="AO10">
        <f t="shared" si="11"/>
        <v>0</v>
      </c>
      <c r="AP10">
        <f t="shared" si="12"/>
        <v>-13.363629933971682</v>
      </c>
      <c r="AQ10">
        <f t="shared" si="13"/>
        <v>-6574.1487691976599</v>
      </c>
      <c r="AR10">
        <f t="shared" si="14"/>
        <v>-6587.5123991316314</v>
      </c>
      <c r="AS10">
        <f t="shared" si="15"/>
        <v>-1668.3729203657288</v>
      </c>
      <c r="AT10">
        <f t="shared" si="16"/>
        <v>201.46005625547284</v>
      </c>
      <c r="AU10">
        <f t="shared" si="17"/>
        <v>-8054.4252632418866</v>
      </c>
      <c r="AW10">
        <v>7</v>
      </c>
      <c r="AX10">
        <f>IF(Z10&gt;0, (R10*SUMPRODUCT(K10:$K$98, X10:$X$98)-K10*$AZ$3)/Z10, 0)</f>
        <v>95043.360707548316</v>
      </c>
    </row>
    <row r="11" spans="1:52" x14ac:dyDescent="0.25">
      <c r="A11" t="s">
        <v>33</v>
      </c>
      <c r="C11" s="25">
        <f>AU81</f>
        <v>280894.00663577986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2000000</v>
      </c>
      <c r="S11">
        <f t="shared" si="1"/>
        <v>98399.217253576906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86312.530892055802</v>
      </c>
      <c r="AC11">
        <f t="shared" si="2"/>
        <v>87830.435150717181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-12928.496998789435</v>
      </c>
      <c r="AI11">
        <f t="shared" si="7"/>
        <v>-12950.811819374941</v>
      </c>
      <c r="AJ11">
        <f t="shared" si="8"/>
        <v>-1517.9042586613796</v>
      </c>
      <c r="AK11">
        <f t="shared" si="30"/>
        <v>207.1500741409339</v>
      </c>
      <c r="AL11">
        <f t="shared" si="9"/>
        <v>-14261.566003895387</v>
      </c>
      <c r="AN11">
        <f t="shared" si="10"/>
        <v>0</v>
      </c>
      <c r="AO11">
        <f t="shared" si="11"/>
        <v>0</v>
      </c>
      <c r="AP11">
        <f t="shared" si="12"/>
        <v>-12.48087187963363</v>
      </c>
      <c r="AQ11">
        <f t="shared" si="13"/>
        <v>-7231.0200308271969</v>
      </c>
      <c r="AR11">
        <f t="shared" si="14"/>
        <v>-7243.5009027068309</v>
      </c>
      <c r="AS11">
        <f t="shared" si="15"/>
        <v>-848.97696153590664</v>
      </c>
      <c r="AT11">
        <f t="shared" si="16"/>
        <v>115.86082555773413</v>
      </c>
      <c r="AU11">
        <f t="shared" si="17"/>
        <v>-7976.6170386850026</v>
      </c>
      <c r="AW11">
        <v>8</v>
      </c>
      <c r="AX11">
        <f>IF(Z11&gt;0, (R11*SUMPRODUCT(K11:$K$98, X11:$X$98)-K11*$AZ$3)/Z11, 0)</f>
        <v>98399.217253576906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2000000</v>
      </c>
      <c r="S12">
        <f t="shared" si="1"/>
        <v>100743.80073199247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87830.435150717181</v>
      </c>
      <c r="AC12">
        <f t="shared" si="2"/>
        <v>88274.61247669821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-14876.332239665409</v>
      </c>
      <c r="AI12">
        <f t="shared" si="7"/>
        <v>-14898.237957892066</v>
      </c>
      <c r="AJ12">
        <f t="shared" si="8"/>
        <v>-444.17732598102884</v>
      </c>
      <c r="AK12">
        <f t="shared" si="30"/>
        <v>202.01000084664952</v>
      </c>
      <c r="AL12">
        <f t="shared" si="9"/>
        <v>-15140.405283026446</v>
      </c>
      <c r="AN12">
        <f t="shared" si="10"/>
        <v>0</v>
      </c>
      <c r="AO12">
        <f t="shared" si="11"/>
        <v>0</v>
      </c>
      <c r="AP12">
        <f t="shared" si="12"/>
        <v>-11.643122110651522</v>
      </c>
      <c r="AQ12">
        <f t="shared" si="13"/>
        <v>-7906.9287312513479</v>
      </c>
      <c r="AR12">
        <f t="shared" si="14"/>
        <v>-7918.5718533619993</v>
      </c>
      <c r="AS12">
        <f t="shared" si="15"/>
        <v>-236.08497067613115</v>
      </c>
      <c r="AT12">
        <f t="shared" si="16"/>
        <v>107.37046295830828</v>
      </c>
      <c r="AU12">
        <f t="shared" si="17"/>
        <v>-8047.2863610798222</v>
      </c>
      <c r="AW12">
        <v>9</v>
      </c>
      <c r="AX12">
        <f>IF(Z12&gt;0, (R12*SUMPRODUCT(K12:$K$98, X12:$X$98)-K12*$AZ$3)/Z12, 0)</f>
        <v>100743.80073199247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2000000</v>
      </c>
      <c r="S13">
        <f t="shared" si="1"/>
        <v>102005.94662849096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88274.61247669821</v>
      </c>
      <c r="AC13">
        <f t="shared" si="2"/>
        <v>87621.648924292618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-16961.49422791008</v>
      </c>
      <c r="AI13">
        <f t="shared" si="7"/>
        <v>-16982.968870276622</v>
      </c>
      <c r="AJ13">
        <f t="shared" si="8"/>
        <v>652.96355240559205</v>
      </c>
      <c r="AK13">
        <f t="shared" si="30"/>
        <v>176.54922495339642</v>
      </c>
      <c r="AL13">
        <f t="shared" si="9"/>
        <v>-16153.456092917633</v>
      </c>
      <c r="AN13">
        <f t="shared" si="10"/>
        <v>0</v>
      </c>
      <c r="AO13">
        <f t="shared" si="11"/>
        <v>0</v>
      </c>
      <c r="AP13">
        <f t="shared" si="12"/>
        <v>-10.849810559278271</v>
      </c>
      <c r="AQ13">
        <f t="shared" si="13"/>
        <v>-8569.5955273204472</v>
      </c>
      <c r="AR13">
        <f t="shared" si="14"/>
        <v>-8580.4453378797261</v>
      </c>
      <c r="AS13">
        <f t="shared" si="15"/>
        <v>329.90215738131354</v>
      </c>
      <c r="AT13">
        <f t="shared" si="16"/>
        <v>89.199420061880787</v>
      </c>
      <c r="AU13">
        <f t="shared" si="17"/>
        <v>-8161.3437604365317</v>
      </c>
      <c r="AW13">
        <v>10</v>
      </c>
      <c r="AX13">
        <f>IF(Z13&gt;0, (R13*SUMPRODUCT(K13:$K$98, X13:$X$98)-K13*$AZ$3)/Z13, 0)</f>
        <v>102005.94662849096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2000000</v>
      </c>
      <c r="S14">
        <f t="shared" si="1"/>
        <v>102194.70087953175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87621.648924292618</v>
      </c>
      <c r="AC14">
        <f t="shared" si="2"/>
        <v>85922.242893809365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-19251.592542670875</v>
      </c>
      <c r="AI14">
        <f t="shared" si="7"/>
        <v>-19272.611793706968</v>
      </c>
      <c r="AJ14">
        <f t="shared" si="8"/>
        <v>1699.4060304832528</v>
      </c>
      <c r="AK14">
        <f t="shared" si="30"/>
        <v>157.71896806372672</v>
      </c>
      <c r="AL14">
        <f t="shared" si="9"/>
        <v>-17415.486795159988</v>
      </c>
      <c r="AN14">
        <f t="shared" si="10"/>
        <v>0</v>
      </c>
      <c r="AO14">
        <f t="shared" si="11"/>
        <v>0</v>
      </c>
      <c r="AP14">
        <f t="shared" si="12"/>
        <v>-10.096719380118639</v>
      </c>
      <c r="AQ14">
        <f t="shared" si="13"/>
        <v>-9247.6143507666075</v>
      </c>
      <c r="AR14">
        <f t="shared" si="14"/>
        <v>-9257.7110701467282</v>
      </c>
      <c r="AS14">
        <f t="shared" si="15"/>
        <v>816.31956215794492</v>
      </c>
      <c r="AT14">
        <f t="shared" si="16"/>
        <v>75.761222829821577</v>
      </c>
      <c r="AU14">
        <f t="shared" si="17"/>
        <v>-8365.6302851589608</v>
      </c>
      <c r="AW14">
        <v>11</v>
      </c>
      <c r="AX14">
        <f>IF(Z14&gt;0, (R14*SUMPRODUCT(K14:$K$98, X14:$X$98)-K14*$AZ$3)/Z14, 0)</f>
        <v>102194.70087953175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25</v>
      </c>
      <c r="R15">
        <f t="shared" si="0"/>
        <v>2000000</v>
      </c>
      <c r="S15">
        <f t="shared" si="1"/>
        <v>101622.8387549593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85922.242893809365</v>
      </c>
      <c r="AC15">
        <f t="shared" si="2"/>
        <v>83481.607502181316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-21755.276264232791</v>
      </c>
      <c r="AI15">
        <f t="shared" si="7"/>
        <v>-21775.813381805219</v>
      </c>
      <c r="AJ15">
        <f t="shared" si="8"/>
        <v>2440.6353916280495</v>
      </c>
      <c r="AK15">
        <f t="shared" si="30"/>
        <v>352.28119586461844</v>
      </c>
      <c r="AL15">
        <f t="shared" si="9"/>
        <v>-18982.89679431255</v>
      </c>
      <c r="AN15">
        <f t="shared" si="10"/>
        <v>0</v>
      </c>
      <c r="AO15">
        <f t="shared" si="11"/>
        <v>0</v>
      </c>
      <c r="AP15">
        <f t="shared" si="12"/>
        <v>-9.3588120378738413</v>
      </c>
      <c r="AQ15">
        <f t="shared" si="13"/>
        <v>-9913.9297747564997</v>
      </c>
      <c r="AR15">
        <f t="shared" si="14"/>
        <v>-9923.2885867943751</v>
      </c>
      <c r="AS15">
        <f t="shared" si="15"/>
        <v>1112.2032000194001</v>
      </c>
      <c r="AT15">
        <f t="shared" si="16"/>
        <v>160.53535677278293</v>
      </c>
      <c r="AU15">
        <f t="shared" si="17"/>
        <v>-8650.5500300021904</v>
      </c>
      <c r="AW15">
        <v>12</v>
      </c>
      <c r="AX15">
        <f>IF(Z15&gt;0, (R15*SUMPRODUCT(K15:$K$98, X15:$X$98)-K15*$AZ$3)/Z15, 0)</f>
        <v>101622.8387549593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2000000</v>
      </c>
      <c r="S16">
        <f t="shared" si="1"/>
        <v>100309.77172299004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83481.607502181316</v>
      </c>
      <c r="AC16">
        <f t="shared" si="2"/>
        <v>80364.050298475777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-24222.232230848724</v>
      </c>
      <c r="AI16">
        <f t="shared" si="7"/>
        <v>-24242.261199342542</v>
      </c>
      <c r="AJ16">
        <f t="shared" si="8"/>
        <v>3117.557203705539</v>
      </c>
      <c r="AK16">
        <f t="shared" si="30"/>
        <v>592.71941326548733</v>
      </c>
      <c r="AL16">
        <f t="shared" si="9"/>
        <v>-20531.984582371515</v>
      </c>
      <c r="AN16">
        <f t="shared" si="10"/>
        <v>0</v>
      </c>
      <c r="AO16">
        <f t="shared" si="11"/>
        <v>0</v>
      </c>
      <c r="AP16">
        <f t="shared" si="12"/>
        <v>-8.6342326421087989</v>
      </c>
      <c r="AQ16">
        <f t="shared" si="13"/>
        <v>-10441.895110917985</v>
      </c>
      <c r="AR16">
        <f t="shared" si="14"/>
        <v>-10450.529343560094</v>
      </c>
      <c r="AS16">
        <f t="shared" si="15"/>
        <v>1343.9391139979743</v>
      </c>
      <c r="AT16">
        <f t="shared" si="16"/>
        <v>255.51377282399247</v>
      </c>
      <c r="AU16">
        <f t="shared" si="17"/>
        <v>-8851.0764567381266</v>
      </c>
      <c r="AW16">
        <v>13</v>
      </c>
      <c r="AX16">
        <f>IF(Z16&gt;0, (R16*SUMPRODUCT(K16:$K$98, X16:$X$98)-K16*$AZ$3)/Z16, 0)</f>
        <v>100309.77172299004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2000000</v>
      </c>
      <c r="S17">
        <f t="shared" si="1"/>
        <v>98822.391332740226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80364.050298475777</v>
      </c>
      <c r="AC17">
        <f t="shared" si="2"/>
        <v>77060.569701186338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-26717.195475752418</v>
      </c>
      <c r="AI17">
        <f t="shared" si="7"/>
        <v>-26736.690189617853</v>
      </c>
      <c r="AJ17">
        <f t="shared" si="8"/>
        <v>3303.4805972894392</v>
      </c>
      <c r="AK17">
        <f t="shared" si="30"/>
        <v>1109.0238941189657</v>
      </c>
      <c r="AL17">
        <f t="shared" si="9"/>
        <v>-22324.185698209447</v>
      </c>
      <c r="AN17">
        <f t="shared" si="10"/>
        <v>0</v>
      </c>
      <c r="AO17">
        <f t="shared" si="11"/>
        <v>0</v>
      </c>
      <c r="AP17">
        <f t="shared" si="12"/>
        <v>-7.8999081516514895</v>
      </c>
      <c r="AQ17">
        <f t="shared" si="13"/>
        <v>-10826.698549415734</v>
      </c>
      <c r="AR17">
        <f t="shared" si="14"/>
        <v>-10834.598457567387</v>
      </c>
      <c r="AS17">
        <f t="shared" si="15"/>
        <v>1338.6804997237214</v>
      </c>
      <c r="AT17">
        <f t="shared" si="16"/>
        <v>449.41346469626217</v>
      </c>
      <c r="AU17">
        <f t="shared" si="17"/>
        <v>-9046.5044931474022</v>
      </c>
      <c r="AW17">
        <v>14</v>
      </c>
      <c r="AX17">
        <f>IF(Z17&gt;0, (R17*SUMPRODUCT(K17:$K$98, X17:$X$98)-K17*$AZ$3)/Z17, 0)</f>
        <v>98822.391332740226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2000000</v>
      </c>
      <c r="S18">
        <f t="shared" si="1"/>
        <v>97328.627575245584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77060.569701186338</v>
      </c>
      <c r="AC18">
        <f t="shared" si="2"/>
        <v>73709.735314926904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-29324.506924990055</v>
      </c>
      <c r="AI18">
        <f t="shared" si="7"/>
        <v>-29343.440135380271</v>
      </c>
      <c r="AJ18">
        <f t="shared" si="8"/>
        <v>3350.8343862594338</v>
      </c>
      <c r="AK18">
        <f t="shared" si="30"/>
        <v>1664.508305545625</v>
      </c>
      <c r="AL18">
        <f t="shared" si="9"/>
        <v>-24328.097443575214</v>
      </c>
      <c r="AN18">
        <f t="shared" si="10"/>
        <v>0</v>
      </c>
      <c r="AO18">
        <f t="shared" si="11"/>
        <v>0</v>
      </c>
      <c r="AP18">
        <f t="shared" si="12"/>
        <v>-7.1597314473184293</v>
      </c>
      <c r="AQ18">
        <f t="shared" si="13"/>
        <v>-11089.275937927987</v>
      </c>
      <c r="AR18">
        <f t="shared" si="14"/>
        <v>-11096.435669375305</v>
      </c>
      <c r="AS18">
        <f t="shared" si="15"/>
        <v>1267.1424357305211</v>
      </c>
      <c r="AT18">
        <f t="shared" si="16"/>
        <v>629.44594254843196</v>
      </c>
      <c r="AU18">
        <f t="shared" si="17"/>
        <v>-9199.8472910963537</v>
      </c>
      <c r="AW18">
        <v>15</v>
      </c>
      <c r="AX18">
        <f>IF(Z18&gt;0, (R18*SUMPRODUCT(K18:$K$98, X18:$X$98)-K18*$AZ$3)/Z18, 0)</f>
        <v>97328.627575245584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2000000</v>
      </c>
      <c r="S19">
        <f t="shared" si="1"/>
        <v>94958.645247644992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73709.735314926904</v>
      </c>
      <c r="AC19">
        <f t="shared" si="2"/>
        <v>69660.422279747552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-32336.376881865468</v>
      </c>
      <c r="AI19">
        <f t="shared" si="7"/>
        <v>-32354.716555440758</v>
      </c>
      <c r="AJ19">
        <f t="shared" si="8"/>
        <v>4049.3130351793516</v>
      </c>
      <c r="AK19">
        <f t="shared" si="30"/>
        <v>1643.7270975228701</v>
      </c>
      <c r="AL19">
        <f t="shared" si="9"/>
        <v>-26661.676422738536</v>
      </c>
      <c r="AN19">
        <f t="shared" si="10"/>
        <v>0</v>
      </c>
      <c r="AO19">
        <f t="shared" si="11"/>
        <v>0</v>
      </c>
      <c r="AP19">
        <f t="shared" si="12"/>
        <v>-6.4676687275303593</v>
      </c>
      <c r="AQ19">
        <f t="shared" si="13"/>
        <v>-11403.745691649034</v>
      </c>
      <c r="AR19">
        <f t="shared" si="14"/>
        <v>-11410.213360376565</v>
      </c>
      <c r="AS19">
        <f t="shared" si="15"/>
        <v>1428.0306123275509</v>
      </c>
      <c r="AT19">
        <f t="shared" si="16"/>
        <v>579.67674842184829</v>
      </c>
      <c r="AU19">
        <f t="shared" si="17"/>
        <v>-9402.5059996271648</v>
      </c>
      <c r="AW19">
        <v>16</v>
      </c>
      <c r="AX19">
        <f>IF(Z19&gt;0, (R19*SUMPRODUCT(K19:$K$98, X19:$X$98)-K19*$AZ$3)/Z19, 0)</f>
        <v>94958.645247644992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25</v>
      </c>
      <c r="R20">
        <f t="shared" si="0"/>
        <v>2000000</v>
      </c>
      <c r="S20">
        <f t="shared" si="1"/>
        <v>89291.243261367563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69660.422279747552</v>
      </c>
      <c r="AC20">
        <f t="shared" si="2"/>
        <v>63271.639163402651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-35305.189154585263</v>
      </c>
      <c r="AI20">
        <f t="shared" si="7"/>
        <v>-35322.90411656037</v>
      </c>
      <c r="AJ20">
        <f t="shared" si="8"/>
        <v>6388.7831163449009</v>
      </c>
      <c r="AK20">
        <f t="shared" si="30"/>
        <v>299.53981580291446</v>
      </c>
      <c r="AL20">
        <f t="shared" si="9"/>
        <v>-28634.581184412556</v>
      </c>
      <c r="AN20">
        <f t="shared" si="10"/>
        <v>0</v>
      </c>
      <c r="AO20">
        <f t="shared" si="11"/>
        <v>0</v>
      </c>
      <c r="AP20">
        <f t="shared" si="12"/>
        <v>-5.9255979830525849</v>
      </c>
      <c r="AQ20">
        <f t="shared" si="13"/>
        <v>-11809.472576892089</v>
      </c>
      <c r="AR20">
        <f t="shared" si="14"/>
        <v>-11815.398174875141</v>
      </c>
      <c r="AS20">
        <f t="shared" si="15"/>
        <v>2137.0274687336564</v>
      </c>
      <c r="AT20">
        <f t="shared" si="16"/>
        <v>100.1951080030513</v>
      </c>
      <c r="AU20">
        <f t="shared" si="17"/>
        <v>-9578.175598138434</v>
      </c>
      <c r="AW20">
        <v>17</v>
      </c>
      <c r="AX20">
        <f>IF(Z20&gt;0, (R20*SUMPRODUCT(K20:$K$98, X20:$X$98)-K20*$AZ$3)/Z20, 0)</f>
        <v>89291.243261367563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2000000</v>
      </c>
      <c r="S21">
        <f t="shared" si="1"/>
        <v>82036.99876335579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63271.639163402651</v>
      </c>
      <c r="AC21">
        <f t="shared" si="2"/>
        <v>55993.927517774035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-37935.373697502568</v>
      </c>
      <c r="AI21">
        <f t="shared" si="7"/>
        <v>-37952.437317686701</v>
      </c>
      <c r="AJ21">
        <f t="shared" si="8"/>
        <v>7277.7116456286167</v>
      </c>
      <c r="AK21">
        <f t="shared" si="30"/>
        <v>101.23462266144425</v>
      </c>
      <c r="AL21">
        <f t="shared" si="9"/>
        <v>-30573.491049396642</v>
      </c>
      <c r="AN21">
        <f t="shared" si="10"/>
        <v>0</v>
      </c>
      <c r="AO21">
        <f t="shared" si="11"/>
        <v>0</v>
      </c>
      <c r="AP21">
        <f t="shared" si="12"/>
        <v>-5.4276590360421144</v>
      </c>
      <c r="AQ21">
        <f t="shared" si="13"/>
        <v>-12066.623120591208</v>
      </c>
      <c r="AR21">
        <f t="shared" si="14"/>
        <v>-12072.050779627249</v>
      </c>
      <c r="AS21">
        <f t="shared" si="15"/>
        <v>2314.9212739643981</v>
      </c>
      <c r="AT21">
        <f t="shared" si="16"/>
        <v>32.201080926516084</v>
      </c>
      <c r="AU21">
        <f t="shared" si="17"/>
        <v>-9724.9284247363357</v>
      </c>
      <c r="AW21">
        <v>18</v>
      </c>
      <c r="AX21">
        <f>IF(Z21&gt;0, (R21*SUMPRODUCT(K21:$K$98, X21:$X$98)-K21*$AZ$3)/Z21, 0)</f>
        <v>82036.99876335579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2000000</v>
      </c>
      <c r="S22">
        <f t="shared" si="1"/>
        <v>75904.905080963581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55993.927517774035</v>
      </c>
      <c r="AC22">
        <f t="shared" si="2"/>
        <v>49749.491625660572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-40601.386724844633</v>
      </c>
      <c r="AI22">
        <f t="shared" si="7"/>
        <v>-40617.77219149287</v>
      </c>
      <c r="AJ22">
        <f t="shared" si="8"/>
        <v>6244.4358921134626</v>
      </c>
      <c r="AK22">
        <f t="shared" si="30"/>
        <v>1175.8724778732549</v>
      </c>
      <c r="AL22">
        <f t="shared" si="9"/>
        <v>-33197.46382150615</v>
      </c>
      <c r="AN22">
        <f t="shared" si="10"/>
        <v>0</v>
      </c>
      <c r="AO22">
        <f t="shared" si="11"/>
        <v>0</v>
      </c>
      <c r="AP22">
        <f t="shared" si="12"/>
        <v>-4.8664327417090352</v>
      </c>
      <c r="AQ22">
        <f t="shared" si="13"/>
        <v>-12058.485849584697</v>
      </c>
      <c r="AR22">
        <f t="shared" si="14"/>
        <v>-12063.352282326405</v>
      </c>
      <c r="AS22">
        <f t="shared" si="15"/>
        <v>1854.5780801524363</v>
      </c>
      <c r="AT22">
        <f t="shared" si="16"/>
        <v>349.23047657074812</v>
      </c>
      <c r="AU22">
        <f t="shared" si="17"/>
        <v>-9859.5437256032201</v>
      </c>
      <c r="AW22">
        <v>19</v>
      </c>
      <c r="AX22">
        <f>IF(Z22&gt;0, (R22*SUMPRODUCT(K22:$K$98, X22:$X$98)-K22*$AZ$3)/Z22, 0)</f>
        <v>75904.905080963581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2000000</v>
      </c>
      <c r="S23">
        <f t="shared" si="1"/>
        <v>74090.944126198679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49749.491625660572</v>
      </c>
      <c r="AC23">
        <f t="shared" si="2"/>
        <v>46477.002599734609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-43135.616590814308</v>
      </c>
      <c r="AI23">
        <f t="shared" si="7"/>
        <v>-43151.299007588677</v>
      </c>
      <c r="AJ23">
        <f t="shared" si="8"/>
        <v>3272.4890259259628</v>
      </c>
      <c r="AK23">
        <f t="shared" si="30"/>
        <v>3482.4644137962405</v>
      </c>
      <c r="AL23">
        <f t="shared" si="9"/>
        <v>-36396.345567866476</v>
      </c>
      <c r="AN23">
        <f t="shared" si="10"/>
        <v>0</v>
      </c>
      <c r="AO23">
        <f t="shared" si="11"/>
        <v>0</v>
      </c>
      <c r="AP23">
        <f t="shared" si="12"/>
        <v>-4.1585974206321525</v>
      </c>
      <c r="AQ23">
        <f t="shared" si="13"/>
        <v>-11438.521655995315</v>
      </c>
      <c r="AR23">
        <f t="shared" si="14"/>
        <v>-11442.680253415949</v>
      </c>
      <c r="AS23">
        <f t="shared" si="15"/>
        <v>867.78489680920302</v>
      </c>
      <c r="AT23">
        <f t="shared" si="16"/>
        <v>923.46528835579454</v>
      </c>
      <c r="AU23">
        <f t="shared" si="17"/>
        <v>-9651.4300682509511</v>
      </c>
      <c r="AW23">
        <v>20</v>
      </c>
      <c r="AX23">
        <f>IF(Z23&gt;0, (R23*SUMPRODUCT(K23:$K$98, X23:$X$98)-K23*$AZ$3)/Z23, 0)</f>
        <v>74090.944126198679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2000000</v>
      </c>
      <c r="S24">
        <f t="shared" si="1"/>
        <v>71690.32785589862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46477.002599734609</v>
      </c>
      <c r="AC24">
        <f t="shared" si="2"/>
        <v>42883.12096486309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-45704.129111162838</v>
      </c>
      <c r="AI24">
        <f t="shared" si="7"/>
        <v>-45719.083402155571</v>
      </c>
      <c r="AJ24">
        <f t="shared" si="8"/>
        <v>3593.8816348715191</v>
      </c>
      <c r="AK24">
        <f t="shared" si="30"/>
        <v>3253.3901819814228</v>
      </c>
      <c r="AL24">
        <f t="shared" si="9"/>
        <v>-38871.811585302632</v>
      </c>
      <c r="AN24">
        <f t="shared" si="10"/>
        <v>0</v>
      </c>
      <c r="AO24">
        <f t="shared" si="11"/>
        <v>0</v>
      </c>
      <c r="AP24">
        <f t="shared" si="12"/>
        <v>-3.5406393604308479</v>
      </c>
      <c r="AQ24">
        <f t="shared" si="13"/>
        <v>-10821.097338805821</v>
      </c>
      <c r="AR24">
        <f t="shared" si="14"/>
        <v>-10824.637978166253</v>
      </c>
      <c r="AS24">
        <f t="shared" si="15"/>
        <v>850.90217779891634</v>
      </c>
      <c r="AT24">
        <f t="shared" si="16"/>
        <v>770.28602283852695</v>
      </c>
      <c r="AU24">
        <f t="shared" si="17"/>
        <v>-9203.4497775288091</v>
      </c>
      <c r="AW24">
        <v>21</v>
      </c>
      <c r="AX24">
        <f>IF(Z24&gt;0, (R24*SUMPRODUCT(K24:$K$98, X24:$X$98)-K24*$AZ$3)/Z24, 0)</f>
        <v>71690.32785589862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2000000</v>
      </c>
      <c r="S25">
        <f t="shared" si="1"/>
        <v>68782.313888059129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42883.12096486309</v>
      </c>
      <c r="AC25">
        <f t="shared" si="2"/>
        <v>39066.166502060638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-48443.461418277002</v>
      </c>
      <c r="AI25">
        <f t="shared" si="7"/>
        <v>-48457.660623092081</v>
      </c>
      <c r="AJ25">
        <f t="shared" si="8"/>
        <v>3816.9544628024523</v>
      </c>
      <c r="AK25">
        <f t="shared" si="30"/>
        <v>3001.8184675404168</v>
      </c>
      <c r="AL25">
        <f t="shared" si="9"/>
        <v>-41638.887692749209</v>
      </c>
      <c r="AN25">
        <f t="shared" si="10"/>
        <v>0</v>
      </c>
      <c r="AO25">
        <f t="shared" si="11"/>
        <v>0</v>
      </c>
      <c r="AP25">
        <f t="shared" si="12"/>
        <v>-3.0016625495360865</v>
      </c>
      <c r="AQ25">
        <f t="shared" si="13"/>
        <v>-10240.779381865867</v>
      </c>
      <c r="AR25">
        <f t="shared" si="14"/>
        <v>-10243.781044415402</v>
      </c>
      <c r="AS25">
        <f t="shared" si="15"/>
        <v>806.89090787060707</v>
      </c>
      <c r="AT25">
        <f t="shared" si="16"/>
        <v>634.57399142196675</v>
      </c>
      <c r="AU25">
        <f t="shared" si="17"/>
        <v>-8802.3161451228279</v>
      </c>
      <c r="AW25">
        <v>22</v>
      </c>
      <c r="AX25">
        <f>IF(Z25&gt;0, (R25*SUMPRODUCT(K25:$K$98, X25:$X$98)-K25*$AZ$3)/Z25, 0)</f>
        <v>68782.313888059129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2000000</v>
      </c>
      <c r="S26">
        <f t="shared" si="1"/>
        <v>65345.786350204799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39066.166502060638</v>
      </c>
      <c r="AC26">
        <f t="shared" si="2"/>
        <v>35079.086116626349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-50932.091025256908</v>
      </c>
      <c r="AI26">
        <f t="shared" si="7"/>
        <v>-50945.511586886023</v>
      </c>
      <c r="AJ26">
        <f t="shared" si="8"/>
        <v>3987.0803854342885</v>
      </c>
      <c r="AK26">
        <f t="shared" si="30"/>
        <v>2734.6316551442451</v>
      </c>
      <c r="AL26">
        <f t="shared" si="9"/>
        <v>-44223.799546307491</v>
      </c>
      <c r="AN26">
        <f t="shared" si="10"/>
        <v>0</v>
      </c>
      <c r="AO26">
        <f t="shared" si="11"/>
        <v>0</v>
      </c>
      <c r="AP26">
        <f t="shared" si="12"/>
        <v>-2.5330893626287914</v>
      </c>
      <c r="AQ26">
        <f t="shared" si="13"/>
        <v>-9613.2741354628106</v>
      </c>
      <c r="AR26">
        <f t="shared" si="14"/>
        <v>-9615.8072248254412</v>
      </c>
      <c r="AS26">
        <f t="shared" si="15"/>
        <v>752.54905058383486</v>
      </c>
      <c r="AT26">
        <f t="shared" si="16"/>
        <v>516.15323917055741</v>
      </c>
      <c r="AU26">
        <f t="shared" si="17"/>
        <v>-8347.1049350710491</v>
      </c>
      <c r="AW26">
        <v>23</v>
      </c>
      <c r="AX26">
        <f>IF(Z26&gt;0, (R26*SUMPRODUCT(K26:$K$98, X26:$X$98)-K26*$AZ$3)/Z26, 0)</f>
        <v>65345.786350204799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2000000</v>
      </c>
      <c r="S27">
        <f t="shared" si="1"/>
        <v>61495.360042736458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35079.086116626349</v>
      </c>
      <c r="AC27">
        <f t="shared" si="2"/>
        <v>31049.471799406019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-53093.37374505811</v>
      </c>
      <c r="AI27">
        <f t="shared" si="7"/>
        <v>-53105.996433899119</v>
      </c>
      <c r="AJ27">
        <f t="shared" si="8"/>
        <v>4029.6143172203301</v>
      </c>
      <c r="AK27">
        <f t="shared" si="30"/>
        <v>2455.5360281638445</v>
      </c>
      <c r="AL27">
        <f t="shared" si="9"/>
        <v>-46620.846088514947</v>
      </c>
      <c r="AN27">
        <f t="shared" si="10"/>
        <v>0</v>
      </c>
      <c r="AO27">
        <f t="shared" si="11"/>
        <v>0</v>
      </c>
      <c r="AP27">
        <f t="shared" si="12"/>
        <v>-2.1272262051113202</v>
      </c>
      <c r="AQ27">
        <f t="shared" si="13"/>
        <v>-8947.5085198446359</v>
      </c>
      <c r="AR27">
        <f t="shared" si="14"/>
        <v>-8949.6357460497475</v>
      </c>
      <c r="AS27">
        <f t="shared" si="15"/>
        <v>679.08678412761071</v>
      </c>
      <c r="AT27">
        <f t="shared" si="16"/>
        <v>413.81679074079364</v>
      </c>
      <c r="AU27">
        <f t="shared" si="17"/>
        <v>-7856.7321711813438</v>
      </c>
      <c r="AW27">
        <v>24</v>
      </c>
      <c r="AX27">
        <f>IF(Z27&gt;0, (R27*SUMPRODUCT(K27:$K$98, X27:$X$98)-K27*$AZ$3)/Z27, 0)</f>
        <v>61495.360042736458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2000000</v>
      </c>
      <c r="S28">
        <f t="shared" si="1"/>
        <v>57356.255106843077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31049.471799406019</v>
      </c>
      <c r="AC28">
        <f t="shared" si="2"/>
        <v>27087.373831563571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-55186.188600785135</v>
      </c>
      <c r="AI28">
        <f t="shared" si="7"/>
        <v>-55197.995235380222</v>
      </c>
      <c r="AJ28">
        <f t="shared" si="8"/>
        <v>3962.0979678424483</v>
      </c>
      <c r="AK28">
        <f t="shared" si="30"/>
        <v>2173.4630259584214</v>
      </c>
      <c r="AL28">
        <f t="shared" si="9"/>
        <v>-49062.434241579351</v>
      </c>
      <c r="AN28">
        <f t="shared" si="10"/>
        <v>0</v>
      </c>
      <c r="AO28">
        <f t="shared" si="11"/>
        <v>0</v>
      </c>
      <c r="AP28">
        <f t="shared" si="12"/>
        <v>-1.7765191669930762</v>
      </c>
      <c r="AQ28">
        <f t="shared" si="13"/>
        <v>-8303.7482877115435</v>
      </c>
      <c r="AR28">
        <f t="shared" si="14"/>
        <v>-8305.5248068785368</v>
      </c>
      <c r="AS28">
        <f t="shared" si="15"/>
        <v>596.16844450368592</v>
      </c>
      <c r="AT28">
        <f t="shared" si="16"/>
        <v>327.03635343916147</v>
      </c>
      <c r="AU28">
        <f t="shared" si="17"/>
        <v>-7382.3200089356897</v>
      </c>
      <c r="AW28">
        <v>25</v>
      </c>
      <c r="AX28">
        <f>IF(Z28&gt;0, (R28*SUMPRODUCT(K28:$K$98, X28:$X$98)-K28*$AZ$3)/Z28, 0)</f>
        <v>57356.255106843077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2000000</v>
      </c>
      <c r="S29">
        <f t="shared" si="1"/>
        <v>52931.000579469255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27087.373831563571</v>
      </c>
      <c r="AC29">
        <f t="shared" si="2"/>
        <v>23234.884965282567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-57154.390768564983</v>
      </c>
      <c r="AI29">
        <f t="shared" si="7"/>
        <v>-57165.364906929513</v>
      </c>
      <c r="AJ29">
        <f t="shared" si="8"/>
        <v>3852.4888662810044</v>
      </c>
      <c r="AK29">
        <f t="shared" si="30"/>
        <v>1896.1161682094501</v>
      </c>
      <c r="AL29">
        <f t="shared" si="9"/>
        <v>-51416.759872439055</v>
      </c>
      <c r="AN29">
        <f t="shared" si="10"/>
        <v>0</v>
      </c>
      <c r="AO29">
        <f t="shared" si="11"/>
        <v>0</v>
      </c>
      <c r="AP29">
        <f t="shared" si="12"/>
        <v>-1.4743350284481873</v>
      </c>
      <c r="AQ29">
        <f t="shared" si="13"/>
        <v>-7678.4816757982499</v>
      </c>
      <c r="AR29">
        <f t="shared" si="14"/>
        <v>-7679.9560108266987</v>
      </c>
      <c r="AS29">
        <f t="shared" si="15"/>
        <v>517.56767534691699</v>
      </c>
      <c r="AT29">
        <f t="shared" si="16"/>
        <v>254.73621636062811</v>
      </c>
      <c r="AU29">
        <f t="shared" si="17"/>
        <v>-6907.6521191191532</v>
      </c>
      <c r="AW29">
        <v>26</v>
      </c>
      <c r="AX29">
        <f>IF(Z29&gt;0, (R29*SUMPRODUCT(K29:$K$98, X29:$X$98)-K29*$AZ$3)/Z29, 0)</f>
        <v>52931.000579469255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2000000</v>
      </c>
      <c r="S30">
        <f t="shared" si="1"/>
        <v>48215.826788942977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23234.884965282567</v>
      </c>
      <c r="AC30">
        <f t="shared" si="2"/>
        <v>19530.742058618736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-59013.537918707669</v>
      </c>
      <c r="AI30">
        <f t="shared" si="7"/>
        <v>-59023.664646464567</v>
      </c>
      <c r="AJ30">
        <f t="shared" si="8"/>
        <v>3704.1429066638302</v>
      </c>
      <c r="AK30">
        <f t="shared" si="30"/>
        <v>1626.4419475697798</v>
      </c>
      <c r="AL30">
        <f t="shared" si="9"/>
        <v>-53693.079792230958</v>
      </c>
      <c r="AN30">
        <f t="shared" si="10"/>
        <v>0</v>
      </c>
      <c r="AO30">
        <f t="shared" si="11"/>
        <v>0</v>
      </c>
      <c r="AP30">
        <f t="shared" si="12"/>
        <v>-1.2147219086184466</v>
      </c>
      <c r="AQ30">
        <f t="shared" si="13"/>
        <v>-7078.7957507889369</v>
      </c>
      <c r="AR30">
        <f t="shared" si="14"/>
        <v>-7080.0104726975551</v>
      </c>
      <c r="AS30">
        <f t="shared" si="15"/>
        <v>444.3195916185652</v>
      </c>
      <c r="AT30">
        <f t="shared" si="16"/>
        <v>195.09507061280706</v>
      </c>
      <c r="AU30">
        <f t="shared" si="17"/>
        <v>-6440.5958104661831</v>
      </c>
      <c r="AW30">
        <v>27</v>
      </c>
      <c r="AX30">
        <f>IF(Z30&gt;0, (R30*SUMPRODUCT(K30:$K$98, X30:$X$98)-K30*$AZ$3)/Z30, 0)</f>
        <v>48215.826788942977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2000000</v>
      </c>
      <c r="S31">
        <f t="shared" si="1"/>
        <v>43168.124994676371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19530.742058618736</v>
      </c>
      <c r="AC31">
        <f t="shared" si="2"/>
        <v>16000.46306598553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-60727.686375720768</v>
      </c>
      <c r="AI31">
        <f t="shared" si="7"/>
        <v>-60736.952740120403</v>
      </c>
      <c r="AJ31">
        <f t="shared" si="8"/>
        <v>3530.2789926332061</v>
      </c>
      <c r="AK31">
        <f t="shared" si="30"/>
        <v>1367.1519441033117</v>
      </c>
      <c r="AL31">
        <f t="shared" si="9"/>
        <v>-55839.52180338389</v>
      </c>
      <c r="AN31">
        <f t="shared" si="10"/>
        <v>0</v>
      </c>
      <c r="AO31">
        <f t="shared" si="11"/>
        <v>0</v>
      </c>
      <c r="AP31">
        <f t="shared" si="12"/>
        <v>-0.99242816701156289</v>
      </c>
      <c r="AQ31">
        <f t="shared" si="13"/>
        <v>-6503.938748522266</v>
      </c>
      <c r="AR31">
        <f t="shared" si="14"/>
        <v>-6504.9311766892779</v>
      </c>
      <c r="AS31">
        <f t="shared" si="15"/>
        <v>378.09308576690762</v>
      </c>
      <c r="AT31">
        <f t="shared" si="16"/>
        <v>146.42205285670312</v>
      </c>
      <c r="AU31">
        <f t="shared" si="17"/>
        <v>-5980.4160380656676</v>
      </c>
      <c r="AW31">
        <v>28</v>
      </c>
      <c r="AX31">
        <f>IF(Z31&gt;0, (R31*SUMPRODUCT(K31:$K$98, X31:$X$98)-K31*$AZ$3)/Z31, 0)</f>
        <v>43168.124994676371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2000000</v>
      </c>
      <c r="S32">
        <f t="shared" si="1"/>
        <v>37709.119991589192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16000.46306598553</v>
      </c>
      <c r="AC32">
        <f t="shared" si="2"/>
        <v>12664.842851530877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-62183.601801483848</v>
      </c>
      <c r="AI32">
        <f t="shared" si="7"/>
        <v>-62191.998207216966</v>
      </c>
      <c r="AJ32">
        <f t="shared" si="8"/>
        <v>3335.6202144546533</v>
      </c>
      <c r="AK32">
        <f t="shared" si="30"/>
        <v>1120.0324146189873</v>
      </c>
      <c r="AL32">
        <f t="shared" si="9"/>
        <v>-57736.345578143322</v>
      </c>
      <c r="AN32">
        <f t="shared" si="10"/>
        <v>0</v>
      </c>
      <c r="AO32">
        <f t="shared" si="11"/>
        <v>0</v>
      </c>
      <c r="AP32">
        <f t="shared" si="12"/>
        <v>-0.80290673495401921</v>
      </c>
      <c r="AQ32">
        <f t="shared" si="13"/>
        <v>-5946.3101566389578</v>
      </c>
      <c r="AR32">
        <f t="shared" si="14"/>
        <v>-5947.1130633739122</v>
      </c>
      <c r="AS32">
        <f t="shared" si="15"/>
        <v>318.96885650371934</v>
      </c>
      <c r="AT32">
        <f t="shared" si="16"/>
        <v>107.10315790448176</v>
      </c>
      <c r="AU32">
        <f t="shared" si="17"/>
        <v>-5521.0410489657106</v>
      </c>
      <c r="AW32">
        <v>29</v>
      </c>
      <c r="AX32">
        <f>IF(Z32&gt;0, (R32*SUMPRODUCT(K32:$K$98, X32:$X$98)-K32*$AZ$3)/Z32, 0)</f>
        <v>37709.119991589192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2000000</v>
      </c>
      <c r="S33">
        <f t="shared" si="1"/>
        <v>31744.792587639051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12664.842851530877</v>
      </c>
      <c r="AC33">
        <f t="shared" si="2"/>
        <v>9547.3885288808597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-63486.377750120751</v>
      </c>
      <c r="AI33">
        <f t="shared" si="7"/>
        <v>-63493.896612074663</v>
      </c>
      <c r="AJ33">
        <f t="shared" si="8"/>
        <v>3117.4543226500173</v>
      </c>
      <c r="AK33">
        <f t="shared" si="30"/>
        <v>886.53899960716149</v>
      </c>
      <c r="AL33">
        <f t="shared" si="9"/>
        <v>-59489.903289817485</v>
      </c>
      <c r="AN33">
        <f t="shared" si="10"/>
        <v>0</v>
      </c>
      <c r="AO33">
        <f t="shared" si="11"/>
        <v>0</v>
      </c>
      <c r="AP33">
        <f t="shared" si="12"/>
        <v>-0.64195675484229153</v>
      </c>
      <c r="AQ33">
        <f t="shared" si="13"/>
        <v>-5420.4358700794555</v>
      </c>
      <c r="AR33">
        <f t="shared" si="14"/>
        <v>-5421.0778268342974</v>
      </c>
      <c r="AS33">
        <f t="shared" si="15"/>
        <v>266.1667247789116</v>
      </c>
      <c r="AT33">
        <f t="shared" si="16"/>
        <v>75.692266026090522</v>
      </c>
      <c r="AU33">
        <f t="shared" si="17"/>
        <v>-5079.2188360292957</v>
      </c>
      <c r="AW33">
        <v>30</v>
      </c>
      <c r="AX33">
        <f>IF(Z33&gt;0, (R33*SUMPRODUCT(K33:$K$98, X33:$X$98)-K33*$AZ$3)/Z33, 0)</f>
        <v>31744.792587639051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2000000</v>
      </c>
      <c r="S34">
        <f t="shared" si="1"/>
        <v>25044.688939480715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9547.3885288808597</v>
      </c>
      <c r="AC34">
        <f t="shared" si="2"/>
        <v>6652.716796291541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-64226.194600443334</v>
      </c>
      <c r="AI34">
        <f t="shared" si="7"/>
        <v>-64232.835446345198</v>
      </c>
      <c r="AJ34">
        <f t="shared" si="8"/>
        <v>2894.6717325893187</v>
      </c>
      <c r="AK34">
        <f t="shared" si="30"/>
        <v>668.31719702166026</v>
      </c>
      <c r="AL34">
        <f t="shared" si="9"/>
        <v>-60669.846516734222</v>
      </c>
      <c r="AN34">
        <f t="shared" si="10"/>
        <v>0</v>
      </c>
      <c r="AO34">
        <f t="shared" si="11"/>
        <v>0</v>
      </c>
      <c r="AP34">
        <f t="shared" si="12"/>
        <v>-0.50624301241877845</v>
      </c>
      <c r="AQ34">
        <f t="shared" si="13"/>
        <v>-4896.0723846311985</v>
      </c>
      <c r="AR34">
        <f t="shared" si="14"/>
        <v>-4896.5786276436174</v>
      </c>
      <c r="AS34">
        <f t="shared" si="15"/>
        <v>220.66576450109781</v>
      </c>
      <c r="AT34">
        <f t="shared" si="16"/>
        <v>50.946960081755996</v>
      </c>
      <c r="AU34">
        <f t="shared" si="17"/>
        <v>-4624.9659030607636</v>
      </c>
      <c r="AW34">
        <v>31</v>
      </c>
      <c r="AX34">
        <f>IF(Z34&gt;0, (R34*SUMPRODUCT(K34:$K$98, X34:$X$98)-K34*$AZ$3)/Z34, 0)</f>
        <v>25044.688939480715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17376.510880342561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6652.716796291541</v>
      </c>
      <c r="AC35">
        <f t="shared" ref="AC35:AC66" si="33">S35*Z35</f>
        <v>4011.7909629908099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-64206.259951966895</v>
      </c>
      <c r="AI35">
        <f t="shared" ref="AI35:AI66" si="38">SUM(AE35:AH35)</f>
        <v>-64212.031811160341</v>
      </c>
      <c r="AJ35">
        <f t="shared" ref="AJ35:AJ66" si="39">AB35-AC35</f>
        <v>2640.925833300731</v>
      </c>
      <c r="AK35">
        <f t="shared" si="30"/>
        <v>465.69017574040794</v>
      </c>
      <c r="AL35">
        <f t="shared" ref="AL35:AL66" si="40">SUM(AI35:AK35)</f>
        <v>-61105.415802119205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-0.39285595816069235</v>
      </c>
      <c r="AQ35">
        <f t="shared" ref="AQ35:AQ66" si="44">AH35*$K35</f>
        <v>-4370.1363681868042</v>
      </c>
      <c r="AR35">
        <f t="shared" ref="AR35:AR66" si="45">AI35*$K35</f>
        <v>-4370.5292241449642</v>
      </c>
      <c r="AS35">
        <f t="shared" ref="AS35:AS66" si="46">AJ35*$K35</f>
        <v>179.75203723788948</v>
      </c>
      <c r="AT35">
        <f t="shared" ref="AT35:AT66" si="47">AK35*$K35</f>
        <v>31.69674693453495</v>
      </c>
      <c r="AU35">
        <f t="shared" ref="AU35:AU66" si="48">AL35*$K35</f>
        <v>-4159.0804399725403</v>
      </c>
      <c r="AW35">
        <v>32</v>
      </c>
      <c r="AX35">
        <f>IF(Z35&gt;0, (R35*SUMPRODUCT(K35:$K$98, X35:$X$98)-K35*$AZ$3)/Z35, 0)</f>
        <v>17376.510880342561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2000000</v>
      </c>
      <c r="S36">
        <f t="shared" si="32"/>
        <v>8405.8282584259632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4011.7909629908099</v>
      </c>
      <c r="AC36">
        <f t="shared" si="33"/>
        <v>1655.1783013490749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-63314.422351502435</v>
      </c>
      <c r="AI36">
        <f t="shared" si="38"/>
        <v>-63319.345061824555</v>
      </c>
      <c r="AJ36">
        <f t="shared" si="39"/>
        <v>2356.612661641735</v>
      </c>
      <c r="AK36">
        <f t="shared" si="30"/>
        <v>280.82536740935672</v>
      </c>
      <c r="AL36">
        <f t="shared" si="40"/>
        <v>-60681.907032773466</v>
      </c>
      <c r="AN36">
        <f t="shared" si="41"/>
        <v>0</v>
      </c>
      <c r="AO36">
        <f t="shared" si="42"/>
        <v>0</v>
      </c>
      <c r="AP36">
        <f t="shared" si="43"/>
        <v>-0.29916024077327869</v>
      </c>
      <c r="AQ36">
        <f t="shared" si="44"/>
        <v>-3847.7092080723755</v>
      </c>
      <c r="AR36">
        <f t="shared" si="45"/>
        <v>-3848.0083683131488</v>
      </c>
      <c r="AS36">
        <f t="shared" si="46"/>
        <v>143.21476689337089</v>
      </c>
      <c r="AT36">
        <f t="shared" si="47"/>
        <v>17.06616457846668</v>
      </c>
      <c r="AU36">
        <f t="shared" si="48"/>
        <v>-3687.7274368413114</v>
      </c>
      <c r="AW36">
        <v>33</v>
      </c>
      <c r="AX36">
        <f>IF(Z36&gt;0, (R36*SUMPRODUCT(K36:$K$98, X36:$X$98)-K36*$AZ$3)/Z36, 0)</f>
        <v>8405.8282584259632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2000000</v>
      </c>
      <c r="S37">
        <f t="shared" si="32"/>
        <v>-2401.7087463280577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1655.1783013490749</v>
      </c>
      <c r="AC37">
        <f t="shared" si="33"/>
        <v>-394.74188302235052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-61161.127856565618</v>
      </c>
      <c r="AI37">
        <f t="shared" si="38"/>
        <v>-61165.236825686312</v>
      </c>
      <c r="AJ37">
        <f t="shared" si="39"/>
        <v>2049.9201843714254</v>
      </c>
      <c r="AK37">
        <f t="shared" si="30"/>
        <v>115.86248109443525</v>
      </c>
      <c r="AL37">
        <f t="shared" si="40"/>
        <v>-58999.454160220448</v>
      </c>
      <c r="AN37">
        <f t="shared" si="41"/>
        <v>0</v>
      </c>
      <c r="AO37">
        <f t="shared" si="42"/>
        <v>0</v>
      </c>
      <c r="AP37">
        <f t="shared" si="43"/>
        <v>-0.22295357911165639</v>
      </c>
      <c r="AQ37">
        <f t="shared" si="44"/>
        <v>-3318.6164114636222</v>
      </c>
      <c r="AR37">
        <f t="shared" si="45"/>
        <v>-3318.8393650427342</v>
      </c>
      <c r="AS37">
        <f t="shared" si="46"/>
        <v>111.22912549944513</v>
      </c>
      <c r="AT37">
        <f t="shared" si="47"/>
        <v>6.2867240142238527</v>
      </c>
      <c r="AU37">
        <f t="shared" si="48"/>
        <v>-3201.3235155290649</v>
      </c>
      <c r="AW37">
        <v>34</v>
      </c>
      <c r="AX37">
        <f>IF(Z37&gt;0, (R37*SUMPRODUCT(K37:$K$98, X37:$X$98)-K37*$AZ$3)/Z37, 0)</f>
        <v>-2401.7087463280577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2000000</v>
      </c>
      <c r="S38">
        <f t="shared" si="32"/>
        <v>-15748.84998440366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-394.74188302235052</v>
      </c>
      <c r="AC38">
        <f t="shared" si="33"/>
        <v>-2108.189523324414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-57704.199698375982</v>
      </c>
      <c r="AI38">
        <f t="shared" si="38"/>
        <v>-57707.546275309236</v>
      </c>
      <c r="AJ38">
        <f t="shared" si="39"/>
        <v>1713.4476403020635</v>
      </c>
      <c r="AK38">
        <f t="shared" si="30"/>
        <v>-27.631931811564538</v>
      </c>
      <c r="AL38">
        <f t="shared" si="40"/>
        <v>-56021.73056681874</v>
      </c>
      <c r="AN38">
        <f t="shared" si="41"/>
        <v>0</v>
      </c>
      <c r="AO38">
        <f t="shared" si="42"/>
        <v>0</v>
      </c>
      <c r="AP38">
        <f t="shared" si="43"/>
        <v>-0.16213036546346923</v>
      </c>
      <c r="AQ38">
        <f t="shared" si="44"/>
        <v>-2795.5738572467362</v>
      </c>
      <c r="AR38">
        <f t="shared" si="45"/>
        <v>-2795.7359876121996</v>
      </c>
      <c r="AS38">
        <f t="shared" si="46"/>
        <v>83.010759251971194</v>
      </c>
      <c r="AT38">
        <f t="shared" si="47"/>
        <v>-1.3386739024440244</v>
      </c>
      <c r="AU38">
        <f t="shared" si="48"/>
        <v>-2714.0639022626724</v>
      </c>
      <c r="AW38">
        <v>35</v>
      </c>
      <c r="AX38">
        <f>IF(Z38&gt;0, (R38*SUMPRODUCT(K38:$K$98, X38:$X$98)-K38*$AZ$3)/Z38, 0)</f>
        <v>-15748.84998440366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2000000</v>
      </c>
      <c r="S39">
        <f t="shared" si="32"/>
        <v>-32720.120366213934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-2108.189523324414</v>
      </c>
      <c r="AC39">
        <f t="shared" si="33"/>
        <v>-3470.5769777483274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-52911.716422294237</v>
      </c>
      <c r="AI39">
        <f t="shared" si="38"/>
        <v>-52914.368137002879</v>
      </c>
      <c r="AJ39">
        <f t="shared" si="39"/>
        <v>1362.3874544239134</v>
      </c>
      <c r="AK39">
        <f t="shared" si="30"/>
        <v>-147.57326663270899</v>
      </c>
      <c r="AL39">
        <f t="shared" si="40"/>
        <v>-51699.553949211673</v>
      </c>
      <c r="AN39">
        <f t="shared" si="41"/>
        <v>0</v>
      </c>
      <c r="AO39">
        <f t="shared" si="42"/>
        <v>0</v>
      </c>
      <c r="AP39">
        <f t="shared" si="43"/>
        <v>-0.11470235199381147</v>
      </c>
      <c r="AQ39">
        <f t="shared" si="44"/>
        <v>-2288.7448268404055</v>
      </c>
      <c r="AR39">
        <f t="shared" si="45"/>
        <v>-2288.8595291923993</v>
      </c>
      <c r="AS39">
        <f t="shared" si="46"/>
        <v>58.931318983845543</v>
      </c>
      <c r="AT39">
        <f t="shared" si="47"/>
        <v>-6.3834170090017928</v>
      </c>
      <c r="AU39">
        <f t="shared" si="48"/>
        <v>-2236.3116272175553</v>
      </c>
      <c r="AW39">
        <v>36</v>
      </c>
      <c r="AX39">
        <f>IF(Z39&gt;0, (R39*SUMPRODUCT(K39:$K$98, X39:$X$98)-K39*$AZ$3)/Z39, 0)</f>
        <v>-32720.120366213934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2000000</v>
      </c>
      <c r="S40">
        <f t="shared" si="32"/>
        <v>-54986.083513284379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-3470.5769777483274</v>
      </c>
      <c r="AC40">
        <f t="shared" si="33"/>
        <v>-4479.6910877826431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-47076.719193966564</v>
      </c>
      <c r="AI40">
        <f t="shared" si="38"/>
        <v>-47078.755932538195</v>
      </c>
      <c r="AJ40">
        <f t="shared" si="39"/>
        <v>1009.1141100343157</v>
      </c>
      <c r="AK40">
        <f t="shared" ref="AK40:AK71" si="61">G40*SUM(AB40:AB40, AE40:AF40)</f>
        <v>-242.94038844238295</v>
      </c>
      <c r="AL40">
        <f t="shared" si="40"/>
        <v>-46312.582210946261</v>
      </c>
      <c r="AN40">
        <f t="shared" si="41"/>
        <v>0</v>
      </c>
      <c r="AO40">
        <f t="shared" si="42"/>
        <v>0</v>
      </c>
      <c r="AP40">
        <f t="shared" si="43"/>
        <v>-7.866160277122039E-2</v>
      </c>
      <c r="AQ40">
        <f t="shared" si="44"/>
        <v>-1818.1666692933227</v>
      </c>
      <c r="AR40">
        <f t="shared" si="45"/>
        <v>-1818.2453308960939</v>
      </c>
      <c r="AS40">
        <f t="shared" si="46"/>
        <v>38.973353959065406</v>
      </c>
      <c r="AT40">
        <f t="shared" si="47"/>
        <v>-9.3826869088133762</v>
      </c>
      <c r="AU40">
        <f t="shared" si="48"/>
        <v>-1788.6546638458417</v>
      </c>
      <c r="AW40">
        <v>37</v>
      </c>
      <c r="AX40">
        <f>IF(Z40&gt;0, (R40*SUMPRODUCT(K40:$K$98, X40:$X$98)-K40*$AZ$3)/Z40, 0)</f>
        <v>-54986.083513284379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2000000</v>
      </c>
      <c r="S41">
        <f t="shared" si="32"/>
        <v>-85423.881261861025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-4479.6910877826431</v>
      </c>
      <c r="AC41">
        <f t="shared" si="33"/>
        <v>-5155.330331356241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-40609.716010249482</v>
      </c>
      <c r="AI41">
        <f t="shared" si="38"/>
        <v>-40611.224759985271</v>
      </c>
      <c r="AJ41">
        <f t="shared" si="39"/>
        <v>675.63924357359792</v>
      </c>
      <c r="AK41">
        <f t="shared" si="61"/>
        <v>-313.57837614478507</v>
      </c>
      <c r="AL41">
        <f t="shared" si="40"/>
        <v>-40249.163892556455</v>
      </c>
      <c r="AN41">
        <f t="shared" si="41"/>
        <v>0</v>
      </c>
      <c r="AO41">
        <f t="shared" si="42"/>
        <v>0</v>
      </c>
      <c r="AP41">
        <f t="shared" si="43"/>
        <v>-5.2026748815631053E-2</v>
      </c>
      <c r="AQ41">
        <f t="shared" si="44"/>
        <v>-1400.3591478572421</v>
      </c>
      <c r="AR41">
        <f t="shared" si="45"/>
        <v>-1400.4111746060578</v>
      </c>
      <c r="AS41">
        <f t="shared" si="46"/>
        <v>23.298306128288107</v>
      </c>
      <c r="AT41">
        <f t="shared" si="47"/>
        <v>-10.813233648167815</v>
      </c>
      <c r="AU41">
        <f t="shared" si="48"/>
        <v>-1387.9261021259374</v>
      </c>
      <c r="AW41">
        <v>38</v>
      </c>
      <c r="AX41">
        <f>IF(Z41&gt;0, (R41*SUMPRODUCT(K41:$K$98, X41:$X$98)-K41*$AZ$3)/Z41, 0)</f>
        <v>-85423.881261861025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2000000</v>
      </c>
      <c r="S42">
        <f t="shared" si="32"/>
        <v>-129177.00028228211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-5155.330331356241</v>
      </c>
      <c r="AC42">
        <f t="shared" si="33"/>
        <v>-5535.5757062494431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-33787.695716727409</v>
      </c>
      <c r="AI42">
        <f t="shared" si="38"/>
        <v>-33788.767032769378</v>
      </c>
      <c r="AJ42">
        <f t="shared" si="39"/>
        <v>380.2453748932021</v>
      </c>
      <c r="AK42">
        <f t="shared" si="61"/>
        <v>-360.87312319493691</v>
      </c>
      <c r="AL42">
        <f t="shared" si="40"/>
        <v>-33769.394781071111</v>
      </c>
      <c r="AN42">
        <f t="shared" si="41"/>
        <v>0</v>
      </c>
      <c r="AO42">
        <f t="shared" si="42"/>
        <v>0</v>
      </c>
      <c r="AP42">
        <f t="shared" si="43"/>
        <v>-3.2984436251904121E-2</v>
      </c>
      <c r="AQ42">
        <f t="shared" si="44"/>
        <v>-1040.2794803815802</v>
      </c>
      <c r="AR42">
        <f t="shared" si="45"/>
        <v>-1040.3124648178321</v>
      </c>
      <c r="AS42">
        <f t="shared" si="46"/>
        <v>11.707263624241984</v>
      </c>
      <c r="AT42">
        <f t="shared" si="47"/>
        <v>-11.110817033167841</v>
      </c>
      <c r="AU42">
        <f t="shared" si="48"/>
        <v>-1039.716018226758</v>
      </c>
      <c r="AW42">
        <v>39</v>
      </c>
      <c r="AX42">
        <f>IF(Z42&gt;0, (R42*SUMPRODUCT(K42:$K$98, X42:$X$98)-K42*$AZ$3)/Z42, 0)</f>
        <v>-129177.00028228211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2000000</v>
      </c>
      <c r="S43">
        <f t="shared" si="32"/>
        <v>-195719.26930391658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-5535.5757062494431</v>
      </c>
      <c r="AC43">
        <f t="shared" si="33"/>
        <v>-5665.0393179131306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-26958.791859704153</v>
      </c>
      <c r="AI43">
        <f t="shared" si="38"/>
        <v>-26959.515477687459</v>
      </c>
      <c r="AJ43">
        <f t="shared" si="39"/>
        <v>129.46361166368752</v>
      </c>
      <c r="AK43">
        <f t="shared" si="61"/>
        <v>-387.49029943746103</v>
      </c>
      <c r="AL43">
        <f t="shared" si="40"/>
        <v>-27217.542165461233</v>
      </c>
      <c r="AN43">
        <f t="shared" si="41"/>
        <v>0</v>
      </c>
      <c r="AO43">
        <f t="shared" si="42"/>
        <v>0</v>
      </c>
      <c r="AP43">
        <f t="shared" si="43"/>
        <v>-1.9892198595318007E-2</v>
      </c>
      <c r="AQ43">
        <f t="shared" si="44"/>
        <v>-741.09496161635104</v>
      </c>
      <c r="AR43">
        <f t="shared" si="45"/>
        <v>-741.1148538149464</v>
      </c>
      <c r="AS43">
        <f t="shared" si="46"/>
        <v>3.558943991849477</v>
      </c>
      <c r="AT43">
        <f t="shared" si="47"/>
        <v>-10.652076327557838</v>
      </c>
      <c r="AU43">
        <f t="shared" si="48"/>
        <v>-748.20798615065473</v>
      </c>
      <c r="AW43">
        <v>40</v>
      </c>
      <c r="AX43">
        <f>IF(Z43&gt;0, (R43*SUMPRODUCT(K43:$K$98, X43:$X$98)-K43*$AZ$3)/Z43, 0)</f>
        <v>-195719.26930391658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2000000</v>
      </c>
      <c r="S44">
        <f t="shared" si="32"/>
        <v>-302840.99936085375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-5665.0393179131306</v>
      </c>
      <c r="AC44">
        <f t="shared" si="33"/>
        <v>-5592.9058253170788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-20374.291675838434</v>
      </c>
      <c r="AI44">
        <f t="shared" si="38"/>
        <v>-20374.75337899596</v>
      </c>
      <c r="AJ44">
        <f t="shared" si="39"/>
        <v>-72.133492596051838</v>
      </c>
      <c r="AK44">
        <f t="shared" si="61"/>
        <v>-396.55275225391921</v>
      </c>
      <c r="AL44">
        <f t="shared" si="40"/>
        <v>-20843.43962384593</v>
      </c>
      <c r="AN44">
        <f t="shared" si="41"/>
        <v>0</v>
      </c>
      <c r="AO44">
        <f t="shared" si="42"/>
        <v>0</v>
      </c>
      <c r="AP44">
        <f t="shared" si="43"/>
        <v>-1.1332305059752475E-2</v>
      </c>
      <c r="AQ44">
        <f t="shared" si="44"/>
        <v>-500.07821017443257</v>
      </c>
      <c r="AR44">
        <f t="shared" si="45"/>
        <v>-500.08954247949231</v>
      </c>
      <c r="AS44">
        <f t="shared" si="46"/>
        <v>-1.7704854944155917</v>
      </c>
      <c r="AT44">
        <f t="shared" si="47"/>
        <v>-9.7332164348100907</v>
      </c>
      <c r="AU44">
        <f t="shared" si="48"/>
        <v>-511.59324440871796</v>
      </c>
      <c r="AW44">
        <v>41</v>
      </c>
      <c r="AX44">
        <f>IF(Z44&gt;0, (R44*SUMPRODUCT(K44:$K$98, X44:$X$98)-K44*$AZ$3)/Z44, 0)</f>
        <v>-302840.99936085375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2000000</v>
      </c>
      <c r="S45">
        <f t="shared" si="32"/>
        <v>-485170.87618647492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-5592.9058253170788</v>
      </c>
      <c r="AC45">
        <f t="shared" si="33"/>
        <v>-5366.8872013732916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-14443.19112868005</v>
      </c>
      <c r="AI45">
        <f t="shared" si="38"/>
        <v>-14443.46767491689</v>
      </c>
      <c r="AJ45">
        <f t="shared" si="39"/>
        <v>-226.01862394378713</v>
      </c>
      <c r="AK45">
        <f t="shared" si="61"/>
        <v>-391.50340777219554</v>
      </c>
      <c r="AL45">
        <f t="shared" si="40"/>
        <v>-15060.989706632872</v>
      </c>
      <c r="AN45">
        <f t="shared" si="41"/>
        <v>0</v>
      </c>
      <c r="AO45">
        <f t="shared" si="42"/>
        <v>0</v>
      </c>
      <c r="AP45">
        <f t="shared" si="43"/>
        <v>-6.0604537707175058E-3</v>
      </c>
      <c r="AQ45">
        <f t="shared" si="44"/>
        <v>-316.51955613938162</v>
      </c>
      <c r="AR45">
        <f t="shared" si="45"/>
        <v>-316.52561659315234</v>
      </c>
      <c r="AS45">
        <f t="shared" si="46"/>
        <v>-4.9531515502737262</v>
      </c>
      <c r="AT45">
        <f t="shared" si="47"/>
        <v>-8.5797164733937485</v>
      </c>
      <c r="AU45">
        <f t="shared" si="48"/>
        <v>-330.05848461681978</v>
      </c>
      <c r="AW45">
        <v>42</v>
      </c>
      <c r="AX45">
        <f>IF(Z45&gt;0, (R45*SUMPRODUCT(K45:$K$98, X45:$X$98)-K45*$AZ$3)/Z45, 0)</f>
        <v>-485170.87618647492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2000000</v>
      </c>
      <c r="S46">
        <f t="shared" si="32"/>
        <v>-768921.71487171587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-5366.8872013732916</v>
      </c>
      <c r="AC46">
        <f t="shared" si="33"/>
        <v>-5035.1060127642641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-8805.9245200596415</v>
      </c>
      <c r="AI46">
        <f t="shared" si="38"/>
        <v>-8806.0882267776142</v>
      </c>
      <c r="AJ46">
        <f t="shared" si="39"/>
        <v>-331.78118860902759</v>
      </c>
      <c r="AK46">
        <f t="shared" si="61"/>
        <v>-375.68210409613044</v>
      </c>
      <c r="AL46">
        <f t="shared" si="40"/>
        <v>-9513.5515194827731</v>
      </c>
      <c r="AN46">
        <f t="shared" si="41"/>
        <v>0</v>
      </c>
      <c r="AO46">
        <f t="shared" si="42"/>
        <v>0</v>
      </c>
      <c r="AP46">
        <f t="shared" si="43"/>
        <v>-3.2032133718075556E-3</v>
      </c>
      <c r="AQ46">
        <f t="shared" si="44"/>
        <v>-172.30358975613342</v>
      </c>
      <c r="AR46">
        <f t="shared" si="45"/>
        <v>-172.30679296950524</v>
      </c>
      <c r="AS46">
        <f t="shared" si="46"/>
        <v>-6.4918896000831303</v>
      </c>
      <c r="AT46">
        <f t="shared" si="47"/>
        <v>-7.3508891650665946</v>
      </c>
      <c r="AU46">
        <f t="shared" si="48"/>
        <v>-186.14957173465498</v>
      </c>
      <c r="AW46">
        <v>43</v>
      </c>
      <c r="AX46">
        <f>IF(Z46&gt;0, (R46*SUMPRODUCT(K46:$K$98, X46:$X$98)-K46*$AZ$3)/Z46, 0)</f>
        <v>-768921.71487171587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2000000</v>
      </c>
      <c r="S47">
        <f t="shared" si="32"/>
        <v>-1209498.8278347827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-5035.1060127642641</v>
      </c>
      <c r="AC47">
        <f t="shared" si="33"/>
        <v>-4628.5696518521763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-5311.8736135299969</v>
      </c>
      <c r="AI47">
        <f t="shared" si="38"/>
        <v>-5311.9692847606202</v>
      </c>
      <c r="AJ47">
        <f t="shared" si="39"/>
        <v>-406.53636091208773</v>
      </c>
      <c r="AK47">
        <f t="shared" si="61"/>
        <v>-352.45742089349852</v>
      </c>
      <c r="AL47">
        <f t="shared" si="40"/>
        <v>-6070.9630665662062</v>
      </c>
      <c r="AN47">
        <f t="shared" si="41"/>
        <v>0</v>
      </c>
      <c r="AO47">
        <f t="shared" si="42"/>
        <v>0</v>
      </c>
      <c r="AP47">
        <f t="shared" si="43"/>
        <v>-1.6714088780328833E-3</v>
      </c>
      <c r="AQ47">
        <f t="shared" si="44"/>
        <v>-92.800235335189313</v>
      </c>
      <c r="AR47">
        <f t="shared" si="45"/>
        <v>-92.801906744067338</v>
      </c>
      <c r="AS47">
        <f t="shared" si="46"/>
        <v>-7.1023282385444411</v>
      </c>
      <c r="AT47">
        <f t="shared" si="47"/>
        <v>-6.1575507973756922</v>
      </c>
      <c r="AU47">
        <f t="shared" si="48"/>
        <v>-106.06178577998747</v>
      </c>
      <c r="AW47">
        <v>44</v>
      </c>
      <c r="AX47">
        <f>IF(Z47&gt;0, (R47*SUMPRODUCT(K47:$K$98, X47:$X$98)-K47*$AZ$3)/Z47, 0)</f>
        <v>-1209498.8278347827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2000000</v>
      </c>
      <c r="S48">
        <f t="shared" si="32"/>
        <v>-1907217.9797721442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-4628.5696518521763</v>
      </c>
      <c r="AC48">
        <f t="shared" si="33"/>
        <v>-4204.5485026621673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-3168.0707927092772</v>
      </c>
      <c r="AI48">
        <f t="shared" si="38"/>
        <v>-3168.1259063426851</v>
      </c>
      <c r="AJ48">
        <f t="shared" si="39"/>
        <v>-424.02114919000906</v>
      </c>
      <c r="AK48">
        <f t="shared" si="61"/>
        <v>-323.99987562965237</v>
      </c>
      <c r="AL48">
        <f t="shared" si="40"/>
        <v>-3916.1469311623464</v>
      </c>
      <c r="AN48">
        <f t="shared" si="41"/>
        <v>0</v>
      </c>
      <c r="AO48">
        <f t="shared" si="42"/>
        <v>0</v>
      </c>
      <c r="AP48">
        <f t="shared" si="43"/>
        <v>-8.5969096959638027E-4</v>
      </c>
      <c r="AQ48">
        <f t="shared" si="44"/>
        <v>-49.417207378900613</v>
      </c>
      <c r="AR48">
        <f t="shared" si="45"/>
        <v>-49.418067069870204</v>
      </c>
      <c r="AS48">
        <f t="shared" si="46"/>
        <v>-6.6141012728579209</v>
      </c>
      <c r="AT48">
        <f t="shared" si="47"/>
        <v>-5.0539176970335546</v>
      </c>
      <c r="AU48">
        <f t="shared" si="48"/>
        <v>-61.086086039761682</v>
      </c>
      <c r="AW48">
        <v>45</v>
      </c>
      <c r="AX48">
        <f>IF(Z48&gt;0, (R48*SUMPRODUCT(K48:$K$98, X48:$X$98)-K48*$AZ$3)/Z48, 0)</f>
        <v>-1907217.9797721442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25</v>
      </c>
      <c r="R49">
        <f t="shared" si="31"/>
        <v>2000000</v>
      </c>
      <c r="S49">
        <f t="shared" si="32"/>
        <v>-3034831.083594657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-4204.5485026621673</v>
      </c>
      <c r="AC49">
        <f t="shared" si="33"/>
        <v>-3792.5180452864261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-1865.6724947701789</v>
      </c>
      <c r="AI49">
        <f t="shared" si="38"/>
        <v>-1865.7037363610684</v>
      </c>
      <c r="AJ49">
        <f t="shared" si="39"/>
        <v>-412.03045737574121</v>
      </c>
      <c r="AK49">
        <f t="shared" si="61"/>
        <v>-294.31839518635172</v>
      </c>
      <c r="AL49">
        <f t="shared" si="40"/>
        <v>-2572.0525889231612</v>
      </c>
      <c r="AN49">
        <f t="shared" si="41"/>
        <v>0</v>
      </c>
      <c r="AO49">
        <f t="shared" si="42"/>
        <v>0</v>
      </c>
      <c r="AP49">
        <f t="shared" si="43"/>
        <v>-4.351093741401912E-4</v>
      </c>
      <c r="AQ49">
        <f t="shared" si="44"/>
        <v>-25.983682918814448</v>
      </c>
      <c r="AR49">
        <f t="shared" si="45"/>
        <v>-25.98411802818859</v>
      </c>
      <c r="AS49">
        <f t="shared" si="46"/>
        <v>-5.7384502303359346</v>
      </c>
      <c r="AT49">
        <f t="shared" si="47"/>
        <v>-4.0990451856549104</v>
      </c>
      <c r="AU49">
        <f t="shared" si="48"/>
        <v>-35.821613444179434</v>
      </c>
      <c r="AW49">
        <v>46</v>
      </c>
      <c r="AX49">
        <f>IF(Z49&gt;0, (R49*SUMPRODUCT(K49:$K$98, X49:$X$98)-K49*$AZ$3)/Z49, 0)</f>
        <v>-3034831.083594657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25</v>
      </c>
      <c r="R50">
        <f t="shared" si="31"/>
        <v>2000000</v>
      </c>
      <c r="S50">
        <f t="shared" si="32"/>
        <v>-4887761.069203062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-3792.5180452864261</v>
      </c>
      <c r="AC50">
        <f t="shared" si="33"/>
        <v>-3406.4948846743118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-1080.4463527721593</v>
      </c>
      <c r="AI50">
        <f t="shared" si="38"/>
        <v>-1080.4637763677301</v>
      </c>
      <c r="AJ50">
        <f t="shared" si="39"/>
        <v>-386.02316061211422</v>
      </c>
      <c r="AK50">
        <f t="shared" si="61"/>
        <v>-265.47626317004983</v>
      </c>
      <c r="AL50">
        <f t="shared" si="40"/>
        <v>-1731.9632001498942</v>
      </c>
      <c r="AN50">
        <f t="shared" si="41"/>
        <v>0</v>
      </c>
      <c r="AO50">
        <f t="shared" si="42"/>
        <v>0</v>
      </c>
      <c r="AP50">
        <f t="shared" si="43"/>
        <v>-2.1666315262436846E-4</v>
      </c>
      <c r="AQ50">
        <f t="shared" si="44"/>
        <v>-13.435396389964041</v>
      </c>
      <c r="AR50">
        <f t="shared" si="45"/>
        <v>-13.435613053116663</v>
      </c>
      <c r="AS50">
        <f t="shared" si="46"/>
        <v>-4.8002144347320428</v>
      </c>
      <c r="AT50">
        <f t="shared" si="47"/>
        <v>-3.3012086335101736</v>
      </c>
      <c r="AU50">
        <f t="shared" si="48"/>
        <v>-21.537036121358881</v>
      </c>
      <c r="AW50">
        <v>47</v>
      </c>
      <c r="AX50">
        <f>IF(Z50&gt;0, (R50*SUMPRODUCT(K50:$K$98, X50:$X$98)-K50*$AZ$3)/Z50, 0)</f>
        <v>-4887761.069203062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2000000</v>
      </c>
      <c r="S51">
        <f t="shared" si="32"/>
        <v>-7993886.8466689289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-3406.4948846743118</v>
      </c>
      <c r="AC51">
        <f t="shared" si="33"/>
        <v>-3052.0670279116594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-616.34851155298111</v>
      </c>
      <c r="AI51">
        <f t="shared" si="38"/>
        <v>-616.35805655620186</v>
      </c>
      <c r="AJ51">
        <f t="shared" si="39"/>
        <v>-354.42785676265248</v>
      </c>
      <c r="AK51">
        <f t="shared" si="61"/>
        <v>-238.45464192720186</v>
      </c>
      <c r="AL51">
        <f t="shared" si="40"/>
        <v>-1209.2405552460561</v>
      </c>
      <c r="AN51">
        <f t="shared" si="41"/>
        <v>0</v>
      </c>
      <c r="AO51">
        <f t="shared" si="42"/>
        <v>0</v>
      </c>
      <c r="AP51">
        <f t="shared" si="43"/>
        <v>-1.0597546550789928E-4</v>
      </c>
      <c r="AQ51">
        <f t="shared" si="44"/>
        <v>-6.8431428378055408</v>
      </c>
      <c r="AR51">
        <f t="shared" si="45"/>
        <v>-6.8432488132710487</v>
      </c>
      <c r="AS51">
        <f t="shared" si="46"/>
        <v>-3.9351120414211089</v>
      </c>
      <c r="AT51">
        <f t="shared" si="47"/>
        <v>-2.6474943063204739</v>
      </c>
      <c r="AU51">
        <f t="shared" si="48"/>
        <v>-13.425855161012631</v>
      </c>
      <c r="AW51">
        <v>48</v>
      </c>
      <c r="AX51">
        <f>IF(Z51&gt;0, (R51*SUMPRODUCT(K51:$K$98, X51:$X$98)-K51*$AZ$3)/Z51, 0)</f>
        <v>-7993886.8466689289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2000000</v>
      </c>
      <c r="S52">
        <f t="shared" si="32"/>
        <v>-13306108.824245464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-3052.0670279116594</v>
      </c>
      <c r="AC52">
        <f t="shared" si="33"/>
        <v>-2730.4608375774865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-345.55714453872287</v>
      </c>
      <c r="AI52">
        <f t="shared" si="38"/>
        <v>-345.56227462760467</v>
      </c>
      <c r="AJ52">
        <f t="shared" si="39"/>
        <v>-321.60619033417288</v>
      </c>
      <c r="AK52">
        <f t="shared" si="61"/>
        <v>-213.64469195381616</v>
      </c>
      <c r="AL52">
        <f t="shared" si="40"/>
        <v>-880.81315691559371</v>
      </c>
      <c r="AN52">
        <f t="shared" si="41"/>
        <v>0</v>
      </c>
      <c r="AO52">
        <f t="shared" si="42"/>
        <v>0</v>
      </c>
      <c r="AP52">
        <f t="shared" si="43"/>
        <v>-5.0855288286637848E-5</v>
      </c>
      <c r="AQ52">
        <f t="shared" si="44"/>
        <v>-3.4255562836989917</v>
      </c>
      <c r="AR52">
        <f t="shared" si="45"/>
        <v>-3.425607138987278</v>
      </c>
      <c r="AS52">
        <f t="shared" si="46"/>
        <v>-3.1881271262567292</v>
      </c>
      <c r="AT52">
        <f t="shared" si="47"/>
        <v>-2.1178896994830319</v>
      </c>
      <c r="AU52">
        <f t="shared" si="48"/>
        <v>-8.7316239647270386</v>
      </c>
      <c r="AW52">
        <v>49</v>
      </c>
      <c r="AX52">
        <f>IF(Z52&gt;0, (R52*SUMPRODUCT(K52:$K$98, X52:$X$98)-K52*$AZ$3)/Z52, 0)</f>
        <v>-13306108.824245464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2000000</v>
      </c>
      <c r="S53">
        <f t="shared" si="32"/>
        <v>-22578874.926290113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-2730.4608375774865</v>
      </c>
      <c r="AC53">
        <f t="shared" si="33"/>
        <v>-2440.6280606719192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-190.11617728275436</v>
      </c>
      <c r="AI53">
        <f t="shared" si="38"/>
        <v>-190.11887961853131</v>
      </c>
      <c r="AJ53">
        <f t="shared" si="39"/>
        <v>-289.83277690556724</v>
      </c>
      <c r="AK53">
        <f t="shared" si="61"/>
        <v>-191.13225863042408</v>
      </c>
      <c r="AL53">
        <f t="shared" si="40"/>
        <v>-671.08391515452263</v>
      </c>
      <c r="AN53">
        <f t="shared" si="41"/>
        <v>0</v>
      </c>
      <c r="AO53">
        <f t="shared" si="42"/>
        <v>0</v>
      </c>
      <c r="AP53">
        <f t="shared" si="43"/>
        <v>-2.3918421742267994E-5</v>
      </c>
      <c r="AQ53">
        <f t="shared" si="44"/>
        <v>-1.6827216466022359</v>
      </c>
      <c r="AR53">
        <f t="shared" si="45"/>
        <v>-1.6827455650239782</v>
      </c>
      <c r="AS53">
        <f t="shared" si="46"/>
        <v>-2.5653150329678711</v>
      </c>
      <c r="AT53">
        <f t="shared" si="47"/>
        <v>-1.6917150005759469</v>
      </c>
      <c r="AU53">
        <f t="shared" si="48"/>
        <v>-5.9397755985677962</v>
      </c>
      <c r="AW53">
        <v>50</v>
      </c>
      <c r="AX53">
        <f>IF(Z53&gt;0, (R53*SUMPRODUCT(K53:$K$98, X53:$X$98)-K53*$AZ$3)/Z53, 0)</f>
        <v>-22578874.926290113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2000000</v>
      </c>
      <c r="S54">
        <f t="shared" si="32"/>
        <v>-39147891.837470643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-2440.6280606719192</v>
      </c>
      <c r="AC54">
        <f t="shared" si="33"/>
        <v>-2180.4729848281054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-102.62829335622081</v>
      </c>
      <c r="AI54">
        <f t="shared" si="38"/>
        <v>-102.62968581497304</v>
      </c>
      <c r="AJ54">
        <f t="shared" si="39"/>
        <v>-260.15507584381385</v>
      </c>
      <c r="AK54">
        <f t="shared" si="61"/>
        <v>-170.84396424703436</v>
      </c>
      <c r="AL54">
        <f t="shared" si="40"/>
        <v>-533.62872590582128</v>
      </c>
      <c r="AN54">
        <f t="shared" si="41"/>
        <v>0</v>
      </c>
      <c r="AO54">
        <f t="shared" si="42"/>
        <v>0</v>
      </c>
      <c r="AP54">
        <f t="shared" si="43"/>
        <v>-1.1004175925284643E-5</v>
      </c>
      <c r="AQ54">
        <f t="shared" si="44"/>
        <v>-0.81104003489475107</v>
      </c>
      <c r="AR54">
        <f t="shared" si="45"/>
        <v>-0.81105103907067633</v>
      </c>
      <c r="AS54">
        <f t="shared" si="46"/>
        <v>-2.0559260501200165</v>
      </c>
      <c r="AT54">
        <f t="shared" si="47"/>
        <v>-1.3501276323823179</v>
      </c>
      <c r="AU54">
        <f t="shared" si="48"/>
        <v>-4.2171047215730111</v>
      </c>
      <c r="AW54">
        <v>51</v>
      </c>
      <c r="AX54">
        <f>IF(Z54&gt;0, (R54*SUMPRODUCT(K54:$K$98, X54:$X$98)-K54*$AZ$3)/Z54, 0)</f>
        <v>-39147891.837470643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2000000</v>
      </c>
      <c r="S55">
        <f t="shared" si="32"/>
        <v>-69448133.042947739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-2180.4729848281054</v>
      </c>
      <c r="AC55">
        <f t="shared" si="33"/>
        <v>-1947.5002771036998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-54.197704198778879</v>
      </c>
      <c r="AI55">
        <f t="shared" si="38"/>
        <v>-54.198405261641106</v>
      </c>
      <c r="AJ55">
        <f t="shared" si="39"/>
        <v>-232.97270772440561</v>
      </c>
      <c r="AK55">
        <f t="shared" si="61"/>
        <v>-152.63310893796739</v>
      </c>
      <c r="AL55">
        <f t="shared" si="40"/>
        <v>-439.80422192401409</v>
      </c>
      <c r="AN55">
        <f t="shared" si="41"/>
        <v>0</v>
      </c>
      <c r="AO55">
        <f t="shared" si="42"/>
        <v>0</v>
      </c>
      <c r="AP55">
        <f t="shared" si="43"/>
        <v>-4.9466835054143374E-6</v>
      </c>
      <c r="AQ55">
        <f t="shared" si="44"/>
        <v>-0.38241775999769551</v>
      </c>
      <c r="AR55">
        <f t="shared" si="45"/>
        <v>-0.38242270668120087</v>
      </c>
      <c r="AS55">
        <f t="shared" si="46"/>
        <v>-1.6438500919116854</v>
      </c>
      <c r="AT55">
        <f t="shared" si="47"/>
        <v>-1.0769757222088541</v>
      </c>
      <c r="AU55">
        <f t="shared" si="48"/>
        <v>-3.1032485208017402</v>
      </c>
      <c r="AW55">
        <v>52</v>
      </c>
      <c r="AX55">
        <f>IF(Z55&gt;0, (R55*SUMPRODUCT(K55:$K$98, X55:$X$98)-K55*$AZ$3)/Z55, 0)</f>
        <v>-69448133.042947739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2000000</v>
      </c>
      <c r="S56">
        <f t="shared" si="32"/>
        <v>-126319275.69914995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-1947.5002771036998</v>
      </c>
      <c r="AC56">
        <f t="shared" si="33"/>
        <v>-1739.1472057928936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-27.988441230195946</v>
      </c>
      <c r="AI56">
        <f t="shared" si="38"/>
        <v>-27.988785426914177</v>
      </c>
      <c r="AJ56">
        <f t="shared" si="39"/>
        <v>-208.35307131080617</v>
      </c>
      <c r="AK56">
        <f t="shared" si="61"/>
        <v>-136.32501939725898</v>
      </c>
      <c r="AL56">
        <f t="shared" si="40"/>
        <v>-372.66687613497936</v>
      </c>
      <c r="AN56">
        <f t="shared" si="41"/>
        <v>0</v>
      </c>
      <c r="AO56">
        <f t="shared" si="42"/>
        <v>0</v>
      </c>
      <c r="AP56">
        <f t="shared" si="43"/>
        <v>-2.1684322889474107E-6</v>
      </c>
      <c r="AQ56">
        <f t="shared" si="44"/>
        <v>-0.17632660762422095</v>
      </c>
      <c r="AR56">
        <f t="shared" si="45"/>
        <v>-0.1763287760565099</v>
      </c>
      <c r="AS56">
        <f t="shared" si="46"/>
        <v>-1.3126200902065972</v>
      </c>
      <c r="AT56">
        <f t="shared" si="47"/>
        <v>-0.85884483551342483</v>
      </c>
      <c r="AU56">
        <f t="shared" si="48"/>
        <v>-2.3477937017765322</v>
      </c>
      <c r="AW56">
        <v>53</v>
      </c>
      <c r="AX56">
        <f>IF(Z56&gt;0, (R56*SUMPRODUCT(K56:$K$98, X56:$X$98)-K56*$AZ$3)/Z56, 0)</f>
        <v>-126319275.69914995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2000000</v>
      </c>
      <c r="S57">
        <f t="shared" si="32"/>
        <v>-236110046.64706811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-1739.1472057928936</v>
      </c>
      <c r="AC57">
        <f t="shared" si="33"/>
        <v>-1552.9525600158718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-14.105899094378485</v>
      </c>
      <c r="AI57">
        <f t="shared" si="38"/>
        <v>-14.106063525390852</v>
      </c>
      <c r="AJ57">
        <f t="shared" si="39"/>
        <v>-186.19464577702183</v>
      </c>
      <c r="AK57">
        <f t="shared" si="61"/>
        <v>-121.74030440550257</v>
      </c>
      <c r="AL57">
        <f t="shared" si="40"/>
        <v>-322.04101370791523</v>
      </c>
      <c r="AN57">
        <f t="shared" si="41"/>
        <v>0</v>
      </c>
      <c r="AO57">
        <f t="shared" si="42"/>
        <v>0</v>
      </c>
      <c r="AP57">
        <f t="shared" si="43"/>
        <v>-9.2492144348140662E-7</v>
      </c>
      <c r="AQ57">
        <f t="shared" si="44"/>
        <v>-7.9345424954197219E-2</v>
      </c>
      <c r="AR57">
        <f t="shared" si="45"/>
        <v>-7.9346349875640695E-2</v>
      </c>
      <c r="AS57">
        <f t="shared" si="46"/>
        <v>-1.0473414841923594</v>
      </c>
      <c r="AT57">
        <f t="shared" si="47"/>
        <v>-0.68478699035621704</v>
      </c>
      <c r="AU57">
        <f t="shared" si="48"/>
        <v>-1.8114748244242169</v>
      </c>
      <c r="AW57">
        <v>54</v>
      </c>
      <c r="AX57">
        <f>IF(Z57&gt;0, (R57*SUMPRODUCT(K57:$K$98, X57:$X$98)-K57*$AZ$3)/Z57, 0)</f>
        <v>-236110046.64706811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2000000</v>
      </c>
      <c r="S58">
        <f t="shared" si="32"/>
        <v>-454124219.64755827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-1552.9525600158718</v>
      </c>
      <c r="AC58">
        <f t="shared" si="33"/>
        <v>-1386.6292515259634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-6.9161081728610858</v>
      </c>
      <c r="AI58">
        <f t="shared" si="38"/>
        <v>-6.9161845082111695</v>
      </c>
      <c r="AJ58">
        <f t="shared" si="39"/>
        <v>-166.32330848990841</v>
      </c>
      <c r="AK58">
        <f t="shared" si="61"/>
        <v>-108.70667920111103</v>
      </c>
      <c r="AL58">
        <f t="shared" si="40"/>
        <v>-281.9461721992306</v>
      </c>
      <c r="AN58">
        <f t="shared" si="41"/>
        <v>0</v>
      </c>
      <c r="AO58">
        <f t="shared" si="42"/>
        <v>0</v>
      </c>
      <c r="AP58">
        <f t="shared" si="43"/>
        <v>-3.8337942053219921E-7</v>
      </c>
      <c r="AQ58">
        <f t="shared" si="44"/>
        <v>-3.4734805575037817E-2</v>
      </c>
      <c r="AR58">
        <f t="shared" si="45"/>
        <v>-3.4735188954458353E-2</v>
      </c>
      <c r="AS58">
        <f t="shared" si="46"/>
        <v>-0.83532640592058083</v>
      </c>
      <c r="AT58">
        <f t="shared" si="47"/>
        <v>-0.5459581129131712</v>
      </c>
      <c r="AU58">
        <f t="shared" si="48"/>
        <v>-1.4160197077882104</v>
      </c>
      <c r="AW58">
        <v>55</v>
      </c>
      <c r="AX58">
        <f>IF(Z58&gt;0, (R58*SUMPRODUCT(K58:$K$98, X58:$X$98)-K58*$AZ$3)/Z58, 0)</f>
        <v>-454124219.64755827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2000000</v>
      </c>
      <c r="S59">
        <f t="shared" si="32"/>
        <v>-900765866.97627211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-1386.6292515259634</v>
      </c>
      <c r="AC59">
        <f t="shared" si="33"/>
        <v>-1238.0901881932682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-3.296787471807944</v>
      </c>
      <c r="AI59">
        <f t="shared" si="38"/>
        <v>-3.296821833961129</v>
      </c>
      <c r="AJ59">
        <f t="shared" si="39"/>
        <v>-148.53906333269515</v>
      </c>
      <c r="AK59">
        <f t="shared" si="61"/>
        <v>-97.064047606817439</v>
      </c>
      <c r="AL59">
        <f t="shared" si="40"/>
        <v>-248.89993277347372</v>
      </c>
      <c r="AN59">
        <f t="shared" si="41"/>
        <v>0</v>
      </c>
      <c r="AO59">
        <f t="shared" si="42"/>
        <v>0</v>
      </c>
      <c r="AP59">
        <f t="shared" si="43"/>
        <v>-1.5408680206459202E-7</v>
      </c>
      <c r="AQ59">
        <f t="shared" si="44"/>
        <v>-1.4783457715323868E-2</v>
      </c>
      <c r="AR59">
        <f t="shared" si="45"/>
        <v>-1.4783611802125934E-2</v>
      </c>
      <c r="AS59">
        <f t="shared" si="46"/>
        <v>-0.66607901802310576</v>
      </c>
      <c r="AT59">
        <f t="shared" si="47"/>
        <v>-0.43525470044529513</v>
      </c>
      <c r="AU59">
        <f t="shared" si="48"/>
        <v>-1.116117330270527</v>
      </c>
      <c r="AW59">
        <v>56</v>
      </c>
      <c r="AX59">
        <f>IF(Z59&gt;0, (R59*SUMPRODUCT(K59:$K$98, X59:$X$98)-K59*$AZ$3)/Z59, 0)</f>
        <v>-900765866.97627211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2000000</v>
      </c>
      <c r="S60">
        <f t="shared" si="32"/>
        <v>-1844810884.0547767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-1238.0901881932682</v>
      </c>
      <c r="AC60">
        <f t="shared" si="33"/>
        <v>-1105.4497947418138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-1.523040128969732</v>
      </c>
      <c r="AI60">
        <f t="shared" si="38"/>
        <v>-1.5230551094997729</v>
      </c>
      <c r="AJ60">
        <f t="shared" si="39"/>
        <v>-132.64039345145443</v>
      </c>
      <c r="AK60">
        <f t="shared" si="61"/>
        <v>-86.666313173528778</v>
      </c>
      <c r="AL60">
        <f t="shared" si="40"/>
        <v>-220.82976173448299</v>
      </c>
      <c r="AN60">
        <f t="shared" si="41"/>
        <v>0</v>
      </c>
      <c r="AO60">
        <f t="shared" si="42"/>
        <v>0</v>
      </c>
      <c r="AP60">
        <f t="shared" si="43"/>
        <v>-5.9978310679085249E-8</v>
      </c>
      <c r="AQ60">
        <f t="shared" si="44"/>
        <v>-6.0978732916693304E-3</v>
      </c>
      <c r="AR60">
        <f t="shared" si="45"/>
        <v>-6.0979332699800087E-3</v>
      </c>
      <c r="AS60">
        <f t="shared" si="46"/>
        <v>-0.53105909505566917</v>
      </c>
      <c r="AT60">
        <f t="shared" si="47"/>
        <v>-0.34699032962828369</v>
      </c>
      <c r="AU60">
        <f t="shared" si="48"/>
        <v>-0.88414735795393284</v>
      </c>
      <c r="AW60">
        <v>57</v>
      </c>
      <c r="AX60">
        <f>IF(Z60&gt;0, (R60*SUMPRODUCT(K60:$K$98, X60:$X$98)-K60*$AZ$3)/Z60, 0)</f>
        <v>-1844810884.0547767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2000000</v>
      </c>
      <c r="S61">
        <f t="shared" si="32"/>
        <v>-3903176125.4922094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-1105.4497947418138</v>
      </c>
      <c r="AC61">
        <f t="shared" si="33"/>
        <v>-987.01377037477516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-0.68070894889802913</v>
      </c>
      <c r="AI61">
        <f t="shared" si="38"/>
        <v>-0.68071527076090854</v>
      </c>
      <c r="AJ61">
        <f t="shared" si="39"/>
        <v>-118.43602436703861</v>
      </c>
      <c r="AK61">
        <f t="shared" si="61"/>
        <v>-77.381485631926978</v>
      </c>
      <c r="AL61">
        <f t="shared" si="40"/>
        <v>-196.4982252697265</v>
      </c>
      <c r="AN61">
        <f t="shared" si="41"/>
        <v>0</v>
      </c>
      <c r="AO61">
        <f t="shared" si="42"/>
        <v>0</v>
      </c>
      <c r="AP61">
        <f t="shared" si="43"/>
        <v>-2.2599253760627259E-8</v>
      </c>
      <c r="AQ61">
        <f t="shared" si="44"/>
        <v>-2.4333830971708468E-3</v>
      </c>
      <c r="AR61">
        <f t="shared" si="45"/>
        <v>-2.4334056964246077E-3</v>
      </c>
      <c r="AS61">
        <f t="shared" si="46"/>
        <v>-0.42338244598873193</v>
      </c>
      <c r="AT61">
        <f t="shared" si="47"/>
        <v>-0.27662160086998827</v>
      </c>
      <c r="AU61">
        <f t="shared" si="48"/>
        <v>-0.70243745255514478</v>
      </c>
      <c r="AW61">
        <v>58</v>
      </c>
      <c r="AX61">
        <f>IF(Z61&gt;0, (R61*SUMPRODUCT(K61:$K$98, X61:$X$98)-K61*$AZ$3)/Z61, 0)</f>
        <v>-3903176125.4922094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2000000</v>
      </c>
      <c r="S62">
        <f t="shared" si="32"/>
        <v>-8547569158.5184669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-987.01377037477516</v>
      </c>
      <c r="AC62">
        <f t="shared" si="33"/>
        <v>-881.26430890043457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-0.29448921689223545</v>
      </c>
      <c r="AI62">
        <f t="shared" si="38"/>
        <v>-0.29449179442127488</v>
      </c>
      <c r="AJ62">
        <f t="shared" si="39"/>
        <v>-105.74946147434059</v>
      </c>
      <c r="AK62">
        <f t="shared" si="61"/>
        <v>-69.090963926234267</v>
      </c>
      <c r="AL62">
        <f t="shared" si="40"/>
        <v>-175.13491719499615</v>
      </c>
      <c r="AN62">
        <f t="shared" si="41"/>
        <v>0</v>
      </c>
      <c r="AO62">
        <f t="shared" si="42"/>
        <v>0</v>
      </c>
      <c r="AP62">
        <f t="shared" si="43"/>
        <v>-8.2268687970975582E-9</v>
      </c>
      <c r="AQ62">
        <f t="shared" si="44"/>
        <v>-9.3994058359083712E-4</v>
      </c>
      <c r="AR62">
        <f t="shared" si="45"/>
        <v>-9.3994881045963421E-4</v>
      </c>
      <c r="AS62">
        <f t="shared" si="46"/>
        <v>-0.33752750467933751</v>
      </c>
      <c r="AT62">
        <f t="shared" si="47"/>
        <v>-0.22052216933105087</v>
      </c>
      <c r="AU62">
        <f t="shared" si="48"/>
        <v>-0.55898962282084808</v>
      </c>
      <c r="AW62">
        <v>59</v>
      </c>
      <c r="AX62">
        <f>IF(Z62&gt;0, (R62*SUMPRODUCT(K62:$K$98, X62:$X$98)-K62*$AZ$3)/Z62, 0)</f>
        <v>-8547569158.5184669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2000000</v>
      </c>
      <c r="S63">
        <f t="shared" si="32"/>
        <v>-19410461702.540482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-881.26430890043457</v>
      </c>
      <c r="AC63">
        <f t="shared" si="33"/>
        <v>-786.84391414687741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-0.12306609095094971</v>
      </c>
      <c r="AI63">
        <f t="shared" si="38"/>
        <v>-0.12306710437856185</v>
      </c>
      <c r="AJ63">
        <f t="shared" si="39"/>
        <v>-94.420394753557161</v>
      </c>
      <c r="AK63">
        <f t="shared" si="61"/>
        <v>-61.688501623030426</v>
      </c>
      <c r="AL63">
        <f t="shared" si="40"/>
        <v>-156.23196348096616</v>
      </c>
      <c r="AN63">
        <f t="shared" si="41"/>
        <v>0</v>
      </c>
      <c r="AO63">
        <f t="shared" si="42"/>
        <v>0</v>
      </c>
      <c r="AP63">
        <f t="shared" si="43"/>
        <v>-2.8880566955869119E-9</v>
      </c>
      <c r="AQ63">
        <f t="shared" si="44"/>
        <v>-3.5071261500494583E-4</v>
      </c>
      <c r="AR63">
        <f t="shared" si="45"/>
        <v>-3.5071550306164142E-4</v>
      </c>
      <c r="AS63">
        <f t="shared" si="46"/>
        <v>-0.26907837323782124</v>
      </c>
      <c r="AT63">
        <f t="shared" si="47"/>
        <v>-0.17579932500312254</v>
      </c>
      <c r="AU63">
        <f t="shared" si="48"/>
        <v>-0.4452284137440054</v>
      </c>
      <c r="AW63">
        <v>60</v>
      </c>
      <c r="AX63">
        <f>IF(Z63&gt;0, (R63*SUMPRODUCT(K63:$K$98, X63:$X$98)-K63*$AZ$3)/Z63, 0)</f>
        <v>-19410461702.540482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2000000</v>
      </c>
      <c r="S64">
        <f t="shared" si="32"/>
        <v>-45790101764.800964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-786.84391414687741</v>
      </c>
      <c r="AC64">
        <f t="shared" si="33"/>
        <v>-702.53950173972385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-4.9578254371819556E-2</v>
      </c>
      <c r="AI64">
        <f t="shared" si="38"/>
        <v>-4.9578637936975922E-2</v>
      </c>
      <c r="AJ64">
        <f t="shared" si="39"/>
        <v>-84.304412407153563</v>
      </c>
      <c r="AK64">
        <f t="shared" si="61"/>
        <v>-55.079073990281422</v>
      </c>
      <c r="AL64">
        <f t="shared" si="40"/>
        <v>-139.43306503537195</v>
      </c>
      <c r="AN64">
        <f t="shared" si="41"/>
        <v>0</v>
      </c>
      <c r="AO64">
        <f t="shared" si="42"/>
        <v>0</v>
      </c>
      <c r="AP64">
        <f t="shared" si="43"/>
        <v>-9.759646943050824E-10</v>
      </c>
      <c r="AQ64">
        <f t="shared" si="44"/>
        <v>-1.2614969078638219E-4</v>
      </c>
      <c r="AR64">
        <f t="shared" si="45"/>
        <v>-1.261506667510765E-4</v>
      </c>
      <c r="AS64">
        <f t="shared" si="46"/>
        <v>-0.21450887474438832</v>
      </c>
      <c r="AT64">
        <f t="shared" si="47"/>
        <v>-0.14014628471113844</v>
      </c>
      <c r="AU64">
        <f t="shared" si="48"/>
        <v>-0.35478131012227782</v>
      </c>
      <c r="AW64">
        <v>61</v>
      </c>
      <c r="AX64">
        <f>IF(Z64&gt;0, (R64*SUMPRODUCT(K64:$K$98, X64:$X$98)-K64*$AZ$3)/Z64, 0)</f>
        <v>-45790101764.800964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2000000</v>
      </c>
      <c r="S65">
        <f t="shared" si="32"/>
        <v>-112403765154.58939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-702.53950173972385</v>
      </c>
      <c r="AC65">
        <f t="shared" si="33"/>
        <v>-627.26751796104998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-1.9217390516455036E-2</v>
      </c>
      <c r="AI65">
        <f t="shared" si="38"/>
        <v>-1.9217530028578383E-2</v>
      </c>
      <c r="AJ65">
        <f t="shared" si="39"/>
        <v>-75.271983778673871</v>
      </c>
      <c r="AK65">
        <f t="shared" si="61"/>
        <v>-49.177765121780673</v>
      </c>
      <c r="AL65">
        <f t="shared" si="40"/>
        <v>-124.46896643048314</v>
      </c>
      <c r="AN65">
        <f t="shared" si="41"/>
        <v>0</v>
      </c>
      <c r="AO65">
        <f t="shared" si="42"/>
        <v>0</v>
      </c>
      <c r="AP65">
        <f t="shared" si="43"/>
        <v>-3.1694863439868865E-10</v>
      </c>
      <c r="AQ65">
        <f t="shared" si="44"/>
        <v>-4.3658755488250018E-5</v>
      </c>
      <c r="AR65">
        <f t="shared" si="45"/>
        <v>-4.3659072436884409E-5</v>
      </c>
      <c r="AS65">
        <f t="shared" si="46"/>
        <v>-0.17100558642937191</v>
      </c>
      <c r="AT65">
        <f t="shared" si="47"/>
        <v>-0.11172380667770647</v>
      </c>
      <c r="AU65">
        <f t="shared" si="48"/>
        <v>-0.28277305217951532</v>
      </c>
      <c r="AW65">
        <v>62</v>
      </c>
      <c r="AX65">
        <f>IF(Z65&gt;0, (R65*SUMPRODUCT(K65:$K$98, X65:$X$98)-K65*$AZ$3)/Z65, 0)</f>
        <v>-112403765154.58939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2000000</v>
      </c>
      <c r="S66">
        <f t="shared" si="32"/>
        <v>-287658255610.3681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-627.26751796104998</v>
      </c>
      <c r="AC66">
        <f t="shared" si="33"/>
        <v>-560.06032061233691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-7.1554318031981914E-3</v>
      </c>
      <c r="AI66">
        <f t="shared" si="38"/>
        <v>-7.1554804773027655E-3</v>
      </c>
      <c r="AJ66">
        <f t="shared" si="39"/>
        <v>-67.207197348713066</v>
      </c>
      <c r="AK66">
        <f t="shared" si="61"/>
        <v>-43.9087262572735</v>
      </c>
      <c r="AL66">
        <f t="shared" si="40"/>
        <v>-111.12307908646387</v>
      </c>
      <c r="AN66">
        <f t="shared" si="41"/>
        <v>0</v>
      </c>
      <c r="AO66">
        <f t="shared" si="42"/>
        <v>0</v>
      </c>
      <c r="AP66">
        <f t="shared" si="43"/>
        <v>-9.8731761270089792E-11</v>
      </c>
      <c r="AQ66">
        <f t="shared" si="44"/>
        <v>-1.4514255388014364E-5</v>
      </c>
      <c r="AR66">
        <f t="shared" si="45"/>
        <v>-1.4514354119775633E-5</v>
      </c>
      <c r="AS66">
        <f t="shared" si="46"/>
        <v>-0.13632474643890963</v>
      </c>
      <c r="AT66">
        <f t="shared" si="47"/>
        <v>-8.9065549667545013E-2</v>
      </c>
      <c r="AU66">
        <f t="shared" si="48"/>
        <v>-0.22540481046057442</v>
      </c>
      <c r="AW66">
        <v>63</v>
      </c>
      <c r="AX66">
        <f>IF(Z66&gt;0, (R66*SUMPRODUCT(K66:$K$98, X66:$X$98)-K66*$AZ$3)/Z66, 0)</f>
        <v>-287658255610.3681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-769100047584.95654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-560.06032061233691</v>
      </c>
      <c r="AC67">
        <f t="shared" ref="AC67:AC79" si="64">S67*Z67</f>
        <v>-500.0538699413525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-2.5546280395195809E-3</v>
      </c>
      <c r="AI67">
        <f t="shared" ref="AI67:AI79" si="69">SUM(AE67:AH67)</f>
        <v>-2.5546442940326155E-3</v>
      </c>
      <c r="AJ67">
        <f t="shared" ref="AJ67:AJ79" si="70">AB67-AC67</f>
        <v>-60.006450670984407</v>
      </c>
      <c r="AK67">
        <f t="shared" si="61"/>
        <v>-39.204222442863589</v>
      </c>
      <c r="AL67">
        <f t="shared" ref="AL67:AL79" si="71">SUM(AI67:AK67)</f>
        <v>-99.213227758142025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-2.9438444193221395E-11</v>
      </c>
      <c r="AQ67">
        <f t="shared" ref="AQ67:AQ79" si="75">AH67*$K67</f>
        <v>-4.626670440070067E-6</v>
      </c>
      <c r="AR67">
        <f t="shared" ref="AR67:AR79" si="76">AI67*$K67</f>
        <v>-4.6266998785142598E-6</v>
      </c>
      <c r="AS67">
        <f t="shared" ref="AS67:AS79" si="77">AJ67*$K67</f>
        <v>-0.1086772975314155</v>
      </c>
      <c r="AT67">
        <f t="shared" ref="AT67:AT79" si="78">AK67*$K67</f>
        <v>-7.1002515550733336E-2</v>
      </c>
      <c r="AU67">
        <f t="shared" ref="AU67:AU79" si="79">AL67*$K67</f>
        <v>-0.17968443978202733</v>
      </c>
      <c r="AW67">
        <v>64</v>
      </c>
      <c r="AX67">
        <f>IF(Z67&gt;0, (R67*SUMPRODUCT(K67:$K$98, X67:$X$98)-K67*$AZ$3)/Z67, 0)</f>
        <v>-769100047584.95654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2000000</v>
      </c>
      <c r="S68">
        <f t="shared" si="63"/>
        <v>-2152769148360.6079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-500.0538699413525</v>
      </c>
      <c r="AC68">
        <f t="shared" si="64"/>
        <v>-446.47667350977315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-8.7256453749336778E-4</v>
      </c>
      <c r="AI68">
        <f t="shared" si="69"/>
        <v>-8.7256972240455362E-4</v>
      </c>
      <c r="AJ68">
        <f t="shared" si="70"/>
        <v>-53.577196431579353</v>
      </c>
      <c r="AK68">
        <f t="shared" si="61"/>
        <v>-35.003770895894675</v>
      </c>
      <c r="AL68">
        <f t="shared" si="71"/>
        <v>-88.581839897196431</v>
      </c>
      <c r="AN68">
        <f t="shared" si="72"/>
        <v>0</v>
      </c>
      <c r="AO68">
        <f t="shared" si="73"/>
        <v>0</v>
      </c>
      <c r="AP68">
        <f t="shared" si="74"/>
        <v>-8.3842494269747346E-12</v>
      </c>
      <c r="AQ68">
        <f t="shared" si="75"/>
        <v>-1.4109785995055335E-6</v>
      </c>
      <c r="AR68">
        <f t="shared" si="76"/>
        <v>-1.4109869837549607E-6</v>
      </c>
      <c r="AS68">
        <f t="shared" si="77"/>
        <v>-8.6636889694863745E-2</v>
      </c>
      <c r="AT68">
        <f t="shared" si="78"/>
        <v>-5.660277207458414E-2</v>
      </c>
      <c r="AU68">
        <f t="shared" si="79"/>
        <v>-0.14324107275643164</v>
      </c>
      <c r="AW68">
        <v>65</v>
      </c>
      <c r="AX68">
        <f>IF(Z68&gt;0, (R68*SUMPRODUCT(K68:$K$98, X68:$X$98)-K68*$AZ$3)/Z68, 0)</f>
        <v>-2152769148360.6079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2000000</v>
      </c>
      <c r="S69">
        <f t="shared" si="63"/>
        <v>-6320955138133.6699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-446.47667350977315</v>
      </c>
      <c r="AC69">
        <f t="shared" si="64"/>
        <v>-398.63988826160011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-2.8451216492115551E-4</v>
      </c>
      <c r="AI69">
        <f t="shared" si="69"/>
        <v>-2.8451374158116791E-4</v>
      </c>
      <c r="AJ69">
        <f t="shared" si="70"/>
        <v>-47.836785248173044</v>
      </c>
      <c r="AK69">
        <f t="shared" si="61"/>
        <v>-31.253367145684123</v>
      </c>
      <c r="AL69">
        <f t="shared" si="71"/>
        <v>-79.090436907598757</v>
      </c>
      <c r="AN69">
        <f t="shared" si="72"/>
        <v>0</v>
      </c>
      <c r="AO69">
        <f t="shared" si="73"/>
        <v>0</v>
      </c>
      <c r="AP69">
        <f t="shared" si="74"/>
        <v>-2.2763702370360862E-12</v>
      </c>
      <c r="AQ69">
        <f t="shared" si="75"/>
        <v>-4.1077659051604074E-7</v>
      </c>
      <c r="AR69">
        <f t="shared" si="76"/>
        <v>-4.1077886688627772E-7</v>
      </c>
      <c r="AS69">
        <f t="shared" si="77"/>
        <v>-6.9066401961891719E-2</v>
      </c>
      <c r="AT69">
        <f t="shared" si="78"/>
        <v>-4.5123383746378289E-2</v>
      </c>
      <c r="AU69">
        <f t="shared" si="79"/>
        <v>-0.11419019648713691</v>
      </c>
      <c r="AW69">
        <v>66</v>
      </c>
      <c r="AX69">
        <f>IF(Z69&gt;0, (R69*SUMPRODUCT(K69:$K$98, X69:$X$98)-K69*$AZ$3)/Z69, 0)</f>
        <v>-6320955138133.6699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2000000</v>
      </c>
      <c r="S70">
        <f t="shared" si="63"/>
        <v>-19678803490396.848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-398.63988826160011</v>
      </c>
      <c r="AC70">
        <f t="shared" si="64"/>
        <v>-355.92847201242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-8.8697680995444139E-5</v>
      </c>
      <c r="AI70">
        <f t="shared" si="69"/>
        <v>-8.8698133167843977E-5</v>
      </c>
      <c r="AJ70">
        <f t="shared" si="70"/>
        <v>-42.711416249180104</v>
      </c>
      <c r="AK70">
        <f t="shared" si="61"/>
        <v>-27.904792178312011</v>
      </c>
      <c r="AL70">
        <f t="shared" si="71"/>
        <v>-70.61629712562528</v>
      </c>
      <c r="AN70">
        <f t="shared" si="72"/>
        <v>0</v>
      </c>
      <c r="AO70">
        <f t="shared" si="73"/>
        <v>0</v>
      </c>
      <c r="AP70">
        <f t="shared" si="74"/>
        <v>-5.8289572855608119E-13</v>
      </c>
      <c r="AQ70">
        <f t="shared" si="75"/>
        <v>-1.143402370487796E-7</v>
      </c>
      <c r="AR70">
        <f t="shared" si="76"/>
        <v>-1.1434081994450815E-7</v>
      </c>
      <c r="AS70">
        <f t="shared" si="77"/>
        <v>-5.5059313882977301E-2</v>
      </c>
      <c r="AT70">
        <f t="shared" si="78"/>
        <v>-3.5972085365219522E-2</v>
      </c>
      <c r="AU70">
        <f t="shared" si="79"/>
        <v>-9.1031513589016774E-2</v>
      </c>
      <c r="AW70">
        <v>67</v>
      </c>
      <c r="AX70">
        <f>IF(Z70&gt;0, (R70*SUMPRODUCT(K70:$K$98, X70:$X$98)-K70*$AZ$3)/Z70, 0)</f>
        <v>-19678803490396.848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2000000</v>
      </c>
      <c r="S71">
        <f t="shared" si="63"/>
        <v>-65174288404256.352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-355.92847201242</v>
      </c>
      <c r="AC71">
        <f t="shared" si="64"/>
        <v>-317.79327868037029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-2.6059948246119293E-5</v>
      </c>
      <c r="AI71">
        <f t="shared" si="69"/>
        <v>-2.6060070147442062E-5</v>
      </c>
      <c r="AJ71">
        <f t="shared" si="70"/>
        <v>-38.13519333204971</v>
      </c>
      <c r="AK71">
        <f t="shared" si="61"/>
        <v>-24.914993040869401</v>
      </c>
      <c r="AL71">
        <f t="shared" si="71"/>
        <v>-63.050212432989255</v>
      </c>
      <c r="AN71">
        <f t="shared" si="72"/>
        <v>0</v>
      </c>
      <c r="AO71">
        <f t="shared" si="73"/>
        <v>0</v>
      </c>
      <c r="AP71">
        <f t="shared" si="74"/>
        <v>-1.4030631500113444E-13</v>
      </c>
      <c r="AQ71">
        <f t="shared" si="75"/>
        <v>-2.9994549890660706E-8</v>
      </c>
      <c r="AR71">
        <f t="shared" si="76"/>
        <v>-2.9994690196975704E-8</v>
      </c>
      <c r="AS71">
        <f t="shared" si="77"/>
        <v>-4.3892948220205778E-2</v>
      </c>
      <c r="AT71">
        <f t="shared" si="78"/>
        <v>-2.867672624411706E-2</v>
      </c>
      <c r="AU71">
        <f t="shared" si="79"/>
        <v>-7.2569704459013035E-2</v>
      </c>
      <c r="AW71">
        <v>68</v>
      </c>
      <c r="AX71">
        <f>IF(Z71&gt;0, (R71*SUMPRODUCT(K71:$K$98, X71:$X$98)-K71*$AZ$3)/Z71, 0)</f>
        <v>-65174288404256.352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2000000</v>
      </c>
      <c r="S72">
        <f t="shared" si="63"/>
        <v>-230456429932319.38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-317.79327868037029</v>
      </c>
      <c r="AC72">
        <f t="shared" si="64"/>
        <v>-283.74399884751659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-7.1921323255008179E-6</v>
      </c>
      <c r="AI72">
        <f t="shared" si="69"/>
        <v>-7.1921631061562904E-6</v>
      </c>
      <c r="AJ72">
        <f t="shared" si="70"/>
        <v>-34.049279832853699</v>
      </c>
      <c r="AK72">
        <f t="shared" ref="AK72:AK79" si="92">G72*SUM(AB72:AB72, AE72:AF72)</f>
        <v>-22.245529507625921</v>
      </c>
      <c r="AL72">
        <f t="shared" si="71"/>
        <v>-56.294816532642727</v>
      </c>
      <c r="AN72">
        <f t="shared" si="72"/>
        <v>0</v>
      </c>
      <c r="AO72">
        <f t="shared" si="73"/>
        <v>0</v>
      </c>
      <c r="AP72">
        <f t="shared" si="74"/>
        <v>-3.1632144905170701E-14</v>
      </c>
      <c r="AQ72">
        <f t="shared" si="75"/>
        <v>-7.3910892540951381E-9</v>
      </c>
      <c r="AR72">
        <f t="shared" si="76"/>
        <v>-7.3911208862400427E-9</v>
      </c>
      <c r="AS72">
        <f t="shared" si="77"/>
        <v>-3.4991189662901406E-2</v>
      </c>
      <c r="AT72">
        <f t="shared" si="78"/>
        <v>-2.2860910597055941E-2</v>
      </c>
      <c r="AU72">
        <f t="shared" si="79"/>
        <v>-5.7852107651078233E-2</v>
      </c>
      <c r="AW72">
        <v>69</v>
      </c>
      <c r="AX72">
        <f>IF(Z72&gt;0, (R72*SUMPRODUCT(K72:$K$98, X72:$X$98)-K72*$AZ$3)/Z72, 0)</f>
        <v>-230456429932319.38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2000000</v>
      </c>
      <c r="S73">
        <f t="shared" si="63"/>
        <v>-873529063199378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-283.74399884751659</v>
      </c>
      <c r="AC73">
        <f t="shared" si="64"/>
        <v>-253.34285612022182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-1.8577834322698773E-6</v>
      </c>
      <c r="AI73">
        <f t="shared" si="69"/>
        <v>-1.8577906828258917E-6</v>
      </c>
      <c r="AJ73">
        <f t="shared" si="70"/>
        <v>-30.401142727294769</v>
      </c>
      <c r="AK73">
        <f t="shared" si="92"/>
        <v>-19.862079919326163</v>
      </c>
      <c r="AL73">
        <f t="shared" si="71"/>
        <v>-50.26322450441161</v>
      </c>
      <c r="AN73">
        <f t="shared" si="72"/>
        <v>0</v>
      </c>
      <c r="AO73">
        <f t="shared" si="73"/>
        <v>0</v>
      </c>
      <c r="AP73">
        <f t="shared" si="74"/>
        <v>-6.652793862037129E-15</v>
      </c>
      <c r="AQ73">
        <f t="shared" si="75"/>
        <v>-1.7046210236169575E-9</v>
      </c>
      <c r="AR73">
        <f t="shared" si="76"/>
        <v>-1.7046276764108196E-9</v>
      </c>
      <c r="AS73">
        <f t="shared" si="77"/>
        <v>-2.7894762185282678E-2</v>
      </c>
      <c r="AT73">
        <f t="shared" si="78"/>
        <v>-1.8224577964868611E-2</v>
      </c>
      <c r="AU73">
        <f t="shared" si="79"/>
        <v>-4.6119341854778964E-2</v>
      </c>
      <c r="AW73">
        <v>70</v>
      </c>
      <c r="AX73">
        <f>IF(Z73&gt;0, (R73*SUMPRODUCT(K73:$K$98, X73:$X$98)-K73*$AZ$3)/Z73, 0)</f>
        <v>-873529063199378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2000000</v>
      </c>
      <c r="S74">
        <f t="shared" si="63"/>
        <v>-3565198612320946.5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-253.34285612022182</v>
      </c>
      <c r="AC74">
        <f t="shared" si="64"/>
        <v>-226.19897868024265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-4.4735125797639642E-7</v>
      </c>
      <c r="AI74">
        <f t="shared" si="69"/>
        <v>-4.4735284413612607E-7</v>
      </c>
      <c r="AJ74">
        <f t="shared" si="70"/>
        <v>-27.143877439979178</v>
      </c>
      <c r="AK74">
        <f t="shared" si="92"/>
        <v>-17.733999928415528</v>
      </c>
      <c r="AL74">
        <f t="shared" si="71"/>
        <v>-44.877877815747553</v>
      </c>
      <c r="AN74">
        <f t="shared" si="72"/>
        <v>0</v>
      </c>
      <c r="AO74">
        <f t="shared" si="73"/>
        <v>0</v>
      </c>
      <c r="AP74">
        <f t="shared" si="74"/>
        <v>-1.2994562186030866E-15</v>
      </c>
      <c r="AQ74">
        <f t="shared" si="75"/>
        <v>-3.6649106847009286E-10</v>
      </c>
      <c r="AR74">
        <f t="shared" si="76"/>
        <v>-3.6649236792631146E-10</v>
      </c>
      <c r="AS74">
        <f t="shared" si="77"/>
        <v>-2.2237533633858927E-2</v>
      </c>
      <c r="AT74">
        <f t="shared" si="78"/>
        <v>-1.4528521974909663E-2</v>
      </c>
      <c r="AU74">
        <f t="shared" si="79"/>
        <v>-3.6766055975260961E-2</v>
      </c>
      <c r="AW74">
        <v>71</v>
      </c>
      <c r="AX74">
        <f>IF(Z74&gt;0, (R74*SUMPRODUCT(K74:$K$98, X74:$X$98)-K74*$AZ$3)/Z74, 0)</f>
        <v>-3565198612320946.5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2000000</v>
      </c>
      <c r="S75">
        <f t="shared" si="63"/>
        <v>-1.5754000443923942E+16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-226.19897868024265</v>
      </c>
      <c r="AC75">
        <f t="shared" si="64"/>
        <v>-201.96337382196282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-9.9984220254180937E-8</v>
      </c>
      <c r="AI75">
        <f t="shared" si="69"/>
        <v>-9.9984540749560092E-8</v>
      </c>
      <c r="AJ75">
        <f t="shared" si="70"/>
        <v>-24.235604858279828</v>
      </c>
      <c r="AK75">
        <f t="shared" si="92"/>
        <v>-15.833928507616987</v>
      </c>
      <c r="AL75">
        <f t="shared" si="71"/>
        <v>-40.069533465881356</v>
      </c>
      <c r="AN75">
        <f t="shared" si="72"/>
        <v>0</v>
      </c>
      <c r="AO75">
        <f t="shared" si="73"/>
        <v>0</v>
      </c>
      <c r="AP75">
        <f t="shared" si="74"/>
        <v>-2.3443285787623989E-16</v>
      </c>
      <c r="AQ75">
        <f t="shared" si="75"/>
        <v>-7.3135489685404782E-11</v>
      </c>
      <c r="AR75">
        <f t="shared" si="76"/>
        <v>-7.3135724118262651E-11</v>
      </c>
      <c r="AS75">
        <f t="shared" si="77"/>
        <v>-1.7727625665592488E-2</v>
      </c>
      <c r="AT75">
        <f t="shared" si="78"/>
        <v>-1.1582048768338873E-2</v>
      </c>
      <c r="AU75">
        <f t="shared" si="79"/>
        <v>-2.9309674507067087E-2</v>
      </c>
      <c r="AW75">
        <v>72</v>
      </c>
      <c r="AX75">
        <f>IF(Z75&gt;0, (R75*SUMPRODUCT(K75:$K$98, X75:$X$98)-K75*$AZ$3)/Z75, 0)</f>
        <v>-1.5754000443923942E+16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2000000</v>
      </c>
      <c r="S76">
        <f t="shared" si="63"/>
        <v>-7.5888596244112336E+16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-201.96337382196282</v>
      </c>
      <c r="AC76">
        <f t="shared" si="64"/>
        <v>-180.32444091253043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-2.0630887831500853E-8</v>
      </c>
      <c r="AI76">
        <f t="shared" si="69"/>
        <v>-2.0630947235828327E-8</v>
      </c>
      <c r="AJ76">
        <f t="shared" si="70"/>
        <v>-21.638932909432384</v>
      </c>
      <c r="AK76">
        <f t="shared" si="92"/>
        <v>-14.137436167537398</v>
      </c>
      <c r="AL76">
        <f t="shared" si="71"/>
        <v>-35.776369097600728</v>
      </c>
      <c r="AN76">
        <f t="shared" si="72"/>
        <v>0</v>
      </c>
      <c r="AO76">
        <f t="shared" si="73"/>
        <v>0</v>
      </c>
      <c r="AP76">
        <f t="shared" si="74"/>
        <v>-3.8796877220303004E-17</v>
      </c>
      <c r="AQ76">
        <f t="shared" si="75"/>
        <v>-1.3474001915052722E-11</v>
      </c>
      <c r="AR76">
        <f t="shared" si="76"/>
        <v>-1.3474040711929942E-11</v>
      </c>
      <c r="AS76">
        <f t="shared" si="77"/>
        <v>-1.4132354644292531E-2</v>
      </c>
      <c r="AT76">
        <f t="shared" si="78"/>
        <v>-9.2331383676316041E-3</v>
      </c>
      <c r="AU76">
        <f t="shared" si="79"/>
        <v>-2.3365493025398174E-2</v>
      </c>
      <c r="AW76">
        <v>73</v>
      </c>
      <c r="AX76">
        <f>IF(Z76&gt;0, (R76*SUMPRODUCT(K76:$K$98, X76:$X$98)-K76*$AZ$3)/Z76, 0)</f>
        <v>-7.5888596244112336E+16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2000000</v>
      </c>
      <c r="S77">
        <f t="shared" si="63"/>
        <v>-4.0177658715535456E+17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-180.32444091253043</v>
      </c>
      <c r="AC77">
        <f t="shared" si="64"/>
        <v>-161.00396510048529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-3.9033625700143182E-9</v>
      </c>
      <c r="AI77">
        <f t="shared" si="69"/>
        <v>-3.9033725882663925E-9</v>
      </c>
      <c r="AJ77">
        <f t="shared" si="70"/>
        <v>-19.320475812045146</v>
      </c>
      <c r="AK77">
        <f t="shared" si="92"/>
        <v>-12.622710863877131</v>
      </c>
      <c r="AL77">
        <f t="shared" si="71"/>
        <v>-31.943186679825651</v>
      </c>
      <c r="AN77">
        <f t="shared" si="72"/>
        <v>0</v>
      </c>
      <c r="AO77">
        <f t="shared" si="73"/>
        <v>0</v>
      </c>
      <c r="AP77">
        <f t="shared" si="74"/>
        <v>-5.8418798313668261E-18</v>
      </c>
      <c r="AQ77">
        <f t="shared" si="75"/>
        <v>-2.2761430740692229E-12</v>
      </c>
      <c r="AR77">
        <f t="shared" si="76"/>
        <v>-2.2761489159490543E-12</v>
      </c>
      <c r="AS77">
        <f t="shared" si="77"/>
        <v>-1.1266226597840023E-2</v>
      </c>
      <c r="AT77">
        <f t="shared" si="78"/>
        <v>-7.3606013772599347E-3</v>
      </c>
      <c r="AU77">
        <f t="shared" si="79"/>
        <v>-1.8626827977376109E-2</v>
      </c>
      <c r="AW77">
        <v>74</v>
      </c>
      <c r="AX77">
        <f>IF(Z77&gt;0, (R77*SUMPRODUCT(K77:$K$98, X77:$X$98)-K77*$AZ$3)/Z77, 0)</f>
        <v>-4.0177658715535456E+17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2000000</v>
      </c>
      <c r="S78">
        <f t="shared" si="63"/>
        <v>-2.3610116383130138E+18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-161.00396510048529</v>
      </c>
      <c r="AC78">
        <f t="shared" si="64"/>
        <v>-143.7535402682924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-6.716727293071384E-10</v>
      </c>
      <c r="AI78">
        <f t="shared" si="69"/>
        <v>-6.7167425146757519E-10</v>
      </c>
      <c r="AJ78">
        <f t="shared" si="70"/>
        <v>-17.250424832192891</v>
      </c>
      <c r="AK78">
        <f t="shared" si="92"/>
        <v>-11.270277557033971</v>
      </c>
      <c r="AL78">
        <f t="shared" si="71"/>
        <v>-28.520702389898535</v>
      </c>
      <c r="AN78">
        <f t="shared" si="72"/>
        <v>0</v>
      </c>
      <c r="AO78">
        <f t="shared" si="73"/>
        <v>0</v>
      </c>
      <c r="AP78">
        <f t="shared" si="74"/>
        <v>-7.9250693512429493E-19</v>
      </c>
      <c r="AQ78">
        <f t="shared" si="75"/>
        <v>-3.4970380469385344E-13</v>
      </c>
      <c r="AR78">
        <f t="shared" si="76"/>
        <v>-3.4970459720078854E-13</v>
      </c>
      <c r="AS78">
        <f t="shared" si="77"/>
        <v>-8.9813668669055935E-3</v>
      </c>
      <c r="AT78">
        <f t="shared" si="78"/>
        <v>-5.8678263530456548E-3</v>
      </c>
      <c r="AU78">
        <f t="shared" si="79"/>
        <v>-1.4849193220300951E-2</v>
      </c>
      <c r="AW78">
        <v>75</v>
      </c>
      <c r="AX78">
        <f>IF(Z78&gt;0, (R78*SUMPRODUCT(K78:$K$98, X78:$X$98)-K78*$AZ$3)/Z78, 0)</f>
        <v>-2.3610116383130138E+18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-143.7535402682924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-143.7535402682924</v>
      </c>
      <c r="AK79">
        <f t="shared" si="92"/>
        <v>-10.062747818780469</v>
      </c>
      <c r="AL79">
        <f t="shared" si="71"/>
        <v>-153.81628808719466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-5.6607638223163916E-14</v>
      </c>
      <c r="AR79">
        <f t="shared" si="76"/>
        <v>-5.6607638223163916E-14</v>
      </c>
      <c r="AS79">
        <f t="shared" si="77"/>
        <v>-6.6825646331151303E-2</v>
      </c>
      <c r="AT79">
        <f t="shared" si="78"/>
        <v>-4.6777952431805922E-3</v>
      </c>
      <c r="AU79">
        <f t="shared" si="79"/>
        <v>-7.1503441574388524E-2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659428.2141993281</v>
      </c>
      <c r="AO81" s="6">
        <f t="shared" si="93"/>
        <v>-65942.821419932807</v>
      </c>
      <c r="AP81" s="6">
        <f t="shared" si="93"/>
        <v>-1746.5736895368327</v>
      </c>
      <c r="AQ81" s="6">
        <f t="shared" si="93"/>
        <v>-276106.0401504545</v>
      </c>
      <c r="AR81" s="6">
        <f t="shared" si="93"/>
        <v>315632.77893940388</v>
      </c>
      <c r="AS81" s="6">
        <f t="shared" si="93"/>
        <v>-47743.637239704374</v>
      </c>
      <c r="AT81" s="6">
        <f t="shared" si="93"/>
        <v>13004.864936080265</v>
      </c>
      <c r="AU81" s="6">
        <f t="shared" si="93"/>
        <v>280894.00663577986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1138068.2953326195</v>
      </c>
      <c r="K3">
        <v>1</v>
      </c>
      <c r="L3" s="2">
        <v>0</v>
      </c>
      <c r="O3">
        <f>$C$3</f>
        <v>1138068.2953326195</v>
      </c>
      <c r="P3" s="2">
        <f>O3*C5</f>
        <v>113806.82953326195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1138068.2953326195</v>
      </c>
      <c r="AF3">
        <f t="shared" ref="AF3:AF34" si="4">-$Z3*P3</f>
        <v>-113806.82953326195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1022739.0332123575</v>
      </c>
      <c r="AJ3">
        <f t="shared" ref="AJ3:AJ34" si="8">AB3-AC3</f>
        <v>0</v>
      </c>
      <c r="AL3">
        <f t="shared" ref="AL3:AL34" si="9">SUM(AI3:AK3)</f>
        <v>1022739.0332123575</v>
      </c>
      <c r="AN3">
        <f t="shared" ref="AN3:AN34" si="10">AE3*$K3</f>
        <v>1138068.2953326195</v>
      </c>
      <c r="AO3">
        <f t="shared" ref="AO3:AO34" si="11">AF3*$K3</f>
        <v>-113806.82953326195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1022739.0332123575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1022739.0332123575</v>
      </c>
      <c r="AW3">
        <v>0</v>
      </c>
      <c r="AX3">
        <f>IF(Z3&gt;0, (R3*SUMPRODUCT(K3:$K$98, X3:$X$98)-K3*$AZ$3)/Z3, 0)</f>
        <v>0</v>
      </c>
      <c r="AZ3">
        <f>C6*ABS(SUMPRODUCT(X4:X69, K4:K69))/1</f>
        <v>567609.80937293661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38898.532260182867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38073.649868377834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-38073.649868377834</v>
      </c>
      <c r="AK4">
        <f>G4*SUM(AB4, AE4:AF4)</f>
        <v>0</v>
      </c>
      <c r="AL4">
        <f t="shared" si="9"/>
        <v>-60485.655868377835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-20908.672450788319</v>
      </c>
      <c r="AR4">
        <f t="shared" si="14"/>
        <v>-20908.672450788319</v>
      </c>
      <c r="AS4">
        <f t="shared" si="15"/>
        <v>-35519.777841569019</v>
      </c>
      <c r="AT4">
        <f t="shared" si="16"/>
        <v>0</v>
      </c>
      <c r="AU4">
        <f t="shared" si="17"/>
        <v>-56428.450292357338</v>
      </c>
      <c r="AW4">
        <v>1</v>
      </c>
      <c r="AX4">
        <f>IF(Z4&gt;0, (R4*SUMPRODUCT(K4:$K$98, X4:$X$98)-K4*$AZ$3)/Z4, 0)</f>
        <v>38898.532260182867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2000000</v>
      </c>
      <c r="S5">
        <f t="shared" si="1"/>
        <v>64133.325521425373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38073.649868377834</v>
      </c>
      <c r="AC5">
        <f t="shared" si="2"/>
        <v>61333.43801787775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-25326.703808265749</v>
      </c>
      <c r="AI5">
        <f t="shared" si="7"/>
        <v>-25350.612375893896</v>
      </c>
      <c r="AJ5">
        <f t="shared" si="8"/>
        <v>-23259.788149499916</v>
      </c>
      <c r="AK5">
        <f>G5*SUM(AB5, AE5:AF5)</f>
        <v>1561.0196446034913</v>
      </c>
      <c r="AL5">
        <f t="shared" si="9"/>
        <v>-47049.380880790319</v>
      </c>
      <c r="AN5">
        <f t="shared" si="10"/>
        <v>0</v>
      </c>
      <c r="AO5">
        <f t="shared" si="11"/>
        <v>0</v>
      </c>
      <c r="AP5">
        <f t="shared" si="12"/>
        <v>-20.444407869889741</v>
      </c>
      <c r="AQ5">
        <f t="shared" si="13"/>
        <v>-21657.067487660792</v>
      </c>
      <c r="AR5">
        <f t="shared" si="14"/>
        <v>-21677.511895530683</v>
      </c>
      <c r="AS5">
        <f t="shared" si="15"/>
        <v>-19889.631335997608</v>
      </c>
      <c r="AT5">
        <f t="shared" si="16"/>
        <v>1334.8404138444823</v>
      </c>
      <c r="AU5">
        <f t="shared" si="17"/>
        <v>-40232.302817683805</v>
      </c>
      <c r="AW5">
        <v>2</v>
      </c>
      <c r="AX5">
        <f>IF(Z5&gt;0, (R5*SUMPRODUCT(K5:$K$98, X5:$X$98)-K5*$AZ$3)/Z5, 0)</f>
        <v>64133.325521425373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2000000</v>
      </c>
      <c r="S6">
        <f t="shared" si="1"/>
        <v>93477.048704121335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61333.43801787775</v>
      </c>
      <c r="AC6">
        <f t="shared" si="2"/>
        <v>87184.169656165119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-28198.644495924902</v>
      </c>
      <c r="AI6">
        <f t="shared" si="7"/>
        <v>-28221.961494820567</v>
      </c>
      <c r="AJ6">
        <f t="shared" si="8"/>
        <v>-25850.731638287369</v>
      </c>
      <c r="AK6">
        <f>G6*SUM(AB6, AE6:AF6)</f>
        <v>3588.0061240458485</v>
      </c>
      <c r="AL6">
        <f t="shared" si="9"/>
        <v>-50484.687009062094</v>
      </c>
      <c r="AN6">
        <f t="shared" si="10"/>
        <v>0</v>
      </c>
      <c r="AO6">
        <f t="shared" si="11"/>
        <v>0</v>
      </c>
      <c r="AP6">
        <f t="shared" si="12"/>
        <v>-17.986966805359828</v>
      </c>
      <c r="AQ6">
        <f t="shared" si="13"/>
        <v>-21752.717181738895</v>
      </c>
      <c r="AR6">
        <f t="shared" si="14"/>
        <v>-21770.704148544253</v>
      </c>
      <c r="AS6">
        <f t="shared" si="15"/>
        <v>-19941.513655025457</v>
      </c>
      <c r="AT6">
        <f t="shared" si="16"/>
        <v>2767.8239099044517</v>
      </c>
      <c r="AU6">
        <f t="shared" si="17"/>
        <v>-38944.393893665263</v>
      </c>
      <c r="AW6">
        <v>3</v>
      </c>
      <c r="AX6">
        <f>IF(Z6&gt;0, (R6*SUMPRODUCT(K6:$K$98, X6:$X$98)-K6*$AZ$3)/Z6, 0)</f>
        <v>93477.048704121335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2000000</v>
      </c>
      <c r="S7">
        <f t="shared" si="1"/>
        <v>115565.95053064029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87184.169656165119</v>
      </c>
      <c r="AC7">
        <f t="shared" si="2"/>
        <v>104910.95030722738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-31103.190241458509</v>
      </c>
      <c r="AI7">
        <f t="shared" si="7"/>
        <v>-31125.8852804872</v>
      </c>
      <c r="AJ7">
        <f t="shared" si="8"/>
        <v>-17726.780651062261</v>
      </c>
      <c r="AK7">
        <f>G7*SUM(AB7, AE7:AF7)</f>
        <v>4280.7427301177067</v>
      </c>
      <c r="AL7">
        <f t="shared" si="9"/>
        <v>-44571.923201431753</v>
      </c>
      <c r="AN7">
        <f t="shared" si="10"/>
        <v>0</v>
      </c>
      <c r="AO7">
        <f t="shared" si="11"/>
        <v>0</v>
      </c>
      <c r="AP7">
        <f t="shared" si="12"/>
        <v>-15.928651374801976</v>
      </c>
      <c r="AQ7">
        <f t="shared" si="13"/>
        <v>-21829.963516432221</v>
      </c>
      <c r="AR7">
        <f t="shared" si="14"/>
        <v>-21845.892167807022</v>
      </c>
      <c r="AS7">
        <f t="shared" si="15"/>
        <v>-12441.648971450959</v>
      </c>
      <c r="AT7">
        <f t="shared" si="16"/>
        <v>3004.4653585773121</v>
      </c>
      <c r="AU7">
        <f t="shared" si="17"/>
        <v>-31283.075780680665</v>
      </c>
      <c r="AW7">
        <v>4</v>
      </c>
      <c r="AX7">
        <f>IF(Z7&gt;0, (R7*SUMPRODUCT(K7:$K$98, X7:$X$98)-K7*$AZ$3)/Z7, 0)</f>
        <v>115565.95053064029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2000000</v>
      </c>
      <c r="S8">
        <f t="shared" si="1"/>
        <v>124306.15783308189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104910.95030722738</v>
      </c>
      <c r="AC8">
        <f t="shared" si="2"/>
        <v>109595.0562939368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-34138.52769287517</v>
      </c>
      <c r="AI8">
        <f t="shared" si="7"/>
        <v>-34160.569049917416</v>
      </c>
      <c r="AJ8">
        <f t="shared" si="8"/>
        <v>-4684.1059867094154</v>
      </c>
      <c r="AK8">
        <f t="shared" ref="AK8:AK39" si="30">G8*SUM(AB8:AB8, AE8:AF8)</f>
        <v>2234.6032415439431</v>
      </c>
      <c r="AL8">
        <f t="shared" si="9"/>
        <v>-36610.071795082891</v>
      </c>
      <c r="AN8">
        <f t="shared" si="10"/>
        <v>0</v>
      </c>
      <c r="AO8">
        <f t="shared" si="11"/>
        <v>0</v>
      </c>
      <c r="AP8">
        <f t="shared" si="12"/>
        <v>-14.440269477384533</v>
      </c>
      <c r="AQ8">
        <f t="shared" si="13"/>
        <v>-22365.661901010459</v>
      </c>
      <c r="AR8">
        <f t="shared" si="14"/>
        <v>-22380.102170487848</v>
      </c>
      <c r="AS8">
        <f t="shared" si="15"/>
        <v>-3068.7653477541803</v>
      </c>
      <c r="AT8">
        <f t="shared" si="16"/>
        <v>1463.9875812132491</v>
      </c>
      <c r="AU8">
        <f t="shared" si="17"/>
        <v>-23984.879937028778</v>
      </c>
      <c r="AW8">
        <v>5</v>
      </c>
      <c r="AX8">
        <f>IF(Z8&gt;0, (R8*SUMPRODUCT(K8:$K$98, X8:$X$98)-K8*$AZ$3)/Z8, 0)</f>
        <v>124306.15783308189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2000000</v>
      </c>
      <c r="S9">
        <f t="shared" si="1"/>
        <v>125192.40093002116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109595.0562939368</v>
      </c>
      <c r="AC9">
        <f t="shared" si="2"/>
        <v>106916.22835781798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-37644.837490108534</v>
      </c>
      <c r="AI9">
        <f t="shared" si="7"/>
        <v>-37666.187873111725</v>
      </c>
      <c r="AJ9">
        <f t="shared" si="8"/>
        <v>2678.8279361188179</v>
      </c>
      <c r="AK9">
        <f t="shared" si="30"/>
        <v>646.61083213422705</v>
      </c>
      <c r="AL9">
        <f t="shared" si="9"/>
        <v>-34340.749104858682</v>
      </c>
      <c r="AN9">
        <f t="shared" si="10"/>
        <v>0</v>
      </c>
      <c r="AO9">
        <f t="shared" si="11"/>
        <v>0</v>
      </c>
      <c r="AP9">
        <f t="shared" si="12"/>
        <v>-13.247070530148369</v>
      </c>
      <c r="AQ9">
        <f t="shared" si="13"/>
        <v>-23357.136836974973</v>
      </c>
      <c r="AR9">
        <f t="shared" si="14"/>
        <v>-23370.383907505118</v>
      </c>
      <c r="AS9">
        <f t="shared" si="15"/>
        <v>1662.1070733292222</v>
      </c>
      <c r="AT9">
        <f t="shared" si="16"/>
        <v>401.1965170628726</v>
      </c>
      <c r="AU9">
        <f t="shared" si="17"/>
        <v>-21307.080317113025</v>
      </c>
      <c r="AW9">
        <v>6</v>
      </c>
      <c r="AX9">
        <f>IF(Z9&gt;0, (R9*SUMPRODUCT(K9:$K$98, X9:$X$98)-K9*$AZ$3)/Z9, 0)</f>
        <v>125192.40093002116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25</v>
      </c>
      <c r="R10">
        <f t="shared" si="0"/>
        <v>2000000</v>
      </c>
      <c r="S10">
        <f t="shared" si="1"/>
        <v>123204.1512681219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106916.22835781798</v>
      </c>
      <c r="AC10">
        <f t="shared" si="2"/>
        <v>101634.1421494665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-41101.021092664581</v>
      </c>
      <c r="AI10">
        <f t="shared" si="7"/>
        <v>-41121.644209074089</v>
      </c>
      <c r="AJ10">
        <f t="shared" si="8"/>
        <v>5282.0862083514803</v>
      </c>
      <c r="AK10">
        <f t="shared" si="30"/>
        <v>438.35653626705374</v>
      </c>
      <c r="AL10">
        <f t="shared" si="9"/>
        <v>-35401.201464455553</v>
      </c>
      <c r="AN10">
        <f t="shared" si="10"/>
        <v>0</v>
      </c>
      <c r="AO10">
        <f t="shared" si="11"/>
        <v>0</v>
      </c>
      <c r="AP10">
        <f t="shared" si="12"/>
        <v>-12.13910472853226</v>
      </c>
      <c r="AQ10">
        <f t="shared" si="13"/>
        <v>-24192.735452122659</v>
      </c>
      <c r="AR10">
        <f t="shared" si="14"/>
        <v>-24204.874556851195</v>
      </c>
      <c r="AS10">
        <f t="shared" si="15"/>
        <v>3109.1226173152113</v>
      </c>
      <c r="AT10">
        <f t="shared" si="16"/>
        <v>258.02385034931302</v>
      </c>
      <c r="AU10">
        <f t="shared" si="17"/>
        <v>-20837.728089186669</v>
      </c>
      <c r="AW10">
        <v>7</v>
      </c>
      <c r="AX10">
        <f>IF(Z10&gt;0, (R10*SUMPRODUCT(K10:$K$98, X10:$X$98)-K10*$AZ$3)/Z10, 0)</f>
        <v>123204.1512681219</v>
      </c>
    </row>
    <row r="11" spans="1:52" x14ac:dyDescent="0.25">
      <c r="A11" t="s">
        <v>33</v>
      </c>
      <c r="C11" s="25">
        <f>AU71</f>
        <v>428628.5367043005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2000000</v>
      </c>
      <c r="S11">
        <f t="shared" si="1"/>
        <v>118396.05607022371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101634.1421494665</v>
      </c>
      <c r="AC11">
        <f t="shared" si="2"/>
        <v>94076.785894683737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-44162.986570393929</v>
      </c>
      <c r="AI11">
        <f t="shared" si="7"/>
        <v>-44182.851418307211</v>
      </c>
      <c r="AJ11">
        <f t="shared" si="8"/>
        <v>7557.3562547827605</v>
      </c>
      <c r="AK11">
        <f t="shared" si="30"/>
        <v>243.92194115871956</v>
      </c>
      <c r="AL11">
        <f t="shared" si="9"/>
        <v>-36381.573222365732</v>
      </c>
      <c r="AN11">
        <f t="shared" si="10"/>
        <v>0</v>
      </c>
      <c r="AO11">
        <f t="shared" si="11"/>
        <v>0</v>
      </c>
      <c r="AP11">
        <f t="shared" si="12"/>
        <v>-11.110581004405171</v>
      </c>
      <c r="AQ11">
        <f t="shared" si="13"/>
        <v>-24700.739810789517</v>
      </c>
      <c r="AR11">
        <f t="shared" si="14"/>
        <v>-24711.850391793927</v>
      </c>
      <c r="AS11">
        <f t="shared" si="15"/>
        <v>4226.8946238335575</v>
      </c>
      <c r="AT11">
        <f t="shared" si="16"/>
        <v>136.42764836795095</v>
      </c>
      <c r="AU11">
        <f t="shared" si="17"/>
        <v>-20348.528119592418</v>
      </c>
      <c r="AW11">
        <v>8</v>
      </c>
      <c r="AX11">
        <f>IF(Z11&gt;0, (R11*SUMPRODUCT(K11:$K$98, X11:$X$98)-K11*$AZ$3)/Z11, 0)</f>
        <v>118396.05607022371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2000000</v>
      </c>
      <c r="S12">
        <f t="shared" si="1"/>
        <v>111602.66370128116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94076.785894683737</v>
      </c>
      <c r="AC12">
        <f t="shared" si="2"/>
        <v>85154.466962421895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-47266.662270595451</v>
      </c>
      <c r="AI12">
        <f t="shared" si="7"/>
        <v>-47285.737636751212</v>
      </c>
      <c r="AJ12">
        <f t="shared" si="8"/>
        <v>8922.3189322618418</v>
      </c>
      <c r="AK12">
        <f t="shared" si="30"/>
        <v>216.37660755777259</v>
      </c>
      <c r="AL12">
        <f t="shared" si="9"/>
        <v>-38147.042096931596</v>
      </c>
      <c r="AN12">
        <f t="shared" si="10"/>
        <v>0</v>
      </c>
      <c r="AO12">
        <f t="shared" si="11"/>
        <v>0</v>
      </c>
      <c r="AP12">
        <f t="shared" si="12"/>
        <v>-10.138759896340115</v>
      </c>
      <c r="AQ12">
        <f t="shared" si="13"/>
        <v>-25122.733474668017</v>
      </c>
      <c r="AR12">
        <f t="shared" si="14"/>
        <v>-25132.872234564355</v>
      </c>
      <c r="AS12">
        <f t="shared" si="15"/>
        <v>4742.3073630194576</v>
      </c>
      <c r="AT12">
        <f t="shared" si="16"/>
        <v>115.00646715239868</v>
      </c>
      <c r="AU12">
        <f t="shared" si="17"/>
        <v>-20275.558404392501</v>
      </c>
      <c r="AW12">
        <v>9</v>
      </c>
      <c r="AX12">
        <f>IF(Z12&gt;0, (R12*SUMPRODUCT(K12:$K$98, X12:$X$98)-K12*$AZ$3)/Z12, 0)</f>
        <v>111602.66370128116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25</v>
      </c>
      <c r="R13">
        <f t="shared" si="0"/>
        <v>2000000</v>
      </c>
      <c r="S13">
        <f t="shared" si="1"/>
        <v>102624.48023281807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85154.466962421895</v>
      </c>
      <c r="AC13">
        <f t="shared" si="2"/>
        <v>74944.198967027594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-50216.920792616504</v>
      </c>
      <c r="AI13">
        <f t="shared" si="7"/>
        <v>-50235.177693600803</v>
      </c>
      <c r="AJ13">
        <f t="shared" si="8"/>
        <v>10210.267995394301</v>
      </c>
      <c r="AK13">
        <f t="shared" si="30"/>
        <v>170.30893392484379</v>
      </c>
      <c r="AL13">
        <f t="shared" si="9"/>
        <v>-39854.600764281655</v>
      </c>
      <c r="AN13">
        <f t="shared" si="10"/>
        <v>0</v>
      </c>
      <c r="AO13">
        <f t="shared" si="11"/>
        <v>0</v>
      </c>
      <c r="AP13">
        <f t="shared" si="12"/>
        <v>-9.2240845597396959</v>
      </c>
      <c r="AQ13">
        <f t="shared" si="13"/>
        <v>-25371.508785593356</v>
      </c>
      <c r="AR13">
        <f t="shared" si="14"/>
        <v>-25380.732870153093</v>
      </c>
      <c r="AS13">
        <f t="shared" si="15"/>
        <v>5158.6178534964611</v>
      </c>
      <c r="AT13">
        <f t="shared" si="16"/>
        <v>86.046586392340828</v>
      </c>
      <c r="AU13">
        <f t="shared" si="17"/>
        <v>-20136.068430264291</v>
      </c>
      <c r="AW13">
        <v>10</v>
      </c>
      <c r="AX13">
        <f>IF(Z13&gt;0, (R13*SUMPRODUCT(K13:$K$98, X13:$X$98)-K13*$AZ$3)/Z13, 0)</f>
        <v>102624.48023281807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2000000</v>
      </c>
      <c r="S14">
        <f t="shared" si="1"/>
        <v>91468.940988863251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74944.198967027594</v>
      </c>
      <c r="AC14">
        <f t="shared" si="2"/>
        <v>63696.202106529141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-53207.089937820121</v>
      </c>
      <c r="AI14">
        <f t="shared" si="7"/>
        <v>-53224.499181170351</v>
      </c>
      <c r="AJ14">
        <f t="shared" si="8"/>
        <v>11247.996860498453</v>
      </c>
      <c r="AK14">
        <f t="shared" si="30"/>
        <v>134.89955814064967</v>
      </c>
      <c r="AL14">
        <f t="shared" si="9"/>
        <v>-41841.602762531249</v>
      </c>
      <c r="AN14">
        <f t="shared" si="10"/>
        <v>0</v>
      </c>
      <c r="AO14">
        <f t="shared" si="11"/>
        <v>0</v>
      </c>
      <c r="AP14">
        <f t="shared" si="12"/>
        <v>-8.3626312101070432</v>
      </c>
      <c r="AQ14">
        <f t="shared" si="13"/>
        <v>-25558.334843256132</v>
      </c>
      <c r="AR14">
        <f t="shared" si="14"/>
        <v>-25566.69747446624</v>
      </c>
      <c r="AS14">
        <f t="shared" si="15"/>
        <v>5403.040655154673</v>
      </c>
      <c r="AT14">
        <f t="shared" si="16"/>
        <v>64.799786667439733</v>
      </c>
      <c r="AU14">
        <f t="shared" si="17"/>
        <v>-20098.857032644126</v>
      </c>
      <c r="AW14">
        <v>11</v>
      </c>
      <c r="AX14">
        <f>IF(Z14&gt;0, (R14*SUMPRODUCT(K14:$K$98, X14:$X$98)-K14*$AZ$3)/Z14, 0)</f>
        <v>91468.940988863251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2000000</v>
      </c>
      <c r="S15">
        <f t="shared" si="1"/>
        <v>78842.716532096936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63696.202106529141</v>
      </c>
      <c r="AC15">
        <f t="shared" si="2"/>
        <v>52131.433022634272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-56396.12128506881</v>
      </c>
      <c r="AI15">
        <f t="shared" si="7"/>
        <v>-56412.651484469476</v>
      </c>
      <c r="AJ15">
        <f t="shared" si="8"/>
        <v>11564.769083894869</v>
      </c>
      <c r="AK15">
        <f t="shared" si="30"/>
        <v>261.15442863676952</v>
      </c>
      <c r="AL15">
        <f t="shared" si="9"/>
        <v>-44586.727971937835</v>
      </c>
      <c r="AN15">
        <f t="shared" si="10"/>
        <v>0</v>
      </c>
      <c r="AO15">
        <f t="shared" si="11"/>
        <v>0</v>
      </c>
      <c r="AP15">
        <f t="shared" si="12"/>
        <v>-7.5328501477302501</v>
      </c>
      <c r="AQ15">
        <f t="shared" si="13"/>
        <v>-25699.843072461194</v>
      </c>
      <c r="AR15">
        <f t="shared" si="14"/>
        <v>-25707.375922608921</v>
      </c>
      <c r="AS15">
        <f t="shared" si="15"/>
        <v>5270.0920533703029</v>
      </c>
      <c r="AT15">
        <f t="shared" si="16"/>
        <v>119.00867791452501</v>
      </c>
      <c r="AU15">
        <f t="shared" si="17"/>
        <v>-20318.275191324094</v>
      </c>
      <c r="AW15">
        <v>12</v>
      </c>
      <c r="AX15">
        <f>IF(Z15&gt;0, (R15*SUMPRODUCT(K15:$K$98, X15:$X$98)-K15*$AZ$3)/Z15, 0)</f>
        <v>78842.716532096936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2000000</v>
      </c>
      <c r="S16">
        <f t="shared" si="1"/>
        <v>64650.611994374201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52131.433022634272</v>
      </c>
      <c r="AC16">
        <f t="shared" si="2"/>
        <v>40403.35144216934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-59293.293638981158</v>
      </c>
      <c r="AI16">
        <f t="shared" si="7"/>
        <v>-59308.917370217328</v>
      </c>
      <c r="AJ16">
        <f t="shared" si="8"/>
        <v>11728.081580464932</v>
      </c>
      <c r="AK16">
        <f t="shared" si="30"/>
        <v>370.13317446070334</v>
      </c>
      <c r="AL16">
        <f t="shared" si="9"/>
        <v>-47210.702615291695</v>
      </c>
      <c r="AN16">
        <f t="shared" si="10"/>
        <v>0</v>
      </c>
      <c r="AO16">
        <f t="shared" si="11"/>
        <v>0</v>
      </c>
      <c r="AP16">
        <f t="shared" si="12"/>
        <v>-6.7351910944658524</v>
      </c>
      <c r="AQ16">
        <f t="shared" si="13"/>
        <v>-25560.581991720421</v>
      </c>
      <c r="AR16">
        <f t="shared" si="14"/>
        <v>-25567.317182814884</v>
      </c>
      <c r="AS16">
        <f t="shared" si="15"/>
        <v>5055.8262569846165</v>
      </c>
      <c r="AT16">
        <f t="shared" si="16"/>
        <v>159.55968665297326</v>
      </c>
      <c r="AU16">
        <f t="shared" si="17"/>
        <v>-20351.931239177295</v>
      </c>
      <c r="AW16">
        <v>13</v>
      </c>
      <c r="AX16">
        <f>IF(Z16&gt;0, (R16*SUMPRODUCT(K16:$K$98, X16:$X$98)-K16*$AZ$3)/Z16, 0)</f>
        <v>64650.611994374201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2000000</v>
      </c>
      <c r="S17">
        <f t="shared" si="1"/>
        <v>50217.654602224517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40403.35144216934</v>
      </c>
      <c r="AC17">
        <f t="shared" si="2"/>
        <v>29517.689633642934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-61809.380616020448</v>
      </c>
      <c r="AI17">
        <f t="shared" si="7"/>
        <v>-61824.075492686556</v>
      </c>
      <c r="AJ17">
        <f t="shared" si="8"/>
        <v>10885.661808526405</v>
      </c>
      <c r="AK17">
        <f t="shared" si="30"/>
        <v>557.56624990193689</v>
      </c>
      <c r="AL17">
        <f t="shared" si="9"/>
        <v>-50380.847434258212</v>
      </c>
      <c r="AN17">
        <f t="shared" si="10"/>
        <v>0</v>
      </c>
      <c r="AO17">
        <f t="shared" si="11"/>
        <v>0</v>
      </c>
      <c r="AP17">
        <f t="shared" si="12"/>
        <v>-5.9548540575384408</v>
      </c>
      <c r="AQ17">
        <f t="shared" si="13"/>
        <v>-25047.22219302876</v>
      </c>
      <c r="AR17">
        <f t="shared" si="14"/>
        <v>-25053.177047086298</v>
      </c>
      <c r="AS17">
        <f t="shared" si="15"/>
        <v>4411.2331707407247</v>
      </c>
      <c r="AT17">
        <f t="shared" si="16"/>
        <v>225.94443771222458</v>
      </c>
      <c r="AU17">
        <f t="shared" si="17"/>
        <v>-20415.999438633346</v>
      </c>
      <c r="AW17">
        <v>14</v>
      </c>
      <c r="AX17">
        <f>IF(Z17&gt;0, (R17*SUMPRODUCT(K17:$K$98, X17:$X$98)-K17*$AZ$3)/Z17, 0)</f>
        <v>50217.654602224517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2000000</v>
      </c>
      <c r="S18">
        <f t="shared" si="1"/>
        <v>36084.600976825059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29517.689633642934</v>
      </c>
      <c r="AC18">
        <f t="shared" si="2"/>
        <v>19839.10562844525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-64245.759788261945</v>
      </c>
      <c r="AI18">
        <f t="shared" si="7"/>
        <v>-64259.504644164044</v>
      </c>
      <c r="AJ18">
        <f t="shared" si="8"/>
        <v>9678.5840051976847</v>
      </c>
      <c r="AK18">
        <f t="shared" si="30"/>
        <v>637.58209608668744</v>
      </c>
      <c r="AL18">
        <f t="shared" si="9"/>
        <v>-53943.338542879676</v>
      </c>
      <c r="AN18">
        <f t="shared" si="10"/>
        <v>0</v>
      </c>
      <c r="AO18">
        <f t="shared" si="11"/>
        <v>0</v>
      </c>
      <c r="AP18">
        <f t="shared" si="12"/>
        <v>-5.1977173977824389</v>
      </c>
      <c r="AQ18">
        <f t="shared" si="13"/>
        <v>-24295.002127614334</v>
      </c>
      <c r="AR18">
        <f t="shared" si="14"/>
        <v>-24300.199845012117</v>
      </c>
      <c r="AS18">
        <f t="shared" si="15"/>
        <v>3660.0270550700752</v>
      </c>
      <c r="AT18">
        <f t="shared" si="16"/>
        <v>241.10631475145226</v>
      </c>
      <c r="AU18">
        <f t="shared" si="17"/>
        <v>-20399.066475190593</v>
      </c>
      <c r="AW18">
        <v>15</v>
      </c>
      <c r="AX18">
        <f>IF(Z18&gt;0, (R18*SUMPRODUCT(K18:$K$98, X18:$X$98)-K18*$AZ$3)/Z18, 0)</f>
        <v>36084.600976825059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2000000</v>
      </c>
      <c r="S19">
        <f t="shared" si="1"/>
        <v>19600.951005597562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19839.10562844525</v>
      </c>
      <c r="AC19">
        <f t="shared" si="2"/>
        <v>10016.630067233578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-66537.069387492375</v>
      </c>
      <c r="AI19">
        <f t="shared" si="7"/>
        <v>-66549.845081468113</v>
      </c>
      <c r="AJ19">
        <f t="shared" si="8"/>
        <v>9822.4755612116714</v>
      </c>
      <c r="AK19">
        <f t="shared" si="30"/>
        <v>442.4120555143291</v>
      </c>
      <c r="AL19">
        <f t="shared" si="9"/>
        <v>-56284.95746474211</v>
      </c>
      <c r="AN19">
        <f t="shared" si="10"/>
        <v>0</v>
      </c>
      <c r="AO19">
        <f t="shared" si="11"/>
        <v>0</v>
      </c>
      <c r="AP19">
        <f t="shared" si="12"/>
        <v>-4.5054758504899173</v>
      </c>
      <c r="AQ19">
        <f t="shared" si="13"/>
        <v>-23464.960874701304</v>
      </c>
      <c r="AR19">
        <f t="shared" si="14"/>
        <v>-23469.466350551796</v>
      </c>
      <c r="AS19">
        <f t="shared" si="15"/>
        <v>3463.9939338817344</v>
      </c>
      <c r="AT19">
        <f t="shared" si="16"/>
        <v>156.02102209646412</v>
      </c>
      <c r="AU19">
        <f t="shared" si="17"/>
        <v>-19849.4513945736</v>
      </c>
      <c r="AW19">
        <v>16</v>
      </c>
      <c r="AX19">
        <f>IF(Z19&gt;0, (R19*SUMPRODUCT(K19:$K$98, X19:$X$98)-K19*$AZ$3)/Z19, 0)</f>
        <v>19600.951005597562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2000000</v>
      </c>
      <c r="S20">
        <f t="shared" si="1"/>
        <v>-6655.969395925712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10016.630067233578</v>
      </c>
      <c r="AC20">
        <f t="shared" si="2"/>
        <v>-3138.7339952080511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-68701.421089385432</v>
      </c>
      <c r="AI20">
        <f t="shared" si="7"/>
        <v>-68713.210258657797</v>
      </c>
      <c r="AJ20">
        <f t="shared" si="8"/>
        <v>13155.364062441629</v>
      </c>
      <c r="AK20">
        <f t="shared" si="30"/>
        <v>43.071509289104384</v>
      </c>
      <c r="AL20">
        <f t="shared" si="9"/>
        <v>-55514.774686927063</v>
      </c>
      <c r="AN20">
        <f t="shared" si="10"/>
        <v>0</v>
      </c>
      <c r="AO20">
        <f t="shared" si="11"/>
        <v>0</v>
      </c>
      <c r="AP20">
        <f t="shared" si="12"/>
        <v>-3.9434393232295299</v>
      </c>
      <c r="AQ20">
        <f t="shared" si="13"/>
        <v>-22980.405084254926</v>
      </c>
      <c r="AR20">
        <f t="shared" si="14"/>
        <v>-22984.348523578159</v>
      </c>
      <c r="AS20">
        <f t="shared" si="15"/>
        <v>4400.427100225832</v>
      </c>
      <c r="AT20">
        <f t="shared" si="16"/>
        <v>14.407281761552888</v>
      </c>
      <c r="AU20">
        <f t="shared" si="17"/>
        <v>-18569.514141590775</v>
      </c>
      <c r="AW20">
        <v>17</v>
      </c>
      <c r="AX20">
        <f>IF(Z20&gt;0, (R20*SUMPRODUCT(K20:$K$98, X20:$X$98)-K20*$AZ$3)/Z20, 0)</f>
        <v>-6655.969395925712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2000000</v>
      </c>
      <c r="S21">
        <f t="shared" si="1"/>
        <v>-38940.418390318591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-3138.7339952080511</v>
      </c>
      <c r="AC21">
        <f t="shared" si="2"/>
        <v>-16802.892477554153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-70696.970570204561</v>
      </c>
      <c r="AI21">
        <f t="shared" si="7"/>
        <v>-70707.758135652068</v>
      </c>
      <c r="AJ21">
        <f t="shared" si="8"/>
        <v>13664.158482346102</v>
      </c>
      <c r="AK21">
        <f t="shared" si="30"/>
        <v>-5.0219743923328819</v>
      </c>
      <c r="AL21">
        <f t="shared" si="9"/>
        <v>-57048.621627698296</v>
      </c>
      <c r="AN21">
        <f t="shared" si="10"/>
        <v>0</v>
      </c>
      <c r="AO21">
        <f t="shared" si="11"/>
        <v>0</v>
      </c>
      <c r="AP21">
        <f t="shared" si="12"/>
        <v>-3.4313484739006088</v>
      </c>
      <c r="AQ21">
        <f t="shared" si="13"/>
        <v>-22487.552289338531</v>
      </c>
      <c r="AR21">
        <f t="shared" si="14"/>
        <v>-22490.983637812431</v>
      </c>
      <c r="AS21">
        <f t="shared" si="15"/>
        <v>4346.3457611162175</v>
      </c>
      <c r="AT21">
        <f t="shared" si="16"/>
        <v>-1.5974080760809892</v>
      </c>
      <c r="AU21">
        <f t="shared" si="17"/>
        <v>-18146.235284772294</v>
      </c>
      <c r="AW21">
        <v>18</v>
      </c>
      <c r="AX21">
        <f>IF(Z21&gt;0, (R21*SUMPRODUCT(K21:$K$98, X21:$X$98)-K21*$AZ$3)/Z21, 0)</f>
        <v>-38940.418390318591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2000000</v>
      </c>
      <c r="S22">
        <f t="shared" si="1"/>
        <v>-69877.150002822716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-16802.892477554153</v>
      </c>
      <c r="AC22">
        <f t="shared" si="2"/>
        <v>-27321.381789896524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-72391.894519242589</v>
      </c>
      <c r="AI22">
        <f t="shared" si="7"/>
        <v>-72401.669310354133</v>
      </c>
      <c r="AJ22">
        <f t="shared" si="8"/>
        <v>10518.489312342372</v>
      </c>
      <c r="AK22">
        <f t="shared" si="30"/>
        <v>-352.86074202863722</v>
      </c>
      <c r="AL22">
        <f t="shared" si="9"/>
        <v>-62236.0407400404</v>
      </c>
      <c r="AN22">
        <f t="shared" si="10"/>
        <v>0</v>
      </c>
      <c r="AO22">
        <f t="shared" si="11"/>
        <v>0</v>
      </c>
      <c r="AP22">
        <f t="shared" si="12"/>
        <v>-2.9030826237528027</v>
      </c>
      <c r="AQ22">
        <f t="shared" si="13"/>
        <v>-21500.168001669532</v>
      </c>
      <c r="AR22">
        <f t="shared" si="14"/>
        <v>-21503.071084293286</v>
      </c>
      <c r="AS22">
        <f t="shared" si="15"/>
        <v>3123.9586812997877</v>
      </c>
      <c r="AT22">
        <f t="shared" si="16"/>
        <v>-104.79854526797718</v>
      </c>
      <c r="AU22">
        <f t="shared" si="17"/>
        <v>-18483.910948261473</v>
      </c>
      <c r="AW22">
        <v>19</v>
      </c>
      <c r="AX22">
        <f>IF(Z22&gt;0, (R22*SUMPRODUCT(K22:$K$98, X22:$X$98)-K22*$AZ$3)/Z22, 0)</f>
        <v>-69877.150002822716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2000000</v>
      </c>
      <c r="S23">
        <f t="shared" si="1"/>
        <v>-87852.531362738664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-27321.381789896524</v>
      </c>
      <c r="AC23">
        <f t="shared" si="2"/>
        <v>-30759.583528493382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-73908.539041652344</v>
      </c>
      <c r="AI23">
        <f t="shared" si="7"/>
        <v>-73917.292228114748</v>
      </c>
      <c r="AJ23">
        <f t="shared" si="8"/>
        <v>3438.2017385968575</v>
      </c>
      <c r="AK23">
        <f t="shared" si="30"/>
        <v>-1912.496725292757</v>
      </c>
      <c r="AL23">
        <f t="shared" si="9"/>
        <v>-72391.587214810657</v>
      </c>
      <c r="AN23">
        <f t="shared" si="10"/>
        <v>0</v>
      </c>
      <c r="AO23">
        <f t="shared" si="11"/>
        <v>0</v>
      </c>
      <c r="AP23">
        <f t="shared" si="12"/>
        <v>-2.3211332263766877</v>
      </c>
      <c r="AQ23">
        <f t="shared" si="13"/>
        <v>-19598.755998098884</v>
      </c>
      <c r="AR23">
        <f t="shared" si="14"/>
        <v>-19601.077131325259</v>
      </c>
      <c r="AS23">
        <f t="shared" si="15"/>
        <v>911.72789803115393</v>
      </c>
      <c r="AT23">
        <f t="shared" si="16"/>
        <v>-507.14784992640699</v>
      </c>
      <c r="AU23">
        <f t="shared" si="17"/>
        <v>-19196.497083220514</v>
      </c>
      <c r="AW23">
        <v>20</v>
      </c>
      <c r="AX23">
        <f>IF(Z23&gt;0, (R23*SUMPRODUCT(K23:$K$98, X23:$X$98)-K23*$AZ$3)/Z23, 0)</f>
        <v>-87852.531362738664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25</v>
      </c>
      <c r="R24">
        <f t="shared" si="0"/>
        <v>2000000</v>
      </c>
      <c r="S24">
        <f t="shared" si="1"/>
        <v>-110695.38933711554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-30759.583528493382</v>
      </c>
      <c r="AC24">
        <f t="shared" si="2"/>
        <v>-34231.583934563125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-74769.806993983031</v>
      </c>
      <c r="AI24">
        <f t="shared" si="7"/>
        <v>-74777.538025993388</v>
      </c>
      <c r="AJ24">
        <f t="shared" si="8"/>
        <v>3472.0004060697429</v>
      </c>
      <c r="AK24">
        <f t="shared" si="30"/>
        <v>-2153.170846994537</v>
      </c>
      <c r="AL24">
        <f t="shared" si="9"/>
        <v>-73458.708466918179</v>
      </c>
      <c r="AN24">
        <f t="shared" si="10"/>
        <v>0</v>
      </c>
      <c r="AO24">
        <f t="shared" si="11"/>
        <v>0</v>
      </c>
      <c r="AP24">
        <f t="shared" si="12"/>
        <v>-1.8304308941105027</v>
      </c>
      <c r="AQ24">
        <f t="shared" si="13"/>
        <v>-17702.806622082666</v>
      </c>
      <c r="AR24">
        <f t="shared" si="14"/>
        <v>-17704.637052976777</v>
      </c>
      <c r="AS24">
        <f t="shared" si="15"/>
        <v>822.04507743869624</v>
      </c>
      <c r="AT24">
        <f t="shared" si="16"/>
        <v>-509.79357391838187</v>
      </c>
      <c r="AU24">
        <f t="shared" si="17"/>
        <v>-17392.385549456463</v>
      </c>
      <c r="AW24">
        <v>21</v>
      </c>
      <c r="AX24">
        <f>IF(Z24&gt;0, (R24*SUMPRODUCT(K24:$K$98, X24:$X$98)-K24*$AZ$3)/Z24, 0)</f>
        <v>-110695.38933711554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25</v>
      </c>
      <c r="R25">
        <f t="shared" si="0"/>
        <v>2000000</v>
      </c>
      <c r="S25">
        <f t="shared" si="1"/>
        <v>-139653.69678098353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-34231.583934563125</v>
      </c>
      <c r="AC25">
        <f t="shared" si="2"/>
        <v>-37535.501635191176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-74746.599799031654</v>
      </c>
      <c r="AI25">
        <f t="shared" si="7"/>
        <v>-74753.319188224414</v>
      </c>
      <c r="AJ25">
        <f t="shared" si="8"/>
        <v>3303.9177006280515</v>
      </c>
      <c r="AK25">
        <f t="shared" si="30"/>
        <v>-2396.2108754194192</v>
      </c>
      <c r="AL25">
        <f t="shared" si="9"/>
        <v>-73845.612363015782</v>
      </c>
      <c r="AN25">
        <f t="shared" si="10"/>
        <v>0</v>
      </c>
      <c r="AO25">
        <f t="shared" si="11"/>
        <v>0</v>
      </c>
      <c r="AP25">
        <f t="shared" si="12"/>
        <v>-1.4204555225699749</v>
      </c>
      <c r="AQ25">
        <f t="shared" si="13"/>
        <v>-15801.171420787545</v>
      </c>
      <c r="AR25">
        <f t="shared" si="14"/>
        <v>-15802.591876310114</v>
      </c>
      <c r="AS25">
        <f t="shared" si="15"/>
        <v>698.43671937133911</v>
      </c>
      <c r="AT25">
        <f t="shared" si="16"/>
        <v>-506.55065119561664</v>
      </c>
      <c r="AU25">
        <f t="shared" si="17"/>
        <v>-15610.705808134391</v>
      </c>
      <c r="AW25">
        <v>22</v>
      </c>
      <c r="AX25">
        <f>IF(Z25&gt;0, (R25*SUMPRODUCT(K25:$K$98, X25:$X$98)-K25*$AZ$3)/Z25, 0)</f>
        <v>-139653.69678098353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25</v>
      </c>
      <c r="R26">
        <f t="shared" si="0"/>
        <v>2000000</v>
      </c>
      <c r="S26">
        <f t="shared" si="1"/>
        <v>-176590.6748287802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-37535.501635191176</v>
      </c>
      <c r="AC26">
        <f t="shared" si="2"/>
        <v>-40480.52223325138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-73708.354801464186</v>
      </c>
      <c r="AI26">
        <f t="shared" si="7"/>
        <v>-73714.085642329999</v>
      </c>
      <c r="AJ26">
        <f t="shared" si="8"/>
        <v>2945.0205980602041</v>
      </c>
      <c r="AK26">
        <f t="shared" si="30"/>
        <v>-2627.4851144633826</v>
      </c>
      <c r="AL26">
        <f t="shared" si="9"/>
        <v>-73396.550158733182</v>
      </c>
      <c r="AN26">
        <f t="shared" si="10"/>
        <v>0</v>
      </c>
      <c r="AO26">
        <f t="shared" si="11"/>
        <v>0</v>
      </c>
      <c r="AP26">
        <f t="shared" si="12"/>
        <v>-1.0816784302554723</v>
      </c>
      <c r="AQ26">
        <f t="shared" si="13"/>
        <v>-13912.223247010455</v>
      </c>
      <c r="AR26">
        <f t="shared" si="14"/>
        <v>-13913.304925440711</v>
      </c>
      <c r="AS26">
        <f t="shared" si="15"/>
        <v>555.8634992955225</v>
      </c>
      <c r="AT26">
        <f t="shared" si="16"/>
        <v>-495.92966209965209</v>
      </c>
      <c r="AU26">
        <f t="shared" si="17"/>
        <v>-13853.371088244841</v>
      </c>
      <c r="AW26">
        <v>23</v>
      </c>
      <c r="AX26">
        <f>IF(Z26&gt;0, (R26*SUMPRODUCT(K26:$K$98, X26:$X$98)-K26*$AZ$3)/Z26, 0)</f>
        <v>-176590.6748287802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2000000</v>
      </c>
      <c r="S27">
        <f t="shared" si="1"/>
        <v>-224280.98661819324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-40480.52223325138</v>
      </c>
      <c r="AC27">
        <f t="shared" si="2"/>
        <v>-42914.03938854103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-71201.567426169175</v>
      </c>
      <c r="AI27">
        <f t="shared" si="7"/>
        <v>-71206.350939033509</v>
      </c>
      <c r="AJ27">
        <f t="shared" si="8"/>
        <v>2433.51715528965</v>
      </c>
      <c r="AK27">
        <f t="shared" si="30"/>
        <v>-2833.6365563275967</v>
      </c>
      <c r="AL27">
        <f t="shared" si="9"/>
        <v>-71606.47034007145</v>
      </c>
      <c r="AN27">
        <f t="shared" si="10"/>
        <v>0</v>
      </c>
      <c r="AO27">
        <f t="shared" si="11"/>
        <v>0</v>
      </c>
      <c r="AP27">
        <f t="shared" si="12"/>
        <v>-0.8061367942811094</v>
      </c>
      <c r="AQ27">
        <f t="shared" si="13"/>
        <v>-11999.174025576773</v>
      </c>
      <c r="AR27">
        <f t="shared" si="14"/>
        <v>-11999.980162371054</v>
      </c>
      <c r="AS27">
        <f t="shared" si="15"/>
        <v>410.10608187559234</v>
      </c>
      <c r="AT27">
        <f t="shared" si="16"/>
        <v>-477.53580986637371</v>
      </c>
      <c r="AU27">
        <f t="shared" si="17"/>
        <v>-12067.409890361834</v>
      </c>
      <c r="AW27">
        <v>24</v>
      </c>
      <c r="AX27">
        <f>IF(Z27&gt;0, (R27*SUMPRODUCT(K27:$K$98, X27:$X$98)-K27*$AZ$3)/Z27, 0)</f>
        <v>-224280.98661819324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2000000</v>
      </c>
      <c r="S28">
        <f t="shared" si="1"/>
        <v>-286606.69193054334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-42914.03938854103</v>
      </c>
      <c r="AC28">
        <f t="shared" si="2"/>
        <v>-44664.368689367089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-67177.137008208229</v>
      </c>
      <c r="AI28">
        <f t="shared" si="7"/>
        <v>-67181.032971731314</v>
      </c>
      <c r="AJ28">
        <f t="shared" si="8"/>
        <v>1750.3293008260589</v>
      </c>
      <c r="AK28">
        <f t="shared" si="30"/>
        <v>-3003.9827571978726</v>
      </c>
      <c r="AL28">
        <f t="shared" si="9"/>
        <v>-68434.68642810313</v>
      </c>
      <c r="AN28">
        <f t="shared" si="10"/>
        <v>0</v>
      </c>
      <c r="AO28">
        <f t="shared" si="11"/>
        <v>0</v>
      </c>
      <c r="AP28">
        <f t="shared" si="12"/>
        <v>-0.58621733542519572</v>
      </c>
      <c r="AQ28">
        <f t="shared" si="13"/>
        <v>-10108.000761577086</v>
      </c>
      <c r="AR28">
        <f t="shared" si="14"/>
        <v>-10108.586978912512</v>
      </c>
      <c r="AS28">
        <f t="shared" si="15"/>
        <v>263.36832282088329</v>
      </c>
      <c r="AT28">
        <f t="shared" si="16"/>
        <v>-452.00288892648683</v>
      </c>
      <c r="AU28">
        <f t="shared" si="17"/>
        <v>-10297.221545018116</v>
      </c>
      <c r="AW28">
        <v>25</v>
      </c>
      <c r="AX28">
        <f>IF(Z28&gt;0, (R28*SUMPRODUCT(K28:$K$98, X28:$X$98)-K28*$AZ$3)/Z28, 0)</f>
        <v>-286606.69193054334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2000000</v>
      </c>
      <c r="S29">
        <f t="shared" si="1"/>
        <v>-369462.01946471538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-44664.368689367089</v>
      </c>
      <c r="AC29">
        <f t="shared" si="2"/>
        <v>-45621.615232416691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-61597.901747521457</v>
      </c>
      <c r="AI29">
        <f t="shared" si="7"/>
        <v>-61600.988777637467</v>
      </c>
      <c r="AJ29">
        <f t="shared" si="8"/>
        <v>957.24654304960131</v>
      </c>
      <c r="AK29">
        <f t="shared" si="30"/>
        <v>-3126.5058082556966</v>
      </c>
      <c r="AL29">
        <f t="shared" si="9"/>
        <v>-63770.248042843559</v>
      </c>
      <c r="AN29">
        <f t="shared" si="10"/>
        <v>0</v>
      </c>
      <c r="AO29">
        <f t="shared" si="11"/>
        <v>0</v>
      </c>
      <c r="AP29">
        <f t="shared" si="12"/>
        <v>-0.41473111443744631</v>
      </c>
      <c r="AQ29">
        <f t="shared" si="13"/>
        <v>-8275.4509929288488</v>
      </c>
      <c r="AR29">
        <f t="shared" si="14"/>
        <v>-8275.8657240432858</v>
      </c>
      <c r="AS29">
        <f t="shared" si="15"/>
        <v>128.60254376239817</v>
      </c>
      <c r="AT29">
        <f t="shared" si="16"/>
        <v>-420.03452814638268</v>
      </c>
      <c r="AU29">
        <f t="shared" si="17"/>
        <v>-8567.2977084272698</v>
      </c>
      <c r="AW29">
        <v>26</v>
      </c>
      <c r="AX29">
        <f>IF(Z29&gt;0, (R29*SUMPRODUCT(K29:$K$98, X29:$X$98)-K29*$AZ$3)/Z29, 0)</f>
        <v>-369462.01946471538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2000000</v>
      </c>
      <c r="S30">
        <f t="shared" si="1"/>
        <v>-482126.48183021304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-45621.615232416691</v>
      </c>
      <c r="AC30">
        <f t="shared" si="2"/>
        <v>-45726.749958803179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-54805.009543855471</v>
      </c>
      <c r="AI30">
        <f t="shared" si="7"/>
        <v>-54807.380641051022</v>
      </c>
      <c r="AJ30">
        <f t="shared" si="8"/>
        <v>105.13472638648818</v>
      </c>
      <c r="AK30">
        <f t="shared" si="30"/>
        <v>-3193.5130662691686</v>
      </c>
      <c r="AL30">
        <f t="shared" si="9"/>
        <v>-57895.758980933701</v>
      </c>
      <c r="AN30">
        <f t="shared" si="10"/>
        <v>0</v>
      </c>
      <c r="AO30">
        <f t="shared" si="11"/>
        <v>0</v>
      </c>
      <c r="AP30">
        <f t="shared" si="12"/>
        <v>-0.28441800550440394</v>
      </c>
      <c r="AQ30">
        <f t="shared" si="13"/>
        <v>-6573.9740805813899</v>
      </c>
      <c r="AR30">
        <f t="shared" si="14"/>
        <v>-6574.2584985868943</v>
      </c>
      <c r="AS30">
        <f t="shared" si="15"/>
        <v>12.611127559073276</v>
      </c>
      <c r="AT30">
        <f t="shared" si="16"/>
        <v>-383.0684876872773</v>
      </c>
      <c r="AU30">
        <f t="shared" si="17"/>
        <v>-6944.715858715098</v>
      </c>
      <c r="AW30">
        <v>27</v>
      </c>
      <c r="AX30">
        <f>IF(Z30&gt;0, (R30*SUMPRODUCT(K30:$K$98, X30:$X$98)-K30*$AZ$3)/Z30, 0)</f>
        <v>-482126.48183021304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2000000</v>
      </c>
      <c r="S31">
        <f t="shared" si="1"/>
        <v>-640585.65231504978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-45726.749958803179</v>
      </c>
      <c r="AC31">
        <f t="shared" si="2"/>
        <v>-45005.79880140032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-47276.358922654523</v>
      </c>
      <c r="AI31">
        <f t="shared" si="7"/>
        <v>-47278.115354391586</v>
      </c>
      <c r="AJ31">
        <f t="shared" si="8"/>
        <v>-720.95115740285837</v>
      </c>
      <c r="AK31">
        <f t="shared" si="30"/>
        <v>-3200.8724971162228</v>
      </c>
      <c r="AL31">
        <f t="shared" si="9"/>
        <v>-51199.939008910667</v>
      </c>
      <c r="AN31">
        <f t="shared" si="10"/>
        <v>0</v>
      </c>
      <c r="AO31">
        <f t="shared" si="11"/>
        <v>0</v>
      </c>
      <c r="AP31">
        <f t="shared" si="12"/>
        <v>-0.18811394136039955</v>
      </c>
      <c r="AQ31">
        <f t="shared" si="13"/>
        <v>-5063.3007946937387</v>
      </c>
      <c r="AR31">
        <f t="shared" si="14"/>
        <v>-5063.4889086350995</v>
      </c>
      <c r="AS31">
        <f t="shared" si="15"/>
        <v>-77.213910956751349</v>
      </c>
      <c r="AT31">
        <f t="shared" si="16"/>
        <v>-342.81363090751103</v>
      </c>
      <c r="AU31">
        <f t="shared" si="17"/>
        <v>-5483.5164504993618</v>
      </c>
      <c r="AW31">
        <v>28</v>
      </c>
      <c r="AX31">
        <f>IF(Z31&gt;0, (R31*SUMPRODUCT(K31:$K$98, X31:$X$98)-K31*$AZ$3)/Z31, 0)</f>
        <v>-640585.65231504978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2000000</v>
      </c>
      <c r="S32">
        <f t="shared" si="1"/>
        <v>-873080.0455393102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-45005.79880140032</v>
      </c>
      <c r="AC32">
        <f t="shared" si="2"/>
        <v>-43555.77349075098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-39334.410254685965</v>
      </c>
      <c r="AI32">
        <f t="shared" si="7"/>
        <v>-39335.657441977477</v>
      </c>
      <c r="AJ32">
        <f t="shared" si="8"/>
        <v>-1450.0253106493401</v>
      </c>
      <c r="AK32">
        <f t="shared" si="30"/>
        <v>-3150.4059160980228</v>
      </c>
      <c r="AL32">
        <f t="shared" si="9"/>
        <v>-43936.088668724842</v>
      </c>
      <c r="AN32">
        <f t="shared" si="10"/>
        <v>0</v>
      </c>
      <c r="AO32">
        <f t="shared" si="11"/>
        <v>0</v>
      </c>
      <c r="AP32">
        <f t="shared" si="12"/>
        <v>-0.11926234962105363</v>
      </c>
      <c r="AQ32">
        <f t="shared" si="13"/>
        <v>-3761.3550265153904</v>
      </c>
      <c r="AR32">
        <f t="shared" si="14"/>
        <v>-3761.4742888650112</v>
      </c>
      <c r="AS32">
        <f t="shared" si="15"/>
        <v>-138.65874575139171</v>
      </c>
      <c r="AT32">
        <f t="shared" si="16"/>
        <v>-301.25772958976643</v>
      </c>
      <c r="AU32">
        <f t="shared" si="17"/>
        <v>-4201.3907642061695</v>
      </c>
      <c r="AW32">
        <v>29</v>
      </c>
      <c r="AX32">
        <f>IF(Z32&gt;0, (R32*SUMPRODUCT(K32:$K$98, X32:$X$98)-K32*$AZ$3)/Z32, 0)</f>
        <v>-873080.0455393102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2000000</v>
      </c>
      <c r="S33">
        <f t="shared" si="1"/>
        <v>-1231635.0622665344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-43555.77349075098</v>
      </c>
      <c r="AC33">
        <f t="shared" si="2"/>
        <v>-41501.658780352904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-31384.447991678553</v>
      </c>
      <c r="AI33">
        <f t="shared" si="7"/>
        <v>-31385.290401497252</v>
      </c>
      <c r="AJ33">
        <f t="shared" si="8"/>
        <v>-2054.1147103980766</v>
      </c>
      <c r="AK33">
        <f t="shared" si="30"/>
        <v>-3048.9041443525689</v>
      </c>
      <c r="AL33">
        <f t="shared" si="9"/>
        <v>-36488.3092562479</v>
      </c>
      <c r="AN33">
        <f t="shared" si="10"/>
        <v>0</v>
      </c>
      <c r="AO33">
        <f t="shared" si="11"/>
        <v>0</v>
      </c>
      <c r="AP33">
        <f t="shared" si="12"/>
        <v>-7.1924538151513645E-2</v>
      </c>
      <c r="AQ33">
        <f t="shared" si="13"/>
        <v>-2679.5888139391286</v>
      </c>
      <c r="AR33">
        <f t="shared" si="14"/>
        <v>-2679.6607384772801</v>
      </c>
      <c r="AS33">
        <f t="shared" si="15"/>
        <v>-175.37930894913012</v>
      </c>
      <c r="AT33">
        <f t="shared" si="16"/>
        <v>-260.31394409568662</v>
      </c>
      <c r="AU33">
        <f t="shared" si="17"/>
        <v>-3115.3539915220972</v>
      </c>
      <c r="AW33">
        <v>30</v>
      </c>
      <c r="AX33">
        <f>IF(Z33&gt;0, (R33*SUMPRODUCT(K33:$K$98, X33:$X$98)-K33*$AZ$3)/Z33, 0)</f>
        <v>-1231635.0622665344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2000000</v>
      </c>
      <c r="S34">
        <f t="shared" si="1"/>
        <v>-1813442.0241608152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-41501.658780352904</v>
      </c>
      <c r="AC34">
        <f t="shared" si="2"/>
        <v>-38988.863900619297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-23719.011623195849</v>
      </c>
      <c r="AI34">
        <f t="shared" si="7"/>
        <v>-23719.549121271073</v>
      </c>
      <c r="AJ34">
        <f t="shared" si="8"/>
        <v>-2512.7948797336066</v>
      </c>
      <c r="AK34">
        <f t="shared" si="30"/>
        <v>-2905.1161146247036</v>
      </c>
      <c r="AL34">
        <f t="shared" si="9"/>
        <v>-29137.460115629383</v>
      </c>
      <c r="AN34">
        <f t="shared" si="10"/>
        <v>0</v>
      </c>
      <c r="AO34">
        <f t="shared" si="11"/>
        <v>0</v>
      </c>
      <c r="AP34">
        <f t="shared" si="12"/>
        <v>-4.0974395248929388E-2</v>
      </c>
      <c r="AQ34">
        <f t="shared" si="13"/>
        <v>-1808.1407207998279</v>
      </c>
      <c r="AR34">
        <f t="shared" si="14"/>
        <v>-1808.1816951950768</v>
      </c>
      <c r="AS34">
        <f t="shared" si="15"/>
        <v>-191.55464052390647</v>
      </c>
      <c r="AT34">
        <f t="shared" si="16"/>
        <v>-221.46195756182811</v>
      </c>
      <c r="AU34">
        <f t="shared" si="17"/>
        <v>-2221.1982932808114</v>
      </c>
      <c r="AW34">
        <v>31</v>
      </c>
      <c r="AX34">
        <f>IF(Z34&gt;0, (R34*SUMPRODUCT(K34:$K$98, X34:$X$98)-K34*$AZ$3)/Z34, 0)</f>
        <v>-1813442.0241608152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-2808005.7406699462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-38988.863900619297</v>
      </c>
      <c r="AC35">
        <f t="shared" ref="AC35:AC69" si="33">S35*Z35</f>
        <v>-36160.947752068467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-16814.23942033085</v>
      </c>
      <c r="AI35">
        <f t="shared" ref="AI35:AI66" si="38">SUM(AE35:AH35)</f>
        <v>-16814.561365432568</v>
      </c>
      <c r="AJ35">
        <f t="shared" ref="AJ35:AJ69" si="39">AB35-AC35</f>
        <v>-2827.9161485508303</v>
      </c>
      <c r="AK35">
        <f t="shared" si="30"/>
        <v>-2729.2204730433509</v>
      </c>
      <c r="AL35">
        <f t="shared" ref="AL35:AL66" si="40">SUM(AI35:AK35)</f>
        <v>-22371.69798702675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-2.1912878878559552E-2</v>
      </c>
      <c r="AQ35">
        <f t="shared" ref="AQ35:AQ69" si="44">AH35*$K35</f>
        <v>-1144.4447823180994</v>
      </c>
      <c r="AR35">
        <f t="shared" ref="AR35:AR69" si="45">AI35*$K35</f>
        <v>-1144.466695196978</v>
      </c>
      <c r="AS35">
        <f t="shared" ref="AS35:AS69" si="46">AJ35*$K35</f>
        <v>-192.47935039683233</v>
      </c>
      <c r="AT35">
        <f t="shared" ref="AT35:AT69" si="47">AK35*$K35</f>
        <v>-185.76172564745951</v>
      </c>
      <c r="AU35">
        <f t="shared" ref="AU35:AU69" si="48">AL35*$K35</f>
        <v>-1522.7077712412699</v>
      </c>
      <c r="AW35">
        <v>32</v>
      </c>
      <c r="AX35">
        <f>IF(Z35&gt;0, (R35*SUMPRODUCT(K35:$K$98, X35:$X$98)-K35*$AZ$3)/Z35, 0)</f>
        <v>-2808005.7406699462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2000000</v>
      </c>
      <c r="S36">
        <f t="shared" si="32"/>
        <v>-4350641.2019865969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-36160.947752068467</v>
      </c>
      <c r="AC36">
        <f t="shared" si="33"/>
        <v>-33166.056043894911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-10251.538034668129</v>
      </c>
      <c r="AI36">
        <f t="shared" si="38"/>
        <v>-10251.728616093395</v>
      </c>
      <c r="AJ36">
        <f t="shared" si="39"/>
        <v>-2994.8917081735563</v>
      </c>
      <c r="AK36">
        <f t="shared" si="30"/>
        <v>-2531.266342644793</v>
      </c>
      <c r="AL36">
        <f t="shared" si="40"/>
        <v>-15777.886666911743</v>
      </c>
      <c r="AN36">
        <f t="shared" si="41"/>
        <v>0</v>
      </c>
      <c r="AO36">
        <f t="shared" si="42"/>
        <v>0</v>
      </c>
      <c r="AP36">
        <f t="shared" si="43"/>
        <v>-1.1581909423638955E-2</v>
      </c>
      <c r="AQ36">
        <f t="shared" si="44"/>
        <v>-623.00082394988044</v>
      </c>
      <c r="AR36">
        <f t="shared" si="45"/>
        <v>-623.01240585930407</v>
      </c>
      <c r="AS36">
        <f t="shared" si="46"/>
        <v>-182.00390961073893</v>
      </c>
      <c r="AT36">
        <f t="shared" si="47"/>
        <v>-153.82872421400108</v>
      </c>
      <c r="AU36">
        <f t="shared" si="48"/>
        <v>-958.84503968404408</v>
      </c>
      <c r="AW36">
        <v>33</v>
      </c>
      <c r="AX36">
        <f>IF(Z36&gt;0, (R36*SUMPRODUCT(K36:$K$98, X36:$X$98)-K36*$AZ$3)/Z36, 0)</f>
        <v>-4350641.2019865969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2000000</v>
      </c>
      <c r="S37">
        <f t="shared" si="32"/>
        <v>-6754811.7476439225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-33166.056043894911</v>
      </c>
      <c r="AC37">
        <f t="shared" si="33"/>
        <v>-30093.2207156201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-6183.8906591132118</v>
      </c>
      <c r="AI37">
        <f t="shared" si="38"/>
        <v>-6184.0020360909866</v>
      </c>
      <c r="AJ37">
        <f t="shared" si="39"/>
        <v>-3072.8353282748103</v>
      </c>
      <c r="AK37">
        <f t="shared" si="30"/>
        <v>-2321.6239230726442</v>
      </c>
      <c r="AL37">
        <f t="shared" si="40"/>
        <v>-11578.461287438442</v>
      </c>
      <c r="AN37">
        <f t="shared" si="41"/>
        <v>0</v>
      </c>
      <c r="AO37">
        <f t="shared" si="42"/>
        <v>0</v>
      </c>
      <c r="AP37">
        <f t="shared" si="43"/>
        <v>-6.043339605665791E-3</v>
      </c>
      <c r="AQ37">
        <f t="shared" si="44"/>
        <v>-335.53928364691984</v>
      </c>
      <c r="AR37">
        <f t="shared" si="45"/>
        <v>-335.54532698652548</v>
      </c>
      <c r="AS37">
        <f t="shared" si="46"/>
        <v>-166.73272890017984</v>
      </c>
      <c r="AT37">
        <f t="shared" si="47"/>
        <v>-125.97183084040122</v>
      </c>
      <c r="AU37">
        <f t="shared" si="48"/>
        <v>-628.24988672710663</v>
      </c>
      <c r="AW37">
        <v>34</v>
      </c>
      <c r="AX37">
        <f>IF(Z37&gt;0, (R37*SUMPRODUCT(K37:$K$98, X37:$X$98)-K37*$AZ$3)/Z37, 0)</f>
        <v>-6754811.7476439225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2000000</v>
      </c>
      <c r="S38">
        <f t="shared" si="32"/>
        <v>-10570588.879530042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-30093.2207156201</v>
      </c>
      <c r="AC38">
        <f t="shared" si="33"/>
        <v>-27128.906291923544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-3688.1531466681708</v>
      </c>
      <c r="AI38">
        <f t="shared" si="38"/>
        <v>-3688.2173079618346</v>
      </c>
      <c r="AJ38">
        <f t="shared" si="39"/>
        <v>-2964.3144236965563</v>
      </c>
      <c r="AK38">
        <f t="shared" si="30"/>
        <v>-2106.525450093407</v>
      </c>
      <c r="AL38">
        <f t="shared" si="40"/>
        <v>-8759.0571817517994</v>
      </c>
      <c r="AN38">
        <f t="shared" si="41"/>
        <v>0</v>
      </c>
      <c r="AO38">
        <f t="shared" si="42"/>
        <v>0</v>
      </c>
      <c r="AP38">
        <f t="shared" si="43"/>
        <v>-3.108398282118504E-3</v>
      </c>
      <c r="AQ38">
        <f t="shared" si="44"/>
        <v>-178.67858097402922</v>
      </c>
      <c r="AR38">
        <f t="shared" si="45"/>
        <v>-178.68168937231135</v>
      </c>
      <c r="AS38">
        <f t="shared" si="46"/>
        <v>-143.61103612669538</v>
      </c>
      <c r="AT38">
        <f t="shared" si="47"/>
        <v>-102.05405340838269</v>
      </c>
      <c r="AU38">
        <f t="shared" si="48"/>
        <v>-424.34677890738948</v>
      </c>
      <c r="AW38">
        <v>35</v>
      </c>
      <c r="AX38">
        <f>IF(Z38&gt;0, (R38*SUMPRODUCT(K38:$K$98, X38:$X$98)-K38*$AZ$3)/Z38, 0)</f>
        <v>-10570588.879530042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2000000</v>
      </c>
      <c r="S39">
        <f t="shared" si="32"/>
        <v>-16745303.593709435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-27128.906291923544</v>
      </c>
      <c r="AC39">
        <f t="shared" si="33"/>
        <v>-24361.286919912327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-2171.9482715076838</v>
      </c>
      <c r="AI39">
        <f t="shared" si="38"/>
        <v>-2171.9846418350171</v>
      </c>
      <c r="AJ39">
        <f t="shared" si="39"/>
        <v>-2767.6193720112169</v>
      </c>
      <c r="AK39">
        <f t="shared" si="30"/>
        <v>-1899.0234404346484</v>
      </c>
      <c r="AL39">
        <f t="shared" si="40"/>
        <v>-6838.6274542808824</v>
      </c>
      <c r="AN39">
        <f t="shared" si="41"/>
        <v>0</v>
      </c>
      <c r="AO39">
        <f t="shared" si="42"/>
        <v>0</v>
      </c>
      <c r="AP39">
        <f t="shared" si="43"/>
        <v>-1.5732318692913748E-3</v>
      </c>
      <c r="AQ39">
        <f t="shared" si="44"/>
        <v>-93.949614692212791</v>
      </c>
      <c r="AR39">
        <f t="shared" si="45"/>
        <v>-93.951187924082092</v>
      </c>
      <c r="AS39">
        <f t="shared" si="46"/>
        <v>-119.7159145206824</v>
      </c>
      <c r="AT39">
        <f t="shared" si="47"/>
        <v>-82.144000785280369</v>
      </c>
      <c r="AU39">
        <f t="shared" si="48"/>
        <v>-295.81110323004486</v>
      </c>
      <c r="AW39">
        <v>36</v>
      </c>
      <c r="AX39">
        <f>IF(Z39&gt;0, (R39*SUMPRODUCT(K39:$K$98, X39:$X$98)-K39*$AZ$3)/Z39, 0)</f>
        <v>-16745303.593709435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2000000</v>
      </c>
      <c r="S40">
        <f t="shared" si="32"/>
        <v>-26898912.158337612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-24361.286919912327</v>
      </c>
      <c r="AC40">
        <f t="shared" si="33"/>
        <v>-21824.613362296281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-1257.8164682914216</v>
      </c>
      <c r="AI40">
        <f t="shared" si="38"/>
        <v>-1257.836752209628</v>
      </c>
      <c r="AJ40">
        <f t="shared" si="39"/>
        <v>-2536.6735576160463</v>
      </c>
      <c r="AK40">
        <f t="shared" ref="AK40:AK69" si="61">G40*SUM(AB40:AB40, AE40:AF40)</f>
        <v>-1705.290084393863</v>
      </c>
      <c r="AL40">
        <f t="shared" si="40"/>
        <v>-5499.8003942195373</v>
      </c>
      <c r="AN40">
        <f t="shared" si="41"/>
        <v>0</v>
      </c>
      <c r="AO40">
        <f t="shared" si="42"/>
        <v>0</v>
      </c>
      <c r="AP40">
        <f t="shared" si="43"/>
        <v>-7.8339239940156493E-4</v>
      </c>
      <c r="AQ40">
        <f t="shared" si="44"/>
        <v>-48.578575947764861</v>
      </c>
      <c r="AR40">
        <f t="shared" si="45"/>
        <v>-48.579359340164267</v>
      </c>
      <c r="AS40">
        <f t="shared" si="46"/>
        <v>-97.969769183199688</v>
      </c>
      <c r="AT40">
        <f t="shared" si="47"/>
        <v>-65.86061318645767</v>
      </c>
      <c r="AU40">
        <f t="shared" si="48"/>
        <v>-212.40974170982162</v>
      </c>
      <c r="AW40">
        <v>37</v>
      </c>
      <c r="AX40">
        <f>IF(Z40&gt;0, (R40*SUMPRODUCT(K40:$K$98, X40:$X$98)-K40*$AZ$3)/Z40, 0)</f>
        <v>-26898912.158337612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2000000</v>
      </c>
      <c r="S41">
        <f t="shared" si="32"/>
        <v>-43926644.552360773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-21824.613362296281</v>
      </c>
      <c r="AC41">
        <f t="shared" si="33"/>
        <v>-19524.421248683102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-717.5305891395127</v>
      </c>
      <c r="AI41">
        <f t="shared" si="38"/>
        <v>-717.54170108617268</v>
      </c>
      <c r="AJ41">
        <f t="shared" si="39"/>
        <v>-2300.1921136131787</v>
      </c>
      <c r="AK41">
        <f t="shared" si="61"/>
        <v>-1527.7229353607397</v>
      </c>
      <c r="AL41">
        <f t="shared" si="40"/>
        <v>-4545.4567500600915</v>
      </c>
      <c r="AN41">
        <f t="shared" si="41"/>
        <v>0</v>
      </c>
      <c r="AO41">
        <f t="shared" si="42"/>
        <v>0</v>
      </c>
      <c r="AP41">
        <f t="shared" si="43"/>
        <v>-3.831771724741051E-4</v>
      </c>
      <c r="AQ41">
        <f t="shared" si="44"/>
        <v>-24.742860159753675</v>
      </c>
      <c r="AR41">
        <f t="shared" si="45"/>
        <v>-24.743243336926152</v>
      </c>
      <c r="AS41">
        <f t="shared" si="46"/>
        <v>-79.318335230769108</v>
      </c>
      <c r="AT41">
        <f t="shared" si="47"/>
        <v>-52.68100834253007</v>
      </c>
      <c r="AU41">
        <f t="shared" si="48"/>
        <v>-156.74258691022536</v>
      </c>
      <c r="AW41">
        <v>38</v>
      </c>
      <c r="AX41">
        <f>IF(Z41&gt;0, (R41*SUMPRODUCT(K41:$K$98, X41:$X$98)-K41*$AZ$3)/Z41, 0)</f>
        <v>-43926644.552360773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2000000</v>
      </c>
      <c r="S42">
        <f t="shared" si="32"/>
        <v>-73054577.723675549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-19524.421248683102</v>
      </c>
      <c r="AC42">
        <f t="shared" si="33"/>
        <v>-17452.047421734871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-402.28509821090734</v>
      </c>
      <c r="AI42">
        <f t="shared" si="38"/>
        <v>-402.29107047437304</v>
      </c>
      <c r="AJ42">
        <f t="shared" si="39"/>
        <v>-2072.373826948231</v>
      </c>
      <c r="AK42">
        <f t="shared" si="61"/>
        <v>-1366.7094874078173</v>
      </c>
      <c r="AL42">
        <f t="shared" si="40"/>
        <v>-3841.3743848304211</v>
      </c>
      <c r="AN42">
        <f t="shared" si="41"/>
        <v>0</v>
      </c>
      <c r="AO42">
        <f t="shared" si="42"/>
        <v>0</v>
      </c>
      <c r="AP42">
        <f t="shared" si="43"/>
        <v>-1.8387827293456772E-4</v>
      </c>
      <c r="AQ42">
        <f t="shared" si="44"/>
        <v>-12.385838218760586</v>
      </c>
      <c r="AR42">
        <f t="shared" si="45"/>
        <v>-12.38602209703352</v>
      </c>
      <c r="AS42">
        <f t="shared" si="46"/>
        <v>-63.805711579993563</v>
      </c>
      <c r="AT42">
        <f t="shared" si="47"/>
        <v>-42.079218639621637</v>
      </c>
      <c r="AU42">
        <f t="shared" si="48"/>
        <v>-118.27095231664872</v>
      </c>
      <c r="AW42">
        <v>39</v>
      </c>
      <c r="AX42">
        <f>IF(Z42&gt;0, (R42*SUMPRODUCT(K42:$K$98, X42:$X$98)-K42*$AZ$3)/Z42, 0)</f>
        <v>-73054577.723675549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2000000</v>
      </c>
      <c r="S43">
        <f t="shared" si="32"/>
        <v>-123904953.20347679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-17452.047421734871</v>
      </c>
      <c r="AC43">
        <f t="shared" si="33"/>
        <v>-15592.007646464363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-221.32636022261352</v>
      </c>
      <c r="AI43">
        <f t="shared" si="38"/>
        <v>-221.32950618394182</v>
      </c>
      <c r="AJ43">
        <f t="shared" si="39"/>
        <v>-1860.0397752705085</v>
      </c>
      <c r="AK43">
        <f t="shared" si="61"/>
        <v>-1221.6433195214411</v>
      </c>
      <c r="AL43">
        <f t="shared" si="40"/>
        <v>-3303.0126009758915</v>
      </c>
      <c r="AN43">
        <f t="shared" si="41"/>
        <v>0</v>
      </c>
      <c r="AO43">
        <f t="shared" si="42"/>
        <v>0</v>
      </c>
      <c r="AP43">
        <f t="shared" si="43"/>
        <v>-8.6482217080351148E-5</v>
      </c>
      <c r="AQ43">
        <f t="shared" si="44"/>
        <v>-6.0842433625163368</v>
      </c>
      <c r="AR43">
        <f t="shared" si="45"/>
        <v>-6.0843298447334178</v>
      </c>
      <c r="AS43">
        <f t="shared" si="46"/>
        <v>-51.132339795961137</v>
      </c>
      <c r="AT43">
        <f t="shared" si="47"/>
        <v>-33.582873954484008</v>
      </c>
      <c r="AU43">
        <f t="shared" si="48"/>
        <v>-90.799543595178562</v>
      </c>
      <c r="AW43">
        <v>40</v>
      </c>
      <c r="AX43">
        <f>IF(Z43&gt;0, (R43*SUMPRODUCT(K43:$K$98, X43:$X$98)-K43*$AZ$3)/Z43, 0)</f>
        <v>-123904953.20347679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2000000</v>
      </c>
      <c r="S44">
        <f t="shared" si="32"/>
        <v>-214772576.22080535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-15592.007646464363</v>
      </c>
      <c r="AC44">
        <f t="shared" si="33"/>
        <v>-13926.283306354313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-119.47613795436557</v>
      </c>
      <c r="AI44">
        <f t="shared" si="38"/>
        <v>-119.47775900435614</v>
      </c>
      <c r="AJ44">
        <f t="shared" si="39"/>
        <v>-1665.7243401100495</v>
      </c>
      <c r="AK44">
        <f t="shared" si="61"/>
        <v>-1091.4405352525055</v>
      </c>
      <c r="AL44">
        <f t="shared" si="40"/>
        <v>-2876.6426343669109</v>
      </c>
      <c r="AN44">
        <f t="shared" si="41"/>
        <v>0</v>
      </c>
      <c r="AO44">
        <f t="shared" si="42"/>
        <v>0</v>
      </c>
      <c r="AP44">
        <f t="shared" si="43"/>
        <v>-3.9787973530004384E-5</v>
      </c>
      <c r="AQ44">
        <f t="shared" si="44"/>
        <v>-2.9324903254244798</v>
      </c>
      <c r="AR44">
        <f t="shared" si="45"/>
        <v>-2.93253011339801</v>
      </c>
      <c r="AS44">
        <f t="shared" si="46"/>
        <v>-40.884486189723809</v>
      </c>
      <c r="AT44">
        <f t="shared" si="47"/>
        <v>-26.788937650684577</v>
      </c>
      <c r="AU44">
        <f t="shared" si="48"/>
        <v>-70.605953953806392</v>
      </c>
      <c r="AW44">
        <v>41</v>
      </c>
      <c r="AX44">
        <f>IF(Z44&gt;0, (R44*SUMPRODUCT(K44:$K$98, X44:$X$98)-K44*$AZ$3)/Z44, 0)</f>
        <v>-214772576.22080535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2000000</v>
      </c>
      <c r="S45">
        <f t="shared" si="32"/>
        <v>-380950181.50496078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-13926.283306354313</v>
      </c>
      <c r="AC45">
        <f t="shared" si="33"/>
        <v>-12436.529561436379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-63.095002088629215</v>
      </c>
      <c r="AI45">
        <f t="shared" si="38"/>
        <v>-63.095818240593779</v>
      </c>
      <c r="AJ45">
        <f t="shared" si="39"/>
        <v>-1489.7537449179345</v>
      </c>
      <c r="AK45">
        <f t="shared" si="61"/>
        <v>-974.83983144480203</v>
      </c>
      <c r="AL45">
        <f t="shared" si="40"/>
        <v>-2527.6893946033306</v>
      </c>
      <c r="AN45">
        <f t="shared" si="41"/>
        <v>0</v>
      </c>
      <c r="AO45">
        <f t="shared" si="42"/>
        <v>0</v>
      </c>
      <c r="AP45">
        <f t="shared" si="43"/>
        <v>-1.788580205469988E-5</v>
      </c>
      <c r="AQ45">
        <f t="shared" si="44"/>
        <v>-1.3827139638171768</v>
      </c>
      <c r="AR45">
        <f t="shared" si="45"/>
        <v>-1.3827318496192316</v>
      </c>
      <c r="AS45">
        <f t="shared" si="46"/>
        <v>-32.647646209020252</v>
      </c>
      <c r="AT45">
        <f t="shared" si="47"/>
        <v>-21.363413944110633</v>
      </c>
      <c r="AU45">
        <f t="shared" si="48"/>
        <v>-55.393792002750125</v>
      </c>
      <c r="AW45">
        <v>42</v>
      </c>
      <c r="AX45">
        <f>IF(Z45&gt;0, (R45*SUMPRODUCT(K45:$K$98, X45:$X$98)-K45*$AZ$3)/Z45, 0)</f>
        <v>-380950181.50496078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2000000</v>
      </c>
      <c r="S46">
        <f t="shared" si="32"/>
        <v>-692857473.9463892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-12436.529561436379</v>
      </c>
      <c r="AC46">
        <f t="shared" si="33"/>
        <v>-11105.156708218623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-32.58312845503292</v>
      </c>
      <c r="AI46">
        <f t="shared" si="38"/>
        <v>-32.583529156372151</v>
      </c>
      <c r="AJ46">
        <f t="shared" si="39"/>
        <v>-1331.3728532177556</v>
      </c>
      <c r="AK46">
        <f t="shared" si="61"/>
        <v>-870.55706930054657</v>
      </c>
      <c r="AL46">
        <f t="shared" si="40"/>
        <v>-2234.5134516746743</v>
      </c>
      <c r="AN46">
        <f t="shared" si="41"/>
        <v>0</v>
      </c>
      <c r="AO46">
        <f t="shared" si="42"/>
        <v>0</v>
      </c>
      <c r="AP46">
        <f t="shared" si="43"/>
        <v>-7.8404350403017305E-6</v>
      </c>
      <c r="AQ46">
        <f t="shared" si="44"/>
        <v>-0.63754691350106707</v>
      </c>
      <c r="AR46">
        <f t="shared" si="45"/>
        <v>-0.63755475393610739</v>
      </c>
      <c r="AS46">
        <f t="shared" si="46"/>
        <v>-26.050680015564261</v>
      </c>
      <c r="AT46">
        <f t="shared" si="47"/>
        <v>-17.033998847749295</v>
      </c>
      <c r="AU46">
        <f t="shared" si="48"/>
        <v>-43.722233617249664</v>
      </c>
      <c r="AW46">
        <v>43</v>
      </c>
      <c r="AX46">
        <f>IF(Z46&gt;0, (R46*SUMPRODUCT(K46:$K$98, X46:$X$98)-K46*$AZ$3)/Z46, 0)</f>
        <v>-692857473.9463892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2000000</v>
      </c>
      <c r="S47">
        <f t="shared" si="32"/>
        <v>-1295005025.4403038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-11105.156708218623</v>
      </c>
      <c r="AC47">
        <f t="shared" si="33"/>
        <v>-9915.8339272914345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-16.421576263775695</v>
      </c>
      <c r="AI47">
        <f t="shared" si="38"/>
        <v>-16.421767688398234</v>
      </c>
      <c r="AJ47">
        <f t="shared" si="39"/>
        <v>-1189.3227809271884</v>
      </c>
      <c r="AK47">
        <f t="shared" si="61"/>
        <v>-777.36096957530367</v>
      </c>
      <c r="AL47">
        <f t="shared" si="40"/>
        <v>-1983.1055181908903</v>
      </c>
      <c r="AN47">
        <f t="shared" si="41"/>
        <v>0</v>
      </c>
      <c r="AO47">
        <f t="shared" si="42"/>
        <v>0</v>
      </c>
      <c r="AP47">
        <f t="shared" si="43"/>
        <v>-3.344253141756251E-6</v>
      </c>
      <c r="AQ47">
        <f t="shared" si="44"/>
        <v>-0.28689051222369366</v>
      </c>
      <c r="AR47">
        <f t="shared" si="45"/>
        <v>-0.28689385647683535</v>
      </c>
      <c r="AS47">
        <f t="shared" si="46"/>
        <v>-20.777872741252793</v>
      </c>
      <c r="AT47">
        <f t="shared" si="47"/>
        <v>-13.580760041660531</v>
      </c>
      <c r="AU47">
        <f t="shared" si="48"/>
        <v>-34.645526639390155</v>
      </c>
      <c r="AW47">
        <v>44</v>
      </c>
      <c r="AX47">
        <f>IF(Z47&gt;0, (R47*SUMPRODUCT(K47:$K$98, X47:$X$98)-K47*$AZ$3)/Z47, 0)</f>
        <v>-1295005025.4403038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2000000</v>
      </c>
      <c r="S48">
        <f t="shared" si="32"/>
        <v>-2490708448.5644712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-9915.8339272914345</v>
      </c>
      <c r="AC48">
        <f t="shared" si="33"/>
        <v>-8853.6562393744716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-8.0514823655886101</v>
      </c>
      <c r="AI48">
        <f t="shared" si="38"/>
        <v>-8.0515712324353554</v>
      </c>
      <c r="AJ48">
        <f t="shared" si="39"/>
        <v>-1062.1776879169629</v>
      </c>
      <c r="AK48">
        <f t="shared" si="61"/>
        <v>-694.10837491040047</v>
      </c>
      <c r="AL48">
        <f t="shared" si="40"/>
        <v>-1764.3376340597988</v>
      </c>
      <c r="AN48">
        <f t="shared" si="41"/>
        <v>0</v>
      </c>
      <c r="AO48">
        <f t="shared" si="42"/>
        <v>0</v>
      </c>
      <c r="AP48">
        <f t="shared" si="43"/>
        <v>-1.3861910550733946E-6</v>
      </c>
      <c r="AQ48">
        <f t="shared" si="44"/>
        <v>-0.12559118776117761</v>
      </c>
      <c r="AR48">
        <f t="shared" si="45"/>
        <v>-0.12559257395223269</v>
      </c>
      <c r="AS48">
        <f t="shared" si="46"/>
        <v>-16.568397144984676</v>
      </c>
      <c r="AT48">
        <f t="shared" si="47"/>
        <v>-10.827061562297175</v>
      </c>
      <c r="AU48">
        <f t="shared" si="48"/>
        <v>-27.521051281234087</v>
      </c>
      <c r="AW48">
        <v>45</v>
      </c>
      <c r="AX48">
        <f>IF(Z48&gt;0, (R48*SUMPRODUCT(K48:$K$98, X48:$X$98)-K48*$AZ$3)/Z48, 0)</f>
        <v>-2490708448.5644712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2000000</v>
      </c>
      <c r="S49">
        <f t="shared" si="32"/>
        <v>-4940328596.0602226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-8853.6562393744716</v>
      </c>
      <c r="AC49">
        <f t="shared" si="33"/>
        <v>-7905.1527426790326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-3.8380004373723193</v>
      </c>
      <c r="AI49">
        <f t="shared" si="38"/>
        <v>-3.8380404405451296</v>
      </c>
      <c r="AJ49">
        <f t="shared" si="39"/>
        <v>-948.50349669543903</v>
      </c>
      <c r="AK49">
        <f t="shared" si="61"/>
        <v>-619.75593675621303</v>
      </c>
      <c r="AL49">
        <f t="shared" si="40"/>
        <v>-1572.0974738921973</v>
      </c>
      <c r="AN49">
        <f t="shared" si="41"/>
        <v>0</v>
      </c>
      <c r="AO49">
        <f t="shared" si="42"/>
        <v>0</v>
      </c>
      <c r="AP49">
        <f t="shared" si="43"/>
        <v>-5.5713409559202674E-7</v>
      </c>
      <c r="AQ49">
        <f t="shared" si="44"/>
        <v>-5.345278267568504E-2</v>
      </c>
      <c r="AR49">
        <f t="shared" si="45"/>
        <v>-5.3453339809780634E-2</v>
      </c>
      <c r="AS49">
        <f t="shared" si="46"/>
        <v>-13.210043120969633</v>
      </c>
      <c r="AT49">
        <f t="shared" si="47"/>
        <v>-8.6314944304895054</v>
      </c>
      <c r="AU49">
        <f t="shared" si="48"/>
        <v>-21.894990891268918</v>
      </c>
      <c r="AW49">
        <v>46</v>
      </c>
      <c r="AX49">
        <f>IF(Z49&gt;0, (R49*SUMPRODUCT(K49:$K$98, X49:$X$98)-K49*$AZ$3)/Z49, 0)</f>
        <v>-4940328596.0602226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2000000</v>
      </c>
      <c r="S50">
        <f t="shared" si="32"/>
        <v>-10117977308.454708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-7905.1527426790326</v>
      </c>
      <c r="AC50">
        <f t="shared" si="33"/>
        <v>-7058.2159384231345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-1.7730680946551329</v>
      </c>
      <c r="AI50">
        <f t="shared" si="38"/>
        <v>-1.7730855344450318</v>
      </c>
      <c r="AJ50">
        <f t="shared" si="39"/>
        <v>-846.9368042558981</v>
      </c>
      <c r="AK50">
        <f t="shared" si="61"/>
        <v>-553.36069198753239</v>
      </c>
      <c r="AL50">
        <f t="shared" si="40"/>
        <v>-1402.0705817778755</v>
      </c>
      <c r="AN50">
        <f t="shared" si="41"/>
        <v>0</v>
      </c>
      <c r="AO50">
        <f t="shared" si="42"/>
        <v>0</v>
      </c>
      <c r="AP50">
        <f t="shared" si="43"/>
        <v>-2.1686452978186958E-7</v>
      </c>
      <c r="AQ50">
        <f t="shared" si="44"/>
        <v>-2.2048177234315181E-2</v>
      </c>
      <c r="AR50">
        <f t="shared" si="45"/>
        <v>-2.2048394098844962E-2</v>
      </c>
      <c r="AS50">
        <f t="shared" si="46"/>
        <v>-10.531695213956562</v>
      </c>
      <c r="AT50">
        <f t="shared" si="47"/>
        <v>-6.8810637607335989</v>
      </c>
      <c r="AU50">
        <f t="shared" si="48"/>
        <v>-17.434807368789006</v>
      </c>
      <c r="AW50">
        <v>47</v>
      </c>
      <c r="AX50">
        <f>IF(Z50&gt;0, (R50*SUMPRODUCT(K50:$K$98, X50:$X$98)-K50*$AZ$3)/Z50, 0)</f>
        <v>-10117977308.454708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2000000</v>
      </c>
      <c r="S51">
        <f t="shared" si="32"/>
        <v>-21407159187.478134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-7058.2159384231345</v>
      </c>
      <c r="AC51">
        <f t="shared" si="33"/>
        <v>-6301.9966856730716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-0.7924566766692942</v>
      </c>
      <c r="AI51">
        <f t="shared" si="38"/>
        <v>-0.79246403635283569</v>
      </c>
      <c r="AJ51">
        <f t="shared" si="39"/>
        <v>-756.21925275006288</v>
      </c>
      <c r="AK51">
        <f t="shared" si="61"/>
        <v>-494.07511568961945</v>
      </c>
      <c r="AL51">
        <f t="shared" si="40"/>
        <v>-1251.0868324760352</v>
      </c>
      <c r="AN51">
        <f t="shared" si="41"/>
        <v>0</v>
      </c>
      <c r="AO51">
        <f t="shared" si="42"/>
        <v>0</v>
      </c>
      <c r="AP51">
        <f t="shared" si="43"/>
        <v>-8.1712480473855249E-8</v>
      </c>
      <c r="AQ51">
        <f t="shared" si="44"/>
        <v>-8.798421882380926E-3</v>
      </c>
      <c r="AR51">
        <f t="shared" si="45"/>
        <v>-8.7985035948613989E-3</v>
      </c>
      <c r="AS51">
        <f t="shared" si="46"/>
        <v>-8.3960880350441425</v>
      </c>
      <c r="AT51">
        <f t="shared" si="47"/>
        <v>-5.4855759783541416</v>
      </c>
      <c r="AU51">
        <f t="shared" si="48"/>
        <v>-13.890462516993145</v>
      </c>
      <c r="AW51">
        <v>48</v>
      </c>
      <c r="AX51">
        <f>IF(Z51&gt;0, (R51*SUMPRODUCT(K51:$K$98, X51:$X$98)-K51*$AZ$3)/Z51, 0)</f>
        <v>-21407159187.478134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2000000</v>
      </c>
      <c r="S52">
        <f t="shared" si="32"/>
        <v>-46879512069.44632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-6301.9966856730716</v>
      </c>
      <c r="AC52">
        <f t="shared" si="33"/>
        <v>-5626.7900368384371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-0.34283366850275221</v>
      </c>
      <c r="AI52">
        <f t="shared" si="38"/>
        <v>-0.342836669168602</v>
      </c>
      <c r="AJ52">
        <f t="shared" si="39"/>
        <v>-675.20664883463451</v>
      </c>
      <c r="AK52">
        <f t="shared" si="61"/>
        <v>-441.13976799711503</v>
      </c>
      <c r="AL52">
        <f t="shared" si="40"/>
        <v>-1116.6892535009181</v>
      </c>
      <c r="AN52">
        <f t="shared" si="41"/>
        <v>0</v>
      </c>
      <c r="AO52">
        <f t="shared" si="42"/>
        <v>0</v>
      </c>
      <c r="AP52">
        <f t="shared" si="43"/>
        <v>-2.9746020070582402E-8</v>
      </c>
      <c r="AQ52">
        <f t="shared" si="44"/>
        <v>-3.3985580850046005E-3</v>
      </c>
      <c r="AR52">
        <f t="shared" si="45"/>
        <v>-3.3985878310246712E-3</v>
      </c>
      <c r="AS52">
        <f t="shared" si="46"/>
        <v>-6.6934179057369549</v>
      </c>
      <c r="AT52">
        <f t="shared" si="47"/>
        <v>-4.3730801927687954</v>
      </c>
      <c r="AU52">
        <f t="shared" si="48"/>
        <v>-11.069896686336774</v>
      </c>
      <c r="AW52">
        <v>49</v>
      </c>
      <c r="AX52">
        <f>IF(Z52&gt;0, (R52*SUMPRODUCT(K52:$K$98, X52:$X$98)-K52*$AZ$3)/Z52, 0)</f>
        <v>-46879512069.44632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2000000</v>
      </c>
      <c r="S53">
        <f t="shared" si="32"/>
        <v>-106457469364.49414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-5626.7900368384371</v>
      </c>
      <c r="AC53">
        <f t="shared" si="33"/>
        <v>-5023.9225003460624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-0.14326908086569015</v>
      </c>
      <c r="AI53">
        <f t="shared" si="38"/>
        <v>-0.14327026066137061</v>
      </c>
      <c r="AJ53">
        <f t="shared" si="39"/>
        <v>-602.86753649237471</v>
      </c>
      <c r="AK53">
        <f t="shared" si="61"/>
        <v>-393.87530257869065</v>
      </c>
      <c r="AL53">
        <f t="shared" si="40"/>
        <v>-996.88610933172663</v>
      </c>
      <c r="AN53">
        <f t="shared" si="41"/>
        <v>0</v>
      </c>
      <c r="AO53">
        <f t="shared" si="42"/>
        <v>0</v>
      </c>
      <c r="AP53">
        <f t="shared" si="43"/>
        <v>-1.0442392427872019E-8</v>
      </c>
      <c r="AQ53">
        <f t="shared" si="44"/>
        <v>-1.2680771679042793E-3</v>
      </c>
      <c r="AR53">
        <f t="shared" si="45"/>
        <v>-1.268087610296707E-3</v>
      </c>
      <c r="AS53">
        <f t="shared" si="46"/>
        <v>-5.3359912248851264</v>
      </c>
      <c r="AT53">
        <f t="shared" si="47"/>
        <v>-3.4861972672921504</v>
      </c>
      <c r="AU53">
        <f t="shared" si="48"/>
        <v>-8.8234565797875728</v>
      </c>
      <c r="AW53">
        <v>50</v>
      </c>
      <c r="AX53">
        <f>IF(Z53&gt;0, (R53*SUMPRODUCT(K53:$K$98, X53:$X$98)-K53*$AZ$3)/Z53, 0)</f>
        <v>-106457469364.49414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2000000</v>
      </c>
      <c r="S54">
        <f t="shared" si="32"/>
        <v>-251137636484.14426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-5023.9225003460624</v>
      </c>
      <c r="AC54">
        <f t="shared" si="33"/>
        <v>-4485.6461478424626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-5.7717206095438713E-2</v>
      </c>
      <c r="AI54">
        <f t="shared" si="38"/>
        <v>-5.7717652628086175E-2</v>
      </c>
      <c r="AJ54">
        <f t="shared" si="39"/>
        <v>-538.27635250359981</v>
      </c>
      <c r="AK54">
        <f t="shared" si="61"/>
        <v>-351.6745750242244</v>
      </c>
      <c r="AL54">
        <f t="shared" si="40"/>
        <v>-890.00864518045228</v>
      </c>
      <c r="AN54">
        <f t="shared" si="41"/>
        <v>0</v>
      </c>
      <c r="AO54">
        <f t="shared" si="42"/>
        <v>0</v>
      </c>
      <c r="AP54">
        <f t="shared" si="43"/>
        <v>-3.5288110338189599E-9</v>
      </c>
      <c r="AQ54">
        <f t="shared" si="44"/>
        <v>-4.5612143897971882E-4</v>
      </c>
      <c r="AR54">
        <f t="shared" si="45"/>
        <v>-4.5612496779075267E-4</v>
      </c>
      <c r="AS54">
        <f t="shared" si="46"/>
        <v>-4.2538334940661535</v>
      </c>
      <c r="AT54">
        <f t="shared" si="47"/>
        <v>-2.779176679955528</v>
      </c>
      <c r="AU54">
        <f t="shared" si="48"/>
        <v>-7.0334662989894721</v>
      </c>
      <c r="AW54">
        <v>51</v>
      </c>
      <c r="AX54">
        <f>IF(Z54&gt;0, (R54*SUMPRODUCT(K54:$K$98, X54:$X$98)-K54*$AZ$3)/Z54, 0)</f>
        <v>-251137636484.14426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2000000</v>
      </c>
      <c r="S55">
        <f t="shared" si="32"/>
        <v>-616482880839.66614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-4485.6461478424626</v>
      </c>
      <c r="AC55">
        <f t="shared" si="33"/>
        <v>-4005.0415855882156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-2.2372189241201334E-2</v>
      </c>
      <c r="AI55">
        <f t="shared" si="38"/>
        <v>-2.2372351656156805E-2</v>
      </c>
      <c r="AJ55">
        <f t="shared" si="39"/>
        <v>-480.60456225424696</v>
      </c>
      <c r="AK55">
        <f t="shared" si="61"/>
        <v>-313.99523034897243</v>
      </c>
      <c r="AL55">
        <f t="shared" si="40"/>
        <v>-794.62216495487553</v>
      </c>
      <c r="AN55">
        <f t="shared" si="41"/>
        <v>0</v>
      </c>
      <c r="AO55">
        <f t="shared" si="42"/>
        <v>0</v>
      </c>
      <c r="AP55">
        <f t="shared" si="43"/>
        <v>-1.1459962073897735E-9</v>
      </c>
      <c r="AQ55">
        <f t="shared" si="44"/>
        <v>-1.5785765508601599E-4</v>
      </c>
      <c r="AR55">
        <f t="shared" si="45"/>
        <v>-1.5785880108222338E-4</v>
      </c>
      <c r="AS55">
        <f t="shared" si="46"/>
        <v>-3.3911347880688107</v>
      </c>
      <c r="AT55">
        <f t="shared" si="47"/>
        <v>-2.2155431565811581</v>
      </c>
      <c r="AU55">
        <f t="shared" si="48"/>
        <v>-5.6068358034510508</v>
      </c>
      <c r="AW55">
        <v>52</v>
      </c>
      <c r="AX55">
        <f>IF(Z55&gt;0, (R55*SUMPRODUCT(K55:$K$98, X55:$X$98)-K55*$AZ$3)/Z55, 0)</f>
        <v>-616482880839.66614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2000000</v>
      </c>
      <c r="S56">
        <f t="shared" si="32"/>
        <v>-1577672997248.7625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-4005.0415855882156</v>
      </c>
      <c r="AC56">
        <f t="shared" si="33"/>
        <v>-3575.9301198961507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-8.3300942584576421E-3</v>
      </c>
      <c r="AI56">
        <f t="shared" si="38"/>
        <v>-8.3301509230853266E-3</v>
      </c>
      <c r="AJ56">
        <f t="shared" si="39"/>
        <v>-429.11146569206494</v>
      </c>
      <c r="AK56">
        <f t="shared" si="61"/>
        <v>-280.35291099117512</v>
      </c>
      <c r="AL56">
        <f t="shared" si="40"/>
        <v>-709.47270683416309</v>
      </c>
      <c r="AN56">
        <f t="shared" si="41"/>
        <v>0</v>
      </c>
      <c r="AO56">
        <f t="shared" si="42"/>
        <v>0</v>
      </c>
      <c r="AP56">
        <f t="shared" si="43"/>
        <v>-3.5698599610342277E-10</v>
      </c>
      <c r="AQ56">
        <f t="shared" si="44"/>
        <v>-5.2479423548574424E-5</v>
      </c>
      <c r="AR56">
        <f t="shared" si="45"/>
        <v>-5.2479780534570527E-5</v>
      </c>
      <c r="AS56">
        <f t="shared" si="46"/>
        <v>-2.7033934621735045</v>
      </c>
      <c r="AT56">
        <f t="shared" si="47"/>
        <v>-1.7662176084074472</v>
      </c>
      <c r="AU56">
        <f t="shared" si="48"/>
        <v>-4.4696635503614859</v>
      </c>
      <c r="AW56">
        <v>53</v>
      </c>
      <c r="AX56">
        <f>IF(Z56&gt;0, (R56*SUMPRODUCT(K56:$K$98, X56:$X$98)-K56*$AZ$3)/Z56, 0)</f>
        <v>-1577672997248.7625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2000000</v>
      </c>
      <c r="S57">
        <f t="shared" si="32"/>
        <v>-4218159363405.4858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-3575.9301198961507</v>
      </c>
      <c r="AC57">
        <f t="shared" si="33"/>
        <v>-3192.7947942061824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-2.9740053360561031E-3</v>
      </c>
      <c r="AI57">
        <f t="shared" si="38"/>
        <v>-2.9740242589708105E-3</v>
      </c>
      <c r="AJ57">
        <f t="shared" si="39"/>
        <v>-383.13532568996834</v>
      </c>
      <c r="AK57">
        <f t="shared" si="61"/>
        <v>-250.31510839273056</v>
      </c>
      <c r="AL57">
        <f t="shared" si="40"/>
        <v>-633.4534081069578</v>
      </c>
      <c r="AN57">
        <f t="shared" si="41"/>
        <v>0</v>
      </c>
      <c r="AO57">
        <f t="shared" si="42"/>
        <v>0</v>
      </c>
      <c r="AP57">
        <f t="shared" si="43"/>
        <v>-1.0644104985936108E-10</v>
      </c>
      <c r="AQ57">
        <f t="shared" si="44"/>
        <v>-1.6728725735707441E-5</v>
      </c>
      <c r="AR57">
        <f t="shared" si="45"/>
        <v>-1.67288321767573E-5</v>
      </c>
      <c r="AS57">
        <f t="shared" si="46"/>
        <v>-2.1551292142696798</v>
      </c>
      <c r="AT57">
        <f t="shared" si="47"/>
        <v>-1.4080179161208051</v>
      </c>
      <c r="AU57">
        <f t="shared" si="48"/>
        <v>-3.5631638592226613</v>
      </c>
      <c r="AW57">
        <v>54</v>
      </c>
      <c r="AX57">
        <f>IF(Z57&gt;0, (R57*SUMPRODUCT(K57:$K$98, X57:$X$98)-K57*$AZ$3)/Z57, 0)</f>
        <v>-4218159363405.4858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2000000</v>
      </c>
      <c r="S58">
        <f t="shared" si="32"/>
        <v>-11806946748150.563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-3192.7947942061824</v>
      </c>
      <c r="AC58">
        <f t="shared" si="33"/>
        <v>-2850.7096518550939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-1.0158079964731836E-3</v>
      </c>
      <c r="AI58">
        <f t="shared" si="38"/>
        <v>-1.0158140325587878E-3</v>
      </c>
      <c r="AJ58">
        <f t="shared" si="39"/>
        <v>-342.08514235108851</v>
      </c>
      <c r="AK58">
        <f t="shared" si="61"/>
        <v>-223.4956355944328</v>
      </c>
      <c r="AL58">
        <f t="shared" si="40"/>
        <v>-565.58179375955388</v>
      </c>
      <c r="AN58">
        <f t="shared" si="41"/>
        <v>0</v>
      </c>
      <c r="AO58">
        <f t="shared" si="42"/>
        <v>0</v>
      </c>
      <c r="AP58">
        <f t="shared" si="43"/>
        <v>-3.0315063711669633E-11</v>
      </c>
      <c r="AQ58">
        <f t="shared" si="44"/>
        <v>-5.1016977145498199E-6</v>
      </c>
      <c r="AR58">
        <f t="shared" si="45"/>
        <v>-5.1017280296135319E-6</v>
      </c>
      <c r="AS58">
        <f t="shared" si="46"/>
        <v>-1.7180559662586494</v>
      </c>
      <c r="AT58">
        <f t="shared" si="47"/>
        <v>-1.1224632777874355</v>
      </c>
      <c r="AU58">
        <f t="shared" si="48"/>
        <v>-2.8405243457741145</v>
      </c>
      <c r="AW58">
        <v>55</v>
      </c>
      <c r="AX58">
        <f>IF(Z58&gt;0, (R58*SUMPRODUCT(K58:$K$98, X58:$X$98)-K58*$AZ$3)/Z58, 0)</f>
        <v>-11806946748150.563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2000000</v>
      </c>
      <c r="S59">
        <f t="shared" si="32"/>
        <v>-34667526089756.246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-2850.7096518550939</v>
      </c>
      <c r="AC59">
        <f t="shared" si="33"/>
        <v>-2545.276479206957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-3.3121874635319299E-4</v>
      </c>
      <c r="AI59">
        <f t="shared" si="38"/>
        <v>-3.3122058184361177E-4</v>
      </c>
      <c r="AJ59">
        <f t="shared" si="39"/>
        <v>-305.43317264813686</v>
      </c>
      <c r="AK59">
        <f t="shared" si="61"/>
        <v>-199.54967562985658</v>
      </c>
      <c r="AL59">
        <f t="shared" si="40"/>
        <v>-504.98317949857528</v>
      </c>
      <c r="AN59">
        <f t="shared" si="41"/>
        <v>0</v>
      </c>
      <c r="AO59">
        <f t="shared" si="42"/>
        <v>0</v>
      </c>
      <c r="AP59">
        <f t="shared" si="43"/>
        <v>-8.2307079921878626E-12</v>
      </c>
      <c r="AQ59">
        <f t="shared" si="44"/>
        <v>-1.485251437378752E-6</v>
      </c>
      <c r="AR59">
        <f t="shared" si="45"/>
        <v>-1.4852596680867442E-6</v>
      </c>
      <c r="AS59">
        <f t="shared" si="46"/>
        <v>-1.3696237416920123</v>
      </c>
      <c r="AT59">
        <f t="shared" si="47"/>
        <v>-0.89482085727618732</v>
      </c>
      <c r="AU59">
        <f t="shared" si="48"/>
        <v>-2.2644460842278678</v>
      </c>
      <c r="AW59">
        <v>56</v>
      </c>
      <c r="AX59">
        <f>IF(Z59&gt;0, (R59*SUMPRODUCT(K59:$K$98, X59:$X$98)-K59*$AZ$3)/Z59, 0)</f>
        <v>-34667526089756.246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2000000</v>
      </c>
      <c r="S60">
        <f t="shared" si="32"/>
        <v>-107929168649149.09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-2545.276479206957</v>
      </c>
      <c r="AC60">
        <f t="shared" si="33"/>
        <v>-2272.568286272714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-1.0325862415017583E-4</v>
      </c>
      <c r="AI60">
        <f t="shared" si="38"/>
        <v>-1.0325915055288854E-4</v>
      </c>
      <c r="AJ60">
        <f t="shared" si="39"/>
        <v>-272.70819293424302</v>
      </c>
      <c r="AK60">
        <f t="shared" si="61"/>
        <v>-178.169353544487</v>
      </c>
      <c r="AL60">
        <f t="shared" si="40"/>
        <v>-450.87764973788057</v>
      </c>
      <c r="AN60">
        <f t="shared" si="41"/>
        <v>0</v>
      </c>
      <c r="AO60">
        <f t="shared" si="42"/>
        <v>0</v>
      </c>
      <c r="AP60">
        <f t="shared" si="43"/>
        <v>-2.1075853363314955E-12</v>
      </c>
      <c r="AQ60">
        <f t="shared" si="44"/>
        <v>-4.134218096839078E-7</v>
      </c>
      <c r="AR60">
        <f t="shared" si="45"/>
        <v>-4.1342391726924411E-7</v>
      </c>
      <c r="AS60">
        <f t="shared" si="46"/>
        <v>-1.0918556737162475</v>
      </c>
      <c r="AT60">
        <f t="shared" si="47"/>
        <v>-0.71334571014084502</v>
      </c>
      <c r="AU60">
        <f t="shared" si="48"/>
        <v>-1.8052017972810099</v>
      </c>
      <c r="AW60">
        <v>57</v>
      </c>
      <c r="AX60">
        <f>IF(Z60&gt;0, (R60*SUMPRODUCT(K60:$K$98, X60:$X$98)-K60*$AZ$3)/Z60, 0)</f>
        <v>-107929168649149.09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2000000</v>
      </c>
      <c r="S61">
        <f t="shared" si="32"/>
        <v>-357450937871529.81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-2272.568286272714</v>
      </c>
      <c r="AC61">
        <f t="shared" si="33"/>
        <v>-2029.0788273830153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-3.0338046847665409E-5</v>
      </c>
      <c r="AI61">
        <f t="shared" si="38"/>
        <v>-3.033818876076539E-5</v>
      </c>
      <c r="AJ61">
        <f t="shared" si="39"/>
        <v>-243.48945888969865</v>
      </c>
      <c r="AK61">
        <f t="shared" si="61"/>
        <v>-159.07978003909</v>
      </c>
      <c r="AL61">
        <f t="shared" si="40"/>
        <v>-402.56926926697741</v>
      </c>
      <c r="AN61">
        <f t="shared" si="41"/>
        <v>0</v>
      </c>
      <c r="AO61">
        <f t="shared" si="42"/>
        <v>0</v>
      </c>
      <c r="AP61">
        <f t="shared" si="43"/>
        <v>-5.0730776981950092E-13</v>
      </c>
      <c r="AQ61">
        <f t="shared" si="44"/>
        <v>-1.0845177005502424E-7</v>
      </c>
      <c r="AR61">
        <f t="shared" si="45"/>
        <v>-1.0845227736279405E-7</v>
      </c>
      <c r="AS61">
        <f t="shared" si="46"/>
        <v>-0.87042066151862219</v>
      </c>
      <c r="AT61">
        <f t="shared" si="47"/>
        <v>-0.56867483301848898</v>
      </c>
      <c r="AU61">
        <f t="shared" si="48"/>
        <v>-1.4390956029893884</v>
      </c>
      <c r="AW61">
        <v>58</v>
      </c>
      <c r="AX61">
        <f>IF(Z61&gt;0, (R61*SUMPRODUCT(K61:$K$98, X61:$X$98)-K61*$AZ$3)/Z61, 0)</f>
        <v>-357450937871529.81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2000000</v>
      </c>
      <c r="S62">
        <f t="shared" si="32"/>
        <v>-1263947317746379.8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-2029.0788273830153</v>
      </c>
      <c r="AC62">
        <f t="shared" si="33"/>
        <v>-1811.6775245422518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-8.3728196758082634E-6</v>
      </c>
      <c r="AI62">
        <f t="shared" si="38"/>
        <v>-8.3728555095312965E-6</v>
      </c>
      <c r="AJ62">
        <f t="shared" si="39"/>
        <v>-217.40130284076349</v>
      </c>
      <c r="AK62">
        <f t="shared" si="61"/>
        <v>-142.03551791681107</v>
      </c>
      <c r="AL62">
        <f t="shared" si="40"/>
        <v>-359.43682913043006</v>
      </c>
      <c r="AN62">
        <f t="shared" si="41"/>
        <v>0</v>
      </c>
      <c r="AO62">
        <f t="shared" si="42"/>
        <v>0</v>
      </c>
      <c r="AP62">
        <f t="shared" si="43"/>
        <v>-1.1437284833772225E-13</v>
      </c>
      <c r="AQ62">
        <f t="shared" si="44"/>
        <v>-2.6724078713075497E-8</v>
      </c>
      <c r="AR62">
        <f t="shared" si="45"/>
        <v>-2.6724193085923833E-8</v>
      </c>
      <c r="AS62">
        <f t="shared" si="46"/>
        <v>-0.6938940230885694</v>
      </c>
      <c r="AT62">
        <f t="shared" si="47"/>
        <v>-0.45334409527873687</v>
      </c>
      <c r="AU62">
        <f t="shared" si="48"/>
        <v>-1.1472381450914992</v>
      </c>
      <c r="AW62">
        <v>59</v>
      </c>
      <c r="AX62">
        <f>IF(Z62&gt;0, (R62*SUMPRODUCT(K62:$K$98, X62:$X$98)-K62*$AZ$3)/Z62, 0)</f>
        <v>-1263947317746379.8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2000000</v>
      </c>
      <c r="S63">
        <f t="shared" si="32"/>
        <v>-4790904366246484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-1811.6775245422518</v>
      </c>
      <c r="AC63">
        <f t="shared" si="33"/>
        <v>-1617.5692183643202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-2.1627641109921715E-6</v>
      </c>
      <c r="AI63">
        <f t="shared" si="38"/>
        <v>-2.1627725518265876E-6</v>
      </c>
      <c r="AJ63">
        <f t="shared" si="39"/>
        <v>-194.10830617793158</v>
      </c>
      <c r="AK63">
        <f t="shared" si="61"/>
        <v>-126.81742671795764</v>
      </c>
      <c r="AL63">
        <f t="shared" si="40"/>
        <v>-320.92573505866176</v>
      </c>
      <c r="AN63">
        <f t="shared" si="41"/>
        <v>0</v>
      </c>
      <c r="AO63">
        <f t="shared" si="42"/>
        <v>0</v>
      </c>
      <c r="AP63">
        <f t="shared" si="43"/>
        <v>-2.4054612347217805E-14</v>
      </c>
      <c r="AQ63">
        <f t="shared" si="44"/>
        <v>-6.1634252875329334E-9</v>
      </c>
      <c r="AR63">
        <f t="shared" si="45"/>
        <v>-6.1634493421452803E-9</v>
      </c>
      <c r="AS63">
        <f t="shared" si="46"/>
        <v>-0.55316806707524424</v>
      </c>
      <c r="AT63">
        <f t="shared" si="47"/>
        <v>-0.36140313719869382</v>
      </c>
      <c r="AU63">
        <f t="shared" si="48"/>
        <v>-0.91457121043738743</v>
      </c>
      <c r="AW63">
        <v>60</v>
      </c>
      <c r="AX63">
        <f>IF(Z63&gt;0, (R63*SUMPRODUCT(K63:$K$98, X63:$X$98)-K63*$AZ$3)/Z63, 0)</f>
        <v>-4790904366246484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2000000</v>
      </c>
      <c r="S64">
        <f t="shared" si="32"/>
        <v>-1.9553471450276804E+16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-1617.5692183643202</v>
      </c>
      <c r="AC64">
        <f t="shared" si="33"/>
        <v>-1444.2582306877557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-5.2079011415039958E-7</v>
      </c>
      <c r="AI64">
        <f t="shared" si="38"/>
        <v>-5.2079196070004468E-7</v>
      </c>
      <c r="AJ64">
        <f t="shared" si="39"/>
        <v>-173.31098767656454</v>
      </c>
      <c r="AK64">
        <f t="shared" si="61"/>
        <v>-113.22984528550244</v>
      </c>
      <c r="AL64">
        <f t="shared" si="40"/>
        <v>-286.54083348285894</v>
      </c>
      <c r="AN64">
        <f t="shared" si="41"/>
        <v>0</v>
      </c>
      <c r="AO64">
        <f t="shared" si="42"/>
        <v>0</v>
      </c>
      <c r="AP64">
        <f t="shared" si="43"/>
        <v>-4.6984644720537617E-15</v>
      </c>
      <c r="AQ64">
        <f t="shared" si="44"/>
        <v>-1.3251275725032438E-9</v>
      </c>
      <c r="AR64">
        <f t="shared" si="45"/>
        <v>-1.325132270967716E-9</v>
      </c>
      <c r="AS64">
        <f t="shared" si="46"/>
        <v>-0.44098219637414632</v>
      </c>
      <c r="AT64">
        <f t="shared" si="47"/>
        <v>-0.288108368306631</v>
      </c>
      <c r="AU64">
        <f t="shared" si="48"/>
        <v>-0.7290905660059096</v>
      </c>
      <c r="AW64">
        <v>61</v>
      </c>
      <c r="AX64">
        <f>IF(Z64&gt;0, (R64*SUMPRODUCT(K64:$K$98, X64:$X$98)-K64*$AZ$3)/Z64, 0)</f>
        <v>-1.9553471450276804E+16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2000000</v>
      </c>
      <c r="S65">
        <f t="shared" si="32"/>
        <v>-8.6403432572629392E+16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-1444.2582306877557</v>
      </c>
      <c r="AC65">
        <f t="shared" si="33"/>
        <v>-1289.5162774009302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-1.1639800391968724E-7</v>
      </c>
      <c r="AI65">
        <f t="shared" si="38"/>
        <v>-1.163983770287869E-7</v>
      </c>
      <c r="AJ65">
        <f t="shared" si="39"/>
        <v>-154.74195328682549</v>
      </c>
      <c r="AK65">
        <f t="shared" si="61"/>
        <v>-101.09807614814291</v>
      </c>
      <c r="AL65">
        <f t="shared" si="40"/>
        <v>-255.8400295513668</v>
      </c>
      <c r="AN65">
        <f t="shared" si="41"/>
        <v>0</v>
      </c>
      <c r="AO65">
        <f t="shared" si="42"/>
        <v>0</v>
      </c>
      <c r="AP65">
        <f t="shared" si="43"/>
        <v>-8.4764260468707873E-16</v>
      </c>
      <c r="AQ65">
        <f t="shared" si="44"/>
        <v>-2.6443715072026399E-10</v>
      </c>
      <c r="AR65">
        <f t="shared" si="45"/>
        <v>-2.6443799836286869E-10</v>
      </c>
      <c r="AS65">
        <f t="shared" si="46"/>
        <v>-0.35154830706796431</v>
      </c>
      <c r="AT65">
        <f t="shared" si="47"/>
        <v>-0.22967822728610779</v>
      </c>
      <c r="AU65">
        <f t="shared" si="48"/>
        <v>-0.58122653461851015</v>
      </c>
      <c r="AW65">
        <v>62</v>
      </c>
      <c r="AX65">
        <f>IF(Z65&gt;0, (R65*SUMPRODUCT(K65:$K$98, X65:$X$98)-K65*$AZ$3)/Z65, 0)</f>
        <v>-8.6403432572629392E+16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2000000</v>
      </c>
      <c r="S66">
        <f t="shared" si="32"/>
        <v>-4.1621397891591334E+17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-1289.5162774009302</v>
      </c>
      <c r="AC66">
        <f t="shared" si="33"/>
        <v>-1151.353819108203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-2.4017731563768914E-8</v>
      </c>
      <c r="AI66">
        <f t="shared" si="38"/>
        <v>-2.4017800720133035E-8</v>
      </c>
      <c r="AJ66">
        <f t="shared" si="39"/>
        <v>-138.16245829272725</v>
      </c>
      <c r="AK66">
        <f t="shared" si="61"/>
        <v>-90.266139418065123</v>
      </c>
      <c r="AL66">
        <f t="shared" si="40"/>
        <v>-228.42859773481018</v>
      </c>
      <c r="AN66">
        <f t="shared" si="41"/>
        <v>0</v>
      </c>
      <c r="AO66">
        <f t="shared" si="42"/>
        <v>0</v>
      </c>
      <c r="AP66">
        <f t="shared" si="43"/>
        <v>-1.402784846742913E-16</v>
      </c>
      <c r="AQ66">
        <f t="shared" si="44"/>
        <v>-4.8718162557500113E-11</v>
      </c>
      <c r="AR66">
        <f t="shared" si="45"/>
        <v>-4.8718302835984783E-11</v>
      </c>
      <c r="AS66">
        <f t="shared" si="46"/>
        <v>-0.28025215805987086</v>
      </c>
      <c r="AT66">
        <f t="shared" si="47"/>
        <v>-0.18309807659941987</v>
      </c>
      <c r="AU66">
        <f t="shared" si="48"/>
        <v>-0.46335023470800907</v>
      </c>
      <c r="AW66">
        <v>63</v>
      </c>
      <c r="AX66">
        <f>IF(Z66&gt;0, (R66*SUMPRODUCT(K66:$K$98, X66:$X$98)-K66*$AZ$3)/Z66, 0)</f>
        <v>-4.1621397891591334E+17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2000000</v>
      </c>
      <c r="S67">
        <f t="shared" si="32"/>
        <v>-2.2035594312123658E+18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-1151.353819108203</v>
      </c>
      <c r="AC67">
        <f t="shared" si="33"/>
        <v>-1027.994481346652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-4.5441531730652109E-9</v>
      </c>
      <c r="AI67">
        <f t="shared" ref="AI67:AI69" si="62">SUM(AE67:AH67)</f>
        <v>-4.544164835951026E-9</v>
      </c>
      <c r="AJ67">
        <f t="shared" si="39"/>
        <v>-123.35933776155093</v>
      </c>
      <c r="AK67">
        <f t="shared" si="61"/>
        <v>-80.594767337574211</v>
      </c>
      <c r="AL67">
        <f t="shared" ref="AL67:AL69" si="63">SUM(AI67:AK67)</f>
        <v>-203.95410510366929</v>
      </c>
      <c r="AN67">
        <f t="shared" si="41"/>
        <v>0</v>
      </c>
      <c r="AO67">
        <f t="shared" si="42"/>
        <v>0</v>
      </c>
      <c r="AP67">
        <f t="shared" si="43"/>
        <v>-2.1122577617267378E-17</v>
      </c>
      <c r="AQ67">
        <f t="shared" si="44"/>
        <v>-8.2298866354434931E-12</v>
      </c>
      <c r="AR67">
        <f t="shared" si="45"/>
        <v>-8.2299077580211093E-12</v>
      </c>
      <c r="AS67">
        <f t="shared" si="46"/>
        <v>-0.22341530457612913</v>
      </c>
      <c r="AT67">
        <f t="shared" si="47"/>
        <v>-0.14596466565645436</v>
      </c>
      <c r="AU67">
        <f t="shared" si="48"/>
        <v>-0.36937997024081337</v>
      </c>
      <c r="AW67">
        <v>64</v>
      </c>
      <c r="AX67">
        <f>IF(Z67&gt;0, (R67*SUMPRODUCT(K67:$K$98, X67:$X$98)-K67*$AZ$3)/Z67, 0)</f>
        <v>-2.2035594312123658E+18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2000000</v>
      </c>
      <c r="S68">
        <f t="shared" si="32"/>
        <v>-1.2949060819203664E+19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-1027.994481346652</v>
      </c>
      <c r="AC68">
        <f t="shared" si="33"/>
        <v>-917.85221548808943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-7.8193703746337035E-10</v>
      </c>
      <c r="AI68">
        <f t="shared" si="62"/>
        <v>-7.8193880950735931E-10</v>
      </c>
      <c r="AJ68">
        <f t="shared" si="39"/>
        <v>-110.14226585856261</v>
      </c>
      <c r="AK68">
        <f t="shared" si="61"/>
        <v>-71.959613694265656</v>
      </c>
      <c r="AL68">
        <f t="shared" si="63"/>
        <v>-182.10187955361022</v>
      </c>
      <c r="AN68">
        <f t="shared" si="41"/>
        <v>0</v>
      </c>
      <c r="AO68">
        <f t="shared" si="42"/>
        <v>0</v>
      </c>
      <c r="AP68">
        <f t="shared" si="43"/>
        <v>-2.8654799024630052E-18</v>
      </c>
      <c r="AQ68">
        <f t="shared" si="44"/>
        <v>-1.2644295964525813E-12</v>
      </c>
      <c r="AR68">
        <f t="shared" si="45"/>
        <v>-1.2644324619324837E-12</v>
      </c>
      <c r="AS68">
        <f t="shared" si="46"/>
        <v>-0.1781053129593432</v>
      </c>
      <c r="AT68">
        <f t="shared" si="47"/>
        <v>-0.1163621378001119</v>
      </c>
      <c r="AU68">
        <f t="shared" si="48"/>
        <v>-0.29446745076071956</v>
      </c>
      <c r="AW68">
        <v>65</v>
      </c>
      <c r="AX68">
        <f>IF(Z68&gt;0, (R68*SUMPRODUCT(K68:$K$98, X68:$X$98)-K68*$AZ$3)/Z68, 0)</f>
        <v>-1.2949060819203664E+19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-917.85221548808943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-917.85221548808943</v>
      </c>
      <c r="AK69">
        <f t="shared" si="61"/>
        <v>-64.249655084166264</v>
      </c>
      <c r="AL69">
        <f t="shared" si="63"/>
        <v>-982.1018705723975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-2.0467713589021465E-13</v>
      </c>
      <c r="AR69">
        <f t="shared" si="45"/>
        <v>-2.0467713589021465E-13</v>
      </c>
      <c r="AS69">
        <f t="shared" si="46"/>
        <v>-1.3251883404714011</v>
      </c>
      <c r="AT69">
        <f t="shared" si="47"/>
        <v>-9.2763183832998086E-2</v>
      </c>
      <c r="AU69">
        <f t="shared" si="48"/>
        <v>-1.4179515243046039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1138068.2953326195</v>
      </c>
      <c r="AO71" s="6">
        <f t="shared" si="70"/>
        <v>-113806.82953326195</v>
      </c>
      <c r="AP71" s="6">
        <f t="shared" si="70"/>
        <v>-1704.8702778067968</v>
      </c>
      <c r="AQ71" s="6">
        <f t="shared" si="70"/>
        <v>-567609.80937293614</v>
      </c>
      <c r="AR71" s="6">
        <f t="shared" si="70"/>
        <v>454946.78614861419</v>
      </c>
      <c r="AS71" s="6">
        <f t="shared" si="70"/>
        <v>-30906.853702843488</v>
      </c>
      <c r="AT71" s="6">
        <f t="shared" si="70"/>
        <v>4588.6042585295681</v>
      </c>
      <c r="AU71" s="6">
        <f t="shared" si="70"/>
        <v>428628.5367043005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136.51919750597821</v>
      </c>
      <c r="E2">
        <v>0.3</v>
      </c>
      <c r="F2">
        <f>'T.26.04.A (2)'!$C$11</f>
        <v>-1110.9176067709504</v>
      </c>
      <c r="G2">
        <v>2</v>
      </c>
      <c r="H2">
        <v>2004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255.66892629230813</v>
      </c>
      <c r="E3">
        <f>$E$2</f>
        <v>0.3</v>
      </c>
      <c r="F3">
        <f>'T.35.04.A (2)'!$C$11</f>
        <v>-1.204810904799281</v>
      </c>
      <c r="G3">
        <f>$G$2</f>
        <v>2</v>
      </c>
      <c r="H3">
        <f>$H$2</f>
        <v>2004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973.32805900441736</v>
      </c>
      <c r="E4">
        <f t="shared" ref="E4:E49" si="0">$E$2</f>
        <v>0.3</v>
      </c>
      <c r="F4">
        <f>'T.45.04.A (2)'!$C$11</f>
        <v>4823.3739463234924</v>
      </c>
      <c r="G4">
        <f t="shared" ref="G4:G49" si="1">$G$2</f>
        <v>2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3090.3465663318975</v>
      </c>
      <c r="E5">
        <f t="shared" si="0"/>
        <v>0.3</v>
      </c>
      <c r="F5">
        <f>'T.55.04.A (2)'!$C$11</f>
        <v>16164.643753328839</v>
      </c>
      <c r="G5">
        <f t="shared" si="1"/>
        <v>2</v>
      </c>
      <c r="H5">
        <f t="shared" si="2"/>
        <v>2004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224.34438300251588</v>
      </c>
      <c r="E6">
        <f t="shared" si="0"/>
        <v>0.3</v>
      </c>
      <c r="F6">
        <f>'T.26.04.B (2)'!$C$11</f>
        <v>-556.00964907964658</v>
      </c>
      <c r="G6">
        <f t="shared" si="1"/>
        <v>2</v>
      </c>
      <c r="H6">
        <f t="shared" si="2"/>
        <v>2004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536.03162434770002</v>
      </c>
      <c r="E7">
        <f t="shared" si="0"/>
        <v>0.3</v>
      </c>
      <c r="F7">
        <f>'T.35.04.B (2)'!$C$11</f>
        <v>1529.7314098780923</v>
      </c>
      <c r="G7">
        <f t="shared" si="1"/>
        <v>2</v>
      </c>
      <c r="H7">
        <f t="shared" si="2"/>
        <v>2004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1898.2549520641469</v>
      </c>
      <c r="E8">
        <f t="shared" si="0"/>
        <v>0.3</v>
      </c>
      <c r="F8">
        <f>'T.45.04.B (2)'!$C$11</f>
        <v>10835.130440294341</v>
      </c>
      <c r="G8">
        <f t="shared" si="1"/>
        <v>2</v>
      </c>
      <c r="H8">
        <f t="shared" si="2"/>
        <v>2004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6124.7034450474193</v>
      </c>
      <c r="E9">
        <f t="shared" si="0"/>
        <v>0.3</v>
      </c>
      <c r="F9">
        <f>'T.55.04.B (2)'!$C$11</f>
        <v>33489.280716172812</v>
      </c>
      <c r="G9">
        <f t="shared" si="1"/>
        <v>2</v>
      </c>
      <c r="H9">
        <f t="shared" si="2"/>
        <v>2004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488.19607409150854</v>
      </c>
      <c r="E10">
        <f t="shared" si="0"/>
        <v>0.3</v>
      </c>
      <c r="F10">
        <f>'T.26.04.C (2)'!$C$11</f>
        <v>405.62556578307078</v>
      </c>
      <c r="G10">
        <f t="shared" si="1"/>
        <v>2</v>
      </c>
      <c r="H10">
        <f t="shared" si="2"/>
        <v>2004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1267.0496033939933</v>
      </c>
      <c r="E11">
        <f t="shared" si="0"/>
        <v>0.3</v>
      </c>
      <c r="F11">
        <f>'T.35.04.C (2)'!$C$11</f>
        <v>5618.7494579885843</v>
      </c>
      <c r="G11">
        <f t="shared" si="1"/>
        <v>2</v>
      </c>
      <c r="H11">
        <f t="shared" si="2"/>
        <v>2004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4673.035631243335</v>
      </c>
      <c r="E12">
        <f t="shared" si="0"/>
        <v>0.3</v>
      </c>
      <c r="F12">
        <f>'T.45.04.C (2)'!$C$11</f>
        <v>28870.399922206863</v>
      </c>
      <c r="G12">
        <f t="shared" si="1"/>
        <v>2</v>
      </c>
      <c r="H12">
        <f t="shared" si="2"/>
        <v>2004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15227.774081193986</v>
      </c>
      <c r="E13">
        <f t="shared" si="0"/>
        <v>0.3</v>
      </c>
      <c r="F13">
        <f>'T.55.04.C (2)'!$C$11</f>
        <v>85463.191604704756</v>
      </c>
      <c r="G13">
        <f t="shared" si="1"/>
        <v>2</v>
      </c>
      <c r="H13">
        <f t="shared" si="2"/>
        <v>2004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927.94889257316277</v>
      </c>
      <c r="E14">
        <f t="shared" si="0"/>
        <v>0.3</v>
      </c>
      <c r="F14">
        <f>'T.26.04.D (2)'!$C$11</f>
        <v>2008.3509238875977</v>
      </c>
      <c r="G14">
        <f t="shared" si="1"/>
        <v>2</v>
      </c>
      <c r="H14">
        <f t="shared" si="2"/>
        <v>2004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2485.4129018044828</v>
      </c>
      <c r="E15">
        <f t="shared" si="0"/>
        <v>0.3</v>
      </c>
      <c r="F15">
        <f>'T.35.04.D (2)'!$C$11</f>
        <v>12433.779538172743</v>
      </c>
      <c r="G15">
        <f t="shared" si="1"/>
        <v>2</v>
      </c>
      <c r="H15">
        <f t="shared" si="2"/>
        <v>2004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9297.6700965419823</v>
      </c>
      <c r="E16">
        <f t="shared" si="0"/>
        <v>0.3</v>
      </c>
      <c r="F16">
        <f>'T.45.04.D (2)'!$C$11</f>
        <v>58929.182392061084</v>
      </c>
      <c r="G16">
        <f t="shared" si="1"/>
        <v>2</v>
      </c>
      <c r="H16">
        <f t="shared" si="2"/>
        <v>2004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30399.558474771598</v>
      </c>
      <c r="E17">
        <f t="shared" si="0"/>
        <v>0.3</v>
      </c>
      <c r="F17">
        <f>'T.55.04.D (2)'!$C$11</f>
        <v>172086.37641892472</v>
      </c>
      <c r="G17">
        <f t="shared" si="1"/>
        <v>2</v>
      </c>
      <c r="H17">
        <f t="shared" si="2"/>
        <v>2004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1807.4545295364712</v>
      </c>
      <c r="E18">
        <f t="shared" si="0"/>
        <v>0.3</v>
      </c>
      <c r="F18">
        <f>'T.26.04.E (2)'!$C$11</f>
        <v>5213.8016400966526</v>
      </c>
      <c r="G18">
        <f t="shared" si="1"/>
        <v>2</v>
      </c>
      <c r="H18">
        <f t="shared" si="2"/>
        <v>2004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4922.1394986254609</v>
      </c>
      <c r="E19">
        <f t="shared" si="0"/>
        <v>0.3</v>
      </c>
      <c r="F19">
        <f>'T.35.04.E (2)'!$C$11</f>
        <v>26063.839698541065</v>
      </c>
      <c r="G19">
        <f t="shared" si="1"/>
        <v>2</v>
      </c>
      <c r="H19">
        <f t="shared" si="2"/>
        <v>2004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18546.939027139277</v>
      </c>
      <c r="E20">
        <f t="shared" si="0"/>
        <v>0.3</v>
      </c>
      <c r="F20">
        <f>'T.45.04.E (2)'!$C$11</f>
        <v>119046.74733176957</v>
      </c>
      <c r="G20">
        <f t="shared" si="1"/>
        <v>2</v>
      </c>
      <c r="H20">
        <f t="shared" si="2"/>
        <v>2004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60743.12726192682</v>
      </c>
      <c r="E21">
        <f t="shared" si="0"/>
        <v>0.3</v>
      </c>
      <c r="F21">
        <f>'T.55.04.E (2)'!$C$11</f>
        <v>345332.74604736443</v>
      </c>
      <c r="G21">
        <f t="shared" si="1"/>
        <v>2</v>
      </c>
      <c r="H21">
        <f t="shared" si="2"/>
        <v>2004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3566.4658034630879</v>
      </c>
      <c r="E22">
        <f t="shared" si="0"/>
        <v>0.3</v>
      </c>
      <c r="F22">
        <f>'T.26.04.F (2)'!$C$11</f>
        <v>11624.703072514758</v>
      </c>
      <c r="G22">
        <f t="shared" si="1"/>
        <v>2</v>
      </c>
      <c r="H22">
        <f t="shared" si="2"/>
        <v>2004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9795.5926922674171</v>
      </c>
      <c r="E23">
        <f t="shared" si="0"/>
        <v>0.3</v>
      </c>
      <c r="F23">
        <f>'T.35.04.F (2)'!$C$11</f>
        <v>53323.960019277678</v>
      </c>
      <c r="G23">
        <f t="shared" si="1"/>
        <v>2</v>
      </c>
      <c r="H23">
        <f t="shared" si="2"/>
        <v>2004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37045.476888333862</v>
      </c>
      <c r="E24">
        <f t="shared" si="0"/>
        <v>0.3</v>
      </c>
      <c r="F24">
        <f>'T.45.04.F (2)'!$C$11</f>
        <v>239281.87721118637</v>
      </c>
      <c r="G24">
        <f t="shared" si="1"/>
        <v>2</v>
      </c>
      <c r="H24">
        <f t="shared" si="2"/>
        <v>2004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121430.26483623726</v>
      </c>
      <c r="E25">
        <f t="shared" si="0"/>
        <v>0.3</v>
      </c>
      <c r="F25">
        <f>'T.55.04.F (2)'!$C$11</f>
        <v>691825.48530424398</v>
      </c>
      <c r="G25">
        <f t="shared" si="1"/>
        <v>2</v>
      </c>
      <c r="H25">
        <f t="shared" si="2"/>
        <v>2004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3040.4483030720835</v>
      </c>
      <c r="E26">
        <f t="shared" si="0"/>
        <v>0.3</v>
      </c>
      <c r="F26" s="29">
        <f>'S.26.04.A (2)'!$C$11</f>
        <v>136.60166589602605</v>
      </c>
      <c r="G26">
        <f t="shared" si="1"/>
        <v>2</v>
      </c>
      <c r="H26">
        <f t="shared" si="2"/>
        <v>2004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6108.814936250581</v>
      </c>
      <c r="E27">
        <f t="shared" si="0"/>
        <v>0.3</v>
      </c>
      <c r="F27" s="29">
        <f>'S.35.04.A (2)'!$C$11</f>
        <v>1978.9772752329245</v>
      </c>
      <c r="G27">
        <f t="shared" si="1"/>
        <v>2</v>
      </c>
      <c r="H27">
        <f t="shared" si="2"/>
        <v>2004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13121.387914029945</v>
      </c>
      <c r="E28">
        <f t="shared" si="0"/>
        <v>0.3</v>
      </c>
      <c r="F28" s="29">
        <f>'S.45.04.A (2)'!$C$11</f>
        <v>5834.3298585262382</v>
      </c>
      <c r="G28">
        <f t="shared" si="1"/>
        <v>2</v>
      </c>
      <c r="H28">
        <f t="shared" si="2"/>
        <v>2004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22262.410594179895</v>
      </c>
      <c r="E29">
        <f t="shared" si="0"/>
        <v>0.3</v>
      </c>
      <c r="F29" s="29">
        <f>'S.55.04.A (2)'!$C$11</f>
        <v>9493.9486469524272</v>
      </c>
      <c r="G29">
        <f t="shared" si="1"/>
        <v>2</v>
      </c>
      <c r="H29">
        <f t="shared" si="2"/>
        <v>2004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5582.3780644830958</v>
      </c>
      <c r="E30">
        <f t="shared" si="0"/>
        <v>0.3</v>
      </c>
      <c r="F30" s="30">
        <f>'S.26.04.B (2)'!$C$11</f>
        <v>1463.3840464463763</v>
      </c>
      <c r="G30">
        <f t="shared" si="1"/>
        <v>2</v>
      </c>
      <c r="H30">
        <f t="shared" si="2"/>
        <v>2004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11731.129599552807</v>
      </c>
      <c r="E31">
        <f t="shared" si="0"/>
        <v>0.3</v>
      </c>
      <c r="F31" s="30">
        <f>'S.35.04.B (2)'!$C$11</f>
        <v>5155.4528357600766</v>
      </c>
      <c r="G31">
        <f t="shared" si="1"/>
        <v>2</v>
      </c>
      <c r="H31">
        <f t="shared" si="2"/>
        <v>2004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25791.415722927162</v>
      </c>
      <c r="E32">
        <f t="shared" si="0"/>
        <v>0.3</v>
      </c>
      <c r="F32" s="30">
        <f>'S.45.04.B (2)'!$C$11</f>
        <v>12887.142083584009</v>
      </c>
      <c r="G32">
        <f t="shared" si="1"/>
        <v>2</v>
      </c>
      <c r="H32">
        <f t="shared" si="2"/>
        <v>2004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44138.685970120438</v>
      </c>
      <c r="E33">
        <f t="shared" si="0"/>
        <v>0.3</v>
      </c>
      <c r="F33" s="30">
        <f>'S.55.04.B (2)'!$C$11</f>
        <v>20240.989366371603</v>
      </c>
      <c r="G33">
        <f t="shared" si="1"/>
        <v>2</v>
      </c>
      <c r="H33">
        <f t="shared" si="2"/>
        <v>2004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13208.167348716135</v>
      </c>
      <c r="E34">
        <f t="shared" si="0"/>
        <v>0.3</v>
      </c>
      <c r="F34" s="30">
        <f>'S.26.04.C (2)'!$C$11</f>
        <v>5443.7311880974339</v>
      </c>
      <c r="G34">
        <f t="shared" si="1"/>
        <v>2</v>
      </c>
      <c r="H34">
        <f t="shared" si="2"/>
        <v>2004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28598.07358945948</v>
      </c>
      <c r="E35">
        <f t="shared" si="0"/>
        <v>0.3</v>
      </c>
      <c r="F35" s="30">
        <f>'S.35.04.C (2)'!$C$11</f>
        <v>14684.879517341542</v>
      </c>
      <c r="G35">
        <f t="shared" si="1"/>
        <v>2</v>
      </c>
      <c r="H35">
        <f t="shared" si="2"/>
        <v>2004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63801.499149618816</v>
      </c>
      <c r="E36">
        <f t="shared" si="0"/>
        <v>0.3</v>
      </c>
      <c r="F36" s="30">
        <f>'S.45.04.C (2)'!$C$11</f>
        <v>34045.578758757343</v>
      </c>
      <c r="G36">
        <f t="shared" si="1"/>
        <v>2</v>
      </c>
      <c r="H36">
        <f t="shared" si="2"/>
        <v>2004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109767.51209794206</v>
      </c>
      <c r="E37">
        <f t="shared" si="0"/>
        <v>0.3</v>
      </c>
      <c r="F37" s="30">
        <f>'S.55.04.C (2)'!$C$11</f>
        <v>52482.111524629137</v>
      </c>
      <c r="G37">
        <f t="shared" si="1"/>
        <v>2</v>
      </c>
      <c r="H37">
        <f t="shared" si="2"/>
        <v>2004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25917.816155771197</v>
      </c>
      <c r="E38">
        <f t="shared" si="0"/>
        <v>0.3</v>
      </c>
      <c r="F38" s="30">
        <f>'S.26.04.D (2)'!$C$11</f>
        <v>12077.643090849169</v>
      </c>
      <c r="G38">
        <f t="shared" si="1"/>
        <v>2</v>
      </c>
      <c r="H38">
        <f t="shared" si="2"/>
        <v>2004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56709.646905970629</v>
      </c>
      <c r="E39">
        <f t="shared" si="0"/>
        <v>0.3</v>
      </c>
      <c r="F39" s="30">
        <f>'S.35.04.D (2)'!$C$11</f>
        <v>30567.25731997734</v>
      </c>
      <c r="G39">
        <f t="shared" si="1"/>
        <v>2</v>
      </c>
      <c r="H39">
        <f t="shared" si="2"/>
        <v>2004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127151.63819410487</v>
      </c>
      <c r="E40">
        <f t="shared" si="0"/>
        <v>0.3</v>
      </c>
      <c r="F40" s="30">
        <f>'S.45.04.D (2)'!$C$11</f>
        <v>69309.639884046221</v>
      </c>
      <c r="G40">
        <f t="shared" si="1"/>
        <v>2</v>
      </c>
      <c r="H40">
        <f t="shared" si="2"/>
        <v>2004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219148.88897764482</v>
      </c>
      <c r="E41">
        <f t="shared" si="0"/>
        <v>0.3</v>
      </c>
      <c r="F41" s="30">
        <f>'S.55.04.D (2)'!$C$11</f>
        <v>106217.31512172504</v>
      </c>
      <c r="G41">
        <f t="shared" si="1"/>
        <v>2</v>
      </c>
      <c r="H41">
        <f t="shared" si="2"/>
        <v>2004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51337.113769881325</v>
      </c>
      <c r="E42">
        <f t="shared" si="0"/>
        <v>0.3</v>
      </c>
      <c r="F42" s="30">
        <f>'S.26.04.E (2)'!$C$11</f>
        <v>25345.466896352689</v>
      </c>
      <c r="G42">
        <f t="shared" si="1"/>
        <v>2</v>
      </c>
      <c r="H42">
        <f t="shared" si="2"/>
        <v>2004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112932.79353899288</v>
      </c>
      <c r="E43">
        <f t="shared" si="0"/>
        <v>0.3</v>
      </c>
      <c r="F43" s="30">
        <f>'S.35.04.E (2)'!$C$11</f>
        <v>62332.012925248862</v>
      </c>
      <c r="G43">
        <f t="shared" si="1"/>
        <v>2</v>
      </c>
      <c r="H43">
        <f t="shared" si="2"/>
        <v>2004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253851.91628307707</v>
      </c>
      <c r="E44">
        <f t="shared" si="0"/>
        <v>0.3</v>
      </c>
      <c r="F44" s="30">
        <f>'S.45.04.E (2)'!$C$11</f>
        <v>139837.76213462395</v>
      </c>
      <c r="G44">
        <f t="shared" si="1"/>
        <v>2</v>
      </c>
      <c r="H44">
        <f t="shared" si="2"/>
        <v>2004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437911.64273705025</v>
      </c>
      <c r="E45">
        <f t="shared" si="0"/>
        <v>0.3</v>
      </c>
      <c r="F45" s="30">
        <f>'S.55.04.E (2)'!$C$11</f>
        <v>213687.7223159167</v>
      </c>
      <c r="G45">
        <f t="shared" si="1"/>
        <v>2</v>
      </c>
      <c r="H45">
        <f t="shared" si="2"/>
        <v>2004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102175.7089981016</v>
      </c>
      <c r="E46">
        <f t="shared" si="0"/>
        <v>0.3</v>
      </c>
      <c r="F46" s="30">
        <f>'S.26.04.F (2)'!$C$11</f>
        <v>51881.114507359693</v>
      </c>
      <c r="G46">
        <f t="shared" si="1"/>
        <v>2</v>
      </c>
      <c r="H46">
        <f t="shared" si="2"/>
        <v>2004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225379.08680503743</v>
      </c>
      <c r="E47">
        <f t="shared" si="0"/>
        <v>0.3</v>
      </c>
      <c r="F47" s="30">
        <f>'S.35.04.F (2)'!$C$11</f>
        <v>125861.52413579199</v>
      </c>
      <c r="G47">
        <f t="shared" si="1"/>
        <v>2</v>
      </c>
      <c r="H47">
        <f t="shared" si="2"/>
        <v>2004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507252.47246102156</v>
      </c>
      <c r="E48">
        <f t="shared" si="0"/>
        <v>0.3</v>
      </c>
      <c r="F48" s="30">
        <f>'S.45.04.F (2)'!$C$11</f>
        <v>280894.00663577986</v>
      </c>
      <c r="G48">
        <f t="shared" si="1"/>
        <v>2</v>
      </c>
      <c r="H48">
        <f t="shared" si="2"/>
        <v>2004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875437.15025586111</v>
      </c>
      <c r="E49">
        <f t="shared" si="0"/>
        <v>0.3</v>
      </c>
      <c r="F49" s="30">
        <f>'S.55.04.F (2)'!$C$11</f>
        <v>428628.5367043005</v>
      </c>
      <c r="G49">
        <f t="shared" si="1"/>
        <v>2</v>
      </c>
      <c r="H49">
        <f t="shared" si="2"/>
        <v>2004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2024-03-20T07:02:56Z</dcterms:modified>
  <cp:category/>
  <cp:contentStatus/>
</cp:coreProperties>
</file>